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Elizabethmelo\Desktop\"/>
    </mc:Choice>
  </mc:AlternateContent>
  <xr:revisionPtr revIDLastSave="0" documentId="13_ncr:1_{C9664E6E-518B-446A-8507-B0A104F2BF9D}" xr6:coauthVersionLast="47" xr6:coauthVersionMax="47" xr10:uidLastSave="{00000000-0000-0000-0000-000000000000}"/>
  <bookViews>
    <workbookView xWindow="-120" yWindow="-120" windowWidth="20730" windowHeight="11160" tabRatio="601" firstSheet="4" activeTab="9" xr2:uid="{00000000-000D-0000-FFFF-FFFF00000000}"/>
  </bookViews>
  <sheets>
    <sheet name="Fijos" sheetId="1" r:id="rId1"/>
    <sheet name="Nom.temporales" sheetId="2" r:id="rId2"/>
    <sheet name="Tramite de pension" sheetId="3" r:id="rId3"/>
    <sheet name="Suplencia" sheetId="5" r:id="rId4"/>
    <sheet name="Interinato" sheetId="6" r:id="rId5"/>
    <sheet name="Programas" sheetId="7" r:id="rId6"/>
    <sheet name="Fija 2" sheetId="8" r:id="rId7"/>
    <sheet name="Nomb.temporales 2" sheetId="9" r:id="rId8"/>
    <sheet name="Seguridad" sheetId="13" r:id="rId9"/>
    <sheet name="Jornaleros" sheetId="14" r:id="rId10"/>
  </sheets>
  <definedNames>
    <definedName name="_xlnm._FilterDatabase" localSheetId="0" hidden="1">Fijos!$A$8:$XCH$805</definedName>
    <definedName name="_xlnm._FilterDatabase" localSheetId="1" hidden="1">Nom.temporales!$A$7:$XDD$7</definedName>
    <definedName name="_xlnm._FilterDatabase" localSheetId="8" hidden="1">Seguridad!$A$7:$P$31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" i="9" l="1"/>
  <c r="M808" i="1" l="1"/>
  <c r="G808" i="1" l="1"/>
  <c r="P12" i="2" l="1"/>
  <c r="Q12" i="2" s="1"/>
  <c r="P20" i="2"/>
  <c r="Q20" i="2" s="1"/>
  <c r="P27" i="2"/>
  <c r="Q27" i="2" s="1"/>
  <c r="P52" i="2"/>
  <c r="Q52" i="2" s="1"/>
  <c r="P53" i="2"/>
  <c r="Q53" i="2" s="1"/>
  <c r="P80" i="2"/>
  <c r="Q80" i="2" s="1"/>
  <c r="P95" i="2"/>
  <c r="Q95" i="2" s="1"/>
  <c r="P114" i="2"/>
  <c r="Q114" i="2" s="1"/>
  <c r="P115" i="2"/>
  <c r="Q115" i="2" s="1"/>
  <c r="P137" i="2"/>
  <c r="Q137" i="2" s="1"/>
  <c r="P146" i="2"/>
  <c r="Q146" i="2" s="1"/>
  <c r="P147" i="2"/>
  <c r="Q147" i="2" s="1"/>
  <c r="P148" i="2"/>
  <c r="Q148" i="2" s="1"/>
  <c r="N12" i="1" l="1"/>
  <c r="O12" i="1" s="1"/>
  <c r="N22" i="1"/>
  <c r="O22" i="1" s="1"/>
  <c r="N38" i="1"/>
  <c r="O38" i="1" s="1"/>
  <c r="N95" i="1"/>
  <c r="O95" i="1" s="1"/>
  <c r="N177" i="1"/>
  <c r="O177" i="1" s="1"/>
  <c r="N214" i="1"/>
  <c r="O214" i="1" s="1"/>
  <c r="N228" i="1"/>
  <c r="O228" i="1" s="1"/>
  <c r="N239" i="1"/>
  <c r="O239" i="1" s="1"/>
  <c r="N250" i="1"/>
  <c r="O250" i="1" s="1"/>
  <c r="N337" i="1"/>
  <c r="O337" i="1" s="1"/>
  <c r="N450" i="1"/>
  <c r="O450" i="1" s="1"/>
  <c r="N451" i="1"/>
  <c r="O451" i="1" s="1"/>
  <c r="N485" i="1"/>
  <c r="O485" i="1" s="1"/>
  <c r="N742" i="1"/>
  <c r="O742" i="1" s="1"/>
  <c r="N756" i="1"/>
  <c r="O756" i="1" s="1"/>
  <c r="N763" i="1"/>
  <c r="O763" i="1" s="1"/>
  <c r="N800" i="1"/>
  <c r="O800" i="1" s="1"/>
  <c r="N801" i="1"/>
  <c r="O801" i="1" s="1"/>
  <c r="N802" i="1"/>
  <c r="O802" i="1" s="1"/>
  <c r="N803" i="1"/>
  <c r="O803" i="1" s="1"/>
  <c r="G70" i="7" l="1"/>
  <c r="I42" i="7"/>
  <c r="J42" i="7" l="1"/>
  <c r="L42" i="7"/>
  <c r="N42" i="7" l="1"/>
  <c r="O42" i="7" s="1"/>
  <c r="M12" i="9" l="1"/>
  <c r="M34" i="9"/>
  <c r="M33" i="9"/>
  <c r="M15" i="9"/>
  <c r="M14" i="9"/>
  <c r="M29" i="9"/>
  <c r="M46" i="9"/>
  <c r="M18" i="9"/>
  <c r="M11" i="9"/>
  <c r="M72" i="8"/>
  <c r="M67" i="8"/>
  <c r="M13" i="7"/>
  <c r="M19" i="7"/>
  <c r="M52" i="7" l="1"/>
  <c r="M33" i="7"/>
  <c r="M20" i="7" l="1"/>
  <c r="L26" i="14" l="1"/>
  <c r="J26" i="14"/>
  <c r="N26" i="14" s="1"/>
  <c r="O26" i="14" s="1"/>
  <c r="L25" i="14"/>
  <c r="J25" i="14"/>
  <c r="N25" i="14" s="1"/>
  <c r="O25" i="14" s="1"/>
  <c r="L24" i="14"/>
  <c r="J24" i="14"/>
  <c r="N24" i="14" s="1"/>
  <c r="O24" i="14" s="1"/>
  <c r="L23" i="14"/>
  <c r="J23" i="14"/>
  <c r="N23" i="14" s="1"/>
  <c r="O23" i="14" s="1"/>
  <c r="L22" i="14"/>
  <c r="J22" i="14"/>
  <c r="N22" i="14" s="1"/>
  <c r="O22" i="14" s="1"/>
  <c r="L21" i="14"/>
  <c r="J21" i="14"/>
  <c r="N21" i="14" s="1"/>
  <c r="O21" i="14" s="1"/>
  <c r="L20" i="14"/>
  <c r="J20" i="14"/>
  <c r="N20" i="14" s="1"/>
  <c r="O20" i="14" s="1"/>
  <c r="N11" i="6" l="1"/>
  <c r="O11" i="6" s="1"/>
  <c r="N12" i="6"/>
  <c r="O12" i="6" s="1"/>
  <c r="N14" i="6"/>
  <c r="O14" i="6" s="1"/>
  <c r="N10" i="5"/>
  <c r="O10" i="5" s="1"/>
  <c r="N12" i="5"/>
  <c r="O12" i="5" s="1"/>
  <c r="N13" i="5"/>
  <c r="O13" i="5" s="1"/>
  <c r="N14" i="5"/>
  <c r="O14" i="5" s="1"/>
  <c r="N15" i="5"/>
  <c r="O15" i="5" s="1"/>
  <c r="N16" i="5"/>
  <c r="O16" i="5" s="1"/>
  <c r="N58" i="2"/>
  <c r="P58" i="2" s="1"/>
  <c r="Q58" i="2" s="1"/>
  <c r="L19" i="14" l="1"/>
  <c r="J19" i="14"/>
  <c r="N19" i="14" l="1"/>
  <c r="O19" i="14" s="1"/>
  <c r="K78" i="8"/>
  <c r="L9" i="3" l="1"/>
  <c r="J9" i="3"/>
  <c r="N9" i="3" s="1"/>
  <c r="O9" i="3" s="1"/>
  <c r="L18" i="14" l="1"/>
  <c r="J18" i="14"/>
  <c r="L17" i="14"/>
  <c r="J17" i="14"/>
  <c r="N18" i="14" l="1"/>
  <c r="O18" i="14" s="1"/>
  <c r="N17" i="14"/>
  <c r="O17" i="14" s="1"/>
  <c r="L24" i="9"/>
  <c r="L25" i="9"/>
  <c r="L59" i="9"/>
  <c r="I59" i="7" l="1"/>
  <c r="K22" i="5" l="1"/>
  <c r="N8" i="2" l="1"/>
  <c r="N9" i="2"/>
  <c r="P9" i="2" s="1"/>
  <c r="Q9" i="2" s="1"/>
  <c r="N10" i="2"/>
  <c r="N11" i="2"/>
  <c r="P11" i="2" s="1"/>
  <c r="Q11" i="2" s="1"/>
  <c r="N13" i="2"/>
  <c r="P13" i="2" s="1"/>
  <c r="Q13" i="2" s="1"/>
  <c r="N14" i="2"/>
  <c r="N15" i="2"/>
  <c r="N16" i="2"/>
  <c r="N17" i="2"/>
  <c r="N18" i="2"/>
  <c r="N19" i="2"/>
  <c r="P19" i="2" s="1"/>
  <c r="Q19" i="2" s="1"/>
  <c r="N21" i="2"/>
  <c r="N22" i="2"/>
  <c r="N23" i="2"/>
  <c r="N24" i="2"/>
  <c r="N25" i="2"/>
  <c r="P25" i="2" s="1"/>
  <c r="Q25" i="2" s="1"/>
  <c r="N26" i="2"/>
  <c r="P26" i="2" s="1"/>
  <c r="Q26" i="2" s="1"/>
  <c r="N28" i="2"/>
  <c r="N29" i="2"/>
  <c r="N30" i="2"/>
  <c r="P30" i="2" s="1"/>
  <c r="Q30" i="2" s="1"/>
  <c r="N31" i="2"/>
  <c r="P31" i="2" s="1"/>
  <c r="Q31" i="2" s="1"/>
  <c r="N32" i="2"/>
  <c r="P32" i="2" s="1"/>
  <c r="Q32" i="2" s="1"/>
  <c r="N33" i="2"/>
  <c r="N34" i="2"/>
  <c r="N35" i="2"/>
  <c r="P35" i="2" s="1"/>
  <c r="Q35" i="2" s="1"/>
  <c r="N36" i="2"/>
  <c r="P36" i="2" s="1"/>
  <c r="Q36" i="2" s="1"/>
  <c r="N37" i="2"/>
  <c r="P37" i="2" s="1"/>
  <c r="Q37" i="2" s="1"/>
  <c r="N38" i="2"/>
  <c r="P38" i="2" s="1"/>
  <c r="Q38" i="2" s="1"/>
  <c r="N39" i="2"/>
  <c r="P39" i="2" s="1"/>
  <c r="Q39" i="2" s="1"/>
  <c r="N40" i="2"/>
  <c r="P40" i="2" s="1"/>
  <c r="Q40" i="2" s="1"/>
  <c r="N41" i="2"/>
  <c r="P41" i="2" s="1"/>
  <c r="Q41" i="2" s="1"/>
  <c r="N42" i="2"/>
  <c r="N43" i="2"/>
  <c r="N44" i="2"/>
  <c r="P44" i="2" s="1"/>
  <c r="Q44" i="2" s="1"/>
  <c r="N45" i="2"/>
  <c r="N46" i="2"/>
  <c r="P46" i="2" s="1"/>
  <c r="Q46" i="2" s="1"/>
  <c r="N47" i="2"/>
  <c r="P47" i="2" s="1"/>
  <c r="Q47" i="2" s="1"/>
  <c r="N48" i="2"/>
  <c r="P48" i="2" s="1"/>
  <c r="Q48" i="2" s="1"/>
  <c r="N49" i="2"/>
  <c r="P49" i="2" s="1"/>
  <c r="Q49" i="2" s="1"/>
  <c r="N50" i="2"/>
  <c r="P50" i="2" s="1"/>
  <c r="Q50" i="2" s="1"/>
  <c r="N51" i="2"/>
  <c r="P51" i="2" s="1"/>
  <c r="Q51" i="2" s="1"/>
  <c r="N55" i="2"/>
  <c r="P55" i="2" s="1"/>
  <c r="Q55" i="2" s="1"/>
  <c r="N56" i="2"/>
  <c r="N57" i="2"/>
  <c r="P57" i="2" s="1"/>
  <c r="Q57" i="2" s="1"/>
  <c r="N59" i="2"/>
  <c r="N60" i="2"/>
  <c r="P60" i="2" s="1"/>
  <c r="Q60" i="2" s="1"/>
  <c r="N61" i="2"/>
  <c r="P61" i="2" s="1"/>
  <c r="Q61" i="2" s="1"/>
  <c r="N62" i="2"/>
  <c r="P62" i="2" s="1"/>
  <c r="Q62" i="2" s="1"/>
  <c r="N63" i="2"/>
  <c r="N66" i="2"/>
  <c r="N67" i="2"/>
  <c r="N68" i="2"/>
  <c r="P68" i="2" s="1"/>
  <c r="Q68" i="2" s="1"/>
  <c r="N69" i="2"/>
  <c r="P69" i="2" s="1"/>
  <c r="Q69" i="2" s="1"/>
  <c r="N71" i="2"/>
  <c r="N72" i="2"/>
  <c r="P72" i="2" s="1"/>
  <c r="Q72" i="2" s="1"/>
  <c r="N73" i="2"/>
  <c r="P73" i="2" s="1"/>
  <c r="Q73" i="2" s="1"/>
  <c r="N74" i="2"/>
  <c r="N75" i="2"/>
  <c r="N76" i="2"/>
  <c r="N77" i="2"/>
  <c r="N78" i="2"/>
  <c r="P78" i="2" s="1"/>
  <c r="Q78" i="2" s="1"/>
  <c r="N79" i="2"/>
  <c r="P79" i="2" s="1"/>
  <c r="Q79" i="2" s="1"/>
  <c r="N136" i="2"/>
  <c r="P136" i="2" s="1"/>
  <c r="Q136" i="2" s="1"/>
  <c r="N81" i="2"/>
  <c r="P81" i="2" s="1"/>
  <c r="Q81" i="2" s="1"/>
  <c r="N82" i="2"/>
  <c r="P82" i="2" s="1"/>
  <c r="Q82" i="2" s="1"/>
  <c r="N83" i="2"/>
  <c r="N84" i="2"/>
  <c r="P84" i="2" s="1"/>
  <c r="Q84" i="2" s="1"/>
  <c r="N85" i="2"/>
  <c r="P85" i="2" s="1"/>
  <c r="Q85" i="2" s="1"/>
  <c r="N86" i="2"/>
  <c r="P86" i="2" s="1"/>
  <c r="Q86" i="2" s="1"/>
  <c r="N87" i="2"/>
  <c r="P87" i="2" s="1"/>
  <c r="Q87" i="2" s="1"/>
  <c r="N88" i="2"/>
  <c r="P88" i="2" s="1"/>
  <c r="Q88" i="2" s="1"/>
  <c r="N89" i="2"/>
  <c r="P89" i="2" s="1"/>
  <c r="Q89" i="2" s="1"/>
  <c r="N90" i="2"/>
  <c r="P90" i="2" s="1"/>
  <c r="Q90" i="2" s="1"/>
  <c r="N91" i="2"/>
  <c r="P91" i="2" s="1"/>
  <c r="Q91" i="2" s="1"/>
  <c r="N92" i="2"/>
  <c r="P92" i="2" s="1"/>
  <c r="Q92" i="2" s="1"/>
  <c r="N93" i="2"/>
  <c r="N94" i="2"/>
  <c r="N97" i="2"/>
  <c r="N98" i="2"/>
  <c r="N99" i="2"/>
  <c r="P99" i="2" s="1"/>
  <c r="Q99" i="2" s="1"/>
  <c r="N100" i="2"/>
  <c r="P100" i="2" s="1"/>
  <c r="Q100" i="2" s="1"/>
  <c r="N102" i="2"/>
  <c r="P102" i="2" s="1"/>
  <c r="Q102" i="2" s="1"/>
  <c r="N103" i="2"/>
  <c r="P103" i="2" s="1"/>
  <c r="Q103" i="2" s="1"/>
  <c r="N104" i="2"/>
  <c r="P104" i="2" s="1"/>
  <c r="Q104" i="2" s="1"/>
  <c r="N106" i="2"/>
  <c r="P106" i="2" s="1"/>
  <c r="Q106" i="2" s="1"/>
  <c r="N108" i="2"/>
  <c r="N109" i="2"/>
  <c r="P109" i="2" s="1"/>
  <c r="Q109" i="2" s="1"/>
  <c r="N110" i="2"/>
  <c r="P110" i="2" s="1"/>
  <c r="Q110" i="2" s="1"/>
  <c r="N111" i="2"/>
  <c r="N112" i="2"/>
  <c r="P112" i="2" s="1"/>
  <c r="Q112" i="2" s="1"/>
  <c r="N113" i="2"/>
  <c r="P113" i="2" s="1"/>
  <c r="Q113" i="2" s="1"/>
  <c r="N105" i="2"/>
  <c r="N116" i="2"/>
  <c r="N117" i="2"/>
  <c r="P117" i="2" s="1"/>
  <c r="Q117" i="2" s="1"/>
  <c r="N118" i="2"/>
  <c r="P118" i="2" s="1"/>
  <c r="Q118" i="2" s="1"/>
  <c r="N119" i="2"/>
  <c r="P119" i="2" s="1"/>
  <c r="Q119" i="2" s="1"/>
  <c r="N120" i="2"/>
  <c r="P120" i="2" s="1"/>
  <c r="Q120" i="2" s="1"/>
  <c r="N121" i="2"/>
  <c r="P121" i="2" s="1"/>
  <c r="Q121" i="2" s="1"/>
  <c r="N122" i="2"/>
  <c r="N123" i="2"/>
  <c r="P123" i="2" s="1"/>
  <c r="Q123" i="2" s="1"/>
  <c r="N124" i="2"/>
  <c r="N125" i="2"/>
  <c r="P125" i="2" s="1"/>
  <c r="Q125" i="2" s="1"/>
  <c r="N126" i="2"/>
  <c r="P126" i="2" s="1"/>
  <c r="Q126" i="2" s="1"/>
  <c r="N127" i="2"/>
  <c r="P127" i="2" s="1"/>
  <c r="Q127" i="2" s="1"/>
  <c r="N128" i="2"/>
  <c r="N129" i="2"/>
  <c r="P129" i="2" s="1"/>
  <c r="Q129" i="2" s="1"/>
  <c r="N130" i="2"/>
  <c r="N131" i="2"/>
  <c r="P131" i="2" s="1"/>
  <c r="Q131" i="2" s="1"/>
  <c r="N132" i="2"/>
  <c r="N133" i="2"/>
  <c r="N134" i="2"/>
  <c r="P134" i="2" s="1"/>
  <c r="Q134" i="2" s="1"/>
  <c r="N135" i="2"/>
  <c r="N138" i="2"/>
  <c r="P138" i="2" s="1"/>
  <c r="Q138" i="2" s="1"/>
  <c r="N139" i="2"/>
  <c r="N140" i="2"/>
  <c r="P140" i="2" s="1"/>
  <c r="Q140" i="2" s="1"/>
  <c r="N141" i="2"/>
  <c r="P141" i="2" s="1"/>
  <c r="Q141" i="2" s="1"/>
  <c r="N142" i="2"/>
  <c r="P142" i="2" s="1"/>
  <c r="Q142" i="2" s="1"/>
  <c r="N143" i="2"/>
  <c r="P143" i="2" s="1"/>
  <c r="Q143" i="2" s="1"/>
  <c r="N144" i="2"/>
  <c r="P144" i="2" s="1"/>
  <c r="Q144" i="2" s="1"/>
  <c r="N145" i="2"/>
  <c r="P145" i="2" s="1"/>
  <c r="Q145" i="2" s="1"/>
  <c r="N149" i="2"/>
  <c r="P149" i="2" s="1"/>
  <c r="Q149" i="2" s="1"/>
  <c r="L8" i="2"/>
  <c r="L10" i="2"/>
  <c r="P10" i="2" s="1"/>
  <c r="Q10" i="2" s="1"/>
  <c r="L14" i="2"/>
  <c r="L15" i="2"/>
  <c r="L16" i="2"/>
  <c r="L17" i="2"/>
  <c r="L18" i="2"/>
  <c r="L21" i="2"/>
  <c r="L22" i="2"/>
  <c r="P22" i="2" s="1"/>
  <c r="Q22" i="2" s="1"/>
  <c r="L23" i="2"/>
  <c r="L24" i="2"/>
  <c r="P24" i="2" s="1"/>
  <c r="Q24" i="2" s="1"/>
  <c r="L28" i="2"/>
  <c r="L29" i="2"/>
  <c r="L33" i="2"/>
  <c r="P33" i="2" s="1"/>
  <c r="Q33" i="2" s="1"/>
  <c r="L34" i="2"/>
  <c r="L42" i="2"/>
  <c r="L43" i="2"/>
  <c r="P43" i="2" s="1"/>
  <c r="Q43" i="2" s="1"/>
  <c r="L45" i="2"/>
  <c r="L56" i="2"/>
  <c r="P56" i="2" s="1"/>
  <c r="Q56" i="2" s="1"/>
  <c r="L59" i="2"/>
  <c r="L63" i="2"/>
  <c r="P63" i="2" s="1"/>
  <c r="Q63" i="2" s="1"/>
  <c r="L66" i="2"/>
  <c r="L67" i="2"/>
  <c r="P67" i="2" s="1"/>
  <c r="Q67" i="2" s="1"/>
  <c r="L71" i="2"/>
  <c r="L74" i="2"/>
  <c r="L75" i="2"/>
  <c r="L76" i="2"/>
  <c r="P76" i="2" s="1"/>
  <c r="Q76" i="2" s="1"/>
  <c r="L77" i="2"/>
  <c r="L83" i="2"/>
  <c r="P83" i="2" s="1"/>
  <c r="Q83" i="2" s="1"/>
  <c r="L93" i="2"/>
  <c r="L94" i="2"/>
  <c r="P94" i="2" s="1"/>
  <c r="Q94" i="2" s="1"/>
  <c r="L97" i="2"/>
  <c r="L98" i="2"/>
  <c r="L108" i="2"/>
  <c r="L111" i="2"/>
  <c r="P111" i="2" s="1"/>
  <c r="Q111" i="2" s="1"/>
  <c r="L105" i="2"/>
  <c r="L116" i="2"/>
  <c r="L122" i="2"/>
  <c r="P122" i="2" s="1"/>
  <c r="Q122" i="2" s="1"/>
  <c r="L124" i="2"/>
  <c r="P124" i="2" s="1"/>
  <c r="Q124" i="2" s="1"/>
  <c r="L128" i="2"/>
  <c r="L130" i="2"/>
  <c r="L132" i="2"/>
  <c r="L133" i="2"/>
  <c r="P133" i="2" s="1"/>
  <c r="Q133" i="2" s="1"/>
  <c r="L135" i="2"/>
  <c r="L139" i="2"/>
  <c r="P139" i="2" s="1"/>
  <c r="Q139" i="2" s="1"/>
  <c r="P14" i="2" l="1"/>
  <c r="Q14" i="2" s="1"/>
  <c r="P18" i="2"/>
  <c r="Q18" i="2" s="1"/>
  <c r="P97" i="2"/>
  <c r="Q97" i="2" s="1"/>
  <c r="P28" i="2"/>
  <c r="Q28" i="2" s="1"/>
  <c r="P42" i="2"/>
  <c r="Q42" i="2" s="1"/>
  <c r="P108" i="2"/>
  <c r="Q108" i="2" s="1"/>
  <c r="P75" i="2"/>
  <c r="Q75" i="2" s="1"/>
  <c r="P66" i="2"/>
  <c r="Q66" i="2" s="1"/>
  <c r="P23" i="2"/>
  <c r="Q23" i="2" s="1"/>
  <c r="P17" i="2"/>
  <c r="Q17" i="2" s="1"/>
  <c r="P93" i="2"/>
  <c r="Q93" i="2" s="1"/>
  <c r="P21" i="2"/>
  <c r="Q21" i="2" s="1"/>
  <c r="P15" i="2"/>
  <c r="Q15" i="2" s="1"/>
  <c r="P130" i="2"/>
  <c r="Q130" i="2" s="1"/>
  <c r="P98" i="2"/>
  <c r="Q98" i="2" s="1"/>
  <c r="P132" i="2"/>
  <c r="Q132" i="2" s="1"/>
  <c r="P34" i="2"/>
  <c r="Q34" i="2" s="1"/>
  <c r="P45" i="2"/>
  <c r="Q45" i="2" s="1"/>
  <c r="P116" i="2"/>
  <c r="Q116" i="2" s="1"/>
  <c r="P74" i="2"/>
  <c r="Q74" i="2" s="1"/>
  <c r="P135" i="2"/>
  <c r="Q135" i="2" s="1"/>
  <c r="P128" i="2"/>
  <c r="Q128" i="2" s="1"/>
  <c r="P105" i="2"/>
  <c r="Q105" i="2" s="1"/>
  <c r="P77" i="2"/>
  <c r="Q77" i="2" s="1"/>
  <c r="P71" i="2"/>
  <c r="Q71" i="2" s="1"/>
  <c r="P59" i="2"/>
  <c r="Q59" i="2" s="1"/>
  <c r="P29" i="2"/>
  <c r="Q29" i="2" s="1"/>
  <c r="P16" i="2"/>
  <c r="Q16" i="2" s="1"/>
  <c r="P8" i="2"/>
  <c r="Q8" i="2" s="1"/>
  <c r="L11" i="1"/>
  <c r="L13" i="1"/>
  <c r="L14" i="1"/>
  <c r="L15" i="1"/>
  <c r="L16" i="1"/>
  <c r="N16" i="1" s="1"/>
  <c r="O16" i="1" s="1"/>
  <c r="L17" i="1"/>
  <c r="L18" i="1"/>
  <c r="L19" i="1"/>
  <c r="N19" i="1" s="1"/>
  <c r="O19" i="1" s="1"/>
  <c r="L20" i="1"/>
  <c r="N20" i="1" s="1"/>
  <c r="O20" i="1" s="1"/>
  <c r="L21" i="1"/>
  <c r="N21" i="1" s="1"/>
  <c r="O21" i="1" s="1"/>
  <c r="L23" i="1"/>
  <c r="N23" i="1" s="1"/>
  <c r="O23" i="1" s="1"/>
  <c r="L24" i="1"/>
  <c r="L25" i="1"/>
  <c r="L26" i="1"/>
  <c r="N26" i="1" s="1"/>
  <c r="O26" i="1" s="1"/>
  <c r="L27" i="1"/>
  <c r="N27" i="1" s="1"/>
  <c r="O27" i="1" s="1"/>
  <c r="L28" i="1"/>
  <c r="N28" i="1" s="1"/>
  <c r="O28" i="1" s="1"/>
  <c r="L29" i="1"/>
  <c r="N29" i="1" s="1"/>
  <c r="O29" i="1" s="1"/>
  <c r="L83" i="1"/>
  <c r="N83" i="1" s="1"/>
  <c r="O83" i="1" s="1"/>
  <c r="L30" i="1"/>
  <c r="N30" i="1" s="1"/>
  <c r="O30" i="1" s="1"/>
  <c r="L31" i="1"/>
  <c r="N31" i="1" s="1"/>
  <c r="O31" i="1" s="1"/>
  <c r="L32" i="1"/>
  <c r="N32" i="1" s="1"/>
  <c r="O32" i="1" s="1"/>
  <c r="L33" i="1"/>
  <c r="N33" i="1" s="1"/>
  <c r="O33" i="1" s="1"/>
  <c r="L232" i="1"/>
  <c r="N232" i="1" s="1"/>
  <c r="O232" i="1" s="1"/>
  <c r="L34" i="1"/>
  <c r="L35" i="1"/>
  <c r="L36" i="1"/>
  <c r="N36" i="1" s="1"/>
  <c r="O36" i="1" s="1"/>
  <c r="L37" i="1"/>
  <c r="N37" i="1" s="1"/>
  <c r="O37" i="1" s="1"/>
  <c r="L39" i="1"/>
  <c r="N39" i="1" s="1"/>
  <c r="O39" i="1" s="1"/>
  <c r="L40" i="1"/>
  <c r="N40" i="1" s="1"/>
  <c r="O40" i="1" s="1"/>
  <c r="L41" i="1"/>
  <c r="N41" i="1" s="1"/>
  <c r="O41" i="1" s="1"/>
  <c r="L48" i="1"/>
  <c r="N48" i="1" s="1"/>
  <c r="O48" i="1" s="1"/>
  <c r="L42" i="1"/>
  <c r="N42" i="1" s="1"/>
  <c r="O42" i="1" s="1"/>
  <c r="L43" i="1"/>
  <c r="N43" i="1" s="1"/>
  <c r="O43" i="1" s="1"/>
  <c r="L44" i="1"/>
  <c r="N44" i="1" s="1"/>
  <c r="O44" i="1" s="1"/>
  <c r="L45" i="1"/>
  <c r="N45" i="1" s="1"/>
  <c r="O45" i="1" s="1"/>
  <c r="L82" i="1"/>
  <c r="N82" i="1" s="1"/>
  <c r="O82" i="1" s="1"/>
  <c r="L49" i="1"/>
  <c r="N49" i="1" s="1"/>
  <c r="O49" i="1" s="1"/>
  <c r="L46" i="1"/>
  <c r="N46" i="1" s="1"/>
  <c r="O46" i="1" s="1"/>
  <c r="L47" i="1"/>
  <c r="N47" i="1" s="1"/>
  <c r="O47" i="1" s="1"/>
  <c r="L50" i="1"/>
  <c r="N50" i="1" s="1"/>
  <c r="O50" i="1" s="1"/>
  <c r="L51" i="1"/>
  <c r="N51" i="1" s="1"/>
  <c r="O51" i="1" s="1"/>
  <c r="L52" i="1"/>
  <c r="N52" i="1" s="1"/>
  <c r="O52" i="1" s="1"/>
  <c r="L53" i="1"/>
  <c r="N53" i="1" s="1"/>
  <c r="O53" i="1" s="1"/>
  <c r="L54" i="1"/>
  <c r="N54" i="1" s="1"/>
  <c r="O54" i="1" s="1"/>
  <c r="L56" i="1"/>
  <c r="N56" i="1" s="1"/>
  <c r="O56" i="1" s="1"/>
  <c r="L57" i="1"/>
  <c r="N57" i="1" s="1"/>
  <c r="O57" i="1" s="1"/>
  <c r="L58" i="1"/>
  <c r="N58" i="1" s="1"/>
  <c r="O58" i="1" s="1"/>
  <c r="L59" i="1"/>
  <c r="N59" i="1" s="1"/>
  <c r="O59" i="1" s="1"/>
  <c r="L60" i="1"/>
  <c r="N60" i="1" s="1"/>
  <c r="O60" i="1" s="1"/>
  <c r="L61" i="1"/>
  <c r="N61" i="1" s="1"/>
  <c r="O61" i="1" s="1"/>
  <c r="L62" i="1"/>
  <c r="N62" i="1" s="1"/>
  <c r="O62" i="1" s="1"/>
  <c r="L63" i="1"/>
  <c r="N63" i="1" s="1"/>
  <c r="O63" i="1" s="1"/>
  <c r="L64" i="1"/>
  <c r="N64" i="1" s="1"/>
  <c r="O64" i="1" s="1"/>
  <c r="L65" i="1"/>
  <c r="N65" i="1" s="1"/>
  <c r="O65" i="1" s="1"/>
  <c r="L66" i="1"/>
  <c r="N66" i="1" s="1"/>
  <c r="O66" i="1" s="1"/>
  <c r="L67" i="1"/>
  <c r="N67" i="1" s="1"/>
  <c r="O67" i="1" s="1"/>
  <c r="L68" i="1"/>
  <c r="N68" i="1" s="1"/>
  <c r="O68" i="1" s="1"/>
  <c r="L69" i="1"/>
  <c r="N69" i="1" s="1"/>
  <c r="O69" i="1" s="1"/>
  <c r="L189" i="1"/>
  <c r="N189" i="1" s="1"/>
  <c r="O189" i="1" s="1"/>
  <c r="L70" i="1"/>
  <c r="N70" i="1" s="1"/>
  <c r="O70" i="1" s="1"/>
  <c r="L71" i="1"/>
  <c r="N71" i="1" s="1"/>
  <c r="O71" i="1" s="1"/>
  <c r="L72" i="1"/>
  <c r="N72" i="1" s="1"/>
  <c r="O72" i="1" s="1"/>
  <c r="L73" i="1"/>
  <c r="N73" i="1" s="1"/>
  <c r="O73" i="1" s="1"/>
  <c r="L74" i="1"/>
  <c r="N74" i="1" s="1"/>
  <c r="O74" i="1" s="1"/>
  <c r="L75" i="1"/>
  <c r="N75" i="1" s="1"/>
  <c r="O75" i="1" s="1"/>
  <c r="L76" i="1"/>
  <c r="N76" i="1" s="1"/>
  <c r="O76" i="1" s="1"/>
  <c r="L77" i="1"/>
  <c r="N77" i="1" s="1"/>
  <c r="O77" i="1" s="1"/>
  <c r="L78" i="1"/>
  <c r="N78" i="1" s="1"/>
  <c r="O78" i="1" s="1"/>
  <c r="L79" i="1"/>
  <c r="N79" i="1" s="1"/>
  <c r="O79" i="1" s="1"/>
  <c r="L80" i="1"/>
  <c r="N80" i="1" s="1"/>
  <c r="O80" i="1" s="1"/>
  <c r="L81" i="1"/>
  <c r="N81" i="1" s="1"/>
  <c r="O81" i="1" s="1"/>
  <c r="L84" i="1"/>
  <c r="N84" i="1" s="1"/>
  <c r="O84" i="1" s="1"/>
  <c r="L85" i="1"/>
  <c r="N85" i="1" s="1"/>
  <c r="O85" i="1" s="1"/>
  <c r="L86" i="1"/>
  <c r="N86" i="1" s="1"/>
  <c r="O86" i="1" s="1"/>
  <c r="L87" i="1"/>
  <c r="N87" i="1" s="1"/>
  <c r="O87" i="1" s="1"/>
  <c r="L88" i="1"/>
  <c r="N88" i="1" s="1"/>
  <c r="O88" i="1" s="1"/>
  <c r="L89" i="1"/>
  <c r="N89" i="1" s="1"/>
  <c r="O89" i="1" s="1"/>
  <c r="L90" i="1"/>
  <c r="N90" i="1" s="1"/>
  <c r="O90" i="1" s="1"/>
  <c r="L91" i="1"/>
  <c r="N91" i="1" s="1"/>
  <c r="O91" i="1" s="1"/>
  <c r="L92" i="1"/>
  <c r="N92" i="1" s="1"/>
  <c r="O92" i="1" s="1"/>
  <c r="L93" i="1"/>
  <c r="N93" i="1" s="1"/>
  <c r="O93" i="1" s="1"/>
  <c r="L94" i="1"/>
  <c r="N94" i="1" s="1"/>
  <c r="O94" i="1" s="1"/>
  <c r="L96" i="1"/>
  <c r="N96" i="1" s="1"/>
  <c r="O96" i="1" s="1"/>
  <c r="L97" i="1"/>
  <c r="N97" i="1" s="1"/>
  <c r="O97" i="1" s="1"/>
  <c r="L98" i="1"/>
  <c r="N98" i="1" s="1"/>
  <c r="O98" i="1" s="1"/>
  <c r="L99" i="1"/>
  <c r="N99" i="1" s="1"/>
  <c r="O99" i="1" s="1"/>
  <c r="L187" i="1"/>
  <c r="N187" i="1" s="1"/>
  <c r="O187" i="1" s="1"/>
  <c r="L100" i="1"/>
  <c r="N100" i="1" s="1"/>
  <c r="O100" i="1" s="1"/>
  <c r="L101" i="1"/>
  <c r="N101" i="1" s="1"/>
  <c r="O101" i="1" s="1"/>
  <c r="L102" i="1"/>
  <c r="N102" i="1" s="1"/>
  <c r="O102" i="1" s="1"/>
  <c r="L103" i="1"/>
  <c r="N103" i="1" s="1"/>
  <c r="O103" i="1" s="1"/>
  <c r="L215" i="1"/>
  <c r="N215" i="1" s="1"/>
  <c r="O215" i="1" s="1"/>
  <c r="L104" i="1"/>
  <c r="N104" i="1" s="1"/>
  <c r="O104" i="1" s="1"/>
  <c r="L105" i="1"/>
  <c r="L106" i="1"/>
  <c r="N106" i="1" s="1"/>
  <c r="O106" i="1" s="1"/>
  <c r="L107" i="1"/>
  <c r="N107" i="1" s="1"/>
  <c r="O107" i="1" s="1"/>
  <c r="L108" i="1"/>
  <c r="N108" i="1" s="1"/>
  <c r="O108" i="1" s="1"/>
  <c r="L109" i="1"/>
  <c r="N109" i="1" s="1"/>
  <c r="O109" i="1" s="1"/>
  <c r="L110" i="1"/>
  <c r="N110" i="1" s="1"/>
  <c r="O110" i="1" s="1"/>
  <c r="L111" i="1"/>
  <c r="N111" i="1" s="1"/>
  <c r="O111" i="1" s="1"/>
  <c r="L112" i="1"/>
  <c r="N112" i="1" s="1"/>
  <c r="O112" i="1" s="1"/>
  <c r="L113" i="1"/>
  <c r="N113" i="1" s="1"/>
  <c r="O113" i="1" s="1"/>
  <c r="L114" i="1"/>
  <c r="N114" i="1" s="1"/>
  <c r="O114" i="1" s="1"/>
  <c r="L115" i="1"/>
  <c r="N115" i="1" s="1"/>
  <c r="O115" i="1" s="1"/>
  <c r="L116" i="1"/>
  <c r="N116" i="1" s="1"/>
  <c r="O116" i="1" s="1"/>
  <c r="L117" i="1"/>
  <c r="N117" i="1" s="1"/>
  <c r="O117" i="1" s="1"/>
  <c r="L118" i="1"/>
  <c r="N118" i="1" s="1"/>
  <c r="O118" i="1" s="1"/>
  <c r="L119" i="1"/>
  <c r="N119" i="1" s="1"/>
  <c r="O119" i="1" s="1"/>
  <c r="L120" i="1"/>
  <c r="N120" i="1" s="1"/>
  <c r="O120" i="1" s="1"/>
  <c r="L121" i="1"/>
  <c r="N121" i="1" s="1"/>
  <c r="O121" i="1" s="1"/>
  <c r="L122" i="1"/>
  <c r="N122" i="1" s="1"/>
  <c r="O122" i="1" s="1"/>
  <c r="L123" i="1"/>
  <c r="N123" i="1" s="1"/>
  <c r="O123" i="1" s="1"/>
  <c r="L124" i="1"/>
  <c r="N124" i="1" s="1"/>
  <c r="O124" i="1" s="1"/>
  <c r="L125" i="1"/>
  <c r="N125" i="1" s="1"/>
  <c r="O125" i="1" s="1"/>
  <c r="L126" i="1"/>
  <c r="N126" i="1" s="1"/>
  <c r="O126" i="1" s="1"/>
  <c r="L127" i="1"/>
  <c r="N127" i="1" s="1"/>
  <c r="O127" i="1" s="1"/>
  <c r="L128" i="1"/>
  <c r="N128" i="1" s="1"/>
  <c r="O128" i="1" s="1"/>
  <c r="L129" i="1"/>
  <c r="N129" i="1" s="1"/>
  <c r="O129" i="1" s="1"/>
  <c r="L130" i="1"/>
  <c r="N130" i="1" s="1"/>
  <c r="O130" i="1" s="1"/>
  <c r="L131" i="1"/>
  <c r="N131" i="1" s="1"/>
  <c r="O131" i="1" s="1"/>
  <c r="L132" i="1"/>
  <c r="N132" i="1" s="1"/>
  <c r="O132" i="1" s="1"/>
  <c r="L133" i="1"/>
  <c r="N133" i="1" s="1"/>
  <c r="O133" i="1" s="1"/>
  <c r="L134" i="1"/>
  <c r="N134" i="1" s="1"/>
  <c r="O134" i="1" s="1"/>
  <c r="L135" i="1"/>
  <c r="N135" i="1" s="1"/>
  <c r="O135" i="1" s="1"/>
  <c r="L136" i="1"/>
  <c r="N136" i="1" s="1"/>
  <c r="O136" i="1" s="1"/>
  <c r="L137" i="1"/>
  <c r="N137" i="1" s="1"/>
  <c r="O137" i="1" s="1"/>
  <c r="L138" i="1"/>
  <c r="N138" i="1" s="1"/>
  <c r="O138" i="1" s="1"/>
  <c r="L139" i="1"/>
  <c r="N139" i="1" s="1"/>
  <c r="O139" i="1" s="1"/>
  <c r="L140" i="1"/>
  <c r="N140" i="1" s="1"/>
  <c r="O140" i="1" s="1"/>
  <c r="L141" i="1"/>
  <c r="N141" i="1" s="1"/>
  <c r="O141" i="1" s="1"/>
  <c r="L142" i="1"/>
  <c r="N142" i="1" s="1"/>
  <c r="O142" i="1" s="1"/>
  <c r="L143" i="1"/>
  <c r="N143" i="1" s="1"/>
  <c r="O143" i="1" s="1"/>
  <c r="L144" i="1"/>
  <c r="N144" i="1" s="1"/>
  <c r="O144" i="1" s="1"/>
  <c r="L145" i="1"/>
  <c r="N145" i="1" s="1"/>
  <c r="O145" i="1" s="1"/>
  <c r="L146" i="1"/>
  <c r="N146" i="1" s="1"/>
  <c r="O146" i="1" s="1"/>
  <c r="L147" i="1"/>
  <c r="N147" i="1" s="1"/>
  <c r="O147" i="1" s="1"/>
  <c r="L148" i="1"/>
  <c r="N148" i="1" s="1"/>
  <c r="O148" i="1" s="1"/>
  <c r="L149" i="1"/>
  <c r="N149" i="1" s="1"/>
  <c r="O149" i="1" s="1"/>
  <c r="L150" i="1"/>
  <c r="N150" i="1" s="1"/>
  <c r="O150" i="1" s="1"/>
  <c r="L151" i="1"/>
  <c r="N151" i="1" s="1"/>
  <c r="O151" i="1" s="1"/>
  <c r="L152" i="1"/>
  <c r="N152" i="1" s="1"/>
  <c r="O152" i="1" s="1"/>
  <c r="L153" i="1"/>
  <c r="N153" i="1" s="1"/>
  <c r="O153" i="1" s="1"/>
  <c r="L154" i="1"/>
  <c r="N154" i="1" s="1"/>
  <c r="O154" i="1" s="1"/>
  <c r="L155" i="1"/>
  <c r="N155" i="1" s="1"/>
  <c r="O155" i="1" s="1"/>
  <c r="L156" i="1"/>
  <c r="N156" i="1" s="1"/>
  <c r="O156" i="1" s="1"/>
  <c r="L157" i="1"/>
  <c r="N157" i="1" s="1"/>
  <c r="O157" i="1" s="1"/>
  <c r="L158" i="1"/>
  <c r="N158" i="1" s="1"/>
  <c r="O158" i="1" s="1"/>
  <c r="L159" i="1"/>
  <c r="N159" i="1" s="1"/>
  <c r="O159" i="1" s="1"/>
  <c r="L160" i="1"/>
  <c r="N160" i="1" s="1"/>
  <c r="O160" i="1" s="1"/>
  <c r="L161" i="1"/>
  <c r="N161" i="1" s="1"/>
  <c r="O161" i="1" s="1"/>
  <c r="L162" i="1"/>
  <c r="N162" i="1" s="1"/>
  <c r="O162" i="1" s="1"/>
  <c r="L163" i="1"/>
  <c r="N163" i="1" s="1"/>
  <c r="O163" i="1" s="1"/>
  <c r="L164" i="1"/>
  <c r="N164" i="1" s="1"/>
  <c r="O164" i="1" s="1"/>
  <c r="L165" i="1"/>
  <c r="N165" i="1" s="1"/>
  <c r="O165" i="1" s="1"/>
  <c r="L166" i="1"/>
  <c r="N166" i="1" s="1"/>
  <c r="O166" i="1" s="1"/>
  <c r="L167" i="1"/>
  <c r="N167" i="1" s="1"/>
  <c r="O167" i="1" s="1"/>
  <c r="L169" i="1"/>
  <c r="N169" i="1" s="1"/>
  <c r="O169" i="1" s="1"/>
  <c r="L168" i="1"/>
  <c r="N168" i="1" s="1"/>
  <c r="O168" i="1" s="1"/>
  <c r="L170" i="1"/>
  <c r="N170" i="1" s="1"/>
  <c r="O170" i="1" s="1"/>
  <c r="L171" i="1"/>
  <c r="N171" i="1" s="1"/>
  <c r="O171" i="1" s="1"/>
  <c r="L172" i="1"/>
  <c r="N172" i="1" s="1"/>
  <c r="O172" i="1" s="1"/>
  <c r="L173" i="1"/>
  <c r="N173" i="1" s="1"/>
  <c r="O173" i="1" s="1"/>
  <c r="L174" i="1"/>
  <c r="N174" i="1" s="1"/>
  <c r="O174" i="1" s="1"/>
  <c r="L175" i="1"/>
  <c r="N175" i="1" s="1"/>
  <c r="O175" i="1" s="1"/>
  <c r="L176" i="1"/>
  <c r="N176" i="1" s="1"/>
  <c r="O176" i="1" s="1"/>
  <c r="L243" i="1"/>
  <c r="L178" i="1"/>
  <c r="N178" i="1" s="1"/>
  <c r="O178" i="1" s="1"/>
  <c r="L179" i="1"/>
  <c r="L180" i="1"/>
  <c r="N180" i="1" s="1"/>
  <c r="O180" i="1" s="1"/>
  <c r="L181" i="1"/>
  <c r="L182" i="1"/>
  <c r="L183" i="1"/>
  <c r="N183" i="1" s="1"/>
  <c r="O183" i="1" s="1"/>
  <c r="L184" i="1"/>
  <c r="N184" i="1" s="1"/>
  <c r="O184" i="1" s="1"/>
  <c r="L185" i="1"/>
  <c r="N185" i="1" s="1"/>
  <c r="O185" i="1" s="1"/>
  <c r="L186" i="1"/>
  <c r="N186" i="1" s="1"/>
  <c r="O186" i="1" s="1"/>
  <c r="L190" i="1"/>
  <c r="L191" i="1"/>
  <c r="N191" i="1" s="1"/>
  <c r="O191" i="1" s="1"/>
  <c r="L192" i="1"/>
  <c r="N192" i="1" s="1"/>
  <c r="O192" i="1" s="1"/>
  <c r="L193" i="1"/>
  <c r="N193" i="1" s="1"/>
  <c r="O193" i="1" s="1"/>
  <c r="L194" i="1"/>
  <c r="N194" i="1" s="1"/>
  <c r="O194" i="1" s="1"/>
  <c r="L195" i="1"/>
  <c r="N195" i="1" s="1"/>
  <c r="O195" i="1" s="1"/>
  <c r="L196" i="1"/>
  <c r="N196" i="1" s="1"/>
  <c r="O196" i="1" s="1"/>
  <c r="L197" i="1"/>
  <c r="N197" i="1" s="1"/>
  <c r="O197" i="1" s="1"/>
  <c r="L198" i="1"/>
  <c r="N198" i="1" s="1"/>
  <c r="O198" i="1" s="1"/>
  <c r="L199" i="1"/>
  <c r="N199" i="1" s="1"/>
  <c r="O199" i="1" s="1"/>
  <c r="L200" i="1"/>
  <c r="N200" i="1" s="1"/>
  <c r="O200" i="1" s="1"/>
  <c r="L201" i="1"/>
  <c r="L202" i="1"/>
  <c r="L203" i="1"/>
  <c r="L204" i="1"/>
  <c r="L205" i="1"/>
  <c r="N205" i="1" s="1"/>
  <c r="O205" i="1" s="1"/>
  <c r="L206" i="1"/>
  <c r="L207" i="1"/>
  <c r="N207" i="1" s="1"/>
  <c r="O207" i="1" s="1"/>
  <c r="L208" i="1"/>
  <c r="N208" i="1" s="1"/>
  <c r="O208" i="1" s="1"/>
  <c r="L209" i="1"/>
  <c r="N209" i="1" s="1"/>
  <c r="O209" i="1" s="1"/>
  <c r="L210" i="1"/>
  <c r="N210" i="1" s="1"/>
  <c r="O210" i="1" s="1"/>
  <c r="L211" i="1"/>
  <c r="N211" i="1" s="1"/>
  <c r="O211" i="1" s="1"/>
  <c r="L212" i="1"/>
  <c r="N212" i="1" s="1"/>
  <c r="O212" i="1" s="1"/>
  <c r="L213" i="1"/>
  <c r="N213" i="1" s="1"/>
  <c r="O213" i="1" s="1"/>
  <c r="L216" i="1"/>
  <c r="N216" i="1" s="1"/>
  <c r="O216" i="1" s="1"/>
  <c r="L217" i="1"/>
  <c r="N217" i="1" s="1"/>
  <c r="O217" i="1" s="1"/>
  <c r="L218" i="1"/>
  <c r="N218" i="1" s="1"/>
  <c r="O218" i="1" s="1"/>
  <c r="L219" i="1"/>
  <c r="N219" i="1" s="1"/>
  <c r="O219" i="1" s="1"/>
  <c r="L220" i="1"/>
  <c r="N220" i="1" s="1"/>
  <c r="O220" i="1" s="1"/>
  <c r="L222" i="1"/>
  <c r="N222" i="1" s="1"/>
  <c r="O222" i="1" s="1"/>
  <c r="L223" i="1"/>
  <c r="N223" i="1" s="1"/>
  <c r="O223" i="1" s="1"/>
  <c r="L224" i="1"/>
  <c r="N224" i="1" s="1"/>
  <c r="O224" i="1" s="1"/>
  <c r="L225" i="1"/>
  <c r="N225" i="1" s="1"/>
  <c r="O225" i="1" s="1"/>
  <c r="L226" i="1"/>
  <c r="N226" i="1" s="1"/>
  <c r="O226" i="1" s="1"/>
  <c r="L227" i="1"/>
  <c r="N227" i="1" s="1"/>
  <c r="O227" i="1" s="1"/>
  <c r="L229" i="1"/>
  <c r="N229" i="1" s="1"/>
  <c r="O229" i="1" s="1"/>
  <c r="L230" i="1"/>
  <c r="N230" i="1" s="1"/>
  <c r="O230" i="1" s="1"/>
  <c r="L231" i="1"/>
  <c r="N231" i="1" s="1"/>
  <c r="O231" i="1" s="1"/>
  <c r="L233" i="1"/>
  <c r="N233" i="1" s="1"/>
  <c r="O233" i="1" s="1"/>
  <c r="L234" i="1"/>
  <c r="N234" i="1" s="1"/>
  <c r="O234" i="1" s="1"/>
  <c r="L235" i="1"/>
  <c r="N235" i="1" s="1"/>
  <c r="O235" i="1" s="1"/>
  <c r="L236" i="1"/>
  <c r="N236" i="1" s="1"/>
  <c r="O236" i="1" s="1"/>
  <c r="L237" i="1"/>
  <c r="N237" i="1" s="1"/>
  <c r="O237" i="1" s="1"/>
  <c r="L238" i="1"/>
  <c r="N238" i="1" s="1"/>
  <c r="O238" i="1" s="1"/>
  <c r="L240" i="1"/>
  <c r="N240" i="1" s="1"/>
  <c r="O240" i="1" s="1"/>
  <c r="L241" i="1"/>
  <c r="N241" i="1" s="1"/>
  <c r="O241" i="1" s="1"/>
  <c r="L242" i="1"/>
  <c r="N242" i="1" s="1"/>
  <c r="O242" i="1" s="1"/>
  <c r="L244" i="1"/>
  <c r="N244" i="1" s="1"/>
  <c r="O244" i="1" s="1"/>
  <c r="L245" i="1"/>
  <c r="N245" i="1" s="1"/>
  <c r="O245" i="1" s="1"/>
  <c r="L188" i="1"/>
  <c r="N188" i="1" s="1"/>
  <c r="O188" i="1" s="1"/>
  <c r="L221" i="1"/>
  <c r="N221" i="1" s="1"/>
  <c r="O221" i="1" s="1"/>
  <c r="L246" i="1"/>
  <c r="N246" i="1" s="1"/>
  <c r="O246" i="1" s="1"/>
  <c r="L247" i="1"/>
  <c r="N247" i="1" s="1"/>
  <c r="O247" i="1" s="1"/>
  <c r="L248" i="1"/>
  <c r="N248" i="1" s="1"/>
  <c r="O248" i="1" s="1"/>
  <c r="L249" i="1"/>
  <c r="N249" i="1" s="1"/>
  <c r="O249" i="1" s="1"/>
  <c r="L251" i="1"/>
  <c r="N251" i="1" s="1"/>
  <c r="O251" i="1" s="1"/>
  <c r="L252" i="1"/>
  <c r="N252" i="1" s="1"/>
  <c r="O252" i="1" s="1"/>
  <c r="L253" i="1"/>
  <c r="N253" i="1" s="1"/>
  <c r="O253" i="1" s="1"/>
  <c r="L254" i="1"/>
  <c r="N254" i="1" s="1"/>
  <c r="O254" i="1" s="1"/>
  <c r="L255" i="1"/>
  <c r="N255" i="1" s="1"/>
  <c r="O255" i="1" s="1"/>
  <c r="L256" i="1"/>
  <c r="N256" i="1" s="1"/>
  <c r="O256" i="1" s="1"/>
  <c r="L257" i="1"/>
  <c r="N257" i="1" s="1"/>
  <c r="O257" i="1" s="1"/>
  <c r="L258" i="1"/>
  <c r="N258" i="1" s="1"/>
  <c r="O258" i="1" s="1"/>
  <c r="L259" i="1"/>
  <c r="N259" i="1" s="1"/>
  <c r="O259" i="1" s="1"/>
  <c r="L260" i="1"/>
  <c r="N260" i="1" s="1"/>
  <c r="O260" i="1" s="1"/>
  <c r="L261" i="1"/>
  <c r="N261" i="1" s="1"/>
  <c r="O261" i="1" s="1"/>
  <c r="L262" i="1"/>
  <c r="N262" i="1" s="1"/>
  <c r="O262" i="1" s="1"/>
  <c r="L263" i="1"/>
  <c r="N263" i="1" s="1"/>
  <c r="O263" i="1" s="1"/>
  <c r="L264" i="1"/>
  <c r="N264" i="1" s="1"/>
  <c r="O264" i="1" s="1"/>
  <c r="L265" i="1"/>
  <c r="N265" i="1" s="1"/>
  <c r="O265" i="1" s="1"/>
  <c r="L266" i="1"/>
  <c r="N266" i="1" s="1"/>
  <c r="O266" i="1" s="1"/>
  <c r="L267" i="1"/>
  <c r="N267" i="1" s="1"/>
  <c r="O267" i="1" s="1"/>
  <c r="L268" i="1"/>
  <c r="N268" i="1" s="1"/>
  <c r="O268" i="1" s="1"/>
  <c r="L269" i="1"/>
  <c r="N269" i="1" s="1"/>
  <c r="O269" i="1" s="1"/>
  <c r="L270" i="1"/>
  <c r="N270" i="1" s="1"/>
  <c r="O270" i="1" s="1"/>
  <c r="L271" i="1"/>
  <c r="N271" i="1" s="1"/>
  <c r="O271" i="1" s="1"/>
  <c r="L272" i="1"/>
  <c r="N272" i="1" s="1"/>
  <c r="O272" i="1" s="1"/>
  <c r="L273" i="1"/>
  <c r="N273" i="1" s="1"/>
  <c r="O273" i="1" s="1"/>
  <c r="L274" i="1"/>
  <c r="N274" i="1" s="1"/>
  <c r="O274" i="1" s="1"/>
  <c r="L275" i="1"/>
  <c r="N275" i="1" s="1"/>
  <c r="O275" i="1" s="1"/>
  <c r="L276" i="1"/>
  <c r="N276" i="1" s="1"/>
  <c r="O276" i="1" s="1"/>
  <c r="L277" i="1"/>
  <c r="N277" i="1" s="1"/>
  <c r="O277" i="1" s="1"/>
  <c r="L278" i="1"/>
  <c r="N278" i="1" s="1"/>
  <c r="O278" i="1" s="1"/>
  <c r="L279" i="1"/>
  <c r="N279" i="1" s="1"/>
  <c r="O279" i="1" s="1"/>
  <c r="L280" i="1"/>
  <c r="N280" i="1" s="1"/>
  <c r="O280" i="1" s="1"/>
  <c r="L281" i="1"/>
  <c r="N281" i="1" s="1"/>
  <c r="O281" i="1" s="1"/>
  <c r="L282" i="1"/>
  <c r="N282" i="1" s="1"/>
  <c r="O282" i="1" s="1"/>
  <c r="L283" i="1"/>
  <c r="N283" i="1" s="1"/>
  <c r="O283" i="1" s="1"/>
  <c r="L284" i="1"/>
  <c r="N284" i="1" s="1"/>
  <c r="O284" i="1" s="1"/>
  <c r="L285" i="1"/>
  <c r="N285" i="1" s="1"/>
  <c r="O285" i="1" s="1"/>
  <c r="L286" i="1"/>
  <c r="N286" i="1" s="1"/>
  <c r="O286" i="1" s="1"/>
  <c r="L287" i="1"/>
  <c r="N287" i="1" s="1"/>
  <c r="O287" i="1" s="1"/>
  <c r="L288" i="1"/>
  <c r="N288" i="1" s="1"/>
  <c r="O288" i="1" s="1"/>
  <c r="L289" i="1"/>
  <c r="N289" i="1" s="1"/>
  <c r="O289" i="1" s="1"/>
  <c r="L290" i="1"/>
  <c r="N290" i="1" s="1"/>
  <c r="O290" i="1" s="1"/>
  <c r="L291" i="1"/>
  <c r="N291" i="1" s="1"/>
  <c r="O291" i="1" s="1"/>
  <c r="L292" i="1"/>
  <c r="N292" i="1" s="1"/>
  <c r="O292" i="1" s="1"/>
  <c r="L293" i="1"/>
  <c r="N293" i="1" s="1"/>
  <c r="O293" i="1" s="1"/>
  <c r="L294" i="1"/>
  <c r="N294" i="1" s="1"/>
  <c r="O294" i="1" s="1"/>
  <c r="L295" i="1"/>
  <c r="N295" i="1" s="1"/>
  <c r="O295" i="1" s="1"/>
  <c r="L296" i="1"/>
  <c r="N296" i="1" s="1"/>
  <c r="O296" i="1" s="1"/>
  <c r="L297" i="1"/>
  <c r="N297" i="1" s="1"/>
  <c r="O297" i="1" s="1"/>
  <c r="L298" i="1"/>
  <c r="N298" i="1" s="1"/>
  <c r="O298" i="1" s="1"/>
  <c r="L299" i="1"/>
  <c r="N299" i="1" s="1"/>
  <c r="O299" i="1" s="1"/>
  <c r="L300" i="1"/>
  <c r="N300" i="1" s="1"/>
  <c r="O300" i="1" s="1"/>
  <c r="L301" i="1"/>
  <c r="N301" i="1" s="1"/>
  <c r="O301" i="1" s="1"/>
  <c r="L302" i="1"/>
  <c r="N302" i="1" s="1"/>
  <c r="O302" i="1" s="1"/>
  <c r="L303" i="1"/>
  <c r="N303" i="1" s="1"/>
  <c r="O303" i="1" s="1"/>
  <c r="L304" i="1"/>
  <c r="N304" i="1" s="1"/>
  <c r="O304" i="1" s="1"/>
  <c r="L305" i="1"/>
  <c r="N305" i="1" s="1"/>
  <c r="O305" i="1" s="1"/>
  <c r="L306" i="1"/>
  <c r="N306" i="1" s="1"/>
  <c r="O306" i="1" s="1"/>
  <c r="L307" i="1"/>
  <c r="N307" i="1" s="1"/>
  <c r="O307" i="1" s="1"/>
  <c r="L308" i="1"/>
  <c r="N308" i="1" s="1"/>
  <c r="O308" i="1" s="1"/>
  <c r="L309" i="1"/>
  <c r="N309" i="1" s="1"/>
  <c r="O309" i="1" s="1"/>
  <c r="L310" i="1"/>
  <c r="N310" i="1" s="1"/>
  <c r="O310" i="1" s="1"/>
  <c r="L311" i="1"/>
  <c r="N311" i="1" s="1"/>
  <c r="O311" i="1" s="1"/>
  <c r="L312" i="1"/>
  <c r="N312" i="1" s="1"/>
  <c r="O312" i="1" s="1"/>
  <c r="L313" i="1"/>
  <c r="N313" i="1" s="1"/>
  <c r="O313" i="1" s="1"/>
  <c r="L314" i="1"/>
  <c r="N314" i="1" s="1"/>
  <c r="O314" i="1" s="1"/>
  <c r="L315" i="1"/>
  <c r="N315" i="1" s="1"/>
  <c r="O315" i="1" s="1"/>
  <c r="L316" i="1"/>
  <c r="N316" i="1" s="1"/>
  <c r="O316" i="1" s="1"/>
  <c r="L317" i="1"/>
  <c r="N317" i="1" s="1"/>
  <c r="O317" i="1" s="1"/>
  <c r="L318" i="1"/>
  <c r="N318" i="1" s="1"/>
  <c r="O318" i="1" s="1"/>
  <c r="L319" i="1"/>
  <c r="N319" i="1" s="1"/>
  <c r="O319" i="1" s="1"/>
  <c r="L320" i="1"/>
  <c r="N320" i="1" s="1"/>
  <c r="O320" i="1" s="1"/>
  <c r="L321" i="1"/>
  <c r="N321" i="1" s="1"/>
  <c r="O321" i="1" s="1"/>
  <c r="L322" i="1"/>
  <c r="N322" i="1" s="1"/>
  <c r="O322" i="1" s="1"/>
  <c r="L323" i="1"/>
  <c r="N323" i="1" s="1"/>
  <c r="O323" i="1" s="1"/>
  <c r="L324" i="1"/>
  <c r="N324" i="1" s="1"/>
  <c r="O324" i="1" s="1"/>
  <c r="L325" i="1"/>
  <c r="N325" i="1" s="1"/>
  <c r="O325" i="1" s="1"/>
  <c r="L326" i="1"/>
  <c r="N326" i="1" s="1"/>
  <c r="O326" i="1" s="1"/>
  <c r="L327" i="1"/>
  <c r="N327" i="1" s="1"/>
  <c r="O327" i="1" s="1"/>
  <c r="L328" i="1"/>
  <c r="N328" i="1" s="1"/>
  <c r="O328" i="1" s="1"/>
  <c r="L329" i="1"/>
  <c r="N329" i="1" s="1"/>
  <c r="O329" i="1" s="1"/>
  <c r="L330" i="1"/>
  <c r="N330" i="1" s="1"/>
  <c r="O330" i="1" s="1"/>
  <c r="L331" i="1"/>
  <c r="N331" i="1" s="1"/>
  <c r="O331" i="1" s="1"/>
  <c r="L332" i="1"/>
  <c r="N332" i="1" s="1"/>
  <c r="O332" i="1" s="1"/>
  <c r="L333" i="1"/>
  <c r="N333" i="1" s="1"/>
  <c r="O333" i="1" s="1"/>
  <c r="L334" i="1"/>
  <c r="N334" i="1" s="1"/>
  <c r="O334" i="1" s="1"/>
  <c r="L335" i="1"/>
  <c r="N335" i="1" s="1"/>
  <c r="O335" i="1" s="1"/>
  <c r="L336" i="1"/>
  <c r="N336" i="1" s="1"/>
  <c r="O336" i="1" s="1"/>
  <c r="L338" i="1"/>
  <c r="N338" i="1" s="1"/>
  <c r="O338" i="1" s="1"/>
  <c r="L339" i="1"/>
  <c r="N339" i="1" s="1"/>
  <c r="O339" i="1" s="1"/>
  <c r="L341" i="1"/>
  <c r="N341" i="1" s="1"/>
  <c r="O341" i="1" s="1"/>
  <c r="L342" i="1"/>
  <c r="N342" i="1" s="1"/>
  <c r="O342" i="1" s="1"/>
  <c r="L343" i="1"/>
  <c r="N343" i="1" s="1"/>
  <c r="O343" i="1" s="1"/>
  <c r="L344" i="1"/>
  <c r="N344" i="1" s="1"/>
  <c r="O344" i="1" s="1"/>
  <c r="L345" i="1"/>
  <c r="N345" i="1" s="1"/>
  <c r="O345" i="1" s="1"/>
  <c r="L346" i="1"/>
  <c r="N346" i="1" s="1"/>
  <c r="O346" i="1" s="1"/>
  <c r="L347" i="1"/>
  <c r="N347" i="1" s="1"/>
  <c r="O347" i="1" s="1"/>
  <c r="L348" i="1"/>
  <c r="N348" i="1" s="1"/>
  <c r="O348" i="1" s="1"/>
  <c r="L349" i="1"/>
  <c r="N349" i="1" s="1"/>
  <c r="O349" i="1" s="1"/>
  <c r="L350" i="1"/>
  <c r="N350" i="1" s="1"/>
  <c r="O350" i="1" s="1"/>
  <c r="L351" i="1"/>
  <c r="N351" i="1" s="1"/>
  <c r="O351" i="1" s="1"/>
  <c r="L352" i="1"/>
  <c r="L353" i="1"/>
  <c r="N353" i="1" s="1"/>
  <c r="O353" i="1" s="1"/>
  <c r="L354" i="1"/>
  <c r="N354" i="1" s="1"/>
  <c r="O354" i="1" s="1"/>
  <c r="L355" i="1"/>
  <c r="N355" i="1" s="1"/>
  <c r="O355" i="1" s="1"/>
  <c r="L356" i="1"/>
  <c r="N356" i="1" s="1"/>
  <c r="O356" i="1" s="1"/>
  <c r="L357" i="1"/>
  <c r="N357" i="1" s="1"/>
  <c r="O357" i="1" s="1"/>
  <c r="L358" i="1"/>
  <c r="N358" i="1" s="1"/>
  <c r="O358" i="1" s="1"/>
  <c r="L359" i="1"/>
  <c r="N359" i="1" s="1"/>
  <c r="O359" i="1" s="1"/>
  <c r="L360" i="1"/>
  <c r="N360" i="1" s="1"/>
  <c r="O360" i="1" s="1"/>
  <c r="L361" i="1"/>
  <c r="N361" i="1" s="1"/>
  <c r="O361" i="1" s="1"/>
  <c r="L362" i="1"/>
  <c r="N362" i="1" s="1"/>
  <c r="O362" i="1" s="1"/>
  <c r="L363" i="1"/>
  <c r="N363" i="1" s="1"/>
  <c r="O363" i="1" s="1"/>
  <c r="L364" i="1"/>
  <c r="N364" i="1" s="1"/>
  <c r="O364" i="1" s="1"/>
  <c r="L365" i="1"/>
  <c r="N365" i="1" s="1"/>
  <c r="O365" i="1" s="1"/>
  <c r="L366" i="1"/>
  <c r="N366" i="1" s="1"/>
  <c r="O366" i="1" s="1"/>
  <c r="L367" i="1"/>
  <c r="N367" i="1" s="1"/>
  <c r="O367" i="1" s="1"/>
  <c r="L368" i="1"/>
  <c r="N368" i="1" s="1"/>
  <c r="O368" i="1" s="1"/>
  <c r="L369" i="1"/>
  <c r="N369" i="1" s="1"/>
  <c r="O369" i="1" s="1"/>
  <c r="L370" i="1"/>
  <c r="N370" i="1" s="1"/>
  <c r="O370" i="1" s="1"/>
  <c r="L371" i="1"/>
  <c r="N371" i="1" s="1"/>
  <c r="O371" i="1" s="1"/>
  <c r="L372" i="1"/>
  <c r="N372" i="1" s="1"/>
  <c r="O372" i="1" s="1"/>
  <c r="L373" i="1"/>
  <c r="N373" i="1" s="1"/>
  <c r="O373" i="1" s="1"/>
  <c r="L374" i="1"/>
  <c r="N374" i="1" s="1"/>
  <c r="O374" i="1" s="1"/>
  <c r="L375" i="1"/>
  <c r="N375" i="1" s="1"/>
  <c r="O375" i="1" s="1"/>
  <c r="L376" i="1"/>
  <c r="N376" i="1" s="1"/>
  <c r="O376" i="1" s="1"/>
  <c r="L377" i="1"/>
  <c r="N377" i="1" s="1"/>
  <c r="O377" i="1" s="1"/>
  <c r="L378" i="1"/>
  <c r="N378" i="1" s="1"/>
  <c r="O378" i="1" s="1"/>
  <c r="L379" i="1"/>
  <c r="N379" i="1" s="1"/>
  <c r="O379" i="1" s="1"/>
  <c r="L380" i="1"/>
  <c r="N380" i="1" s="1"/>
  <c r="O380" i="1" s="1"/>
  <c r="L381" i="1"/>
  <c r="N381" i="1" s="1"/>
  <c r="O381" i="1" s="1"/>
  <c r="L382" i="1"/>
  <c r="N382" i="1" s="1"/>
  <c r="O382" i="1" s="1"/>
  <c r="L383" i="1"/>
  <c r="N383" i="1" s="1"/>
  <c r="O383" i="1" s="1"/>
  <c r="L384" i="1"/>
  <c r="N384" i="1" s="1"/>
  <c r="O384" i="1" s="1"/>
  <c r="L385" i="1"/>
  <c r="N385" i="1" s="1"/>
  <c r="O385" i="1" s="1"/>
  <c r="L386" i="1"/>
  <c r="N386" i="1" s="1"/>
  <c r="O386" i="1" s="1"/>
  <c r="L387" i="1"/>
  <c r="N387" i="1" s="1"/>
  <c r="O387" i="1" s="1"/>
  <c r="L388" i="1"/>
  <c r="N388" i="1" s="1"/>
  <c r="O388" i="1" s="1"/>
  <c r="L389" i="1"/>
  <c r="N389" i="1" s="1"/>
  <c r="O389" i="1" s="1"/>
  <c r="L390" i="1"/>
  <c r="N390" i="1" s="1"/>
  <c r="O390" i="1" s="1"/>
  <c r="L391" i="1"/>
  <c r="N391" i="1" s="1"/>
  <c r="O391" i="1" s="1"/>
  <c r="L392" i="1"/>
  <c r="N392" i="1" s="1"/>
  <c r="O392" i="1" s="1"/>
  <c r="L393" i="1"/>
  <c r="N393" i="1" s="1"/>
  <c r="O393" i="1" s="1"/>
  <c r="L394" i="1"/>
  <c r="N394" i="1" s="1"/>
  <c r="O394" i="1" s="1"/>
  <c r="L395" i="1"/>
  <c r="N395" i="1" s="1"/>
  <c r="O395" i="1" s="1"/>
  <c r="L396" i="1"/>
  <c r="N396" i="1" s="1"/>
  <c r="O396" i="1" s="1"/>
  <c r="L397" i="1"/>
  <c r="N397" i="1" s="1"/>
  <c r="O397" i="1" s="1"/>
  <c r="L398" i="1"/>
  <c r="N398" i="1" s="1"/>
  <c r="O398" i="1" s="1"/>
  <c r="L399" i="1"/>
  <c r="N399" i="1" s="1"/>
  <c r="O399" i="1" s="1"/>
  <c r="L400" i="1"/>
  <c r="N400" i="1" s="1"/>
  <c r="O400" i="1" s="1"/>
  <c r="L401" i="1"/>
  <c r="N401" i="1" s="1"/>
  <c r="O401" i="1" s="1"/>
  <c r="L402" i="1"/>
  <c r="N402" i="1" s="1"/>
  <c r="O402" i="1" s="1"/>
  <c r="L403" i="1"/>
  <c r="N403" i="1" s="1"/>
  <c r="O403" i="1" s="1"/>
  <c r="L404" i="1"/>
  <c r="N404" i="1" s="1"/>
  <c r="O404" i="1" s="1"/>
  <c r="L405" i="1"/>
  <c r="N405" i="1" s="1"/>
  <c r="O405" i="1" s="1"/>
  <c r="L406" i="1"/>
  <c r="N406" i="1" s="1"/>
  <c r="O406" i="1" s="1"/>
  <c r="L407" i="1"/>
  <c r="N407" i="1" s="1"/>
  <c r="O407" i="1" s="1"/>
  <c r="L408" i="1"/>
  <c r="N408" i="1" s="1"/>
  <c r="O408" i="1" s="1"/>
  <c r="L409" i="1"/>
  <c r="N409" i="1" s="1"/>
  <c r="O409" i="1" s="1"/>
  <c r="L410" i="1"/>
  <c r="N410" i="1" s="1"/>
  <c r="O410" i="1" s="1"/>
  <c r="L411" i="1"/>
  <c r="N411" i="1" s="1"/>
  <c r="O411" i="1" s="1"/>
  <c r="L412" i="1"/>
  <c r="N412" i="1" s="1"/>
  <c r="O412" i="1" s="1"/>
  <c r="L413" i="1"/>
  <c r="N413" i="1" s="1"/>
  <c r="O413" i="1" s="1"/>
  <c r="L414" i="1"/>
  <c r="N414" i="1" s="1"/>
  <c r="O414" i="1" s="1"/>
  <c r="L415" i="1"/>
  <c r="N415" i="1" s="1"/>
  <c r="O415" i="1" s="1"/>
  <c r="L416" i="1"/>
  <c r="N416" i="1" s="1"/>
  <c r="O416" i="1" s="1"/>
  <c r="L417" i="1"/>
  <c r="N417" i="1" s="1"/>
  <c r="O417" i="1" s="1"/>
  <c r="L418" i="1"/>
  <c r="N418" i="1" s="1"/>
  <c r="O418" i="1" s="1"/>
  <c r="L419" i="1"/>
  <c r="N419" i="1" s="1"/>
  <c r="O419" i="1" s="1"/>
  <c r="L420" i="1"/>
  <c r="N420" i="1" s="1"/>
  <c r="O420" i="1" s="1"/>
  <c r="L421" i="1"/>
  <c r="N421" i="1" s="1"/>
  <c r="O421" i="1" s="1"/>
  <c r="L422" i="1"/>
  <c r="N422" i="1" s="1"/>
  <c r="O422" i="1" s="1"/>
  <c r="L423" i="1"/>
  <c r="N423" i="1" s="1"/>
  <c r="O423" i="1" s="1"/>
  <c r="L424" i="1"/>
  <c r="N424" i="1" s="1"/>
  <c r="O424" i="1" s="1"/>
  <c r="L425" i="1"/>
  <c r="N425" i="1" s="1"/>
  <c r="O425" i="1" s="1"/>
  <c r="L426" i="1"/>
  <c r="N426" i="1" s="1"/>
  <c r="O426" i="1" s="1"/>
  <c r="L427" i="1"/>
  <c r="N427" i="1" s="1"/>
  <c r="O427" i="1" s="1"/>
  <c r="L428" i="1"/>
  <c r="N428" i="1" s="1"/>
  <c r="O428" i="1" s="1"/>
  <c r="L429" i="1"/>
  <c r="N429" i="1" s="1"/>
  <c r="O429" i="1" s="1"/>
  <c r="L430" i="1"/>
  <c r="N430" i="1" s="1"/>
  <c r="O430" i="1" s="1"/>
  <c r="L431" i="1"/>
  <c r="N431" i="1" s="1"/>
  <c r="O431" i="1" s="1"/>
  <c r="L432" i="1"/>
  <c r="N432" i="1" s="1"/>
  <c r="O432" i="1" s="1"/>
  <c r="L433" i="1"/>
  <c r="N433" i="1" s="1"/>
  <c r="O433" i="1" s="1"/>
  <c r="L434" i="1"/>
  <c r="N434" i="1" s="1"/>
  <c r="O434" i="1" s="1"/>
  <c r="L435" i="1"/>
  <c r="N435" i="1" s="1"/>
  <c r="O435" i="1" s="1"/>
  <c r="L436" i="1"/>
  <c r="N436" i="1" s="1"/>
  <c r="O436" i="1" s="1"/>
  <c r="L437" i="1"/>
  <c r="N437" i="1" s="1"/>
  <c r="O437" i="1" s="1"/>
  <c r="L438" i="1"/>
  <c r="N438" i="1" s="1"/>
  <c r="O438" i="1" s="1"/>
  <c r="L439" i="1"/>
  <c r="N439" i="1" s="1"/>
  <c r="O439" i="1" s="1"/>
  <c r="L440" i="1"/>
  <c r="N440" i="1" s="1"/>
  <c r="O440" i="1" s="1"/>
  <c r="L441" i="1"/>
  <c r="N441" i="1" s="1"/>
  <c r="O441" i="1" s="1"/>
  <c r="L442" i="1"/>
  <c r="N442" i="1" s="1"/>
  <c r="O442" i="1" s="1"/>
  <c r="L443" i="1"/>
  <c r="N443" i="1" s="1"/>
  <c r="O443" i="1" s="1"/>
  <c r="L444" i="1"/>
  <c r="N444" i="1" s="1"/>
  <c r="O444" i="1" s="1"/>
  <c r="L445" i="1"/>
  <c r="N445" i="1" s="1"/>
  <c r="O445" i="1" s="1"/>
  <c r="L446" i="1"/>
  <c r="N446" i="1" s="1"/>
  <c r="O446" i="1" s="1"/>
  <c r="L447" i="1"/>
  <c r="N447" i="1" s="1"/>
  <c r="O447" i="1" s="1"/>
  <c r="L448" i="1"/>
  <c r="N448" i="1" s="1"/>
  <c r="O448" i="1" s="1"/>
  <c r="L449" i="1"/>
  <c r="N449" i="1" s="1"/>
  <c r="O449" i="1" s="1"/>
  <c r="L452" i="1"/>
  <c r="N452" i="1" s="1"/>
  <c r="O452" i="1" s="1"/>
  <c r="L453" i="1"/>
  <c r="N453" i="1" s="1"/>
  <c r="O453" i="1" s="1"/>
  <c r="L454" i="1"/>
  <c r="N454" i="1" s="1"/>
  <c r="O454" i="1" s="1"/>
  <c r="L455" i="1"/>
  <c r="N455" i="1" s="1"/>
  <c r="O455" i="1" s="1"/>
  <c r="L456" i="1"/>
  <c r="N456" i="1" s="1"/>
  <c r="O456" i="1" s="1"/>
  <c r="L457" i="1"/>
  <c r="N457" i="1" s="1"/>
  <c r="O457" i="1" s="1"/>
  <c r="L458" i="1"/>
  <c r="N458" i="1" s="1"/>
  <c r="O458" i="1" s="1"/>
  <c r="L459" i="1"/>
  <c r="N459" i="1" s="1"/>
  <c r="O459" i="1" s="1"/>
  <c r="L460" i="1"/>
  <c r="N460" i="1" s="1"/>
  <c r="O460" i="1" s="1"/>
  <c r="L461" i="1"/>
  <c r="N461" i="1" s="1"/>
  <c r="O461" i="1" s="1"/>
  <c r="L462" i="1"/>
  <c r="N462" i="1" s="1"/>
  <c r="O462" i="1" s="1"/>
  <c r="L463" i="1"/>
  <c r="N463" i="1" s="1"/>
  <c r="O463" i="1" s="1"/>
  <c r="L464" i="1"/>
  <c r="N464" i="1" s="1"/>
  <c r="O464" i="1" s="1"/>
  <c r="L465" i="1"/>
  <c r="N465" i="1" s="1"/>
  <c r="O465" i="1" s="1"/>
  <c r="L466" i="1"/>
  <c r="N466" i="1" s="1"/>
  <c r="O466" i="1" s="1"/>
  <c r="L467" i="1"/>
  <c r="N467" i="1" s="1"/>
  <c r="O467" i="1" s="1"/>
  <c r="L468" i="1"/>
  <c r="N468" i="1" s="1"/>
  <c r="O468" i="1" s="1"/>
  <c r="L469" i="1"/>
  <c r="N469" i="1" s="1"/>
  <c r="O469" i="1" s="1"/>
  <c r="L470" i="1"/>
  <c r="N470" i="1" s="1"/>
  <c r="O470" i="1" s="1"/>
  <c r="L471" i="1"/>
  <c r="N471" i="1" s="1"/>
  <c r="O471" i="1" s="1"/>
  <c r="L472" i="1"/>
  <c r="N472" i="1" s="1"/>
  <c r="O472" i="1" s="1"/>
  <c r="L473" i="1"/>
  <c r="N473" i="1" s="1"/>
  <c r="O473" i="1" s="1"/>
  <c r="L474" i="1"/>
  <c r="N474" i="1" s="1"/>
  <c r="O474" i="1" s="1"/>
  <c r="L475" i="1"/>
  <c r="N475" i="1" s="1"/>
  <c r="O475" i="1" s="1"/>
  <c r="L476" i="1"/>
  <c r="N476" i="1" s="1"/>
  <c r="O476" i="1" s="1"/>
  <c r="L477" i="1"/>
  <c r="N477" i="1" s="1"/>
  <c r="O477" i="1" s="1"/>
  <c r="L478" i="1"/>
  <c r="N478" i="1" s="1"/>
  <c r="O478" i="1" s="1"/>
  <c r="L479" i="1"/>
  <c r="N479" i="1" s="1"/>
  <c r="O479" i="1" s="1"/>
  <c r="L480" i="1"/>
  <c r="N480" i="1" s="1"/>
  <c r="O480" i="1" s="1"/>
  <c r="L481" i="1"/>
  <c r="N481" i="1" s="1"/>
  <c r="O481" i="1" s="1"/>
  <c r="L482" i="1"/>
  <c r="N482" i="1" s="1"/>
  <c r="O482" i="1" s="1"/>
  <c r="L483" i="1"/>
  <c r="N483" i="1" s="1"/>
  <c r="O483" i="1" s="1"/>
  <c r="L484" i="1"/>
  <c r="N484" i="1" s="1"/>
  <c r="O484" i="1" s="1"/>
  <c r="L486" i="1"/>
  <c r="N486" i="1" s="1"/>
  <c r="O486" i="1" s="1"/>
  <c r="L487" i="1"/>
  <c r="N487" i="1" s="1"/>
  <c r="O487" i="1" s="1"/>
  <c r="L488" i="1"/>
  <c r="N488" i="1" s="1"/>
  <c r="O488" i="1" s="1"/>
  <c r="L489" i="1"/>
  <c r="N489" i="1" s="1"/>
  <c r="O489" i="1" s="1"/>
  <c r="L490" i="1"/>
  <c r="N490" i="1" s="1"/>
  <c r="O490" i="1" s="1"/>
  <c r="L491" i="1"/>
  <c r="N491" i="1" s="1"/>
  <c r="O491" i="1" s="1"/>
  <c r="L492" i="1"/>
  <c r="N492" i="1" s="1"/>
  <c r="O492" i="1" s="1"/>
  <c r="L493" i="1"/>
  <c r="N493" i="1" s="1"/>
  <c r="O493" i="1" s="1"/>
  <c r="L494" i="1"/>
  <c r="N494" i="1" s="1"/>
  <c r="O494" i="1" s="1"/>
  <c r="L495" i="1"/>
  <c r="N495" i="1" s="1"/>
  <c r="O495" i="1" s="1"/>
  <c r="L496" i="1"/>
  <c r="N496" i="1" s="1"/>
  <c r="O496" i="1" s="1"/>
  <c r="L497" i="1"/>
  <c r="L498" i="1"/>
  <c r="L499" i="1"/>
  <c r="N499" i="1" s="1"/>
  <c r="O499" i="1" s="1"/>
  <c r="L500" i="1"/>
  <c r="N500" i="1" s="1"/>
  <c r="O500" i="1" s="1"/>
  <c r="L501" i="1"/>
  <c r="N501" i="1" s="1"/>
  <c r="O501" i="1" s="1"/>
  <c r="L502" i="1"/>
  <c r="N502" i="1" s="1"/>
  <c r="O502" i="1" s="1"/>
  <c r="L503" i="1"/>
  <c r="N503" i="1" s="1"/>
  <c r="O503" i="1" s="1"/>
  <c r="L504" i="1"/>
  <c r="N504" i="1" s="1"/>
  <c r="O504" i="1" s="1"/>
  <c r="L505" i="1"/>
  <c r="N505" i="1" s="1"/>
  <c r="O505" i="1" s="1"/>
  <c r="L506" i="1"/>
  <c r="N506" i="1" s="1"/>
  <c r="O506" i="1" s="1"/>
  <c r="L507" i="1"/>
  <c r="N507" i="1" s="1"/>
  <c r="O507" i="1" s="1"/>
  <c r="L508" i="1"/>
  <c r="N508" i="1" s="1"/>
  <c r="O508" i="1" s="1"/>
  <c r="L509" i="1"/>
  <c r="N509" i="1" s="1"/>
  <c r="O509" i="1" s="1"/>
  <c r="L510" i="1"/>
  <c r="N510" i="1" s="1"/>
  <c r="O510" i="1" s="1"/>
  <c r="L511" i="1"/>
  <c r="N511" i="1" s="1"/>
  <c r="O511" i="1" s="1"/>
  <c r="L512" i="1"/>
  <c r="N512" i="1" s="1"/>
  <c r="O512" i="1" s="1"/>
  <c r="L513" i="1"/>
  <c r="N513" i="1" s="1"/>
  <c r="O513" i="1" s="1"/>
  <c r="L514" i="1"/>
  <c r="N514" i="1" s="1"/>
  <c r="O514" i="1" s="1"/>
  <c r="L515" i="1"/>
  <c r="N515" i="1" s="1"/>
  <c r="O515" i="1" s="1"/>
  <c r="L516" i="1"/>
  <c r="N516" i="1" s="1"/>
  <c r="O516" i="1" s="1"/>
  <c r="L517" i="1"/>
  <c r="N517" i="1" s="1"/>
  <c r="O517" i="1" s="1"/>
  <c r="L518" i="1"/>
  <c r="N518" i="1" s="1"/>
  <c r="O518" i="1" s="1"/>
  <c r="L519" i="1"/>
  <c r="N519" i="1" s="1"/>
  <c r="O519" i="1" s="1"/>
  <c r="L520" i="1"/>
  <c r="N520" i="1" s="1"/>
  <c r="O520" i="1" s="1"/>
  <c r="L521" i="1"/>
  <c r="N521" i="1" s="1"/>
  <c r="O521" i="1" s="1"/>
  <c r="L522" i="1"/>
  <c r="N522" i="1" s="1"/>
  <c r="O522" i="1" s="1"/>
  <c r="L523" i="1"/>
  <c r="N523" i="1" s="1"/>
  <c r="O523" i="1" s="1"/>
  <c r="L524" i="1"/>
  <c r="N524" i="1" s="1"/>
  <c r="O524" i="1" s="1"/>
  <c r="L525" i="1"/>
  <c r="N525" i="1" s="1"/>
  <c r="O525" i="1" s="1"/>
  <c r="L526" i="1"/>
  <c r="N526" i="1" s="1"/>
  <c r="O526" i="1" s="1"/>
  <c r="L527" i="1"/>
  <c r="N527" i="1" s="1"/>
  <c r="O527" i="1" s="1"/>
  <c r="L528" i="1"/>
  <c r="N528" i="1" s="1"/>
  <c r="O528" i="1" s="1"/>
  <c r="L529" i="1"/>
  <c r="N529" i="1" s="1"/>
  <c r="O529" i="1" s="1"/>
  <c r="L530" i="1"/>
  <c r="N530" i="1" s="1"/>
  <c r="O530" i="1" s="1"/>
  <c r="L531" i="1"/>
  <c r="N531" i="1" s="1"/>
  <c r="O531" i="1" s="1"/>
  <c r="L532" i="1"/>
  <c r="N532" i="1" s="1"/>
  <c r="O532" i="1" s="1"/>
  <c r="L533" i="1"/>
  <c r="N533" i="1" s="1"/>
  <c r="O533" i="1" s="1"/>
  <c r="L534" i="1"/>
  <c r="N534" i="1" s="1"/>
  <c r="O534" i="1" s="1"/>
  <c r="L535" i="1"/>
  <c r="N535" i="1" s="1"/>
  <c r="O535" i="1" s="1"/>
  <c r="L536" i="1"/>
  <c r="N536" i="1" s="1"/>
  <c r="O536" i="1" s="1"/>
  <c r="L537" i="1"/>
  <c r="N537" i="1" s="1"/>
  <c r="O537" i="1" s="1"/>
  <c r="L538" i="1"/>
  <c r="N538" i="1" s="1"/>
  <c r="O538" i="1" s="1"/>
  <c r="L539" i="1"/>
  <c r="N539" i="1" s="1"/>
  <c r="O539" i="1" s="1"/>
  <c r="L540" i="1"/>
  <c r="N540" i="1" s="1"/>
  <c r="O540" i="1" s="1"/>
  <c r="L541" i="1"/>
  <c r="N541" i="1" s="1"/>
  <c r="O541" i="1" s="1"/>
  <c r="L542" i="1"/>
  <c r="N542" i="1" s="1"/>
  <c r="O542" i="1" s="1"/>
  <c r="L543" i="1"/>
  <c r="N543" i="1" s="1"/>
  <c r="O543" i="1" s="1"/>
  <c r="L544" i="1"/>
  <c r="N544" i="1" s="1"/>
  <c r="O544" i="1" s="1"/>
  <c r="L545" i="1"/>
  <c r="N545" i="1" s="1"/>
  <c r="O545" i="1" s="1"/>
  <c r="L546" i="1"/>
  <c r="N546" i="1" s="1"/>
  <c r="O546" i="1" s="1"/>
  <c r="L547" i="1"/>
  <c r="N547" i="1" s="1"/>
  <c r="O547" i="1" s="1"/>
  <c r="L548" i="1"/>
  <c r="N548" i="1" s="1"/>
  <c r="O548" i="1" s="1"/>
  <c r="L549" i="1"/>
  <c r="N549" i="1" s="1"/>
  <c r="O549" i="1" s="1"/>
  <c r="L550" i="1"/>
  <c r="N550" i="1" s="1"/>
  <c r="O550" i="1" s="1"/>
  <c r="L551" i="1"/>
  <c r="N551" i="1" s="1"/>
  <c r="O551" i="1" s="1"/>
  <c r="L552" i="1"/>
  <c r="N552" i="1" s="1"/>
  <c r="O552" i="1" s="1"/>
  <c r="L553" i="1"/>
  <c r="N553" i="1" s="1"/>
  <c r="O553" i="1" s="1"/>
  <c r="L554" i="1"/>
  <c r="N554" i="1" s="1"/>
  <c r="O554" i="1" s="1"/>
  <c r="L555" i="1"/>
  <c r="N555" i="1" s="1"/>
  <c r="O555" i="1" s="1"/>
  <c r="L556" i="1"/>
  <c r="N556" i="1" s="1"/>
  <c r="O556" i="1" s="1"/>
  <c r="L557" i="1"/>
  <c r="N557" i="1" s="1"/>
  <c r="O557" i="1" s="1"/>
  <c r="L558" i="1"/>
  <c r="N558" i="1" s="1"/>
  <c r="O558" i="1" s="1"/>
  <c r="L559" i="1"/>
  <c r="N559" i="1" s="1"/>
  <c r="O559" i="1" s="1"/>
  <c r="L560" i="1"/>
  <c r="N560" i="1" s="1"/>
  <c r="O560" i="1" s="1"/>
  <c r="L561" i="1"/>
  <c r="N561" i="1" s="1"/>
  <c r="O561" i="1" s="1"/>
  <c r="L564" i="1"/>
  <c r="N564" i="1" s="1"/>
  <c r="O564" i="1" s="1"/>
  <c r="L565" i="1"/>
  <c r="N565" i="1" s="1"/>
  <c r="O565" i="1" s="1"/>
  <c r="L567" i="1"/>
  <c r="N567" i="1" s="1"/>
  <c r="O567" i="1" s="1"/>
  <c r="L568" i="1"/>
  <c r="N568" i="1" s="1"/>
  <c r="O568" i="1" s="1"/>
  <c r="L569" i="1"/>
  <c r="N569" i="1" s="1"/>
  <c r="O569" i="1" s="1"/>
  <c r="L570" i="1"/>
  <c r="N570" i="1" s="1"/>
  <c r="O570" i="1" s="1"/>
  <c r="L571" i="1"/>
  <c r="N571" i="1" s="1"/>
  <c r="O571" i="1" s="1"/>
  <c r="L572" i="1"/>
  <c r="N572" i="1" s="1"/>
  <c r="O572" i="1" s="1"/>
  <c r="L573" i="1"/>
  <c r="N573" i="1" s="1"/>
  <c r="O573" i="1" s="1"/>
  <c r="L574" i="1"/>
  <c r="L575" i="1"/>
  <c r="N575" i="1" s="1"/>
  <c r="O575" i="1" s="1"/>
  <c r="L576" i="1"/>
  <c r="N576" i="1" s="1"/>
  <c r="O576" i="1" s="1"/>
  <c r="L577" i="1"/>
  <c r="N577" i="1" s="1"/>
  <c r="O577" i="1" s="1"/>
  <c r="L578" i="1"/>
  <c r="N578" i="1" s="1"/>
  <c r="O578" i="1" s="1"/>
  <c r="L579" i="1"/>
  <c r="N579" i="1" s="1"/>
  <c r="O579" i="1" s="1"/>
  <c r="L580" i="1"/>
  <c r="N580" i="1" s="1"/>
  <c r="O580" i="1" s="1"/>
  <c r="L581" i="1"/>
  <c r="N581" i="1" s="1"/>
  <c r="O581" i="1" s="1"/>
  <c r="L582" i="1"/>
  <c r="N582" i="1" s="1"/>
  <c r="O582" i="1" s="1"/>
  <c r="L583" i="1"/>
  <c r="N583" i="1" s="1"/>
  <c r="O583" i="1" s="1"/>
  <c r="L584" i="1"/>
  <c r="N584" i="1" s="1"/>
  <c r="O584" i="1" s="1"/>
  <c r="L585" i="1"/>
  <c r="N585" i="1" s="1"/>
  <c r="O585" i="1" s="1"/>
  <c r="L586" i="1"/>
  <c r="N586" i="1" s="1"/>
  <c r="O586" i="1" s="1"/>
  <c r="L587" i="1"/>
  <c r="N587" i="1" s="1"/>
  <c r="O587" i="1" s="1"/>
  <c r="L588" i="1"/>
  <c r="N588" i="1" s="1"/>
  <c r="O588" i="1" s="1"/>
  <c r="L589" i="1"/>
  <c r="N589" i="1" s="1"/>
  <c r="O589" i="1" s="1"/>
  <c r="L591" i="1"/>
  <c r="N591" i="1" s="1"/>
  <c r="O591" i="1" s="1"/>
  <c r="L592" i="1"/>
  <c r="N592" i="1" s="1"/>
  <c r="O592" i="1" s="1"/>
  <c r="L593" i="1"/>
  <c r="N593" i="1" s="1"/>
  <c r="O593" i="1" s="1"/>
  <c r="L594" i="1"/>
  <c r="N594" i="1" s="1"/>
  <c r="O594" i="1" s="1"/>
  <c r="L595" i="1"/>
  <c r="N595" i="1" s="1"/>
  <c r="O595" i="1" s="1"/>
  <c r="L596" i="1"/>
  <c r="N596" i="1" s="1"/>
  <c r="O596" i="1" s="1"/>
  <c r="L597" i="1"/>
  <c r="N597" i="1" s="1"/>
  <c r="O597" i="1" s="1"/>
  <c r="L598" i="1"/>
  <c r="N598" i="1" s="1"/>
  <c r="O598" i="1" s="1"/>
  <c r="L599" i="1"/>
  <c r="N599" i="1" s="1"/>
  <c r="O599" i="1" s="1"/>
  <c r="L600" i="1"/>
  <c r="N600" i="1" s="1"/>
  <c r="O600" i="1" s="1"/>
  <c r="L601" i="1"/>
  <c r="N601" i="1" s="1"/>
  <c r="O601" i="1" s="1"/>
  <c r="L602" i="1"/>
  <c r="N602" i="1" s="1"/>
  <c r="O602" i="1" s="1"/>
  <c r="L603" i="1"/>
  <c r="N603" i="1" s="1"/>
  <c r="O603" i="1" s="1"/>
  <c r="L604" i="1"/>
  <c r="N604" i="1" s="1"/>
  <c r="O604" i="1" s="1"/>
  <c r="L605" i="1"/>
  <c r="N605" i="1" s="1"/>
  <c r="O605" i="1" s="1"/>
  <c r="L606" i="1"/>
  <c r="N606" i="1" s="1"/>
  <c r="O606" i="1" s="1"/>
  <c r="L607" i="1"/>
  <c r="N607" i="1" s="1"/>
  <c r="O607" i="1" s="1"/>
  <c r="L608" i="1"/>
  <c r="N608" i="1" s="1"/>
  <c r="O608" i="1" s="1"/>
  <c r="L609" i="1"/>
  <c r="N609" i="1" s="1"/>
  <c r="O609" i="1" s="1"/>
  <c r="L610" i="1"/>
  <c r="N610" i="1" s="1"/>
  <c r="O610" i="1" s="1"/>
  <c r="L611" i="1"/>
  <c r="N611" i="1" s="1"/>
  <c r="O611" i="1" s="1"/>
  <c r="L612" i="1"/>
  <c r="N612" i="1" s="1"/>
  <c r="O612" i="1" s="1"/>
  <c r="L613" i="1"/>
  <c r="N613" i="1" s="1"/>
  <c r="O613" i="1" s="1"/>
  <c r="L614" i="1"/>
  <c r="N614" i="1" s="1"/>
  <c r="O614" i="1" s="1"/>
  <c r="L590" i="1"/>
  <c r="N590" i="1" s="1"/>
  <c r="O590" i="1" s="1"/>
  <c r="L616" i="1"/>
  <c r="N616" i="1" s="1"/>
  <c r="O616" i="1" s="1"/>
  <c r="L617" i="1"/>
  <c r="N617" i="1" s="1"/>
  <c r="O617" i="1" s="1"/>
  <c r="L618" i="1"/>
  <c r="N618" i="1" s="1"/>
  <c r="O618" i="1" s="1"/>
  <c r="L619" i="1"/>
  <c r="N619" i="1" s="1"/>
  <c r="O619" i="1" s="1"/>
  <c r="L620" i="1"/>
  <c r="N620" i="1" s="1"/>
  <c r="O620" i="1" s="1"/>
  <c r="L621" i="1"/>
  <c r="N621" i="1" s="1"/>
  <c r="O621" i="1" s="1"/>
  <c r="L623" i="1"/>
  <c r="N623" i="1" s="1"/>
  <c r="O623" i="1" s="1"/>
  <c r="L624" i="1"/>
  <c r="N624" i="1" s="1"/>
  <c r="O624" i="1" s="1"/>
  <c r="L625" i="1"/>
  <c r="N625" i="1" s="1"/>
  <c r="O625" i="1" s="1"/>
  <c r="L626" i="1"/>
  <c r="N626" i="1" s="1"/>
  <c r="O626" i="1" s="1"/>
  <c r="L627" i="1"/>
  <c r="N627" i="1" s="1"/>
  <c r="O627" i="1" s="1"/>
  <c r="L628" i="1"/>
  <c r="N628" i="1" s="1"/>
  <c r="O628" i="1" s="1"/>
  <c r="L629" i="1"/>
  <c r="N629" i="1" s="1"/>
  <c r="O629" i="1" s="1"/>
  <c r="L630" i="1"/>
  <c r="N630" i="1" s="1"/>
  <c r="O630" i="1" s="1"/>
  <c r="L631" i="1"/>
  <c r="N631" i="1" s="1"/>
  <c r="O631" i="1" s="1"/>
  <c r="L632" i="1"/>
  <c r="N632" i="1" s="1"/>
  <c r="O632" i="1" s="1"/>
  <c r="L633" i="1"/>
  <c r="N633" i="1" s="1"/>
  <c r="O633" i="1" s="1"/>
  <c r="L634" i="1"/>
  <c r="L635" i="1"/>
  <c r="N635" i="1" s="1"/>
  <c r="O635" i="1" s="1"/>
  <c r="L636" i="1"/>
  <c r="N636" i="1" s="1"/>
  <c r="O636" i="1" s="1"/>
  <c r="L637" i="1"/>
  <c r="N637" i="1" s="1"/>
  <c r="O637" i="1" s="1"/>
  <c r="L638" i="1"/>
  <c r="N638" i="1" s="1"/>
  <c r="O638" i="1" s="1"/>
  <c r="L639" i="1"/>
  <c r="N639" i="1" s="1"/>
  <c r="O639" i="1" s="1"/>
  <c r="L640" i="1"/>
  <c r="N640" i="1" s="1"/>
  <c r="O640" i="1" s="1"/>
  <c r="L641" i="1"/>
  <c r="N641" i="1" s="1"/>
  <c r="O641" i="1" s="1"/>
  <c r="L642" i="1"/>
  <c r="N642" i="1" s="1"/>
  <c r="O642" i="1" s="1"/>
  <c r="L643" i="1"/>
  <c r="N643" i="1" s="1"/>
  <c r="O643" i="1" s="1"/>
  <c r="L644" i="1"/>
  <c r="N644" i="1" s="1"/>
  <c r="O644" i="1" s="1"/>
  <c r="L645" i="1"/>
  <c r="N645" i="1" s="1"/>
  <c r="O645" i="1" s="1"/>
  <c r="L646" i="1"/>
  <c r="N646" i="1" s="1"/>
  <c r="O646" i="1" s="1"/>
  <c r="L647" i="1"/>
  <c r="N647" i="1" s="1"/>
  <c r="O647" i="1" s="1"/>
  <c r="L648" i="1"/>
  <c r="N648" i="1" s="1"/>
  <c r="O648" i="1" s="1"/>
  <c r="L649" i="1"/>
  <c r="N649" i="1" s="1"/>
  <c r="O649" i="1" s="1"/>
  <c r="L650" i="1"/>
  <c r="N650" i="1" s="1"/>
  <c r="O650" i="1" s="1"/>
  <c r="L651" i="1"/>
  <c r="N651" i="1" s="1"/>
  <c r="O651" i="1" s="1"/>
  <c r="L652" i="1"/>
  <c r="N652" i="1" s="1"/>
  <c r="O652" i="1" s="1"/>
  <c r="L653" i="1"/>
  <c r="N653" i="1" s="1"/>
  <c r="O653" i="1" s="1"/>
  <c r="L654" i="1"/>
  <c r="N654" i="1" s="1"/>
  <c r="O654" i="1" s="1"/>
  <c r="L655" i="1"/>
  <c r="N655" i="1" s="1"/>
  <c r="O655" i="1" s="1"/>
  <c r="L656" i="1"/>
  <c r="N656" i="1" s="1"/>
  <c r="O656" i="1" s="1"/>
  <c r="L657" i="1"/>
  <c r="N657" i="1" s="1"/>
  <c r="O657" i="1" s="1"/>
  <c r="L658" i="1"/>
  <c r="N658" i="1" s="1"/>
  <c r="O658" i="1" s="1"/>
  <c r="L659" i="1"/>
  <c r="N659" i="1" s="1"/>
  <c r="O659" i="1" s="1"/>
  <c r="L660" i="1"/>
  <c r="N660" i="1" s="1"/>
  <c r="O660" i="1" s="1"/>
  <c r="L661" i="1"/>
  <c r="N661" i="1" s="1"/>
  <c r="O661" i="1" s="1"/>
  <c r="L662" i="1"/>
  <c r="N662" i="1" s="1"/>
  <c r="O662" i="1" s="1"/>
  <c r="L663" i="1"/>
  <c r="N663" i="1" s="1"/>
  <c r="O663" i="1" s="1"/>
  <c r="L664" i="1"/>
  <c r="N664" i="1" s="1"/>
  <c r="O664" i="1" s="1"/>
  <c r="L665" i="1"/>
  <c r="N665" i="1" s="1"/>
  <c r="O665" i="1" s="1"/>
  <c r="L666" i="1"/>
  <c r="N666" i="1" s="1"/>
  <c r="O666" i="1" s="1"/>
  <c r="L667" i="1"/>
  <c r="N667" i="1" s="1"/>
  <c r="O667" i="1" s="1"/>
  <c r="L668" i="1"/>
  <c r="N668" i="1" s="1"/>
  <c r="O668" i="1" s="1"/>
  <c r="L669" i="1"/>
  <c r="N669" i="1" s="1"/>
  <c r="O669" i="1" s="1"/>
  <c r="L670" i="1"/>
  <c r="N670" i="1" s="1"/>
  <c r="O670" i="1" s="1"/>
  <c r="L671" i="1"/>
  <c r="N671" i="1" s="1"/>
  <c r="O671" i="1" s="1"/>
  <c r="L672" i="1"/>
  <c r="N672" i="1" s="1"/>
  <c r="O672" i="1" s="1"/>
  <c r="L673" i="1"/>
  <c r="N673" i="1" s="1"/>
  <c r="O673" i="1" s="1"/>
  <c r="L674" i="1"/>
  <c r="N674" i="1" s="1"/>
  <c r="O674" i="1" s="1"/>
  <c r="L675" i="1"/>
  <c r="N675" i="1" s="1"/>
  <c r="O675" i="1" s="1"/>
  <c r="L676" i="1"/>
  <c r="N676" i="1" s="1"/>
  <c r="O676" i="1" s="1"/>
  <c r="L677" i="1"/>
  <c r="N677" i="1" s="1"/>
  <c r="O677" i="1" s="1"/>
  <c r="L678" i="1"/>
  <c r="N678" i="1" s="1"/>
  <c r="O678" i="1" s="1"/>
  <c r="L679" i="1"/>
  <c r="N679" i="1" s="1"/>
  <c r="O679" i="1" s="1"/>
  <c r="L680" i="1"/>
  <c r="N680" i="1" s="1"/>
  <c r="O680" i="1" s="1"/>
  <c r="L681" i="1"/>
  <c r="N681" i="1" s="1"/>
  <c r="O681" i="1" s="1"/>
  <c r="L682" i="1"/>
  <c r="N682" i="1" s="1"/>
  <c r="O682" i="1" s="1"/>
  <c r="L683" i="1"/>
  <c r="N683" i="1" s="1"/>
  <c r="O683" i="1" s="1"/>
  <c r="L684" i="1"/>
  <c r="N684" i="1" s="1"/>
  <c r="O684" i="1" s="1"/>
  <c r="L685" i="1"/>
  <c r="N685" i="1" s="1"/>
  <c r="O685" i="1" s="1"/>
  <c r="L686" i="1"/>
  <c r="N686" i="1" s="1"/>
  <c r="O686" i="1" s="1"/>
  <c r="L687" i="1"/>
  <c r="N687" i="1" s="1"/>
  <c r="O687" i="1" s="1"/>
  <c r="L688" i="1"/>
  <c r="N688" i="1" s="1"/>
  <c r="O688" i="1" s="1"/>
  <c r="L689" i="1"/>
  <c r="N689" i="1" s="1"/>
  <c r="O689" i="1" s="1"/>
  <c r="L690" i="1"/>
  <c r="N690" i="1" s="1"/>
  <c r="O690" i="1" s="1"/>
  <c r="L691" i="1"/>
  <c r="N691" i="1" s="1"/>
  <c r="O691" i="1" s="1"/>
  <c r="L692" i="1"/>
  <c r="N692" i="1" s="1"/>
  <c r="O692" i="1" s="1"/>
  <c r="L693" i="1"/>
  <c r="N693" i="1" s="1"/>
  <c r="O693" i="1" s="1"/>
  <c r="L694" i="1"/>
  <c r="N694" i="1" s="1"/>
  <c r="O694" i="1" s="1"/>
  <c r="L695" i="1"/>
  <c r="N695" i="1" s="1"/>
  <c r="O695" i="1" s="1"/>
  <c r="L696" i="1"/>
  <c r="N696" i="1" s="1"/>
  <c r="O696" i="1" s="1"/>
  <c r="L697" i="1"/>
  <c r="N697" i="1" s="1"/>
  <c r="O697" i="1" s="1"/>
  <c r="L698" i="1"/>
  <c r="L699" i="1"/>
  <c r="N699" i="1" s="1"/>
  <c r="O699" i="1" s="1"/>
  <c r="L700" i="1"/>
  <c r="N700" i="1" s="1"/>
  <c r="O700" i="1" s="1"/>
  <c r="L701" i="1"/>
  <c r="N701" i="1" s="1"/>
  <c r="O701" i="1" s="1"/>
  <c r="L702" i="1"/>
  <c r="N702" i="1" s="1"/>
  <c r="O702" i="1" s="1"/>
  <c r="L704" i="1"/>
  <c r="N704" i="1" s="1"/>
  <c r="O704" i="1" s="1"/>
  <c r="L705" i="1"/>
  <c r="N705" i="1" s="1"/>
  <c r="O705" i="1" s="1"/>
  <c r="L706" i="1"/>
  <c r="N706" i="1" s="1"/>
  <c r="O706" i="1" s="1"/>
  <c r="L707" i="1"/>
  <c r="N707" i="1" s="1"/>
  <c r="O707" i="1" s="1"/>
  <c r="L708" i="1"/>
  <c r="N708" i="1" s="1"/>
  <c r="O708" i="1" s="1"/>
  <c r="L709" i="1"/>
  <c r="N709" i="1" s="1"/>
  <c r="O709" i="1" s="1"/>
  <c r="L710" i="1"/>
  <c r="N710" i="1" s="1"/>
  <c r="O710" i="1" s="1"/>
  <c r="L711" i="1"/>
  <c r="N711" i="1" s="1"/>
  <c r="O711" i="1" s="1"/>
  <c r="L712" i="1"/>
  <c r="N712" i="1" s="1"/>
  <c r="O712" i="1" s="1"/>
  <c r="L713" i="1"/>
  <c r="N713" i="1" s="1"/>
  <c r="O713" i="1" s="1"/>
  <c r="L714" i="1"/>
  <c r="N714" i="1" s="1"/>
  <c r="O714" i="1" s="1"/>
  <c r="L715" i="1"/>
  <c r="N715" i="1" s="1"/>
  <c r="O715" i="1" s="1"/>
  <c r="L716" i="1"/>
  <c r="N716" i="1" s="1"/>
  <c r="O716" i="1" s="1"/>
  <c r="L717" i="1"/>
  <c r="N717" i="1" s="1"/>
  <c r="O717" i="1" s="1"/>
  <c r="L718" i="1"/>
  <c r="N718" i="1" s="1"/>
  <c r="O718" i="1" s="1"/>
  <c r="L719" i="1"/>
  <c r="N719" i="1" s="1"/>
  <c r="O719" i="1" s="1"/>
  <c r="L720" i="1"/>
  <c r="N720" i="1" s="1"/>
  <c r="O720" i="1" s="1"/>
  <c r="L721" i="1"/>
  <c r="N721" i="1" s="1"/>
  <c r="O721" i="1" s="1"/>
  <c r="L722" i="1"/>
  <c r="N722" i="1" s="1"/>
  <c r="O722" i="1" s="1"/>
  <c r="L723" i="1"/>
  <c r="N723" i="1" s="1"/>
  <c r="O723" i="1" s="1"/>
  <c r="L724" i="1"/>
  <c r="N724" i="1" s="1"/>
  <c r="O724" i="1" s="1"/>
  <c r="L725" i="1"/>
  <c r="N725" i="1" s="1"/>
  <c r="O725" i="1" s="1"/>
  <c r="L726" i="1"/>
  <c r="N726" i="1" s="1"/>
  <c r="O726" i="1" s="1"/>
  <c r="L727" i="1"/>
  <c r="N727" i="1" s="1"/>
  <c r="O727" i="1" s="1"/>
  <c r="L728" i="1"/>
  <c r="N728" i="1" s="1"/>
  <c r="O728" i="1" s="1"/>
  <c r="L729" i="1"/>
  <c r="N729" i="1" s="1"/>
  <c r="O729" i="1" s="1"/>
  <c r="L730" i="1"/>
  <c r="L731" i="1"/>
  <c r="N731" i="1" s="1"/>
  <c r="O731" i="1" s="1"/>
  <c r="L732" i="1"/>
  <c r="N732" i="1" s="1"/>
  <c r="O732" i="1" s="1"/>
  <c r="L733" i="1"/>
  <c r="N733" i="1" s="1"/>
  <c r="O733" i="1" s="1"/>
  <c r="L734" i="1"/>
  <c r="L735" i="1"/>
  <c r="N735" i="1" s="1"/>
  <c r="O735" i="1" s="1"/>
  <c r="L736" i="1"/>
  <c r="N736" i="1" s="1"/>
  <c r="O736" i="1" s="1"/>
  <c r="L737" i="1"/>
  <c r="N737" i="1" s="1"/>
  <c r="O737" i="1" s="1"/>
  <c r="L738" i="1"/>
  <c r="N738" i="1" s="1"/>
  <c r="O738" i="1" s="1"/>
  <c r="L739" i="1"/>
  <c r="N739" i="1" s="1"/>
  <c r="O739" i="1" s="1"/>
  <c r="L740" i="1"/>
  <c r="N740" i="1" s="1"/>
  <c r="O740" i="1" s="1"/>
  <c r="L741" i="1"/>
  <c r="N741" i="1" s="1"/>
  <c r="O741" i="1" s="1"/>
  <c r="L743" i="1"/>
  <c r="N743" i="1" s="1"/>
  <c r="O743" i="1" s="1"/>
  <c r="L744" i="1"/>
  <c r="N744" i="1" s="1"/>
  <c r="O744" i="1" s="1"/>
  <c r="L745" i="1"/>
  <c r="N745" i="1" s="1"/>
  <c r="O745" i="1" s="1"/>
  <c r="L746" i="1"/>
  <c r="L747" i="1"/>
  <c r="L748" i="1"/>
  <c r="N748" i="1" s="1"/>
  <c r="O748" i="1" s="1"/>
  <c r="L749" i="1"/>
  <c r="N749" i="1" s="1"/>
  <c r="O749" i="1" s="1"/>
  <c r="L750" i="1"/>
  <c r="N750" i="1" s="1"/>
  <c r="O750" i="1" s="1"/>
  <c r="L751" i="1"/>
  <c r="L752" i="1"/>
  <c r="L753" i="1"/>
  <c r="N753" i="1" s="1"/>
  <c r="O753" i="1" s="1"/>
  <c r="L754" i="1"/>
  <c r="N754" i="1" s="1"/>
  <c r="O754" i="1" s="1"/>
  <c r="L755" i="1"/>
  <c r="N755" i="1" s="1"/>
  <c r="O755" i="1" s="1"/>
  <c r="L757" i="1"/>
  <c r="N757" i="1" s="1"/>
  <c r="O757" i="1" s="1"/>
  <c r="L758" i="1"/>
  <c r="N758" i="1" s="1"/>
  <c r="O758" i="1" s="1"/>
  <c r="L759" i="1"/>
  <c r="N759" i="1" s="1"/>
  <c r="O759" i="1" s="1"/>
  <c r="L760" i="1"/>
  <c r="N760" i="1" s="1"/>
  <c r="O760" i="1" s="1"/>
  <c r="L761" i="1"/>
  <c r="N761" i="1" s="1"/>
  <c r="O761" i="1" s="1"/>
  <c r="L762" i="1"/>
  <c r="N762" i="1" s="1"/>
  <c r="O762" i="1" s="1"/>
  <c r="L764" i="1"/>
  <c r="N764" i="1" s="1"/>
  <c r="O764" i="1" s="1"/>
  <c r="L765" i="1"/>
  <c r="N765" i="1" s="1"/>
  <c r="O765" i="1" s="1"/>
  <c r="L766" i="1"/>
  <c r="N766" i="1" s="1"/>
  <c r="O766" i="1" s="1"/>
  <c r="L767" i="1"/>
  <c r="N767" i="1" s="1"/>
  <c r="O767" i="1" s="1"/>
  <c r="L768" i="1"/>
  <c r="L769" i="1"/>
  <c r="N769" i="1" s="1"/>
  <c r="O769" i="1" s="1"/>
  <c r="L770" i="1"/>
  <c r="N770" i="1" s="1"/>
  <c r="O770" i="1" s="1"/>
  <c r="L771" i="1"/>
  <c r="N771" i="1" s="1"/>
  <c r="O771" i="1" s="1"/>
  <c r="L772" i="1"/>
  <c r="N772" i="1" s="1"/>
  <c r="O772" i="1" s="1"/>
  <c r="L773" i="1"/>
  <c r="N773" i="1" s="1"/>
  <c r="O773" i="1" s="1"/>
  <c r="L774" i="1"/>
  <c r="L775" i="1"/>
  <c r="N775" i="1" s="1"/>
  <c r="O775" i="1" s="1"/>
  <c r="L776" i="1"/>
  <c r="N776" i="1" s="1"/>
  <c r="O776" i="1" s="1"/>
  <c r="L777" i="1"/>
  <c r="N777" i="1" s="1"/>
  <c r="O777" i="1" s="1"/>
  <c r="L778" i="1"/>
  <c r="N778" i="1" s="1"/>
  <c r="O778" i="1" s="1"/>
  <c r="L779" i="1"/>
  <c r="N779" i="1" s="1"/>
  <c r="O779" i="1" s="1"/>
  <c r="L780" i="1"/>
  <c r="N780" i="1" s="1"/>
  <c r="O780" i="1" s="1"/>
  <c r="L781" i="1"/>
  <c r="N781" i="1" s="1"/>
  <c r="O781" i="1" s="1"/>
  <c r="L782" i="1"/>
  <c r="N782" i="1" s="1"/>
  <c r="O782" i="1" s="1"/>
  <c r="L783" i="1"/>
  <c r="N783" i="1" s="1"/>
  <c r="O783" i="1" s="1"/>
  <c r="L784" i="1"/>
  <c r="N784" i="1" s="1"/>
  <c r="O784" i="1" s="1"/>
  <c r="L785" i="1"/>
  <c r="N785" i="1" s="1"/>
  <c r="O785" i="1" s="1"/>
  <c r="L786" i="1"/>
  <c r="N786" i="1" s="1"/>
  <c r="O786" i="1" s="1"/>
  <c r="L787" i="1"/>
  <c r="N787" i="1" s="1"/>
  <c r="O787" i="1" s="1"/>
  <c r="L788" i="1"/>
  <c r="N788" i="1" s="1"/>
  <c r="O788" i="1" s="1"/>
  <c r="L789" i="1"/>
  <c r="N789" i="1" s="1"/>
  <c r="O789" i="1" s="1"/>
  <c r="L790" i="1"/>
  <c r="N790" i="1" s="1"/>
  <c r="O790" i="1" s="1"/>
  <c r="L791" i="1"/>
  <c r="N791" i="1" s="1"/>
  <c r="O791" i="1" s="1"/>
  <c r="L792" i="1"/>
  <c r="N792" i="1" s="1"/>
  <c r="O792" i="1" s="1"/>
  <c r="L793" i="1"/>
  <c r="N793" i="1" s="1"/>
  <c r="O793" i="1" s="1"/>
  <c r="L794" i="1"/>
  <c r="N794" i="1" s="1"/>
  <c r="O794" i="1" s="1"/>
  <c r="L795" i="1"/>
  <c r="N795" i="1" s="1"/>
  <c r="O795" i="1" s="1"/>
  <c r="L796" i="1"/>
  <c r="N796" i="1" s="1"/>
  <c r="O796" i="1" s="1"/>
  <c r="L797" i="1"/>
  <c r="N797" i="1" s="1"/>
  <c r="O797" i="1" s="1"/>
  <c r="L798" i="1"/>
  <c r="N798" i="1" s="1"/>
  <c r="O798" i="1" s="1"/>
  <c r="L799" i="1"/>
  <c r="N799" i="1" s="1"/>
  <c r="O799" i="1" s="1"/>
  <c r="L805" i="1"/>
  <c r="N805" i="1" s="1"/>
  <c r="O805" i="1" s="1"/>
  <c r="J25" i="1"/>
  <c r="J10" i="1"/>
  <c r="J11" i="1"/>
  <c r="J13" i="1"/>
  <c r="J14" i="1"/>
  <c r="J15" i="1"/>
  <c r="N15" i="1" s="1"/>
  <c r="O15" i="1" s="1"/>
  <c r="J17" i="1"/>
  <c r="J18" i="1"/>
  <c r="J24" i="1"/>
  <c r="J34" i="1"/>
  <c r="N34" i="1" s="1"/>
  <c r="O34" i="1" s="1"/>
  <c r="J35" i="1"/>
  <c r="J105" i="1"/>
  <c r="J243" i="1"/>
  <c r="J179" i="1"/>
  <c r="J181" i="1"/>
  <c r="J182" i="1"/>
  <c r="J190" i="1"/>
  <c r="J201" i="1"/>
  <c r="N201" i="1" s="1"/>
  <c r="O201" i="1" s="1"/>
  <c r="J202" i="1"/>
  <c r="J203" i="1"/>
  <c r="J204" i="1"/>
  <c r="J206" i="1"/>
  <c r="J352" i="1"/>
  <c r="J497" i="1"/>
  <c r="J498" i="1"/>
  <c r="J574" i="1"/>
  <c r="J634" i="1"/>
  <c r="J698" i="1"/>
  <c r="J730" i="1"/>
  <c r="N730" i="1" s="1"/>
  <c r="O730" i="1" s="1"/>
  <c r="J734" i="1"/>
  <c r="J746" i="1"/>
  <c r="J747" i="1"/>
  <c r="J751" i="1"/>
  <c r="N751" i="1" s="1"/>
  <c r="O751" i="1" s="1"/>
  <c r="J752" i="1"/>
  <c r="N752" i="1" s="1"/>
  <c r="O752" i="1" s="1"/>
  <c r="J768" i="1"/>
  <c r="J774" i="1"/>
  <c r="N204" i="1" l="1"/>
  <c r="O204" i="1" s="1"/>
  <c r="N243" i="1"/>
  <c r="O243" i="1" s="1"/>
  <c r="N698" i="1"/>
  <c r="O698" i="1" s="1"/>
  <c r="N182" i="1"/>
  <c r="O182" i="1" s="1"/>
  <c r="N181" i="1"/>
  <c r="O181" i="1" s="1"/>
  <c r="N634" i="1"/>
  <c r="O634" i="1" s="1"/>
  <c r="N498" i="1"/>
  <c r="O498" i="1" s="1"/>
  <c r="N24" i="1"/>
  <c r="O24" i="1" s="1"/>
  <c r="N25" i="1"/>
  <c r="O25" i="1" s="1"/>
  <c r="N734" i="1"/>
  <c r="O734" i="1" s="1"/>
  <c r="N574" i="1"/>
  <c r="O574" i="1" s="1"/>
  <c r="N206" i="1"/>
  <c r="O206" i="1" s="1"/>
  <c r="N179" i="1"/>
  <c r="O179" i="1" s="1"/>
  <c r="N190" i="1"/>
  <c r="O190" i="1" s="1"/>
  <c r="N14" i="1"/>
  <c r="O14" i="1" s="1"/>
  <c r="N774" i="1"/>
  <c r="O774" i="1" s="1"/>
  <c r="N13" i="1"/>
  <c r="O13" i="1" s="1"/>
  <c r="N747" i="1"/>
  <c r="O747" i="1" s="1"/>
  <c r="N497" i="1"/>
  <c r="O497" i="1" s="1"/>
  <c r="N203" i="1"/>
  <c r="O203" i="1" s="1"/>
  <c r="N105" i="1"/>
  <c r="O105" i="1" s="1"/>
  <c r="N18" i="1"/>
  <c r="O18" i="1" s="1"/>
  <c r="N768" i="1"/>
  <c r="O768" i="1" s="1"/>
  <c r="N746" i="1"/>
  <c r="O746" i="1" s="1"/>
  <c r="N352" i="1"/>
  <c r="O352" i="1" s="1"/>
  <c r="N202" i="1"/>
  <c r="O202" i="1" s="1"/>
  <c r="N35" i="1"/>
  <c r="O35" i="1" s="1"/>
  <c r="N17" i="1"/>
  <c r="O17" i="1" s="1"/>
  <c r="N11" i="1"/>
  <c r="O11" i="1" s="1"/>
  <c r="G78" i="8" l="1"/>
  <c r="I8" i="8"/>
  <c r="J8" i="8" l="1"/>
  <c r="L8" i="8"/>
  <c r="N8" i="8" l="1"/>
  <c r="O8" i="8" s="1"/>
  <c r="M9" i="7" l="1"/>
  <c r="N11" i="3" l="1"/>
  <c r="O11" i="3" s="1"/>
  <c r="P32" i="13" l="1"/>
  <c r="M38" i="9" l="1"/>
  <c r="M59" i="9"/>
  <c r="M23" i="7" l="1"/>
  <c r="M50" i="7"/>
  <c r="M14" i="3"/>
  <c r="K14" i="3"/>
  <c r="G14" i="3"/>
  <c r="I8" i="3"/>
  <c r="J8" i="3" l="1"/>
  <c r="L8" i="3"/>
  <c r="N8" i="3" l="1"/>
  <c r="O8" i="3" l="1"/>
  <c r="M48" i="8" l="1"/>
  <c r="I18" i="7" l="1"/>
  <c r="I17" i="7"/>
  <c r="J17" i="7" s="1"/>
  <c r="J18" i="7" l="1"/>
  <c r="L18" i="7"/>
  <c r="L17" i="7"/>
  <c r="N17" i="7" s="1"/>
  <c r="O17" i="7" s="1"/>
  <c r="N18" i="7" l="1"/>
  <c r="O18" i="7" s="1"/>
  <c r="I9" i="8"/>
  <c r="I60" i="8"/>
  <c r="I59" i="8"/>
  <c r="I42" i="8"/>
  <c r="I75" i="8"/>
  <c r="L75" i="8" s="1"/>
  <c r="I19" i="8"/>
  <c r="I18" i="8"/>
  <c r="J9" i="8" l="1"/>
  <c r="L9" i="8"/>
  <c r="J60" i="8"/>
  <c r="L60" i="8"/>
  <c r="J59" i="8"/>
  <c r="L59" i="8"/>
  <c r="J42" i="8"/>
  <c r="L42" i="8"/>
  <c r="J75" i="8"/>
  <c r="N75" i="8" s="1"/>
  <c r="O75" i="8" s="1"/>
  <c r="J19" i="8"/>
  <c r="L19" i="8"/>
  <c r="J18" i="8"/>
  <c r="L18" i="8"/>
  <c r="N9" i="8" l="1"/>
  <c r="O9" i="8" s="1"/>
  <c r="N60" i="8"/>
  <c r="O60" i="8" s="1"/>
  <c r="N59" i="8"/>
  <c r="O59" i="8" s="1"/>
  <c r="N42" i="8"/>
  <c r="O42" i="8" s="1"/>
  <c r="N18" i="8"/>
  <c r="O18" i="8" s="1"/>
  <c r="N19" i="8"/>
  <c r="O19" i="8" s="1"/>
  <c r="L16" i="14"/>
  <c r="J16" i="14"/>
  <c r="N16" i="14" l="1"/>
  <c r="O16" i="14" s="1"/>
  <c r="I24" i="7"/>
  <c r="J24" i="7" l="1"/>
  <c r="L24" i="7"/>
  <c r="I54" i="7"/>
  <c r="I53" i="7"/>
  <c r="I52" i="7"/>
  <c r="I51" i="7"/>
  <c r="N24" i="7" l="1"/>
  <c r="O24" i="7" s="1"/>
  <c r="L54" i="7"/>
  <c r="L53" i="7"/>
  <c r="L51" i="7"/>
  <c r="L52" i="7"/>
  <c r="N54" i="7" l="1"/>
  <c r="O54" i="7" s="1"/>
  <c r="N53" i="7"/>
  <c r="O53" i="7" s="1"/>
  <c r="N51" i="7"/>
  <c r="O51" i="7" s="1"/>
  <c r="N52" i="7"/>
  <c r="O52" i="7" s="1"/>
  <c r="M29" i="14" l="1"/>
  <c r="G29" i="14"/>
  <c r="K29" i="14"/>
  <c r="H29" i="14"/>
  <c r="L15" i="14"/>
  <c r="J15" i="14"/>
  <c r="L14" i="14"/>
  <c r="J14" i="14"/>
  <c r="L13" i="14"/>
  <c r="J13" i="14"/>
  <c r="L12" i="14"/>
  <c r="J12" i="14"/>
  <c r="L11" i="14"/>
  <c r="J11" i="14"/>
  <c r="L10" i="14"/>
  <c r="J10" i="14"/>
  <c r="L9" i="14"/>
  <c r="J9" i="14"/>
  <c r="L8" i="14"/>
  <c r="J8" i="14"/>
  <c r="N8" i="14" s="1"/>
  <c r="O8" i="14" s="1"/>
  <c r="N11" i="14" l="1"/>
  <c r="O11" i="14" s="1"/>
  <c r="N9" i="14"/>
  <c r="O9" i="14" s="1"/>
  <c r="I29" i="14"/>
  <c r="N15" i="14"/>
  <c r="O15" i="14" s="1"/>
  <c r="N12" i="14"/>
  <c r="O12" i="14" s="1"/>
  <c r="N13" i="14"/>
  <c r="O13" i="14" s="1"/>
  <c r="L29" i="14"/>
  <c r="N10" i="14"/>
  <c r="O10" i="14" s="1"/>
  <c r="N14" i="14"/>
  <c r="O14" i="14" s="1"/>
  <c r="J29" i="14"/>
  <c r="O29" i="14" l="1"/>
  <c r="N29" i="14"/>
  <c r="I29" i="8"/>
  <c r="L29" i="8" s="1"/>
  <c r="J29" i="8" l="1"/>
  <c r="N29" i="8" s="1"/>
  <c r="O29" i="8" s="1"/>
  <c r="L17" i="6" l="1"/>
  <c r="N17" i="6" s="1"/>
  <c r="O17" i="6" s="1"/>
  <c r="L19" i="6"/>
  <c r="N19" i="6" s="1"/>
  <c r="O19" i="6" s="1"/>
  <c r="L26" i="6"/>
  <c r="N26" i="6" s="1"/>
  <c r="O26" i="6" s="1"/>
  <c r="L27" i="6"/>
  <c r="L28" i="6"/>
  <c r="N28" i="6" s="1"/>
  <c r="O28" i="6" s="1"/>
  <c r="L29" i="6"/>
  <c r="N29" i="6" s="1"/>
  <c r="O29" i="6" s="1"/>
  <c r="G64" i="13" l="1"/>
  <c r="J31" i="13"/>
  <c r="P31" i="13" s="1"/>
  <c r="N64" i="13"/>
  <c r="M64" i="13"/>
  <c r="L64" i="13"/>
  <c r="K64" i="13"/>
  <c r="H64" i="13"/>
  <c r="J30" i="13"/>
  <c r="P30" i="13" s="1"/>
  <c r="J29" i="13"/>
  <c r="P29" i="13" s="1"/>
  <c r="J28" i="13"/>
  <c r="P28" i="13" s="1"/>
  <c r="J27" i="13"/>
  <c r="P27" i="13" s="1"/>
  <c r="J26" i="13"/>
  <c r="P26" i="13" s="1"/>
  <c r="J25" i="13"/>
  <c r="P25" i="13" s="1"/>
  <c r="J24" i="13"/>
  <c r="P24" i="13" s="1"/>
  <c r="J23" i="13"/>
  <c r="P23" i="13" s="1"/>
  <c r="J22" i="13"/>
  <c r="P22" i="13" s="1"/>
  <c r="J21" i="13"/>
  <c r="P21" i="13" s="1"/>
  <c r="J20" i="13"/>
  <c r="P20" i="13" s="1"/>
  <c r="J19" i="13"/>
  <c r="P19" i="13" s="1"/>
  <c r="J18" i="13"/>
  <c r="P18" i="13" s="1"/>
  <c r="J17" i="13"/>
  <c r="P17" i="13" s="1"/>
  <c r="O16" i="13"/>
  <c r="J16" i="13"/>
  <c r="O15" i="13"/>
  <c r="J15" i="13"/>
  <c r="J14" i="13"/>
  <c r="P14" i="13" s="1"/>
  <c r="J13" i="13"/>
  <c r="P13" i="13" s="1"/>
  <c r="O12" i="13"/>
  <c r="J12" i="13"/>
  <c r="O11" i="13"/>
  <c r="J11" i="13"/>
  <c r="O10" i="13"/>
  <c r="J10" i="13"/>
  <c r="O9" i="13"/>
  <c r="J9" i="13"/>
  <c r="O8" i="13"/>
  <c r="J8" i="13"/>
  <c r="J64" i="13" l="1"/>
  <c r="O64" i="13"/>
  <c r="P8" i="13"/>
  <c r="P11" i="13"/>
  <c r="P15" i="13"/>
  <c r="P10" i="13"/>
  <c r="P12" i="13"/>
  <c r="P16" i="13"/>
  <c r="P9" i="13"/>
  <c r="P64" i="13" l="1"/>
  <c r="I24" i="6"/>
  <c r="I25" i="6"/>
  <c r="I61" i="7"/>
  <c r="I62" i="7"/>
  <c r="I63" i="7"/>
  <c r="I64" i="7"/>
  <c r="I65" i="7"/>
  <c r="I66" i="7"/>
  <c r="I67" i="7"/>
  <c r="I48" i="7"/>
  <c r="I49" i="7"/>
  <c r="I50" i="7"/>
  <c r="L50" i="7" s="1"/>
  <c r="L25" i="6" l="1"/>
  <c r="J24" i="6"/>
  <c r="L24" i="6"/>
  <c r="L65" i="7"/>
  <c r="L62" i="7"/>
  <c r="L64" i="7"/>
  <c r="L61" i="7"/>
  <c r="L67" i="7"/>
  <c r="L63" i="7"/>
  <c r="L66" i="7"/>
  <c r="N50" i="7"/>
  <c r="O50" i="7" s="1"/>
  <c r="L49" i="7"/>
  <c r="L48" i="7"/>
  <c r="N48" i="7" s="1"/>
  <c r="O48" i="7" s="1"/>
  <c r="N24" i="6" l="1"/>
  <c r="O24" i="6" s="1"/>
  <c r="N63" i="7"/>
  <c r="O63" i="7" s="1"/>
  <c r="N61" i="7"/>
  <c r="O61" i="7" s="1"/>
  <c r="N62" i="7"/>
  <c r="O62" i="7" s="1"/>
  <c r="N66" i="7"/>
  <c r="O66" i="7" s="1"/>
  <c r="N67" i="7"/>
  <c r="O67" i="7" s="1"/>
  <c r="N64" i="7"/>
  <c r="O64" i="7" s="1"/>
  <c r="N65" i="7"/>
  <c r="O65" i="7" s="1"/>
  <c r="N49" i="7"/>
  <c r="O49" i="7" s="1"/>
  <c r="I57" i="7"/>
  <c r="L57" i="7" s="1"/>
  <c r="I58" i="7"/>
  <c r="L58" i="7" s="1"/>
  <c r="J59" i="7"/>
  <c r="I60" i="7"/>
  <c r="I9" i="7"/>
  <c r="I10" i="7"/>
  <c r="I11" i="7"/>
  <c r="I12" i="7"/>
  <c r="I13" i="7"/>
  <c r="I19" i="7"/>
  <c r="I20" i="7"/>
  <c r="I21" i="7"/>
  <c r="I14" i="7"/>
  <c r="I15" i="7"/>
  <c r="I16" i="7"/>
  <c r="I22" i="7"/>
  <c r="I23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3" i="7"/>
  <c r="I44" i="7"/>
  <c r="I45" i="7"/>
  <c r="I46" i="7"/>
  <c r="I47" i="7"/>
  <c r="I55" i="7"/>
  <c r="I56" i="7"/>
  <c r="L60" i="7" l="1"/>
  <c r="J60" i="7"/>
  <c r="N60" i="7" s="1"/>
  <c r="O60" i="7" s="1"/>
  <c r="J57" i="7"/>
  <c r="N57" i="7" s="1"/>
  <c r="O57" i="7" s="1"/>
  <c r="J58" i="7"/>
  <c r="N58" i="7" s="1"/>
  <c r="O58" i="7" s="1"/>
  <c r="L59" i="7"/>
  <c r="N59" i="7" s="1"/>
  <c r="O59" i="7" s="1"/>
  <c r="I58" i="9"/>
  <c r="I13" i="9"/>
  <c r="L14" i="9"/>
  <c r="I51" i="9"/>
  <c r="I54" i="9"/>
  <c r="I55" i="9"/>
  <c r="I56" i="9"/>
  <c r="I57" i="9"/>
  <c r="N25" i="9"/>
  <c r="O25" i="9" s="1"/>
  <c r="L56" i="9" l="1"/>
  <c r="L58" i="9"/>
  <c r="L55" i="9"/>
  <c r="L54" i="9"/>
  <c r="L57" i="9"/>
  <c r="L51" i="9"/>
  <c r="L13" i="9"/>
  <c r="J57" i="9"/>
  <c r="N57" i="9" s="1"/>
  <c r="O57" i="9" s="1"/>
  <c r="J58" i="9"/>
  <c r="J59" i="9"/>
  <c r="J51" i="9"/>
  <c r="J24" i="9"/>
  <c r="N24" i="9" s="1"/>
  <c r="O24" i="9" s="1"/>
  <c r="J14" i="9"/>
  <c r="N14" i="9" s="1"/>
  <c r="O14" i="9" s="1"/>
  <c r="J13" i="9"/>
  <c r="K62" i="9"/>
  <c r="G62" i="9"/>
  <c r="N13" i="9" l="1"/>
  <c r="O13" i="9" s="1"/>
  <c r="N58" i="9"/>
  <c r="O58" i="9" s="1"/>
  <c r="N51" i="9"/>
  <c r="O51" i="9" s="1"/>
  <c r="N59" i="9"/>
  <c r="O59" i="9" s="1"/>
  <c r="J41" i="8"/>
  <c r="J56" i="9" l="1"/>
  <c r="H62" i="9"/>
  <c r="N56" i="9" l="1"/>
  <c r="O56" i="9" s="1"/>
  <c r="I23" i="8"/>
  <c r="J23" i="8" l="1"/>
  <c r="L23" i="8"/>
  <c r="J47" i="7"/>
  <c r="L47" i="7"/>
  <c r="N23" i="8" l="1"/>
  <c r="O23" i="8" s="1"/>
  <c r="N47" i="7"/>
  <c r="O47" i="7" s="1"/>
  <c r="I53" i="9"/>
  <c r="M52" i="9"/>
  <c r="I52" i="9"/>
  <c r="I50" i="9"/>
  <c r="I49" i="9"/>
  <c r="M48" i="9"/>
  <c r="I48" i="9"/>
  <c r="M47" i="9"/>
  <c r="I47" i="9"/>
  <c r="I46" i="9"/>
  <c r="L46" i="9" s="1"/>
  <c r="I45" i="9"/>
  <c r="M44" i="9"/>
  <c r="I44" i="9"/>
  <c r="M43" i="9"/>
  <c r="I43" i="9"/>
  <c r="M42" i="9"/>
  <c r="I42" i="9"/>
  <c r="I41" i="9"/>
  <c r="M40" i="9"/>
  <c r="I40" i="9"/>
  <c r="I39" i="9"/>
  <c r="I38" i="9"/>
  <c r="I37" i="9"/>
  <c r="I36" i="9"/>
  <c r="M35" i="9"/>
  <c r="I35" i="9"/>
  <c r="I34" i="9"/>
  <c r="L34" i="9" s="1"/>
  <c r="I33" i="9"/>
  <c r="L33" i="9" s="1"/>
  <c r="I32" i="9"/>
  <c r="M31" i="9"/>
  <c r="I31" i="9"/>
  <c r="I30" i="9"/>
  <c r="I29" i="9"/>
  <c r="L29" i="9" s="1"/>
  <c r="M28" i="9"/>
  <c r="I28" i="9"/>
  <c r="J28" i="9" s="1"/>
  <c r="I27" i="9"/>
  <c r="M26" i="9"/>
  <c r="I26" i="9"/>
  <c r="M23" i="9"/>
  <c r="I23" i="9"/>
  <c r="I22" i="9"/>
  <c r="I21" i="9"/>
  <c r="M20" i="9"/>
  <c r="I20" i="9"/>
  <c r="M19" i="9"/>
  <c r="I19" i="9"/>
  <c r="J19" i="9" s="1"/>
  <c r="I18" i="9"/>
  <c r="I17" i="9"/>
  <c r="M16" i="9"/>
  <c r="I16" i="9"/>
  <c r="I15" i="9"/>
  <c r="L15" i="9" s="1"/>
  <c r="I12" i="9"/>
  <c r="L12" i="9" s="1"/>
  <c r="I11" i="9"/>
  <c r="L11" i="9" s="1"/>
  <c r="I10" i="9"/>
  <c r="I9" i="9"/>
  <c r="I8" i="9"/>
  <c r="H78" i="8"/>
  <c r="I78" i="8" s="1"/>
  <c r="I74" i="8"/>
  <c r="J74" i="8" s="1"/>
  <c r="I73" i="8"/>
  <c r="I72" i="8"/>
  <c r="I71" i="8"/>
  <c r="I70" i="8"/>
  <c r="L70" i="8" s="1"/>
  <c r="I69" i="8"/>
  <c r="L69" i="8" s="1"/>
  <c r="I68" i="8"/>
  <c r="L68" i="8" s="1"/>
  <c r="I67" i="8"/>
  <c r="J67" i="8" s="1"/>
  <c r="I66" i="8"/>
  <c r="I65" i="8"/>
  <c r="I64" i="8"/>
  <c r="L64" i="8" s="1"/>
  <c r="I63" i="8"/>
  <c r="L63" i="8" s="1"/>
  <c r="I62" i="8"/>
  <c r="L62" i="8" s="1"/>
  <c r="I61" i="8"/>
  <c r="L61" i="8" s="1"/>
  <c r="I58" i="8"/>
  <c r="L58" i="8" s="1"/>
  <c r="M57" i="8"/>
  <c r="M78" i="8" s="1"/>
  <c r="I57" i="8"/>
  <c r="L57" i="8" s="1"/>
  <c r="I56" i="8"/>
  <c r="L56" i="8" s="1"/>
  <c r="I55" i="8"/>
  <c r="L55" i="8" s="1"/>
  <c r="I54" i="8"/>
  <c r="L54" i="8" s="1"/>
  <c r="I53" i="8"/>
  <c r="J53" i="8" s="1"/>
  <c r="I52" i="8"/>
  <c r="L52" i="8" s="1"/>
  <c r="I51" i="8"/>
  <c r="L51" i="8" s="1"/>
  <c r="I50" i="8"/>
  <c r="J50" i="8" s="1"/>
  <c r="I49" i="8"/>
  <c r="J49" i="8" s="1"/>
  <c r="I48" i="8"/>
  <c r="I47" i="8"/>
  <c r="I46" i="8"/>
  <c r="L46" i="8" s="1"/>
  <c r="I45" i="8"/>
  <c r="L45" i="8" s="1"/>
  <c r="I44" i="8"/>
  <c r="L44" i="8" s="1"/>
  <c r="I43" i="8"/>
  <c r="J43" i="8" s="1"/>
  <c r="L41" i="8"/>
  <c r="I40" i="8"/>
  <c r="L40" i="8" s="1"/>
  <c r="I39" i="8"/>
  <c r="I38" i="8"/>
  <c r="I37" i="8"/>
  <c r="I36" i="8"/>
  <c r="L36" i="8" s="1"/>
  <c r="I35" i="8"/>
  <c r="L35" i="8" s="1"/>
  <c r="I34" i="8"/>
  <c r="I33" i="8"/>
  <c r="L33" i="8" s="1"/>
  <c r="I32" i="8"/>
  <c r="L32" i="8" s="1"/>
  <c r="I31" i="8"/>
  <c r="L31" i="8" s="1"/>
  <c r="I30" i="8"/>
  <c r="J30" i="8" s="1"/>
  <c r="I28" i="8"/>
  <c r="I27" i="8"/>
  <c r="L27" i="8" s="1"/>
  <c r="I26" i="8"/>
  <c r="J26" i="8" s="1"/>
  <c r="I25" i="8"/>
  <c r="L25" i="8" s="1"/>
  <c r="I24" i="8"/>
  <c r="L24" i="8" s="1"/>
  <c r="I22" i="8"/>
  <c r="L22" i="8" s="1"/>
  <c r="I21" i="8"/>
  <c r="J21" i="8" s="1"/>
  <c r="I20" i="8"/>
  <c r="J20" i="8" s="1"/>
  <c r="I17" i="8"/>
  <c r="L16" i="8"/>
  <c r="J16" i="8"/>
  <c r="I15" i="8"/>
  <c r="L15" i="8" s="1"/>
  <c r="I14" i="8"/>
  <c r="L14" i="8" s="1"/>
  <c r="I13" i="8"/>
  <c r="L13" i="8" s="1"/>
  <c r="I12" i="8"/>
  <c r="L12" i="8" s="1"/>
  <c r="I11" i="8"/>
  <c r="L11" i="8" s="1"/>
  <c r="I10" i="8"/>
  <c r="K70" i="7"/>
  <c r="H70" i="7"/>
  <c r="L56" i="7"/>
  <c r="L55" i="7"/>
  <c r="L46" i="7"/>
  <c r="J46" i="7"/>
  <c r="L45" i="7"/>
  <c r="J45" i="7"/>
  <c r="L44" i="7"/>
  <c r="J44" i="7"/>
  <c r="L43" i="7"/>
  <c r="J43" i="7"/>
  <c r="L41" i="7"/>
  <c r="J41" i="7"/>
  <c r="L40" i="7"/>
  <c r="L39" i="7"/>
  <c r="L38" i="7"/>
  <c r="L36" i="7"/>
  <c r="L35" i="7"/>
  <c r="J32" i="7"/>
  <c r="L31" i="7"/>
  <c r="J30" i="7"/>
  <c r="L29" i="7"/>
  <c r="L27" i="7"/>
  <c r="L26" i="7"/>
  <c r="L25" i="7"/>
  <c r="L23" i="7"/>
  <c r="L16" i="7"/>
  <c r="J16" i="7"/>
  <c r="M15" i="7"/>
  <c r="L15" i="7"/>
  <c r="J15" i="7"/>
  <c r="L14" i="7"/>
  <c r="J14" i="7"/>
  <c r="J21" i="7"/>
  <c r="L19" i="7"/>
  <c r="L13" i="7"/>
  <c r="J12" i="7"/>
  <c r="J11" i="7"/>
  <c r="L10" i="7"/>
  <c r="L9" i="7"/>
  <c r="M8" i="7"/>
  <c r="M70" i="7" s="1"/>
  <c r="I8" i="7"/>
  <c r="L8" i="7" s="1"/>
  <c r="M32" i="6"/>
  <c r="K32" i="6"/>
  <c r="H32" i="6"/>
  <c r="G32" i="6"/>
  <c r="J27" i="6"/>
  <c r="N27" i="6" s="1"/>
  <c r="O27" i="6" s="1"/>
  <c r="J25" i="6"/>
  <c r="N25" i="6" s="1"/>
  <c r="O25" i="6" s="1"/>
  <c r="I23" i="6"/>
  <c r="I22" i="6"/>
  <c r="I20" i="6"/>
  <c r="I16" i="6"/>
  <c r="L13" i="6"/>
  <c r="N13" i="6" s="1"/>
  <c r="O13" i="6" s="1"/>
  <c r="I10" i="6"/>
  <c r="I9" i="6"/>
  <c r="I8" i="6"/>
  <c r="L8" i="6" s="1"/>
  <c r="M22" i="5"/>
  <c r="H22" i="5"/>
  <c r="G22" i="5"/>
  <c r="I11" i="5"/>
  <c r="I9" i="5"/>
  <c r="I8" i="5"/>
  <c r="L41" i="9" l="1"/>
  <c r="M62" i="9"/>
  <c r="J39" i="9"/>
  <c r="L39" i="9"/>
  <c r="L53" i="9"/>
  <c r="L17" i="9"/>
  <c r="L27" i="9"/>
  <c r="L30" i="9"/>
  <c r="J36" i="9"/>
  <c r="L36" i="9"/>
  <c r="N36" i="9" s="1"/>
  <c r="O36" i="9" s="1"/>
  <c r="J9" i="9"/>
  <c r="L9" i="9"/>
  <c r="N9" i="9" s="1"/>
  <c r="O9" i="9" s="1"/>
  <c r="J18" i="9"/>
  <c r="L18" i="9"/>
  <c r="L31" i="9"/>
  <c r="J45" i="9"/>
  <c r="L45" i="9"/>
  <c r="L48" i="9"/>
  <c r="J22" i="9"/>
  <c r="L22" i="9"/>
  <c r="N22" i="9" s="1"/>
  <c r="O22" i="9" s="1"/>
  <c r="L16" i="9"/>
  <c r="L10" i="9"/>
  <c r="N10" i="9" s="1"/>
  <c r="O10" i="9" s="1"/>
  <c r="J52" i="9"/>
  <c r="L52" i="9"/>
  <c r="L23" i="9"/>
  <c r="L35" i="9"/>
  <c r="L37" i="9"/>
  <c r="J32" i="9"/>
  <c r="L32" i="9"/>
  <c r="L47" i="9"/>
  <c r="J40" i="9"/>
  <c r="L40" i="9"/>
  <c r="N40" i="9" s="1"/>
  <c r="O40" i="9" s="1"/>
  <c r="L43" i="9"/>
  <c r="J38" i="9"/>
  <c r="L38" i="9"/>
  <c r="L26" i="9"/>
  <c r="N26" i="9" s="1"/>
  <c r="O26" i="9" s="1"/>
  <c r="L49" i="9"/>
  <c r="L44" i="9"/>
  <c r="J42" i="9"/>
  <c r="L42" i="9"/>
  <c r="L28" i="9"/>
  <c r="L50" i="9"/>
  <c r="J20" i="9"/>
  <c r="L20" i="9"/>
  <c r="N20" i="9" s="1"/>
  <c r="O20" i="9" s="1"/>
  <c r="L19" i="9"/>
  <c r="L21" i="9"/>
  <c r="L23" i="6"/>
  <c r="L16" i="6"/>
  <c r="L20" i="6"/>
  <c r="L9" i="5"/>
  <c r="J11" i="5"/>
  <c r="J35" i="9"/>
  <c r="J22" i="6"/>
  <c r="L22" i="6"/>
  <c r="I22" i="5"/>
  <c r="N45" i="7"/>
  <c r="O45" i="7" s="1"/>
  <c r="J12" i="9"/>
  <c r="I62" i="9"/>
  <c r="I32" i="6"/>
  <c r="J22" i="8"/>
  <c r="N22" i="8" s="1"/>
  <c r="O22" i="8" s="1"/>
  <c r="L26" i="8"/>
  <c r="N26" i="8" s="1"/>
  <c r="O26" i="8" s="1"/>
  <c r="N16" i="8"/>
  <c r="O16" i="8" s="1"/>
  <c r="J14" i="8"/>
  <c r="N14" i="8" s="1"/>
  <c r="O14" i="8" s="1"/>
  <c r="N41" i="8"/>
  <c r="O41" i="8" s="1"/>
  <c r="J13" i="7"/>
  <c r="N13" i="7" s="1"/>
  <c r="O13" i="7" s="1"/>
  <c r="N19" i="7"/>
  <c r="O19" i="7" s="1"/>
  <c r="L33" i="7"/>
  <c r="N33" i="7" s="1"/>
  <c r="O33" i="7" s="1"/>
  <c r="L32" i="7"/>
  <c r="N32" i="7" s="1"/>
  <c r="O32" i="7" s="1"/>
  <c r="N44" i="7"/>
  <c r="O44" i="7" s="1"/>
  <c r="N46" i="7"/>
  <c r="O46" i="7" s="1"/>
  <c r="J56" i="7"/>
  <c r="N56" i="7" s="1"/>
  <c r="O56" i="7" s="1"/>
  <c r="N16" i="7"/>
  <c r="O16" i="7" s="1"/>
  <c r="J25" i="7"/>
  <c r="N25" i="7" s="1"/>
  <c r="O25" i="7" s="1"/>
  <c r="J27" i="7"/>
  <c r="N27" i="7" s="1"/>
  <c r="O27" i="7" s="1"/>
  <c r="N31" i="7"/>
  <c r="O31" i="7" s="1"/>
  <c r="L21" i="7"/>
  <c r="N21" i="7" s="1"/>
  <c r="O21" i="7" s="1"/>
  <c r="J35" i="7"/>
  <c r="N35" i="7" s="1"/>
  <c r="O35" i="7" s="1"/>
  <c r="J38" i="7"/>
  <c r="N38" i="7" s="1"/>
  <c r="O38" i="7" s="1"/>
  <c r="N40" i="7"/>
  <c r="O40" i="7" s="1"/>
  <c r="J9" i="6"/>
  <c r="J20" i="6"/>
  <c r="J9" i="7"/>
  <c r="N9" i="7" s="1"/>
  <c r="O9" i="7" s="1"/>
  <c r="L11" i="7"/>
  <c r="N11" i="7" s="1"/>
  <c r="O11" i="7" s="1"/>
  <c r="N15" i="7"/>
  <c r="O15" i="7" s="1"/>
  <c r="N41" i="7"/>
  <c r="O41" i="7" s="1"/>
  <c r="J55" i="7"/>
  <c r="N55" i="7" s="1"/>
  <c r="O55" i="7" s="1"/>
  <c r="L39" i="8"/>
  <c r="N39" i="8" s="1"/>
  <c r="L74" i="8"/>
  <c r="N74" i="8" s="1"/>
  <c r="O74" i="8" s="1"/>
  <c r="L9" i="6"/>
  <c r="L11" i="5"/>
  <c r="J16" i="6"/>
  <c r="N14" i="7"/>
  <c r="O14" i="7" s="1"/>
  <c r="N36" i="7"/>
  <c r="O36" i="7" s="1"/>
  <c r="N43" i="7"/>
  <c r="O43" i="7" s="1"/>
  <c r="J34" i="9"/>
  <c r="N34" i="9" s="1"/>
  <c r="O34" i="9" s="1"/>
  <c r="J11" i="9"/>
  <c r="N11" i="9" s="1"/>
  <c r="O11" i="9" s="1"/>
  <c r="N18" i="9"/>
  <c r="O18" i="9" s="1"/>
  <c r="J33" i="9"/>
  <c r="N33" i="9" s="1"/>
  <c r="O33" i="9" s="1"/>
  <c r="J31" i="9"/>
  <c r="N31" i="9" s="1"/>
  <c r="O31" i="9" s="1"/>
  <c r="N38" i="9"/>
  <c r="O38" i="9" s="1"/>
  <c r="J17" i="9"/>
  <c r="N17" i="9" s="1"/>
  <c r="O17" i="9" s="1"/>
  <c r="N45" i="9"/>
  <c r="O45" i="9" s="1"/>
  <c r="J8" i="9"/>
  <c r="J16" i="9"/>
  <c r="J55" i="9"/>
  <c r="L8" i="9"/>
  <c r="J15" i="9"/>
  <c r="N15" i="9" s="1"/>
  <c r="O15" i="9" s="1"/>
  <c r="J46" i="9"/>
  <c r="N46" i="9" s="1"/>
  <c r="O46" i="9" s="1"/>
  <c r="J47" i="9"/>
  <c r="N47" i="9" s="1"/>
  <c r="O47" i="9" s="1"/>
  <c r="J49" i="9"/>
  <c r="N49" i="9" s="1"/>
  <c r="O49" i="9" s="1"/>
  <c r="J23" i="9"/>
  <c r="J41" i="9"/>
  <c r="N41" i="9" s="1"/>
  <c r="O41" i="9" s="1"/>
  <c r="J43" i="9"/>
  <c r="N43" i="9" s="1"/>
  <c r="O43" i="9" s="1"/>
  <c r="J44" i="9"/>
  <c r="N44" i="9" s="1"/>
  <c r="O44" i="9" s="1"/>
  <c r="J53" i="9"/>
  <c r="N53" i="9" s="1"/>
  <c r="O53" i="9" s="1"/>
  <c r="J21" i="9"/>
  <c r="J29" i="9"/>
  <c r="N29" i="9" s="1"/>
  <c r="O29" i="9" s="1"/>
  <c r="J30" i="9"/>
  <c r="N30" i="9" s="1"/>
  <c r="O30" i="9" s="1"/>
  <c r="N37" i="9"/>
  <c r="O37" i="9" s="1"/>
  <c r="J50" i="9"/>
  <c r="J27" i="9"/>
  <c r="J48" i="9"/>
  <c r="N48" i="9" s="1"/>
  <c r="O48" i="9" s="1"/>
  <c r="J54" i="9"/>
  <c r="N54" i="9" s="1"/>
  <c r="O54" i="9" s="1"/>
  <c r="J51" i="8"/>
  <c r="N51" i="8" s="1"/>
  <c r="O51" i="8" s="1"/>
  <c r="L10" i="8"/>
  <c r="L43" i="8"/>
  <c r="N43" i="8" s="1"/>
  <c r="O43" i="8" s="1"/>
  <c r="J68" i="8"/>
  <c r="N68" i="8" s="1"/>
  <c r="O68" i="8" s="1"/>
  <c r="J36" i="8"/>
  <c r="N36" i="8" s="1"/>
  <c r="O36" i="8" s="1"/>
  <c r="L21" i="8"/>
  <c r="N21" i="8" s="1"/>
  <c r="O21" i="8" s="1"/>
  <c r="J62" i="8"/>
  <c r="N62" i="8" s="1"/>
  <c r="O62" i="8" s="1"/>
  <c r="L53" i="8"/>
  <c r="N53" i="8" s="1"/>
  <c r="O53" i="8" s="1"/>
  <c r="J33" i="8"/>
  <c r="N33" i="8" s="1"/>
  <c r="O33" i="8" s="1"/>
  <c r="L49" i="8"/>
  <c r="N49" i="8" s="1"/>
  <c r="O49" i="8" s="1"/>
  <c r="L20" i="8"/>
  <c r="N20" i="8" s="1"/>
  <c r="O20" i="8" s="1"/>
  <c r="J27" i="8"/>
  <c r="N27" i="8" s="1"/>
  <c r="O27" i="8" s="1"/>
  <c r="J46" i="8"/>
  <c r="N46" i="8" s="1"/>
  <c r="O46" i="8" s="1"/>
  <c r="J56" i="8"/>
  <c r="N56" i="8" s="1"/>
  <c r="O56" i="8" s="1"/>
  <c r="J52" i="8"/>
  <c r="N52" i="8" s="1"/>
  <c r="O52" i="8" s="1"/>
  <c r="J64" i="8"/>
  <c r="N64" i="8" s="1"/>
  <c r="O64" i="8" s="1"/>
  <c r="J71" i="8"/>
  <c r="L71" i="8"/>
  <c r="J15" i="8"/>
  <c r="N15" i="8" s="1"/>
  <c r="O15" i="8" s="1"/>
  <c r="L30" i="8"/>
  <c r="N30" i="8" s="1"/>
  <c r="O30" i="8" s="1"/>
  <c r="J58" i="8"/>
  <c r="N58" i="8" s="1"/>
  <c r="O58" i="8" s="1"/>
  <c r="J44" i="8"/>
  <c r="N44" i="8" s="1"/>
  <c r="O44" i="8" s="1"/>
  <c r="L50" i="8"/>
  <c r="N50" i="8" s="1"/>
  <c r="O50" i="8" s="1"/>
  <c r="J61" i="8"/>
  <c r="N61" i="8" s="1"/>
  <c r="O61" i="8" s="1"/>
  <c r="L67" i="8"/>
  <c r="N67" i="8" s="1"/>
  <c r="O67" i="8" s="1"/>
  <c r="J11" i="8"/>
  <c r="N11" i="8" s="1"/>
  <c r="O11" i="8" s="1"/>
  <c r="J17" i="8"/>
  <c r="J38" i="8"/>
  <c r="J48" i="8"/>
  <c r="J66" i="8"/>
  <c r="J73" i="8"/>
  <c r="J13" i="8"/>
  <c r="N13" i="8" s="1"/>
  <c r="O13" i="8" s="1"/>
  <c r="L17" i="8"/>
  <c r="J25" i="8"/>
  <c r="N25" i="8" s="1"/>
  <c r="O25" i="8" s="1"/>
  <c r="J32" i="8"/>
  <c r="N32" i="8" s="1"/>
  <c r="O32" i="8" s="1"/>
  <c r="L38" i="8"/>
  <c r="L48" i="8"/>
  <c r="L66" i="8"/>
  <c r="L73" i="8"/>
  <c r="J28" i="8"/>
  <c r="J34" i="8"/>
  <c r="J45" i="8"/>
  <c r="N45" i="8" s="1"/>
  <c r="O45" i="8" s="1"/>
  <c r="N54" i="8"/>
  <c r="O54" i="8" s="1"/>
  <c r="J69" i="8"/>
  <c r="N69" i="8" s="1"/>
  <c r="O69" i="8" s="1"/>
  <c r="L28" i="8"/>
  <c r="L34" i="8"/>
  <c r="J31" i="8"/>
  <c r="N31" i="8" s="1"/>
  <c r="J37" i="8"/>
  <c r="J47" i="8"/>
  <c r="J57" i="8"/>
  <c r="N57" i="8" s="1"/>
  <c r="O57" i="8" s="1"/>
  <c r="J65" i="8"/>
  <c r="J72" i="8"/>
  <c r="N12" i="8"/>
  <c r="O12" i="8" s="1"/>
  <c r="J24" i="8"/>
  <c r="N24" i="8" s="1"/>
  <c r="O24" i="8" s="1"/>
  <c r="L37" i="8"/>
  <c r="L47" i="8"/>
  <c r="L65" i="8"/>
  <c r="L72" i="8"/>
  <c r="J35" i="8"/>
  <c r="N35" i="8" s="1"/>
  <c r="O35" i="8" s="1"/>
  <c r="J40" i="8"/>
  <c r="N40" i="8" s="1"/>
  <c r="O40" i="8" s="1"/>
  <c r="J55" i="8"/>
  <c r="N55" i="8" s="1"/>
  <c r="O55" i="8" s="1"/>
  <c r="J63" i="8"/>
  <c r="N63" i="8" s="1"/>
  <c r="O63" i="8" s="1"/>
  <c r="J70" i="8"/>
  <c r="N70" i="8" s="1"/>
  <c r="O70" i="8" s="1"/>
  <c r="J20" i="7"/>
  <c r="J22" i="7"/>
  <c r="J28" i="7"/>
  <c r="L20" i="7"/>
  <c r="L22" i="7"/>
  <c r="L28" i="7"/>
  <c r="L34" i="7"/>
  <c r="J26" i="7"/>
  <c r="N26" i="7" s="1"/>
  <c r="O26" i="7" s="1"/>
  <c r="N39" i="7"/>
  <c r="O39" i="7" s="1"/>
  <c r="L12" i="7"/>
  <c r="N12" i="7" s="1"/>
  <c r="O12" i="7" s="1"/>
  <c r="L30" i="7"/>
  <c r="N30" i="7" s="1"/>
  <c r="O30" i="7" s="1"/>
  <c r="J37" i="7"/>
  <c r="J8" i="7"/>
  <c r="J10" i="7"/>
  <c r="N10" i="7" s="1"/>
  <c r="O10" i="7" s="1"/>
  <c r="J23" i="7"/>
  <c r="N23" i="7" s="1"/>
  <c r="O23" i="7" s="1"/>
  <c r="N29" i="7"/>
  <c r="O29" i="7" s="1"/>
  <c r="L37" i="7"/>
  <c r="I70" i="7"/>
  <c r="J8" i="6"/>
  <c r="J10" i="6"/>
  <c r="L10" i="6"/>
  <c r="J23" i="6"/>
  <c r="J8" i="5"/>
  <c r="L8" i="5"/>
  <c r="J9" i="5"/>
  <c r="H14" i="3"/>
  <c r="I10" i="3"/>
  <c r="O153" i="2"/>
  <c r="M153" i="2"/>
  <c r="K153" i="2"/>
  <c r="J153" i="2"/>
  <c r="I153" i="2"/>
  <c r="P152" i="2"/>
  <c r="L153" i="2"/>
  <c r="K808" i="1"/>
  <c r="H808" i="1"/>
  <c r="I622" i="1"/>
  <c r="L10" i="1"/>
  <c r="N10" i="1" s="1"/>
  <c r="O10" i="1" s="1"/>
  <c r="J9" i="1"/>
  <c r="N9" i="1" s="1"/>
  <c r="N42" i="9" l="1"/>
  <c r="O42" i="9" s="1"/>
  <c r="N39" i="9"/>
  <c r="O39" i="9" s="1"/>
  <c r="N32" i="9"/>
  <c r="O32" i="9" s="1"/>
  <c r="N27" i="9"/>
  <c r="O27" i="9" s="1"/>
  <c r="N52" i="9"/>
  <c r="O52" i="9" s="1"/>
  <c r="N50" i="9"/>
  <c r="O50" i="9" s="1"/>
  <c r="N21" i="9"/>
  <c r="O21" i="9" s="1"/>
  <c r="N23" i="9"/>
  <c r="O23" i="9" s="1"/>
  <c r="N19" i="9"/>
  <c r="O19" i="9" s="1"/>
  <c r="N20" i="6"/>
  <c r="O20" i="6" s="1"/>
  <c r="N16" i="6"/>
  <c r="O16" i="6" s="1"/>
  <c r="N23" i="6"/>
  <c r="O23" i="6" s="1"/>
  <c r="N22" i="6"/>
  <c r="O22" i="6" s="1"/>
  <c r="N9" i="6"/>
  <c r="O9" i="6" s="1"/>
  <c r="N9" i="5"/>
  <c r="O9" i="5" s="1"/>
  <c r="N11" i="5"/>
  <c r="O11" i="5" s="1"/>
  <c r="N10" i="6"/>
  <c r="O10" i="6" s="1"/>
  <c r="J78" i="8"/>
  <c r="L78" i="8"/>
  <c r="L622" i="1"/>
  <c r="N622" i="1" s="1"/>
  <c r="O622" i="1" s="1"/>
  <c r="O31" i="8"/>
  <c r="I14" i="3"/>
  <c r="N12" i="9"/>
  <c r="O12" i="9" s="1"/>
  <c r="N10" i="8"/>
  <c r="O10" i="8" s="1"/>
  <c r="N35" i="9"/>
  <c r="O35" i="9" s="1"/>
  <c r="L32" i="6"/>
  <c r="L22" i="5"/>
  <c r="L62" i="9"/>
  <c r="J62" i="9"/>
  <c r="N153" i="2"/>
  <c r="N22" i="7"/>
  <c r="O22" i="7" s="1"/>
  <c r="J10" i="3"/>
  <c r="L10" i="3"/>
  <c r="N20" i="7"/>
  <c r="O20" i="7" s="1"/>
  <c r="L70" i="7"/>
  <c r="N8" i="9"/>
  <c r="N55" i="9"/>
  <c r="O55" i="9" s="1"/>
  <c r="N16" i="9"/>
  <c r="O16" i="9" s="1"/>
  <c r="N28" i="9"/>
  <c r="O28" i="9" s="1"/>
  <c r="N71" i="8"/>
  <c r="O71" i="8" s="1"/>
  <c r="N28" i="8"/>
  <c r="O28" i="8" s="1"/>
  <c r="N37" i="8"/>
  <c r="O37" i="8" s="1"/>
  <c r="N48" i="8"/>
  <c r="O48" i="8" s="1"/>
  <c r="N38" i="8"/>
  <c r="O38" i="8" s="1"/>
  <c r="N72" i="8"/>
  <c r="N34" i="8"/>
  <c r="O34" i="8" s="1"/>
  <c r="N17" i="8"/>
  <c r="O17" i="8" s="1"/>
  <c r="N65" i="8"/>
  <c r="O65" i="8" s="1"/>
  <c r="N73" i="8"/>
  <c r="O73" i="8" s="1"/>
  <c r="N47" i="8"/>
  <c r="O47" i="8" s="1"/>
  <c r="N66" i="8"/>
  <c r="O66" i="8" s="1"/>
  <c r="J70" i="7"/>
  <c r="N8" i="7"/>
  <c r="N37" i="7"/>
  <c r="O37" i="7" s="1"/>
  <c r="N28" i="7"/>
  <c r="O28" i="7" s="1"/>
  <c r="N34" i="7"/>
  <c r="O34" i="7" s="1"/>
  <c r="J32" i="6"/>
  <c r="N8" i="6"/>
  <c r="J22" i="5"/>
  <c r="N8" i="5"/>
  <c r="J808" i="1"/>
  <c r="I808" i="1"/>
  <c r="O9" i="1"/>
  <c r="N22" i="5" l="1"/>
  <c r="N10" i="3"/>
  <c r="O10" i="3" s="1"/>
  <c r="L808" i="1"/>
  <c r="N78" i="8"/>
  <c r="L14" i="3"/>
  <c r="J14" i="3"/>
  <c r="P153" i="2"/>
  <c r="N32" i="6"/>
  <c r="O72" i="8"/>
  <c r="O78" i="8" s="1"/>
  <c r="O8" i="9"/>
  <c r="O62" i="9" s="1"/>
  <c r="N62" i="9"/>
  <c r="O808" i="1"/>
  <c r="O8" i="7"/>
  <c r="O70" i="7" s="1"/>
  <c r="N70" i="7"/>
  <c r="O8" i="6"/>
  <c r="O32" i="6" s="1"/>
  <c r="O8" i="5"/>
  <c r="O22" i="5" s="1"/>
  <c r="Q153" i="2"/>
  <c r="N808" i="1"/>
  <c r="O14" i="3" l="1"/>
  <c r="N14" i="3"/>
</calcChain>
</file>

<file path=xl/sharedStrings.xml><?xml version="1.0" encoding="utf-8"?>
<sst xmlns="http://schemas.openxmlformats.org/spreadsheetml/2006/main" count="6724" uniqueCount="1592">
  <si>
    <t xml:space="preserve"> </t>
  </si>
  <si>
    <t xml:space="preserve"> República Dominicana</t>
  </si>
  <si>
    <t>MINISTERIO DE AGRICULTURA</t>
  </si>
  <si>
    <t xml:space="preserve"> Dirección General de Ganadería</t>
  </si>
  <si>
    <t>Capítulo: 0210</t>
  </si>
  <si>
    <t xml:space="preserve"> Subprograma: 01</t>
  </si>
  <si>
    <t xml:space="preserve">  Proyecto: 0 </t>
  </si>
  <si>
    <t xml:space="preserve">  Actividad: 0001 </t>
  </si>
  <si>
    <t xml:space="preserve"> Cuenta: 2.1.1.1.01 </t>
  </si>
  <si>
    <t xml:space="preserve">  Fondo: 0100 </t>
  </si>
  <si>
    <t>NO.</t>
  </si>
  <si>
    <t>NOMBRE</t>
  </si>
  <si>
    <t>DIRECCION</t>
  </si>
  <si>
    <t>FUNCION</t>
  </si>
  <si>
    <t>STATUS</t>
  </si>
  <si>
    <t>SEXO</t>
  </si>
  <si>
    <t>SUELDO BRUTO (RD)</t>
  </si>
  <si>
    <t>OTROS INGRESOS</t>
  </si>
  <si>
    <t>TOTAL INGRESOS</t>
  </si>
  <si>
    <t xml:space="preserve"> AFP </t>
  </si>
  <si>
    <t xml:space="preserve"> ISR </t>
  </si>
  <si>
    <t xml:space="preserve"> SFS </t>
  </si>
  <si>
    <t xml:space="preserve"> Otros Desc. </t>
  </si>
  <si>
    <t xml:space="preserve"> Total Desc. </t>
  </si>
  <si>
    <t xml:space="preserve"> Neto </t>
  </si>
  <si>
    <t>ABEL MADERA ESPINAL</t>
  </si>
  <si>
    <t>DIRECCION GENERAL</t>
  </si>
  <si>
    <t>DIRECTOR GENERAL</t>
  </si>
  <si>
    <t>DESIGNADO</t>
  </si>
  <si>
    <t>MASCULINO</t>
  </si>
  <si>
    <t>RAFAEL TOMAS NAZARIO BAEZ</t>
  </si>
  <si>
    <t>ASESOR</t>
  </si>
  <si>
    <t>JUNIOR DAONIL DE LA CRUZ CASTILLO</t>
  </si>
  <si>
    <t>ASISTENTE DEL DIRECTOR</t>
  </si>
  <si>
    <t>SILBESTRINA ABAD GONZALEZ</t>
  </si>
  <si>
    <t>SECRETARIO (A)</t>
  </si>
  <si>
    <t>ESTATUTO SIMPLIFICADO</t>
  </si>
  <si>
    <t>FEMENINO</t>
  </si>
  <si>
    <t>LICET MARINA FABIAN LAUREANO</t>
  </si>
  <si>
    <t>JOSE ANTONIO PEÑA RAMIREZ</t>
  </si>
  <si>
    <t>AUXILIAR ADMINISTRATIVO</t>
  </si>
  <si>
    <t>CARLOS ALBERTO PEREZ ECHAVARRIA</t>
  </si>
  <si>
    <t>URPIRIO ONNELIBER MORENO CARVAJAL</t>
  </si>
  <si>
    <t xml:space="preserve">COORDINADOR DE PROYECTOS </t>
  </si>
  <si>
    <t>RAFAEL TOBIAS ARTILES POLANCO</t>
  </si>
  <si>
    <t>NELSON PEREZ COLON</t>
  </si>
  <si>
    <t>AYUDANTE</t>
  </si>
  <si>
    <t>NELSON REYES MORETA</t>
  </si>
  <si>
    <t xml:space="preserve">DIRECCION GENERAL </t>
  </si>
  <si>
    <t>JUAN GILBERTO LUCIANO MADERA</t>
  </si>
  <si>
    <t>MILDRED DE JESUS MARTINEZ TORRES</t>
  </si>
  <si>
    <t xml:space="preserve">SECRETARIA </t>
  </si>
  <si>
    <t>FARAILDA DEL C. TRONCOSO HEYER</t>
  </si>
  <si>
    <t xml:space="preserve">COORDINADORA DE PROYECTOS </t>
  </si>
  <si>
    <t>CARRERA ADMINISTRATIVA</t>
  </si>
  <si>
    <t>MILTON NATALIO NUÑEZ REDONDO</t>
  </si>
  <si>
    <t>SUBDIRECCION GENERAL</t>
  </si>
  <si>
    <t>SUBDIRECTOR (A) GENERAL</t>
  </si>
  <si>
    <t>LUIS MARIA SANCHEZ FALETTE</t>
  </si>
  <si>
    <t>JULIO CESAR RAFAEL ECHAVARRIA DE SO</t>
  </si>
  <si>
    <t>YORALMA GRISELDA ACOSTA GARCIA</t>
  </si>
  <si>
    <t>SECRETARIA I</t>
  </si>
  <si>
    <t>JUAN FRANCISCO TAVAREZ CAMPECHANO</t>
  </si>
  <si>
    <t>ELIZABETH MELO SABINO</t>
  </si>
  <si>
    <t>OFICINA DE LIBRE ACCESO A LA INFORMACION</t>
  </si>
  <si>
    <t>SECRETARIA</t>
  </si>
  <si>
    <t>MARIS ENCARNACION Z.</t>
  </si>
  <si>
    <t>DIVISION DE TECNOLOGIA DE LA INFORMACION Y LA COMUNICACIÓN</t>
  </si>
  <si>
    <t>ENCARGADA DIVISION</t>
  </si>
  <si>
    <t>HERMYS GABRIELA BURGOS DE LA ROSA</t>
  </si>
  <si>
    <t>TECNICO DE RECURSOS HUMANOS</t>
  </si>
  <si>
    <t>PAMELA MICHELLE DE LA CRUZ</t>
  </si>
  <si>
    <t>TECNICO CONTABILIDAD</t>
  </si>
  <si>
    <t>CARMEN MARIA GUERRERO MATOS</t>
  </si>
  <si>
    <t>ENCARGADO (A)</t>
  </si>
  <si>
    <t>CELESTE ANGELICA FLORES NIN</t>
  </si>
  <si>
    <t>ESMERLYN LOEIDY RODRIGUEZ FERRERAS</t>
  </si>
  <si>
    <t>JINNETTE STEFANY FELIZ DE LEON</t>
  </si>
  <si>
    <t>DEPARTAMENTO DE PLANIFICACION Y DESARROLLO</t>
  </si>
  <si>
    <t>DIGITADORA</t>
  </si>
  <si>
    <t>VICTOR ANGEL VANDERLINDER HENRIQUEZ</t>
  </si>
  <si>
    <t>ENCARGADO (A) DIVISION ESTADISTICA</t>
  </si>
  <si>
    <t>HELSON TERRERO AQUINO</t>
  </si>
  <si>
    <t>DIGITADOR</t>
  </si>
  <si>
    <t>KATHERINE DAIANNA QUEZADA DEL JESUS</t>
  </si>
  <si>
    <t>TERESA SAMPSON YRISH</t>
  </si>
  <si>
    <t>SANTA EPIFANIA ORTIZ DICEN</t>
  </si>
  <si>
    <t>JOSE ALFREDO CASTRO GIL</t>
  </si>
  <si>
    <t>DIRECCION ADMINISTRATIVA Y FINANCIERA</t>
  </si>
  <si>
    <t>ENCARGADO (A) FINANCIERO (A)</t>
  </si>
  <si>
    <t>FRANCISCA ABAD SEVERINO</t>
  </si>
  <si>
    <t>TECNICO DE CONTABILIDAD</t>
  </si>
  <si>
    <t>JOSE ALBERTO ROJAS GUERRERO</t>
  </si>
  <si>
    <t>MENSAJERO EXTERNO</t>
  </si>
  <si>
    <t>JOCELYN MERCEDES RODRIGUEZ CAMPOS D</t>
  </si>
  <si>
    <t>COORDINADOR</t>
  </si>
  <si>
    <t>FELIPE ANTONIO TRONCOSO DUME</t>
  </si>
  <si>
    <t>ANALISTA</t>
  </si>
  <si>
    <t>MIGUEL ENRIQUE RINCON VARGAS</t>
  </si>
  <si>
    <t>AUXILIAR VETERINARIO</t>
  </si>
  <si>
    <t>JUDITH DAYANARA DOMINGUEZ VICTORIA</t>
  </si>
  <si>
    <t>DEPARTAMENTO ADMINISTRATIVO</t>
  </si>
  <si>
    <t>PEDRO LEONARDO EVANGELISTA HENRIQUE</t>
  </si>
  <si>
    <t>DIVISION DE SERVICIOS GENERALES</t>
  </si>
  <si>
    <t>TECNICO EN REFRIGERACION</t>
  </si>
  <si>
    <t>HIPOLITO FRANCISCO ALMANZAR</t>
  </si>
  <si>
    <t>SECCION DE ALMACEN Y SUMINISTROS</t>
  </si>
  <si>
    <t>LUIS MICHEL BONILLA NUÑEZ</t>
  </si>
  <si>
    <t>SUPERVISOR ALMACEN</t>
  </si>
  <si>
    <t>JOSE ANTONIO VALDEZ MESA</t>
  </si>
  <si>
    <t>AUXILIAR DE ALMACEN DIR. ADM.</t>
  </si>
  <si>
    <t>DE LA ROSA JANSER</t>
  </si>
  <si>
    <t>SECCION DE MAYORDOMIA</t>
  </si>
  <si>
    <t>CONSERJE</t>
  </si>
  <si>
    <t>MATILDE PEÑA</t>
  </si>
  <si>
    <t>MABEL CANELA VALDEZ</t>
  </si>
  <si>
    <t>ANGELITA COLUMBU RODRIGUEZ LAGARES</t>
  </si>
  <si>
    <t>ERICA DE LA CRUZ GARCIA</t>
  </si>
  <si>
    <t>RAFAEL RAMIREZ</t>
  </si>
  <si>
    <t>MAXIMO FIGUEROA HEREDIA</t>
  </si>
  <si>
    <t>OBRERO (A)</t>
  </si>
  <si>
    <t>ROSA FELIZ MONTERO</t>
  </si>
  <si>
    <t>ISABEL SEVERINO</t>
  </si>
  <si>
    <t>GELTRUDIZ ESPINAL</t>
  </si>
  <si>
    <t>CLARA LUZ MAGALLANES ROMERO</t>
  </si>
  <si>
    <t>ELIZABETH MARTINEZ CRUZ</t>
  </si>
  <si>
    <t>SECCION DE TRANSPORTACION</t>
  </si>
  <si>
    <t>CHOFER</t>
  </si>
  <si>
    <t>PEDRO JOSE FERMIN</t>
  </si>
  <si>
    <t>FAVIO CRISTINO VILLILO GOMEZ</t>
  </si>
  <si>
    <t>AUXILIAR ALMACEN</t>
  </si>
  <si>
    <t>JUAN PABLO LORENZO MATEO</t>
  </si>
  <si>
    <t>EDUARD APONTE MORLA</t>
  </si>
  <si>
    <t>MECANICO</t>
  </si>
  <si>
    <t>PAOLA MICHEL ROJAS</t>
  </si>
  <si>
    <t>VICTOR ALFONSO CASTILLO DURAN</t>
  </si>
  <si>
    <t xml:space="preserve">AUXILIAR </t>
  </si>
  <si>
    <t>OSCAR JOSE ROA PINEDA</t>
  </si>
  <si>
    <t>AYUDANTE MECANICA</t>
  </si>
  <si>
    <t>ERICKSON DANIEL RODRIGUEZ ECHAVARRIA</t>
  </si>
  <si>
    <t>JUAN MANUEL MOLINA MOLINA</t>
  </si>
  <si>
    <t>DIVISION DE ARCHIVO Y CORRESPONDENCIA</t>
  </si>
  <si>
    <t>TECNICO DE ARCHIVISTICA</t>
  </si>
  <si>
    <t>LUIS AMAURIS RAMIREZ</t>
  </si>
  <si>
    <t>JACINTA DE PAULA FIGUEROA</t>
  </si>
  <si>
    <t>SECRETARIA III</t>
  </si>
  <si>
    <t>YINA MARY RODRIGUEZ</t>
  </si>
  <si>
    <t>LUIS MARIA MIRANDA MERCEDES</t>
  </si>
  <si>
    <t>DIVISION DE COMPRAS Y CONTRATACIONES</t>
  </si>
  <si>
    <t>AUXILIAR DE COMPRAS</t>
  </si>
  <si>
    <t>LUIS KELVIN MARTINEZ MORENO</t>
  </si>
  <si>
    <t>DIVISION DE COMUNIACIONES</t>
  </si>
  <si>
    <t>KELVIA ALTAGRACIA REYES BURGOS</t>
  </si>
  <si>
    <t>DIVISION DE CONTABILIDAD</t>
  </si>
  <si>
    <t>XIOMARA M. COLON POLANCO</t>
  </si>
  <si>
    <t>CONTADORA</t>
  </si>
  <si>
    <t>ANGEL ALEJANDRO DUARTE BELTRE</t>
  </si>
  <si>
    <t>AUXILIAR OFICINA</t>
  </si>
  <si>
    <t>SANTA JOSEFINA ARIAS CARMONA</t>
  </si>
  <si>
    <t>YINELLY SABRINA BAUTISTA LEBRON</t>
  </si>
  <si>
    <t>DIVISION DE PRESUPUESTO</t>
  </si>
  <si>
    <t>PEDRO JOSE BERROA</t>
  </si>
  <si>
    <t>ANALISTA PRESUPUESTO</t>
  </si>
  <si>
    <t>ELIZABETH ALCANTARA</t>
  </si>
  <si>
    <t>DIVISION DE TESORERIA</t>
  </si>
  <si>
    <t>ENC. DIVISION TESORERIA</t>
  </si>
  <si>
    <t>CELESTE XIOMARA PERSIA RODRIGUEZ</t>
  </si>
  <si>
    <t>CAJERO (A)</t>
  </si>
  <si>
    <t>GABRIELA LICELOT CALDERON FERRERAS</t>
  </si>
  <si>
    <t>SOPORTE TECNICO</t>
  </si>
  <si>
    <t>ELBA MARINA MEJIA ESCOTTO</t>
  </si>
  <si>
    <t>AUXILIAR</t>
  </si>
  <si>
    <t>MARLIN INMACULADA ESPINOSA MERCEDES</t>
  </si>
  <si>
    <t>STEFFANY HIDALGO ORTEGA</t>
  </si>
  <si>
    <t>DIRECCION DE SANIDAD ANIMAL</t>
  </si>
  <si>
    <t>RAFAEL BIENVENIDO NUÑEZ MIESES</t>
  </si>
  <si>
    <t>MÉDICO VETERINARIO</t>
  </si>
  <si>
    <t>DOMINICA SANCHEZ TERRERO</t>
  </si>
  <si>
    <t>ROBERTO ANTONIO DE LOS SANTOS OGAND</t>
  </si>
  <si>
    <t>ANGELA C. MORILLO P.</t>
  </si>
  <si>
    <t>TECNICO</t>
  </si>
  <si>
    <t>CARMEN ANABEL PERALTA SANTANA</t>
  </si>
  <si>
    <t>MAIRENY DE JESUS DIAZ</t>
  </si>
  <si>
    <t>NURYS EMPERATRIZ LORA SANTIAGO</t>
  </si>
  <si>
    <t>YOLANDA MATILDE DE LA A PEREZ ENCAR</t>
  </si>
  <si>
    <t>ENCARGADA UNIDAD</t>
  </si>
  <si>
    <t>MARIA VIRGEN TERRERO SANCHEZ</t>
  </si>
  <si>
    <t>JOSE AGUSTIN CANELA ROMERO</t>
  </si>
  <si>
    <t>ROSA ELENA DE LEON FIGUEROA</t>
  </si>
  <si>
    <t>ANA ELCIRA MARTINEZ RAMIREZ</t>
  </si>
  <si>
    <t>ANTONIO TERRERO ENCARNACION</t>
  </si>
  <si>
    <t>JUANA PELAGIA OZUNA GIRON</t>
  </si>
  <si>
    <t>LEIDY ALEXANDRA UREÑA VASQUEZ</t>
  </si>
  <si>
    <t>MEDICO VETERINARIO</t>
  </si>
  <si>
    <t>ANTONIO HUNGRIA BILLILO</t>
  </si>
  <si>
    <t>CLAUDINA MARISOL BAEZ VALERIO</t>
  </si>
  <si>
    <t>SANIDAD ANIMAL (INSPEC. DE MATADERO)</t>
  </si>
  <si>
    <t>LUDOVICA ANTONIA VASQUEZ VASQUEZ</t>
  </si>
  <si>
    <t>ANGELA FILOMENA FERRERAS RUIZ</t>
  </si>
  <si>
    <t>JUAN PABLO ENCARNACION LEREBOURS</t>
  </si>
  <si>
    <t>ANDRES AVELINO SELMO MORENO</t>
  </si>
  <si>
    <t>FELIX DIONISIO SANCHEZ GUERRERO</t>
  </si>
  <si>
    <t>PERLA MARIA OLIVIARES GARCIA</t>
  </si>
  <si>
    <t>PENELOPE COLUMNA GUERRERO</t>
  </si>
  <si>
    <t>JOHAN DE LA CRUZ DE LA CRUZ</t>
  </si>
  <si>
    <t>SANIDAD ANIMAL (PROYECTO DE TRAZABILIDAD BOVINA)</t>
  </si>
  <si>
    <t>MANOLA GARCIA</t>
  </si>
  <si>
    <t>ENCARGADO(A) DIVISION DE DESA</t>
  </si>
  <si>
    <t>RAMON DIONICIO UREÑA PERALTA</t>
  </si>
  <si>
    <t>DIVISION DE ENFERMEDADES PORCINAS</t>
  </si>
  <si>
    <t>IRIS YELIANA DEL ORBE GENAO</t>
  </si>
  <si>
    <t>DIVISION VIGILANCIA EPIDEMIOLOGIA</t>
  </si>
  <si>
    <t>FATIMA MARIA DE LOS SANTOS CELADO</t>
  </si>
  <si>
    <t>AEROPUERTOS, PUERTOS MARITIMOS Y FRONTERIZOS</t>
  </si>
  <si>
    <t>GILBERTO RAFAEL MEDINA CRUZ</t>
  </si>
  <si>
    <t>LEONIDAS M. OLIVERO PEREZ</t>
  </si>
  <si>
    <t>CLARA ROBLES</t>
  </si>
  <si>
    <t>CESARINA MOREL SANTOS</t>
  </si>
  <si>
    <t>ELENA HERRERA DIAZ</t>
  </si>
  <si>
    <t>TECNICO I</t>
  </si>
  <si>
    <t>ARIANNY LORENA MEDRANO LOPEZ</t>
  </si>
  <si>
    <t>BRENDA ELISA DE LA CRUZ MUÑOZ</t>
  </si>
  <si>
    <t>TEODORO MORENO GONZALEZ</t>
  </si>
  <si>
    <t>VICTOR MONCION TAVAREZ</t>
  </si>
  <si>
    <t>VIRTUDES Y. BIDO RODRIGUEZ</t>
  </si>
  <si>
    <t>RAFAEL ALFONSO POLANCO PEREZ</t>
  </si>
  <si>
    <t>FERNANDO ARTURO JIMENEZ COLON</t>
  </si>
  <si>
    <t>PATRICIA MODESTA MOREL PEÑA</t>
  </si>
  <si>
    <t>ELIZABETH M. MONTAN ALMONTE</t>
  </si>
  <si>
    <t>MAXIMA BRITO DIAZ</t>
  </si>
  <si>
    <t>ALFREDO MERCEDES</t>
  </si>
  <si>
    <t>LUIS W. DAVID ESPAILLAT ACEVEDO</t>
  </si>
  <si>
    <t>CARLOS LUIS SANCHEZ SEGURA</t>
  </si>
  <si>
    <t>ANGELA MARTINEZ FLORENTINO</t>
  </si>
  <si>
    <t>MARGARITA DE LA ROSA</t>
  </si>
  <si>
    <t>ALTAGRACIA YBONNE FERRERAS</t>
  </si>
  <si>
    <t>LINDA ALTAGRACIA REYES CABRERA</t>
  </si>
  <si>
    <t>KARINA PACHECO HEREDIA</t>
  </si>
  <si>
    <t>ROBERTO ANTONIO HERNANDEZ ABREU</t>
  </si>
  <si>
    <t>ANA IRIS POLANCO CLEMENTE</t>
  </si>
  <si>
    <t>YRENE HERRERA SABALA</t>
  </si>
  <si>
    <t>MALTA ALTAGRACIA FELIX JIMENEZ</t>
  </si>
  <si>
    <t>ELOISO GREGORIO</t>
  </si>
  <si>
    <t>CENTRO DE PRODUCCION Y CAPACITACION PECUARIA</t>
  </si>
  <si>
    <t>LORENZO BENSON MIESES</t>
  </si>
  <si>
    <t>JOAQUIN CABRERA</t>
  </si>
  <si>
    <t>ENYER ROSARIO GARCIA</t>
  </si>
  <si>
    <t>LEONALDO HEREDIA</t>
  </si>
  <si>
    <t>OBRERO</t>
  </si>
  <si>
    <t>JESUS ALBERTO MORENO ANTIGUA</t>
  </si>
  <si>
    <t>CAYETANO MERCEDES</t>
  </si>
  <si>
    <t>VIGILANTE</t>
  </si>
  <si>
    <t>ANPARO MORENO HERRERA</t>
  </si>
  <si>
    <t>JUANA PAYANO MEJIA</t>
  </si>
  <si>
    <t>COORDINADA A LA UASD</t>
  </si>
  <si>
    <t>NANCY ROSARIO CARRASCO SOSA</t>
  </si>
  <si>
    <t>COORDINADA AL COLVET</t>
  </si>
  <si>
    <t>GLENNIS CASTILLO MERCEDES</t>
  </si>
  <si>
    <t>RODOLFO ENRIQUE DELMONTE BERAS</t>
  </si>
  <si>
    <t xml:space="preserve">COORDINADO </t>
  </si>
  <si>
    <t>CESAR A. FORTUNA J.</t>
  </si>
  <si>
    <t>COORDINADO AL LOYOLA /DIRECCION REG. NOROESTE</t>
  </si>
  <si>
    <t>JULIO ERNESTO MONTERO LEBRON</t>
  </si>
  <si>
    <t>COORDINADO AL COLVET</t>
  </si>
  <si>
    <t>CYNTHIA ISABEL DIAZ SANTANA</t>
  </si>
  <si>
    <t>DEPARTAMENTO DE CAMPAÑA SANITARIA</t>
  </si>
  <si>
    <t>ESTEBAN GILBERTO FELIZ REYES</t>
  </si>
  <si>
    <t>ROXANNA DECENA ARTILES</t>
  </si>
  <si>
    <t>FRANCISCO R. RODRIGUEZ NUNEZ</t>
  </si>
  <si>
    <t>DEPARTAMENTO DE CUARENTENA ANIMAL</t>
  </si>
  <si>
    <t>JESUS MARTINEZ LORENZO</t>
  </si>
  <si>
    <t>ROSA SILVIA LOPEZ LEBRON</t>
  </si>
  <si>
    <t>CELESTE ALTAGRA MOQUETE DE MATOS</t>
  </si>
  <si>
    <t>ELIZABETH INFANTE SURIEL</t>
  </si>
  <si>
    <t>MILAGROS FRANCI CABRERA PEREZ</t>
  </si>
  <si>
    <t>YENSY MARGARITA TAPIA GOMEZ</t>
  </si>
  <si>
    <t>LUIS ALBERTO MATOS DE OLEO</t>
  </si>
  <si>
    <t>ANGELA MARIA GUZMAN SANCHEZ</t>
  </si>
  <si>
    <t>TECNICO III</t>
  </si>
  <si>
    <t>SANTA MARTINA MATOS VIZCAINO</t>
  </si>
  <si>
    <t>AUXILIAR ADMINISTRATIVO II</t>
  </si>
  <si>
    <t>MARTIN CANALS MARTIN</t>
  </si>
  <si>
    <t>DEPARTAMENTO DE EXTENSION PECUARIA</t>
  </si>
  <si>
    <t>CESAR AUGUSTO RAMIREZ CUBILETE</t>
  </si>
  <si>
    <t>RAMON LUIS ARTURO SANTOS FERREIRA</t>
  </si>
  <si>
    <t>ENCARGADO DE DIVISION</t>
  </si>
  <si>
    <t>ALCIBIADES FELIZ GONZALEZ</t>
  </si>
  <si>
    <t>ENCARGADO DE LA DIVISIÓN DE GANADERO Y DOBLE PRÓPOSITO</t>
  </si>
  <si>
    <t>CARMEN M. MIRANDA SARDA</t>
  </si>
  <si>
    <t>PEDRO RODRIGUEZ TORRES</t>
  </si>
  <si>
    <t>ALEXANDRA DEL CARMEN TEJEDA PEÑA</t>
  </si>
  <si>
    <t>JOSE GABRIEL ZACARIAS MARTINEZ</t>
  </si>
  <si>
    <t>COORDINADOR (A)</t>
  </si>
  <si>
    <t>JOSE RAMON RAMOS</t>
  </si>
  <si>
    <t>PABLO MIGUEL GARCIA CEPEDA</t>
  </si>
  <si>
    <t>DEPARTAMENTO DE FOMENTO PECUARIO</t>
  </si>
  <si>
    <t>NIYRA RAYDHIRIS CASTILLO RAMIREZ</t>
  </si>
  <si>
    <t>FREDDY DILONE ULLOA</t>
  </si>
  <si>
    <t>GUILLERMO ALBERTO ROSADO MARTINEZ</t>
  </si>
  <si>
    <t>LUIS ESPINAL JIMENEZ</t>
  </si>
  <si>
    <t>ASISTENTE TECNICO</t>
  </si>
  <si>
    <t>LUIS VILLANUEVA P.</t>
  </si>
  <si>
    <t>JULIO CESAR ENCARNACION FIGUEREO</t>
  </si>
  <si>
    <t>LISSETTE ALTAGRACIA REYNOSO FERNAND</t>
  </si>
  <si>
    <t>REGISTRO DE PRODUCTOS Y ESTABLECIMIENTOS VETERINARIOS</t>
  </si>
  <si>
    <t>KEILA AGRIPINA MATEO REYES</t>
  </si>
  <si>
    <t>PEDRO PABLO DE MARCHENA PUJOLS</t>
  </si>
  <si>
    <t>GREY MORA MEDINA</t>
  </si>
  <si>
    <t>SANTA ALTAGRACIA MIDALIS CUEVAS</t>
  </si>
  <si>
    <t>ANAIDA CRISTELA MENDIETA PEREZ</t>
  </si>
  <si>
    <t>JULIA ALTAGRACIA MANCEBO PACHECO</t>
  </si>
  <si>
    <t>DAMIAN RAMIREZ RAMIREZ</t>
  </si>
  <si>
    <t>DIRECCION DE FOMENTO Y EXTENSION PECUARIA</t>
  </si>
  <si>
    <t>SONIA PEREZ BATISTA</t>
  </si>
  <si>
    <t>BELKIS J. HUYGHUE R.</t>
  </si>
  <si>
    <t>DIRECCION DE EXTENSION Y FOMENTO 
PECUARIO</t>
  </si>
  <si>
    <t>EXTENSIONISTA</t>
  </si>
  <si>
    <t>SANTO ROMAN MEDRANO</t>
  </si>
  <si>
    <t>PETRONILA LANTIGUA</t>
  </si>
  <si>
    <t>NANCY ESPERANZA AGUASVIVAS DUVERGE</t>
  </si>
  <si>
    <t>DIVISION ENFERMEDADES DE ESPECIES MENORES</t>
  </si>
  <si>
    <t>BOLIVAR RAFAEL RUIZ OVALLES</t>
  </si>
  <si>
    <t>DIVISION DE TRANSITO INTERNO</t>
  </si>
  <si>
    <t>ENCARGADO DIVISION</t>
  </si>
  <si>
    <t>DARLENIS CUELLO LUGO</t>
  </si>
  <si>
    <t>JUAN CASTILLO HICHEZ</t>
  </si>
  <si>
    <t>MARGARITO ANTIGUA FERRER</t>
  </si>
  <si>
    <t>ELMA ROSA ACOSTA FAÑA</t>
  </si>
  <si>
    <t>DIVISION DE ACREDITACION SANITARIA</t>
  </si>
  <si>
    <t>RAMON ANTONIO RAMIREZ JAIME</t>
  </si>
  <si>
    <t>DIVISION DE CALIDAD DE LA LECHE</t>
  </si>
  <si>
    <t>MELISSA CANDELARIO MATOS</t>
  </si>
  <si>
    <t>JOSE A. DOMINGUEZ ALAM</t>
  </si>
  <si>
    <t>DIVISION DE ENFERMEDADES DE LAS AVES</t>
  </si>
  <si>
    <t>JOSEFA MERICIS INOA TATIS</t>
  </si>
  <si>
    <t>DIVISION DE ESTACION DE CUARENTENA ANIMAL AILA</t>
  </si>
  <si>
    <t>MIGUEL EDUARDO MONTERO VARGAS</t>
  </si>
  <si>
    <t>CANDIDA MARIA ROSARIO HERNANDEZ</t>
  </si>
  <si>
    <t>ANTOLIN SANTANA JAVIER</t>
  </si>
  <si>
    <t>ARIEL MONTERO MONTERO</t>
  </si>
  <si>
    <t>DIVISION DE NORMAS Y ANALISIS DE RIESGO</t>
  </si>
  <si>
    <t>GLORIVE DE LA ALTAGRACIA LOPEZ SALO</t>
  </si>
  <si>
    <t>ELIANNA DEYELIT ROSARIO DE OLEO</t>
  </si>
  <si>
    <t>DIVISION DE VIGILANCIA EPIDEMIOLOGICA</t>
  </si>
  <si>
    <t>WENDY MENCIA GONZALEZ GUZMAN</t>
  </si>
  <si>
    <t>DANY MIGUEL CASTILLO</t>
  </si>
  <si>
    <t>ESTACION DE CUARENTENA ANIMAL (AILA)</t>
  </si>
  <si>
    <t>LISSELOT JESULINA DUARTE RODRIGUEZ</t>
  </si>
  <si>
    <t>EXTENSION PECUARIA MEGALECHE</t>
  </si>
  <si>
    <t>FELIPE ANDRES DE JESUS SUERO MEDINA</t>
  </si>
  <si>
    <t>DIRECCION REGIONAL CENTRAL</t>
  </si>
  <si>
    <t>ANGELA CARMEN VALERIO VELOZ</t>
  </si>
  <si>
    <t>JANLES ELIAS CONTRERAS MEJIA</t>
  </si>
  <si>
    <t>LEUDY ALEXANDER MEJIA SANTOS</t>
  </si>
  <si>
    <t>JOSE MANUEL SEGURA DE OLEO</t>
  </si>
  <si>
    <t>DANNY CUEVAS NUÑEZ</t>
  </si>
  <si>
    <t>ALCIBIADES V. DIAZ FERRERAS</t>
  </si>
  <si>
    <t>ALBERTO VASQUEZ PEREZ</t>
  </si>
  <si>
    <t>LUIS ALBERTO POLANCO NUÑEZ</t>
  </si>
  <si>
    <t>ANDRES MERCEDES CUESTA TERRERO</t>
  </si>
  <si>
    <t>LUZ REYES MEJIA SOTO</t>
  </si>
  <si>
    <t>MIGUEL ANGEL MENDEZ HERNANDEZ</t>
  </si>
  <si>
    <t>RAMON ARTURO SANCHEZ BRITO</t>
  </si>
  <si>
    <t>MIGUEL ALEXANDER CRUZ ARIAS</t>
  </si>
  <si>
    <t>FIDEL MANUEL DE LEON ANGOMAS</t>
  </si>
  <si>
    <t>MERCEDES ALTAGRACIA BOBADILLA CUELL</t>
  </si>
  <si>
    <t>RAUL PLINIO MOREL CASTILLO</t>
  </si>
  <si>
    <t>JOSELITO SEGURA PANIAGUA</t>
  </si>
  <si>
    <t>VIRGILIO DE JS. BAEZ MENDEZ</t>
  </si>
  <si>
    <t>JOSE MANUEL BANKS VALERA</t>
  </si>
  <si>
    <t>HENRY LUIS CASTILLO MEJIA</t>
  </si>
  <si>
    <t>LUIGIE ALEXANDER HERRERA MUESES</t>
  </si>
  <si>
    <t>CIRILO MAÑON SILVA</t>
  </si>
  <si>
    <t>GERMAN CARMONA SKARLET DAYANARA</t>
  </si>
  <si>
    <t>EDISON ALEXANDER LARA MATEO</t>
  </si>
  <si>
    <t>MARIA CLABEL PEREZ SOTO</t>
  </si>
  <si>
    <t>ARIEL ALBERTO BERROA MIESES</t>
  </si>
  <si>
    <t>JUAN MANUEL RODRIGUEZ REYNOSO</t>
  </si>
  <si>
    <t>ANANGI DEL CARMEN DURAN SOTO</t>
  </si>
  <si>
    <t>EDISON ARMANDO VLADIMIR SANCHEZ SOS</t>
  </si>
  <si>
    <t>MARIA TRINIDAD CONTRERAS</t>
  </si>
  <si>
    <t>RICHARD ALFONSO MATOS CASADO</t>
  </si>
  <si>
    <t>ANDREA CELESTE FELIZ ENCARNACION</t>
  </si>
  <si>
    <t>MARIA LEONOR GARCIA GARCIA</t>
  </si>
  <si>
    <t>NICOLAS REYNOSO GUZMAN</t>
  </si>
  <si>
    <t>RAMON ELIAS RIFFI RICARDO</t>
  </si>
  <si>
    <t>MENSAJERO INTERNO</t>
  </si>
  <si>
    <t>CRUCITO CABRAL FANNY</t>
  </si>
  <si>
    <t>YANCARLOS TEODORO ENCARNACION</t>
  </si>
  <si>
    <t>SERAFIN MUÑOZ DE LA ROSA</t>
  </si>
  <si>
    <t>JULIO POLANCO NUÑEZ</t>
  </si>
  <si>
    <t>JOSE MIGUEL MANZANILLO MARTE</t>
  </si>
  <si>
    <t>ALEJANDRO ALBERTO LAUREANO OLSEN</t>
  </si>
  <si>
    <t>LUIS EMILIO MELO CASTILLO</t>
  </si>
  <si>
    <t>DIRECCION REGIONAL ESTE</t>
  </si>
  <si>
    <t>ANGELA YADIRA ROBERTS ROBLE</t>
  </si>
  <si>
    <t>BERNARDO CARPIO DE JESUS</t>
  </si>
  <si>
    <t>DEMETRIO CEDANO SANTANA</t>
  </si>
  <si>
    <t>NORMA HERNANDEZ RODRIGUEZ</t>
  </si>
  <si>
    <t>RAFAEL EMILIO ROJAS GARRIDO</t>
  </si>
  <si>
    <t>BELKIS CEDENO JIMENEZ</t>
  </si>
  <si>
    <t>ROMEO DIAZ</t>
  </si>
  <si>
    <t>AMADO ABREU PACHE</t>
  </si>
  <si>
    <t>JULIO ENRIQUE NOLASCO SOSA</t>
  </si>
  <si>
    <t>JACINTO MONTILLA ABREU</t>
  </si>
  <si>
    <t>RAMON LEONARDO</t>
  </si>
  <si>
    <t>JUAN RAMON ORTIZ GARCIA</t>
  </si>
  <si>
    <t>JULIO ANDRES CEDEÑO TORRES</t>
  </si>
  <si>
    <t>ENCARGADO ESTADISTICAS</t>
  </si>
  <si>
    <t>MARINO AGUSTIN TIBURCIO CORNELIO</t>
  </si>
  <si>
    <t>MINERVA F. REYES JIMENE</t>
  </si>
  <si>
    <t>VICTOR RAMON SOSA SANDOVAL</t>
  </si>
  <si>
    <t>BLANCA BIENVENI RODRIGUEZ CASTILL</t>
  </si>
  <si>
    <t>JUAN MONTERO SANTANA</t>
  </si>
  <si>
    <t>PEDRO ZORRILLA RIVERA</t>
  </si>
  <si>
    <t>JUAN JOSE PELEGRIN ZORRILLA</t>
  </si>
  <si>
    <t>LUIS JOSE RAMIREZ VASQUEZ</t>
  </si>
  <si>
    <t>EULOGIO CASTILLO MEJIA</t>
  </si>
  <si>
    <t>SIMON ANTONIO CALDERON REYES</t>
  </si>
  <si>
    <t>VICTOR ANT. DEL CARMEN N.</t>
  </si>
  <si>
    <t>RAFAEL HERMOGENES MORENO TAMARIS</t>
  </si>
  <si>
    <t>CRISTIANO GUERRERO G.</t>
  </si>
  <si>
    <t>JUAN BAUTISTA SANCHEZ NUÑEZ</t>
  </si>
  <si>
    <t>ARISMENDY CEDEÑO</t>
  </si>
  <si>
    <t>MABEL VALDEZ</t>
  </si>
  <si>
    <t>ANDRES ALBERTO ESTRELLA BRITO</t>
  </si>
  <si>
    <t>JOSE LEONARDO EUSEBIO MAÑANA</t>
  </si>
  <si>
    <t>RAMON ANTONIO INOA LOPEZ</t>
  </si>
  <si>
    <t>TONY CONFESOR VILLA ASTACIO</t>
  </si>
  <si>
    <t>WANDER REYES GUERRERO</t>
  </si>
  <si>
    <t>KATERIN KARINA CABRAL HENRIQUEZ</t>
  </si>
  <si>
    <t>JENNY MARIA RODRIGUEZ CASTILLO</t>
  </si>
  <si>
    <t>NICAURY ANNETTY CUEVAS SEGURA</t>
  </si>
  <si>
    <t>JESUS ANTONY PIMENTEL MENDEZ</t>
  </si>
  <si>
    <t>EMMA YUDERKA NOLASCO BAEZ</t>
  </si>
  <si>
    <t>MICHAEL MIGUEL ALVAREZ DELIZ</t>
  </si>
  <si>
    <t>STHEFANY SUGEILI SEPULVEDA CASTILLO</t>
  </si>
  <si>
    <t>YURI VLADIMIR RODRIGUEZ RODRIGUEZ</t>
  </si>
  <si>
    <t>LEONEL IBRAHIM CASTILLO CRUCEN</t>
  </si>
  <si>
    <t>ABREU ACOSTA OMARPHI ALEJANDRO</t>
  </si>
  <si>
    <t>CARLOS ALBERTO MORILLO PATRICIO</t>
  </si>
  <si>
    <t>YOILER SANTANA RIJO</t>
  </si>
  <si>
    <t>ELVIS ELIEZER MENDEZ POLANCO</t>
  </si>
  <si>
    <t>JOSE MANUEL RIVAS MERCEDES</t>
  </si>
  <si>
    <t>JUAN ANTONIO GERMAN DE LEON</t>
  </si>
  <si>
    <t>MARIO BAUTISTA MONTAS</t>
  </si>
  <si>
    <t>CASIMIRO CALDERON CALDERON</t>
  </si>
  <si>
    <t>FELIX ENRIQUE MEJIA MOTA</t>
  </si>
  <si>
    <t>BARTOLO CASTILLO GUERRERO</t>
  </si>
  <si>
    <t>JUNIOR OTAÑEZ</t>
  </si>
  <si>
    <t>ROSENDO RAMOS</t>
  </si>
  <si>
    <t>GAVINO GARCIA MEDINA</t>
  </si>
  <si>
    <t>DIRECCION REGIONAL NORCENTRAL</t>
  </si>
  <si>
    <t>MILAGROS V. LOPEZ GUZMAN</t>
  </si>
  <si>
    <t>LUZ DARIELY DE LA CRUZ SANTOS</t>
  </si>
  <si>
    <t>ELIDA RAMONA RAMOS PAULINO</t>
  </si>
  <si>
    <t>JUAN ANTONIO DE JESUS ALMONTE</t>
  </si>
  <si>
    <t>MARTIN LOPEZ LORENZO</t>
  </si>
  <si>
    <t>RAMON SANABIO BATISTA</t>
  </si>
  <si>
    <t>HERIBERTO MARTE LIRIANO</t>
  </si>
  <si>
    <t>JOSE FAUSTO RODRIGUEZ RESTITUYO</t>
  </si>
  <si>
    <t>FERNANDO VALERIO SANTOS</t>
  </si>
  <si>
    <t>JUAN FRANCISCO VALDEZ GENARO</t>
  </si>
  <si>
    <t>AUXILIAR IV</t>
  </si>
  <si>
    <t>FELIX ROBLES PEGUERO</t>
  </si>
  <si>
    <t>JUAN AMBIORIS OSORIA ROSARIO</t>
  </si>
  <si>
    <t>INOEL FRANCISCO</t>
  </si>
  <si>
    <t>JULIO CESAR SANTIAGO CORCINO</t>
  </si>
  <si>
    <t>PERSEVERANDO MONTAÑO Y ORTIZ</t>
  </si>
  <si>
    <t>RAFAEL MIGUEL MORONTA CEBALLOS</t>
  </si>
  <si>
    <t>JOSE LODOVINO GARCIA GARCIA</t>
  </si>
  <si>
    <t>MIGUEL FRANCISCO LIMA PAULINO</t>
  </si>
  <si>
    <t>FRANCISCO ANTONIO DOMINGUEZ</t>
  </si>
  <si>
    <t>TIODORA ALMANZAR VASQUEZ</t>
  </si>
  <si>
    <t>YSIDRO ALFONSO BRITO MOTA</t>
  </si>
  <si>
    <t>LEVI ENMANUEL GONZALEZ GARRIDO</t>
  </si>
  <si>
    <t>ALEXIS JOHANNY DIAZ MORA</t>
  </si>
  <si>
    <t>ANNERY SOCORRO MARTINEZ MUÑOZ</t>
  </si>
  <si>
    <t>AUXILIAR DE CONTABILIDAD</t>
  </si>
  <si>
    <t>AGUSTIN SOSA MORONTA</t>
  </si>
  <si>
    <t>ROBINSON ENMANUEL HILARIO JIMENEZ</t>
  </si>
  <si>
    <t>UANDY DE JESUS POLANCO MERCEDES</t>
  </si>
  <si>
    <t>EDWIN MANUEL PERALTA VARGAS</t>
  </si>
  <si>
    <t>EDUWIN ALEXANDER REYES GRULLON</t>
  </si>
  <si>
    <t>RAUL ALFREDO PEREZ ESPAILLAT</t>
  </si>
  <si>
    <t>EDUARDO REY RUIZ PAULINO</t>
  </si>
  <si>
    <t>DAVID AURELIO HELENA LANTIGUA</t>
  </si>
  <si>
    <t>ELISA YSABEL REYES GALAN</t>
  </si>
  <si>
    <t>MANUEL ESTEBAN CASTILLO GIL</t>
  </si>
  <si>
    <t>BERNARDINO JAQUEZ CRUZ</t>
  </si>
  <si>
    <t>DARWIN OSCAR DE LA CRUZ RODRIGUEZ</t>
  </si>
  <si>
    <t>ANIBAL YNOA JAIME</t>
  </si>
  <si>
    <t>JORDAN CONTRERAS SANTOS</t>
  </si>
  <si>
    <t>JOSE GUSTAVO ACEVEDO URIBE</t>
  </si>
  <si>
    <t>VICTOR MANUEL DE JESUS PANTALEON MA</t>
  </si>
  <si>
    <t>CARMEN MIOSOTHI DE JESUS ARIAS</t>
  </si>
  <si>
    <t>JOSE AGUSTIN RODRIGUEZ GONZALEZ</t>
  </si>
  <si>
    <t>FRANCISCO JAVIER ADAMES PEREZ</t>
  </si>
  <si>
    <t>DIRECCION REGIONAL NORDESTE</t>
  </si>
  <si>
    <t>FELIPE LEONARDO REYES MARMOLEJOS</t>
  </si>
  <si>
    <t>SUB-DIRECTOR</t>
  </si>
  <si>
    <t xml:space="preserve">DE LIBRE NOMBRAMIENTO Y REMOCION </t>
  </si>
  <si>
    <t>DEYDA MARIA GARCIA OLLER</t>
  </si>
  <si>
    <t>DOMINGO DE JESUS RAMOS</t>
  </si>
  <si>
    <t>ARISTIDES FLORES PAULA</t>
  </si>
  <si>
    <t>ANGEL FERREIRA UREÑA</t>
  </si>
  <si>
    <t>ANDRES BALBUENA</t>
  </si>
  <si>
    <t>SOCRATES DANILO ALMANZAR ORTEGA</t>
  </si>
  <si>
    <t>MARIA ARELIS BAEZ OVALLE</t>
  </si>
  <si>
    <t>FRANYI VASQUEZ SANCHEZ</t>
  </si>
  <si>
    <t>JAIME RAMON REYNOSO ALONZO</t>
  </si>
  <si>
    <t>BENJAMIN DE LA CRUZ</t>
  </si>
  <si>
    <t>MAXIMILIANO ANTONIO RODRIGUEZ RICAR</t>
  </si>
  <si>
    <t>JOSE FAUSTINO ROSARIO</t>
  </si>
  <si>
    <t>LUIS ALMANZAR</t>
  </si>
  <si>
    <t>DOMINGA DEL CARMEN JEREZ</t>
  </si>
  <si>
    <t>ENRIQUE RODRIGUEZ BURGOS</t>
  </si>
  <si>
    <t>ANIBAL DE JS. MATA OLIVO</t>
  </si>
  <si>
    <t>JOSE RAFAEL VICENTE VASQUEZ</t>
  </si>
  <si>
    <t>JUAN PABLO MORILLO GIL</t>
  </si>
  <si>
    <t>WINSTON GOMEZ SANCHEZ</t>
  </si>
  <si>
    <t>FRANK FELIX FAÑA VICIOSO</t>
  </si>
  <si>
    <t>JOSEFINA RONDON</t>
  </si>
  <si>
    <t>SARAH MARIA DE LA CRUZ</t>
  </si>
  <si>
    <t>ROSA OVALLES JOAQUIN</t>
  </si>
  <si>
    <t>ANTONIA JOSEFINA GERMAN</t>
  </si>
  <si>
    <t>EDUARDO ROA DIPLAN</t>
  </si>
  <si>
    <t>JESUS PAULINO ALZEQUIES</t>
  </si>
  <si>
    <t>MARCOS MATEO MARTINEZ PERALTA</t>
  </si>
  <si>
    <t>RAMON DE LA CRUZ</t>
  </si>
  <si>
    <t>SAURY ANTONIO MARTINEZ</t>
  </si>
  <si>
    <t>YVAN JOSE HILARIO SEVERINO</t>
  </si>
  <si>
    <t>VIANELY REYES MENDOZA</t>
  </si>
  <si>
    <t>TEODORO ANDRES ORTIZ ESPINAL</t>
  </si>
  <si>
    <t>LUIS JOSE VENTURA LOPEZ</t>
  </si>
  <si>
    <t>SURILENNY DEL CARMEN OVALLE GERALDI</t>
  </si>
  <si>
    <t>MARTINA LEOCADIO MEJIA</t>
  </si>
  <si>
    <t>IVAN RAFAEL MOREL RIVAS</t>
  </si>
  <si>
    <t>EFRAIN SEWERET HIDALGO</t>
  </si>
  <si>
    <t>ANTOLIN ROJAS ALMANZAR</t>
  </si>
  <si>
    <t>MARIO FIGUEROA DRULLARD</t>
  </si>
  <si>
    <t>JOSE LUIS CORDERO COLON</t>
  </si>
  <si>
    <t>FELIX RAMON ACOSTA CALDERON</t>
  </si>
  <si>
    <t>YUDELKI GEORGINA CABA CABA</t>
  </si>
  <si>
    <t>GERARDO FRIAS CASTILLO</t>
  </si>
  <si>
    <t>TERESA DEL P. MEDINA M.</t>
  </si>
  <si>
    <t>JIMMY MOHAMED VILLALONA PERALTA</t>
  </si>
  <si>
    <t>DIRECCION REGIONAL NOROESTE</t>
  </si>
  <si>
    <t>JULIO ML. JIMENEZ</t>
  </si>
  <si>
    <t>MARINA DEL CARMEN PEREZ TORRES</t>
  </si>
  <si>
    <t>MANUEL ARISMENDEIS TORRES TORRES</t>
  </si>
  <si>
    <t>PEDRO ANIBAL THOMAS BERNARD</t>
  </si>
  <si>
    <t>ANDRES GENERE</t>
  </si>
  <si>
    <t>RAMON FERNANDO MARICHAL CABRAL</t>
  </si>
  <si>
    <t>JUAN ALBERTO DURAN RODRIGUEZ</t>
  </si>
  <si>
    <t>NURKI EUNICE TORRES REYES</t>
  </si>
  <si>
    <t>MIGUEL DANILO MOREL DILONE</t>
  </si>
  <si>
    <t>JORGE RAFAEL ESTEVEZ VALERIO</t>
  </si>
  <si>
    <t>RAFAEL TAVAREZ MATA</t>
  </si>
  <si>
    <t>ROMNY DE JESUS OLIVO GUZMAN</t>
  </si>
  <si>
    <t>BELKY ALTAGRACIA RODRIGUEZ RODRIGUE</t>
  </si>
  <si>
    <t>RAYMUNDO RODRIGUEZ SANTANA</t>
  </si>
  <si>
    <t>VENTURA BAEZ NUÑEZ</t>
  </si>
  <si>
    <t>VALENTIN TORRES UREÑA</t>
  </si>
  <si>
    <t>QUILVIO BLADIMIR TEJADA PERALTA</t>
  </si>
  <si>
    <t>IGNACIA ROCA FERNANDEZ</t>
  </si>
  <si>
    <t>JUAN ALEICE DURAN</t>
  </si>
  <si>
    <t>JOSE FRANCISCO PEÑA BAEZ</t>
  </si>
  <si>
    <t>JULIA YANET VASQUEZ</t>
  </si>
  <si>
    <t>RICARDO CARRASCO GENAO</t>
  </si>
  <si>
    <t>WILLIAM ANTONIO GARCIA SOLIS</t>
  </si>
  <si>
    <t>FRANKLIN RODRIGUEZ VALENZUELA</t>
  </si>
  <si>
    <t>BELMIN EDUARDO BATISTA POLANCO</t>
  </si>
  <si>
    <t>JOSE MIGUEL GONZALEZ RODRIGUEZ</t>
  </si>
  <si>
    <t>ANYELINA ALTAGRACIA THOMAS RODRIGUE</t>
  </si>
  <si>
    <t>ALBERT YOEL NUÑEZ</t>
  </si>
  <si>
    <t>JERMI ESTEVEZ ESTEVEZ</t>
  </si>
  <si>
    <t>DARLENY MARTINEZ JAQUEZ</t>
  </si>
  <si>
    <t>EDUARDO VALERIO GOMEZ</t>
  </si>
  <si>
    <t>TAINA CUEVAS TEJEDA</t>
  </si>
  <si>
    <t>SANTOS MANE TAVERAS</t>
  </si>
  <si>
    <t>ELIGIO RAFAEL NUÑEZ MERCEDES</t>
  </si>
  <si>
    <t>RAMONA DEL CARMEN CABRERA</t>
  </si>
  <si>
    <t>FIDELINA ALTAGRACIA LECLERC GUZMAN</t>
  </si>
  <si>
    <t>BIENVENIDO DE JESUS COLLADO MOSQUEA</t>
  </si>
  <si>
    <t>MAGALY ALTAGRACIA PERALTA MEDINA DE</t>
  </si>
  <si>
    <t>WILSON JAVIER SILVERIO SANCHEZ</t>
  </si>
  <si>
    <t>FELIX BERTO DE LA CRUZ FRANCO</t>
  </si>
  <si>
    <t>JUANA DE DIOS MEDINA DOMINGUEZ</t>
  </si>
  <si>
    <t>RADHAMES DE JESUS LORA JIMENEZ</t>
  </si>
  <si>
    <t>DOMINGO ANTONIO MORALES LOPEZ</t>
  </si>
  <si>
    <t>FRANKLIN RAMON ESPINAL CASTILLO</t>
  </si>
  <si>
    <t>ELVIN NICOLAS MONTALVO GONZALEZ</t>
  </si>
  <si>
    <t>NESTOR JUAN PEREZ UCETA</t>
  </si>
  <si>
    <t>FRANCIS CAROLINA MARTINEZ CRUZ</t>
  </si>
  <si>
    <t>JORGE LUIS CRUZ</t>
  </si>
  <si>
    <t>FREDERICK TORRES CABRERA</t>
  </si>
  <si>
    <t>ANAILYS ELIZABETH SANTOS SANCHEZ</t>
  </si>
  <si>
    <t>RAMON ANTONIO SANTANA</t>
  </si>
  <si>
    <t>ELADINCON TEJADA VALERIO</t>
  </si>
  <si>
    <t>WILFRIDO FRIAS MEDINA</t>
  </si>
  <si>
    <t>ESFRAILIN REYES DE SENA</t>
  </si>
  <si>
    <t>DIRECCION REGIONAL NORTE</t>
  </si>
  <si>
    <t>LUCAS ALCANTARA</t>
  </si>
  <si>
    <t>JOSE DARIO PAYAMPS DEVORA</t>
  </si>
  <si>
    <t>JOSE A. BURGOS P.</t>
  </si>
  <si>
    <t>JULIAN RHADAMES GONZALEZ CLARK</t>
  </si>
  <si>
    <t>LUIS RAMOS</t>
  </si>
  <si>
    <t>ROBERTO ROBLES SURUN</t>
  </si>
  <si>
    <t>BELSALIA ALTAGRACIA MUÑOZ GARCIA</t>
  </si>
  <si>
    <t>JUAN ANIBAL TAVERAS CARABALLO</t>
  </si>
  <si>
    <t>FRANCISCO JAVIER TEJADA MENA</t>
  </si>
  <si>
    <t>AGUSTIN LOPEZ FRANCISCO</t>
  </si>
  <si>
    <t>DARLIN EMILIO TEJADA SANCHEZ</t>
  </si>
  <si>
    <t>LUIS RODOLFO DEL CARMEN ABREU INOA</t>
  </si>
  <si>
    <t>VICTOR MANUEL TAVERAS PEREZ</t>
  </si>
  <si>
    <t>JUAN VALERIO</t>
  </si>
  <si>
    <t>SERENO</t>
  </si>
  <si>
    <t>ARIEL DE JESUS ZUAREZ JIMENEZ</t>
  </si>
  <si>
    <t>JUAN BAUTISTA MEJIA PAULINO</t>
  </si>
  <si>
    <t>MANUEL ALFONSO NUÑEZ JAQUEZ</t>
  </si>
  <si>
    <t>MARIA M. PERALTA R.</t>
  </si>
  <si>
    <t>HEIRY ALEJANDRO GARCIA SALCE</t>
  </si>
  <si>
    <t>DIOSA MIGUELINA BOURDIERD CHECO</t>
  </si>
  <si>
    <t>AURA MARIA MARTINEZ ACEVEDO</t>
  </si>
  <si>
    <t>EDUARDO ANTONIO BREA TIO</t>
  </si>
  <si>
    <t>SILVESTRE BIENVENIDO POLANCO VAZQUE</t>
  </si>
  <si>
    <t>ROSA MERCEDES RODRIGUEZ ORTIZ</t>
  </si>
  <si>
    <t>RAMONA LOPEZ</t>
  </si>
  <si>
    <t>FAUSTO RAFAEL LIZ RODRIGUEZ</t>
  </si>
  <si>
    <t>JUAN MANUEL S. GARCIA GOMEZ</t>
  </si>
  <si>
    <t>WENDI YULISA SURIEL SANCHEZ</t>
  </si>
  <si>
    <t>YANELLY ALMONTE</t>
  </si>
  <si>
    <t>ALFREDO ANDRES PEÑA MUÑOZ</t>
  </si>
  <si>
    <t>CARMELO BURGOS</t>
  </si>
  <si>
    <t>JEAN CARLOS QUIÑONES SANCHEZ</t>
  </si>
  <si>
    <t>IDELVI MARIEL RAMOS BENCOSME</t>
  </si>
  <si>
    <t>RAMINIER EMILIO CHARLES ALBA</t>
  </si>
  <si>
    <t>ENEYDA GOMEZ VARGAS</t>
  </si>
  <si>
    <t>YUMELDY ALTAGRACIA PERALTA PERALTA</t>
  </si>
  <si>
    <t>JULIAN ANTONIO PERALTA DE LA CRUZ</t>
  </si>
  <si>
    <t>ODALYS ANTONIO RODRIGUEZ RODRIGUEZ</t>
  </si>
  <si>
    <t>FELIX ANTONIO CORDERO MARTEN</t>
  </si>
  <si>
    <t>RANDOL ADONIS HERASME MEDINA</t>
  </si>
  <si>
    <t>SANTA ELENA COLLADO BONILLA DE SANT</t>
  </si>
  <si>
    <t>ARAVEL EGUREN SANTOS</t>
  </si>
  <si>
    <t>KATTY ALTAGRACIA GONZALEZ ARTILES</t>
  </si>
  <si>
    <t>JUANA DISLA TRINIDAD</t>
  </si>
  <si>
    <t>ALVARO LEONEL HIDALGO</t>
  </si>
  <si>
    <t>ARSENIO DE LOS SANTOS HICIANO</t>
  </si>
  <si>
    <t>FERNANDO SARITA JAQUEZ</t>
  </si>
  <si>
    <t>MARIA CASILDA VASQUEZ CABRERA</t>
  </si>
  <si>
    <t>YANILDA VARGAS DE LA ROSA</t>
  </si>
  <si>
    <t>ELVIA PAOLA GUERRA SANTOS</t>
  </si>
  <si>
    <t>PEDRO ANTONIO POLANCO VASQUEZ</t>
  </si>
  <si>
    <t>BERNARDO BELLO SANCHEZ</t>
  </si>
  <si>
    <t>ESMELVI VICTOR NIUMAN ESTEVEZ DIAZ</t>
  </si>
  <si>
    <t>EMILIO EUGENIO GOMEZ REYES</t>
  </si>
  <si>
    <t>PEDRO JUAN FERNANDEZ</t>
  </si>
  <si>
    <t>GUARDIAN</t>
  </si>
  <si>
    <t>DOMINGO GOMEZ MORILLO</t>
  </si>
  <si>
    <t>MELVIN AGUSTIN GONZALEZ GONZALEZ</t>
  </si>
  <si>
    <t>FARINA MERETTE TAVERAS</t>
  </si>
  <si>
    <t>DILCIA MERCEDES GOMEZ PEREZ</t>
  </si>
  <si>
    <t>RAFAEL BIENVENIDO PEREZ FERNANDEZ</t>
  </si>
  <si>
    <t>HECTOR BDO. LANTIGUA SANTANA</t>
  </si>
  <si>
    <t>MARIA ALEXANDRA TREJO ROSARIO</t>
  </si>
  <si>
    <t>DOMINGO MUÑOZ</t>
  </si>
  <si>
    <t>LUIS JOSE MARTE H.</t>
  </si>
  <si>
    <t>WILLY VALERIO HERNANDEZ</t>
  </si>
  <si>
    <t xml:space="preserve">DIRECCION REGIONAL NORTE </t>
  </si>
  <si>
    <t>DOMINGO INFANTE PERALTA</t>
  </si>
  <si>
    <t>JEFRY JOSE SERRATA</t>
  </si>
  <si>
    <t>JOANNA MARÍA MADERA LEÓN</t>
  </si>
  <si>
    <t>FLORIDA FELIZ DIAZ</t>
  </si>
  <si>
    <t>DIRECCION REGIONAL SUR</t>
  </si>
  <si>
    <t>PEDRO OSCAR OLIVERO PEREZ</t>
  </si>
  <si>
    <t>CORPORINO NOVAS CUEVAS</t>
  </si>
  <si>
    <t>CARMEN ZULEMA PEREZ FERRERAS</t>
  </si>
  <si>
    <t>MACONI MANUEL FELIZ SEGURA</t>
  </si>
  <si>
    <t>ENDRIS RAMON NOVAS MENDEZ</t>
  </si>
  <si>
    <t>RAFAEL REYNALDO DE LEON</t>
  </si>
  <si>
    <t>LUIS RAMON GUERRERO</t>
  </si>
  <si>
    <t>YEISON ISMAEL GOMEZ FERRERA</t>
  </si>
  <si>
    <t>CESAR RUBEN ESCANIO SEGURA</t>
  </si>
  <si>
    <t>HAMLERT DAVID PEREZ HEREDIA</t>
  </si>
  <si>
    <t>LUIS LEBRON SANTANA</t>
  </si>
  <si>
    <t>JOSE DAVID PEREZ CUEVAS</t>
  </si>
  <si>
    <t>LUIS SERBANO PEREZ RAMIREZ</t>
  </si>
  <si>
    <t>JUANA IRONELIS MATOS GADEN</t>
  </si>
  <si>
    <t>JUAN DE JESUS ROMAN CUEVAS</t>
  </si>
  <si>
    <t>WILVIN ALEANDO VOLQUEZ</t>
  </si>
  <si>
    <t>ARCADIO PEREZ MEDINA</t>
  </si>
  <si>
    <t>ALCIDES FELIZ PEREZ</t>
  </si>
  <si>
    <t>ANIBAL SENA</t>
  </si>
  <si>
    <t>HAYROL MANUEL SENA CARVAJAL</t>
  </si>
  <si>
    <t>JOHANNA AMENOFISA LEON SANTOS</t>
  </si>
  <si>
    <t>DAVID ANTONIO TRINIDAD</t>
  </si>
  <si>
    <t>BELKYS NATIVIDAD FERNANDEZ</t>
  </si>
  <si>
    <t>MINERVA MARILUZ PINEDA SEGURA</t>
  </si>
  <si>
    <t>JAIME DAVID GONZALEZ ROA</t>
  </si>
  <si>
    <t>TEREZA MIGUELINA CUEVAS MENDEZ</t>
  </si>
  <si>
    <t>TERESA VICTORIA CARABALLO SANCHEZ</t>
  </si>
  <si>
    <t>MIGUELIN GARO PEREZ</t>
  </si>
  <si>
    <t>CHOFER I</t>
  </si>
  <si>
    <t>LEONARDO BATISTA TERRERO</t>
  </si>
  <si>
    <t>RICARDO MORA MATOS</t>
  </si>
  <si>
    <t>SANTO DOMINGO HERNANDEZ</t>
  </si>
  <si>
    <t>VIOLETA DIAZ ORTIZ</t>
  </si>
  <si>
    <t>MAXIMO SANTANA</t>
  </si>
  <si>
    <t>RAFAELITO SIERRA VASQUEZ</t>
  </si>
  <si>
    <t>ATANAOLIS MEDINA FERRERAS</t>
  </si>
  <si>
    <t>MAXIMO TOMAS MENDEZ Y MENDEZ</t>
  </si>
  <si>
    <t>JULIO SEGURA CARRASCO</t>
  </si>
  <si>
    <t>JOSE A. DE JS. ROMAN MENDEZ</t>
  </si>
  <si>
    <t>ALFREDO PEREZ</t>
  </si>
  <si>
    <t>LUISA E. PEREZ RAMIREZ</t>
  </si>
  <si>
    <t>SIXTO RAFAEL CUEVAS VOLQUEZ</t>
  </si>
  <si>
    <t>EDUARD EDDY PERDOMO HEREDIA</t>
  </si>
  <si>
    <t>JOSE AMABLE MATOS FELIZ</t>
  </si>
  <si>
    <t>JOSE ALTAGRACIA PIÑA ENCARNACION</t>
  </si>
  <si>
    <t>DAVID ALEJANDRO NOVAS MEDINA</t>
  </si>
  <si>
    <t>ARIANNA ANDREINA PEREZ MATOS</t>
  </si>
  <si>
    <t>RADHAME RAMIREZ FLORIAN</t>
  </si>
  <si>
    <t>AUGUSTO GOMEZ SEGURA</t>
  </si>
  <si>
    <t>CARMELO MEDRANO MERCEDES</t>
  </si>
  <si>
    <t>CARLOS CAMILO GONZALEZ ROA</t>
  </si>
  <si>
    <t>URSINO MANUEL BUENO ALMONTE</t>
  </si>
  <si>
    <t>DIRECCION REGIONAL SUROESTE</t>
  </si>
  <si>
    <t>JOSE DANIEL DE LOS SANTOS MONTERO</t>
  </si>
  <si>
    <t>CARLOS MANUEL GARCIA MORETA</t>
  </si>
  <si>
    <t>FELIX ROA SUBERBI</t>
  </si>
  <si>
    <t>JUAN MARIA MONTERO JIMENEZ</t>
  </si>
  <si>
    <t>JUAN ALCIBIADES MONTAS CIPRIAN</t>
  </si>
  <si>
    <t>KERVIN PAULINO DE LA ROSA</t>
  </si>
  <si>
    <t>ANILIAN SEGURA LANDA</t>
  </si>
  <si>
    <t>RENE RAFAEL ADAMES SOLER</t>
  </si>
  <si>
    <t>ANSELMO CUELLO</t>
  </si>
  <si>
    <t>CLAUDIO PINALES PEREZ</t>
  </si>
  <si>
    <t>EDDY YOVANNY BAUTISTA ALCANTARA</t>
  </si>
  <si>
    <t>ELIAS ENCARNACION</t>
  </si>
  <si>
    <t>FELIX PEREZ OGANDO</t>
  </si>
  <si>
    <t>TECNICO IV</t>
  </si>
  <si>
    <t>ERIK FRANCISCO MARTINEZ LAWRENCE</t>
  </si>
  <si>
    <t>MIREILYS JOSEFINA ALCANTARA ROSADO</t>
  </si>
  <si>
    <t>GERALDO ANTONIO VICIOSO DE LOS SANT</t>
  </si>
  <si>
    <t>JUAN ANTONIO PEREZ PINALES</t>
  </si>
  <si>
    <t>FELIX ERNESTO BAEZ ROSARIO</t>
  </si>
  <si>
    <t>DOMINGO STIWARD BAUTISTA LEREBOURS</t>
  </si>
  <si>
    <t>RUBELIN VICENTE VICENTE</t>
  </si>
  <si>
    <t>MAURICIO RICHARSON NOEL</t>
  </si>
  <si>
    <t>DENNIS MANOLO PIÑA CORDERO</t>
  </si>
  <si>
    <t>JOSE MANUEL ANGOMAS</t>
  </si>
  <si>
    <t>DOMINGO DE LOS SANTOS ALCANTARA</t>
  </si>
  <si>
    <t>MANUEL LUIS LAPAIX VILLEGA</t>
  </si>
  <si>
    <t>ALEJANDRO JIMENEZ SANCHEZ</t>
  </si>
  <si>
    <t>ERVIN JULIAN ROA DE LOS SANTOS</t>
  </si>
  <si>
    <t>SILVERIO ANTONIO HERNANDEZ RODRIGUE</t>
  </si>
  <si>
    <t>SAGRARIO DE LOS ANGELES PAULINO RAM</t>
  </si>
  <si>
    <t>FERNELY AGRAMONTE CEDANO</t>
  </si>
  <si>
    <t>RAFAEL ANTONIO SVELTI HERMON</t>
  </si>
  <si>
    <t>MIGUEL EUGENIO RAMIREZ BAUTISTA</t>
  </si>
  <si>
    <t>TEODORO NICOLAS FIGUEREO</t>
  </si>
  <si>
    <t>FELIPE A. MATEO AGRAMONTE</t>
  </si>
  <si>
    <t>JUANA MARIA DIAZ GARCIA</t>
  </si>
  <si>
    <t>JUANA C. BENJAMIN B.</t>
  </si>
  <si>
    <t>ZACARIAS PORFIRIO RAMIREZ DE LA ROS</t>
  </si>
  <si>
    <t xml:space="preserve">DIRECCION REGIONAL SUROESTE </t>
  </si>
  <si>
    <t>JOHNNY EDWARD DE LOS SANTOS CONTRER</t>
  </si>
  <si>
    <t>JUANA OGANDO MONTERO</t>
  </si>
  <si>
    <t>SONIA REYES VALENZUELA</t>
  </si>
  <si>
    <t>BELLANIRIS MADE MONTERO</t>
  </si>
  <si>
    <t>TANIA IRENE GUZMAN VARGAS</t>
  </si>
  <si>
    <t>FERNANDO CABRERA ENCARNACION</t>
  </si>
  <si>
    <t>JACOBO GOMEZ PEÑA</t>
  </si>
  <si>
    <t>MARCOS ANTONIO REYES Y TAPIA</t>
  </si>
  <si>
    <t>KENY JIMENEZ ROMERO</t>
  </si>
  <si>
    <t>FELIX ANTONIO SALVADOR FLORENTINO</t>
  </si>
  <si>
    <t>ESTERVIN LORENZO RODRIGUEZ</t>
  </si>
  <si>
    <t>LUCIANO FERMIN DE LOS SANTOS</t>
  </si>
  <si>
    <t>LABORATORIO VETERINARIO CENTRAL</t>
  </si>
  <si>
    <t>EUNICE ACOSTA JAVIER</t>
  </si>
  <si>
    <t>ANA IRIS DE LA CRUZ HIDALGO</t>
  </si>
  <si>
    <t>RAMONA ANDREA MARTINEZ GARCIA</t>
  </si>
  <si>
    <t>CARMEN ROSARIO PAYANO P.</t>
  </si>
  <si>
    <t>ROSANNA ALTAGRACIA TEJADA VASQUEZ</t>
  </si>
  <si>
    <t>BELKIS L AMADOR PINEDA</t>
  </si>
  <si>
    <t>JULIA MARGARITA VARGAS GARCIA</t>
  </si>
  <si>
    <t>ENCARGADO(A) DEPARTAMENTO</t>
  </si>
  <si>
    <t>LAUDYS GEORGINA DE LA CAR SANTOS PE</t>
  </si>
  <si>
    <t>DEYSI MARIA TERRERO</t>
  </si>
  <si>
    <t>CARLOTA VIRGINIA FELIZ OLIVERO</t>
  </si>
  <si>
    <t>ALEXANDRE PEGUERO ALVAREZ</t>
  </si>
  <si>
    <t>ENCARGADO (A) SECCION</t>
  </si>
  <si>
    <t>FIOR DALIZA MERCEDES CASILLA PEPIN</t>
  </si>
  <si>
    <t>FELIX DEL ORBE</t>
  </si>
  <si>
    <t>ARELIS M. MELO</t>
  </si>
  <si>
    <t>RAMON PENA DE PENA</t>
  </si>
  <si>
    <t>LORENZA CASTILLO GUERRERO</t>
  </si>
  <si>
    <t>LUISA ADELA MORILLO OROZCO</t>
  </si>
  <si>
    <t>ROXANNA FRANCO OFREER</t>
  </si>
  <si>
    <t>LUISA ALBANIA TORRES ABREU</t>
  </si>
  <si>
    <t>JHON NOEL GUERRERO AYBAR</t>
  </si>
  <si>
    <t>ALICIA ELYSSE SEGURA MANZUETA</t>
  </si>
  <si>
    <t>ANTONIA ANDUJAR PAULINO</t>
  </si>
  <si>
    <t>RAMON LEONARDO BORGEN SANTANA</t>
  </si>
  <si>
    <t>JOSEFA MIGUELINA TORRES MARQUEZ</t>
  </si>
  <si>
    <t>JOSE ANTONIO MEREGILDO FELIZ</t>
  </si>
  <si>
    <t>NELLY ALTAGRACIA BASTARDO LANDREAU</t>
  </si>
  <si>
    <t>FENELY GEREMIAS REYNOSO SANCHEZ</t>
  </si>
  <si>
    <t>CONTADOR I</t>
  </si>
  <si>
    <t>TOMASA ANDREA MONTERO MORETA</t>
  </si>
  <si>
    <t>LEIDY PICHARDO OQUEA</t>
  </si>
  <si>
    <t>MARIA BONILLA CUEVAS URBAEZ</t>
  </si>
  <si>
    <t>AUXILIAR TECNICO</t>
  </si>
  <si>
    <t>CASILDA DIOMARYS CARRASCO PEÑA</t>
  </si>
  <si>
    <t>SANDRA VILORIA</t>
  </si>
  <si>
    <t>ZELIDED MERCEDES FERNANDEZ MEDINA</t>
  </si>
  <si>
    <t>ELADIA TUSENT CHALAS</t>
  </si>
  <si>
    <t>OLGA YANIRA SOTO ESTEVEZ</t>
  </si>
  <si>
    <t>JUANA MARIA SANTIAGO ROSARIO</t>
  </si>
  <si>
    <t>ANA AYDE BERIGUETE BERIGUETE</t>
  </si>
  <si>
    <t>WENDY LAURENT BOISSARD GARCIA</t>
  </si>
  <si>
    <t>MERELIN DAVIANA MARTINEZ DE LA CRUZ</t>
  </si>
  <si>
    <t>FEDERICO MOREL CEPEDA</t>
  </si>
  <si>
    <t>LUSANO PINALES</t>
  </si>
  <si>
    <t>LUZ BRISEIDA RAMIREZ VALDEZ DE BINE</t>
  </si>
  <si>
    <t>MARIA MERCEDES LANTIGUA ROMAN</t>
  </si>
  <si>
    <t>MARINALDA PEREZ MARIÑEZ</t>
  </si>
  <si>
    <t>CLARIBEL MARTINEZ VELAZQUEZ</t>
  </si>
  <si>
    <t>MARIANO MATOS ENCARNACION</t>
  </si>
  <si>
    <t>WIRMI EMILIO GARCIA GUERRERO</t>
  </si>
  <si>
    <t>JOSE MANUEL HICHEZ DIAZ</t>
  </si>
  <si>
    <t>LUZ MERCEDES GUZMAN PEREZ</t>
  </si>
  <si>
    <t>ALTAGRACIA MARILIN MANCEBO SANCHEZ</t>
  </si>
  <si>
    <t>NANCY ALTAGRACIA MARTINEZ DE LA CRU</t>
  </si>
  <si>
    <t>ASISTENTE</t>
  </si>
  <si>
    <t>NELSON MIGUEL CRUZ PEÑA</t>
  </si>
  <si>
    <t>GENARO MEDINA</t>
  </si>
  <si>
    <t>YNMACULADA LANTIGUA CONTRERAS</t>
  </si>
  <si>
    <t>MARITZA MONTES DE OCA MATOS</t>
  </si>
  <si>
    <t>MAYRA ANTONIA NUÑEZ</t>
  </si>
  <si>
    <t>VIRGEN CABRERA COLAS</t>
  </si>
  <si>
    <t>ARGENIS ALMANZAR</t>
  </si>
  <si>
    <t>AUXILIAR ALMACEN Y SUMINISTRO</t>
  </si>
  <si>
    <t>LORENZO JAVIER PASCUAL</t>
  </si>
  <si>
    <t>LAURIS RODRIGUEZ ALVAREZ</t>
  </si>
  <si>
    <t>ANA MERCEDES BRITO</t>
  </si>
  <si>
    <t>JOSE R. BETANCES CASTRO</t>
  </si>
  <si>
    <t>JULIO CESAR GARCIA VILLAR</t>
  </si>
  <si>
    <t>RAMIRO ALEXIS GUERRERO CABRERA</t>
  </si>
  <si>
    <t>MARIA ESTHER DE OLEO GONZALEZ</t>
  </si>
  <si>
    <t>CARLOS GRANADOS REYES</t>
  </si>
  <si>
    <t>VALERIO TAVAREZ FELIZ</t>
  </si>
  <si>
    <t>JOSE LUIS DUVERGE CASTILLO</t>
  </si>
  <si>
    <t>FRANCISCA MARIBEL SABARIS ABREU</t>
  </si>
  <si>
    <t>LIC. CARMEN M. GUERRERO MATOS</t>
  </si>
  <si>
    <t>ENCARGADA DE RECURSOS HUMANOS</t>
  </si>
  <si>
    <t>NO</t>
  </si>
  <si>
    <t>FECHA INICIO CONTRATO</t>
  </si>
  <si>
    <t>FECHA FINALIZA CONTRATO</t>
  </si>
  <si>
    <t>TECNICO ADMINISTRATIVO</t>
  </si>
  <si>
    <t>NOMBRAMIENTO TEMPORAL</t>
  </si>
  <si>
    <t>01/10/2023</t>
  </si>
  <si>
    <t>01/04/2024</t>
  </si>
  <si>
    <t>01/08/2024</t>
  </si>
  <si>
    <t>01/02/2025</t>
  </si>
  <si>
    <t>ESTEFANI PAOLA TAVERAS UREÑA</t>
  </si>
  <si>
    <t>DIRECCION  ADMINISTRATIVA FINANCIERA</t>
  </si>
  <si>
    <t>DIRECTORA ADMINISTRATIVA Y FINANCIERA</t>
  </si>
  <si>
    <t>01/05/2023</t>
  </si>
  <si>
    <t>01/11/2023</t>
  </si>
  <si>
    <t>01/10/2024</t>
  </si>
  <si>
    <t>ALEANDRO CARABALLO DEL ORBE</t>
  </si>
  <si>
    <t>TECNICO ADMINISTRATIVO.</t>
  </si>
  <si>
    <t>01/09/2023</t>
  </si>
  <si>
    <t>01/03/2024</t>
  </si>
  <si>
    <t>ANGIE LISBETH GOMEZ DE LOS SANTOS</t>
  </si>
  <si>
    <t>DIVISION DE CORRESPONDENCIA Y ARCHIVO</t>
  </si>
  <si>
    <t>01/08/2023</t>
  </si>
  <si>
    <t>01/02/2024</t>
  </si>
  <si>
    <t>MARCOS JOSE CABRAL FERNANDEZ</t>
  </si>
  <si>
    <t>VIANNY DOLICE MEJIA PEGUERO</t>
  </si>
  <si>
    <t>DIVISION DE COMUNICACIONES</t>
  </si>
  <si>
    <t>JOAQUIN CARABALLO MARTINEZ</t>
  </si>
  <si>
    <t>PERIODISTA</t>
  </si>
  <si>
    <t>01/06/2023</t>
  </si>
  <si>
    <t>01/12/2023</t>
  </si>
  <si>
    <t>RAMON ARISTY MONTERO MORENO</t>
  </si>
  <si>
    <t>COORDINADO</t>
  </si>
  <si>
    <t>RAFAEL ALCANTARA DE LEON</t>
  </si>
  <si>
    <t>ENCARGADO DE TRANSPORTACION</t>
  </si>
  <si>
    <t>DARYA ZHYVYENKO ZHYVYENKO</t>
  </si>
  <si>
    <t>SECCION INSPECCION AEROPUERTOS</t>
  </si>
  <si>
    <t>VETERINARIO</t>
  </si>
  <si>
    <t>JOSE RAFAEL PEGUERO FERRERAS</t>
  </si>
  <si>
    <t>ANIA DEL PILAR PEÑA CONTRERAS</t>
  </si>
  <si>
    <t>DIVISION JURIDICA</t>
  </si>
  <si>
    <t>01/01/2024</t>
  </si>
  <si>
    <t>01/07/2024</t>
  </si>
  <si>
    <t>DIORIS ALEXANDER RENVILL</t>
  </si>
  <si>
    <t>SOPORTE TECNICO INFORMATICO</t>
  </si>
  <si>
    <t>JUAN CARLOS RECIO PEREZ</t>
  </si>
  <si>
    <t>MARIA INMACULADA BURGOS CRUZ</t>
  </si>
  <si>
    <t>DIVISION DE NORMAS Y ANALISIS DE RIESGOS</t>
  </si>
  <si>
    <t>01/06/2024</t>
  </si>
  <si>
    <t>01/12/2024</t>
  </si>
  <si>
    <t>GREGORIO ANTONIO REYES MEJIA</t>
  </si>
  <si>
    <t>DIVISION DE REPRODUCCION ANIMAL</t>
  </si>
  <si>
    <t>ENCARGADO DE LA DIVISION DE REPRODUCCION ANIMAL</t>
  </si>
  <si>
    <t>01/05/2024</t>
  </si>
  <si>
    <t>DEMI YAMILE GARCIA DANIEL</t>
  </si>
  <si>
    <t>01/07/2023</t>
  </si>
  <si>
    <t>SOLANCHI MIGUELINA TRONCOSO NUÑEZ</t>
  </si>
  <si>
    <t>BEATRIZ MARIA VENTURA BOCIO</t>
  </si>
  <si>
    <t>LAURA ESTHER DIAZ ROSARIO</t>
  </si>
  <si>
    <t>01/01/2025</t>
  </si>
  <si>
    <t>LUCAS ARGENIS ALCANTARA MERETTE</t>
  </si>
  <si>
    <t>ANABEL FERMIN RAMIREZ</t>
  </si>
  <si>
    <t>KENNY JIANCARLOS REYES POLANCO</t>
  </si>
  <si>
    <t>JOSE AUGUSTO BURGOS DILONE</t>
  </si>
  <si>
    <t>JOSE LEODAL SANTANA MARTINEZ</t>
  </si>
  <si>
    <t>BEATRICE MARGHERITA IEROMAZZO LATOU</t>
  </si>
  <si>
    <t>MARIA DEL CARMEN ROMERO RIVERO</t>
  </si>
  <si>
    <t>EVELYN RAQUEL GAUTREAU SANTANA</t>
  </si>
  <si>
    <t>DEPARTAMENTO DE REGISTRO DE PRODUCTOS Y ESTABLECIMIENTOS VETERINARIOS</t>
  </si>
  <si>
    <t>ENCARGADA DE DEPARTAMENTO DE REGISTRO DE PRODUCTOS Y ESTABLECIMIENTOS VETERINARIOS</t>
  </si>
  <si>
    <t>BELINDA BODDEN BODDEN</t>
  </si>
  <si>
    <t>GIANNA ISABELLA PINNA POLANCO</t>
  </si>
  <si>
    <t>SAULLY SMITH SANTANA</t>
  </si>
  <si>
    <t>FREDDY RAFAEL VELEZ THEN</t>
  </si>
  <si>
    <t>15/05/2023</t>
  </si>
  <si>
    <t>15/11/2023</t>
  </si>
  <si>
    <t>JORGE ANTONIO MONSANTO VALDEZ</t>
  </si>
  <si>
    <t>SENDY PAOLA MADERA PAULINO</t>
  </si>
  <si>
    <t>DIRECCION DE SANIDAD ANIMAL (ENFERMEDADES AVIARIAS)</t>
  </si>
  <si>
    <t>KANARIS IGNACIO DURAN BALAGUER</t>
  </si>
  <si>
    <t>DIVISION DE ENFERMEDADES AVICOLAS</t>
  </si>
  <si>
    <t>ERIKA NOEMI MINAYA CRISOSTOMO</t>
  </si>
  <si>
    <t>09/10/2023</t>
  </si>
  <si>
    <t>09/04/2024</t>
  </si>
  <si>
    <t>ANTONI ROMERO MONTOLIO</t>
  </si>
  <si>
    <t>DIRECCION DE EXTENSION Y FOMENTO PECUARIO</t>
  </si>
  <si>
    <t>JOSE ALEXANDER ABREU FLORENTINO</t>
  </si>
  <si>
    <t>MARIA DE LOS ANGELES MONTAS</t>
  </si>
  <si>
    <t>NELSON CAMILO LANDESTOY JIMENEZ</t>
  </si>
  <si>
    <t>JOSUE DAVID CEBALLOS MAÑON</t>
  </si>
  <si>
    <t>01/11/2024</t>
  </si>
  <si>
    <t>JORGE LUIS RAMIREZ DE LA ROSA</t>
  </si>
  <si>
    <t>SANDY EDUARDO SANCHEZ LANDA</t>
  </si>
  <si>
    <t>ALAN MATOS DIAZ</t>
  </si>
  <si>
    <t>JULIO ALBERTO MORILLO ZABALA</t>
  </si>
  <si>
    <t>CARLENYS HORTENCIA ROMERO UREÑA</t>
  </si>
  <si>
    <t>JOSE BENJAMIN PEÑA CEBALLOS</t>
  </si>
  <si>
    <t>MIRTHA MARIA DEL ROSARIO DE CASTRO</t>
  </si>
  <si>
    <t>IVAN ANDRES LOHENDY MINAYA PEREZ</t>
  </si>
  <si>
    <t>YOMAIRA DEL ROSARIO TAVAREZ RODRIGU</t>
  </si>
  <si>
    <t>PEDRO PABLO EDUARDO SARNELLI PENZO</t>
  </si>
  <si>
    <t>LOYD JOSE ALVAREZ TAVAREZ</t>
  </si>
  <si>
    <t>SOCRATES RUBEN LOPEZ NUÑEZ</t>
  </si>
  <si>
    <t>LEDENNY ELIZABETH MARTINEZ PERALTA</t>
  </si>
  <si>
    <t>BENISA GONZALEZ RODRIGUEZ</t>
  </si>
  <si>
    <t>JUAN PABLO FRANCISCO MAMBRU</t>
  </si>
  <si>
    <t>JUAN CARLOS ROCA TAPIA</t>
  </si>
  <si>
    <t>REILI JOSE BURGOS HERNANDEZ</t>
  </si>
  <si>
    <t>HENRY RUIZ PEÑA</t>
  </si>
  <si>
    <t>DIRECTOR REGIONAL NORDESTE</t>
  </si>
  <si>
    <t>JEFFREY ALVARO YAPOR</t>
  </si>
  <si>
    <t>CARLOS JULIO RODRIGUEZ VENTURA</t>
  </si>
  <si>
    <t>NALCHI MACIEL UREÑA HERNANDEZ</t>
  </si>
  <si>
    <t>DIRECCIÓN REGIONAL NORDESTE</t>
  </si>
  <si>
    <t>BIOANALISTA</t>
  </si>
  <si>
    <t>FELIX PAUL BATISTA DE LA CRUZ</t>
  </si>
  <si>
    <t>ENMANUEL GRULLON GARCIA</t>
  </si>
  <si>
    <t>ISAAC DE JESUS UREÑA GUZMAN</t>
  </si>
  <si>
    <t>RAY JOSE SILVERIO JAQUEZ</t>
  </si>
  <si>
    <t>JOSE MIGUEL TAPIA GUTIERREZ</t>
  </si>
  <si>
    <t>JORGE LUIS PARRA LOPEZ</t>
  </si>
  <si>
    <t>CRISTIAN VALENTIN SUAREZ TAVAREZ</t>
  </si>
  <si>
    <t>EDWARD MIGUEL PAULINO CASTILLO</t>
  </si>
  <si>
    <t>DIRECTOR REGIONAL</t>
  </si>
  <si>
    <t>ANDRES FERNANDEZ RODRIGUEZ</t>
  </si>
  <si>
    <t>VICTOR ODALIS SANTANA REYNOSO</t>
  </si>
  <si>
    <t>AGRONOMO</t>
  </si>
  <si>
    <t>JUAN ENRIQUE PIMENTEL BRITO</t>
  </si>
  <si>
    <t>BRIAN PION GUERRERO</t>
  </si>
  <si>
    <t>VICENTE MANUEL DE JESUS</t>
  </si>
  <si>
    <t>GREGORY ISACC MORILLO</t>
  </si>
  <si>
    <t>CLAUDIO RAFAEL BERMUDEZ PERALTA</t>
  </si>
  <si>
    <t>DIRECCION REGIONAL ESTE, DIVISION DE CUARENTENA ANIMAL</t>
  </si>
  <si>
    <t>JUAN ALBERTO DURAN MIESES</t>
  </si>
  <si>
    <t>CATALINO ERASME OBISPO JIMENEZ</t>
  </si>
  <si>
    <t>CLAUDIA ELIZABETH CARABALLO FELIZ</t>
  </si>
  <si>
    <t>ANALISTA EN VIROLOGÍA</t>
  </si>
  <si>
    <t>ANDREINA SANCHEZ DELGADO</t>
  </si>
  <si>
    <t>AMALIA ROSA BALLENILLA RAMIREZ</t>
  </si>
  <si>
    <t>TECNICO EN DOCUMENTACIÓN VETERINARIA</t>
  </si>
  <si>
    <t>MANUEL ALEJANDRO ANTONIO ESPINAL LE</t>
  </si>
  <si>
    <t>NEY SAMUEL CASILLA VEGA</t>
  </si>
  <si>
    <t xml:space="preserve">DIRECCION GENERAL DE GANADERIA </t>
  </si>
  <si>
    <t xml:space="preserve">TECNICO </t>
  </si>
  <si>
    <t>TRAMITE DE PENSION</t>
  </si>
  <si>
    <t xml:space="preserve">DIRECCION DE SANIDAD ANIMAL </t>
  </si>
  <si>
    <t>CARLOS GUILLERMO FAURE AYBAR</t>
  </si>
  <si>
    <t>CLEOTILDE RODRIGUEZ CASTILLO</t>
  </si>
  <si>
    <t>COORDINADOR REGIONAL</t>
  </si>
  <si>
    <t>BIANKA SOCIAS DIAZ</t>
  </si>
  <si>
    <t>VANESSA POLANCO PEGUERO</t>
  </si>
  <si>
    <t>ENCARGADO (A) DE DIVISION</t>
  </si>
  <si>
    <t>SUPLENCIA</t>
  </si>
  <si>
    <t>ENGARGADO (A) DE MOVILIZACION DE TRANSITO</t>
  </si>
  <si>
    <t>INTERINATO</t>
  </si>
  <si>
    <t>DIVISION DE RECURSOS HUMANOS</t>
  </si>
  <si>
    <t>ANALISTA DE RECURSOS HUMANOS</t>
  </si>
  <si>
    <t>DIRECTORA DE SANIDAD ANIMAL</t>
  </si>
  <si>
    <t>ENCARGADO DIVISION DE ENFERMEDADES 
AVICOLAS</t>
  </si>
  <si>
    <t>DIRECTOR LAVECEN</t>
  </si>
  <si>
    <t>ENCARGADO (A) DIVISION</t>
  </si>
  <si>
    <t>DIRECTOR REGIONAL CENTRAL</t>
  </si>
  <si>
    <t>DIRECTORA REGIONAL NORTE</t>
  </si>
  <si>
    <t>INGENIERO AGRONOMO</t>
  </si>
  <si>
    <t>DIRECCION REGIONAL NOROCENTRAL</t>
  </si>
  <si>
    <t>DIRECTOR REGIONAL NORCENTRAL</t>
  </si>
  <si>
    <t>DIRECTOR REGIONAL SUR</t>
  </si>
  <si>
    <t>DIRECTOR REGIONAL SUROESTE</t>
  </si>
  <si>
    <t>SOPORTE TÉCNICO INFORMÁTICO</t>
  </si>
  <si>
    <t>FEMENINA</t>
  </si>
  <si>
    <t xml:space="preserve">SILFREDO PEÑA VILLANUEVA </t>
  </si>
  <si>
    <t>DEPARTAMENTO DE EXTENSION Y FOMENTO PECUARIO</t>
  </si>
  <si>
    <t xml:space="preserve">ELIGIO ANTONIO CARELA </t>
  </si>
  <si>
    <t xml:space="preserve">ENMANUEL ANTONIO GONZALEZ ORTIZ </t>
  </si>
  <si>
    <t>INGENIERO EN PRODUCCION ANIMAL</t>
  </si>
  <si>
    <t>JHONATAN JANCARLOS JUSTO JIMENEZ</t>
  </si>
  <si>
    <t>AYUDANTE VETERINARIO</t>
  </si>
  <si>
    <t>PRIMITIVA MEJIA MERCEDES</t>
  </si>
  <si>
    <t>DPTO. DE EXTENSION PECUARIA</t>
  </si>
  <si>
    <t xml:space="preserve">MARIA ISABEL BATISTA PIMENTEL </t>
  </si>
  <si>
    <t>DIVISION DE CALIDAD DE LA LECHE PROYECTO 02</t>
  </si>
  <si>
    <t>MELVIN ALEXANDER CARABALLO DE FRIAS</t>
  </si>
  <si>
    <t xml:space="preserve">CARLOS CASTRO VICENTE </t>
  </si>
  <si>
    <t>ALFI ANEUDDIS BATISTA SANTANA</t>
  </si>
  <si>
    <t>BIENVENIDO ALBERTO COSTE MENA</t>
  </si>
  <si>
    <t>DIRECCIÓN SANIDAD ANIMAL</t>
  </si>
  <si>
    <t>PEDRO DE JESUS ASTACIO ASTACIO</t>
  </si>
  <si>
    <t>DIRECCIÓN DE EXTENSIÓN Y FOMENTO</t>
  </si>
  <si>
    <t>JOSE DANILO GARCÍA TREJO</t>
  </si>
  <si>
    <t xml:space="preserve">JUANA ELIZABETH MEJIA MEJIA </t>
  </si>
  <si>
    <t>VENTURA CEDANO HIDALGO</t>
  </si>
  <si>
    <t xml:space="preserve">MASCULINO </t>
  </si>
  <si>
    <t>CARLOS MANUEL PEÑA</t>
  </si>
  <si>
    <t xml:space="preserve">PROMOTOR </t>
  </si>
  <si>
    <t xml:space="preserve">FERNANDO JOSE FLORIAN MENDEZ </t>
  </si>
  <si>
    <t xml:space="preserve">OSVALDO CUELLO REYES </t>
  </si>
  <si>
    <t xml:space="preserve">AUXILIAR VETERINARIO </t>
  </si>
  <si>
    <t xml:space="preserve">BENIGNO ANTONIO ALMANZAR REYES </t>
  </si>
  <si>
    <t xml:space="preserve">ELVIN MARIA RODRIGUEZ MARTINEZ </t>
  </si>
  <si>
    <t>FRANCISCO JAVIER MELENDEZ CEBALLOS</t>
  </si>
  <si>
    <t xml:space="preserve">JONATHAN HEREDIA RAMIREZ </t>
  </si>
  <si>
    <t>EUGENIO RAMON DIAZ REYES</t>
  </si>
  <si>
    <t>ROGEL ROBERTSAINT-HILAIRE</t>
  </si>
  <si>
    <t>MELVYN AMAURYS MUÑOZ ROSARIO</t>
  </si>
  <si>
    <t>PEDRO PABLO RODRIGUEZ BAEZ</t>
  </si>
  <si>
    <t xml:space="preserve">DOMINGO ANTONIO JUMELLEZ ORTIZ </t>
  </si>
  <si>
    <t xml:space="preserve">JOSE RAULIN BUENO VERAS </t>
  </si>
  <si>
    <t>JUAN NUÑEZ NUÑEZ</t>
  </si>
  <si>
    <t>JOSE DE JESUS VASQUEZ CRUZ</t>
  </si>
  <si>
    <t xml:space="preserve">NAZMEIDY BONIFACIO VARGAS </t>
  </si>
  <si>
    <t xml:space="preserve">PEDRO JOSE CABA RODRIGUEZ </t>
  </si>
  <si>
    <t xml:space="preserve">ANGEL GABRIEL BAUTISTA ALCANTARA </t>
  </si>
  <si>
    <t>AYUDANTE TRANSITO INTERNO</t>
  </si>
  <si>
    <t>EDGAR RAMON RODRIGUEZ TAVAREZ</t>
  </si>
  <si>
    <t>FRANKLIN REMIGIO RODRIGUEZ VARGAS</t>
  </si>
  <si>
    <t>CRISTIAN FAMILIA FAMILIA</t>
  </si>
  <si>
    <t>RAFAEL EMILIO PIMENTEL</t>
  </si>
  <si>
    <t>MAYRA DEL ROSARIO PEÑA CONTRERAS</t>
  </si>
  <si>
    <t>YIRA MARIAN HEREDIA FLORIAN</t>
  </si>
  <si>
    <t>ANALISTA DE TESORERIA</t>
  </si>
  <si>
    <t>JUAN DANIEL GARCIA GUTIERREZ</t>
  </si>
  <si>
    <t>CAMILA MARIA ACOSTA ACOSTA</t>
  </si>
  <si>
    <t>DIVISION DE NORMAS ANALISIS DE RIESGOS</t>
  </si>
  <si>
    <t>ANA BEATRIZ LIRIANO RODRIGUEZ</t>
  </si>
  <si>
    <t>ALBRE JOSE TAVAREZ GUICHARDO</t>
  </si>
  <si>
    <t>EBELYS MADELIN GUZMAN VALENZUELA</t>
  </si>
  <si>
    <t>SAHONY YARINET ROSA VASQUEZ</t>
  </si>
  <si>
    <t>FRANCIA CESARINA TORRES TORRES</t>
  </si>
  <si>
    <t>EXTENSIONISTA PECUARIO</t>
  </si>
  <si>
    <t xml:space="preserve">JUAN ALBERTO GUZMAN LEBRON </t>
  </si>
  <si>
    <t xml:space="preserve">INSPECTOR </t>
  </si>
  <si>
    <t xml:space="preserve">SABAS ARGENCIANO HENRIQUEZ PEÑA </t>
  </si>
  <si>
    <t>INSPECTOR</t>
  </si>
  <si>
    <t>JUAN MARTIN GIL PIMENTEL</t>
  </si>
  <si>
    <t>DIRECCIÓN REGIONAL NOROESTE</t>
  </si>
  <si>
    <t>KIANNYS TAVERAS FERNANDEZ</t>
  </si>
  <si>
    <t>BEILIN RODRIGUEZ GARCIA</t>
  </si>
  <si>
    <t>INSPECTOR DE TRANSITO INTERNO</t>
  </si>
  <si>
    <t>JORGE LUIS ROSARIO MEJIA</t>
  </si>
  <si>
    <t>LUIS ALFREDO CRUZ MENA</t>
  </si>
  <si>
    <t>FRANCISCO ELPIDIO LOPEZ RODRIGUEZ</t>
  </si>
  <si>
    <t>DIRECCION REGIONAL NORDESTE /MEGALECHE</t>
  </si>
  <si>
    <t>DIEGO ALFREDO GOMEZ POLANCO</t>
  </si>
  <si>
    <t>AUXILIAR APICOLA</t>
  </si>
  <si>
    <t>LUIS ERNESTO GARCIA ALMANZAR</t>
  </si>
  <si>
    <t>PASCUAL MEDRANO MEJIA</t>
  </si>
  <si>
    <t>RAFAEL ALEXANDER MUÑOZ ABREU</t>
  </si>
  <si>
    <t>EDWARD RAFAEL RODRIGUEZ VEGA</t>
  </si>
  <si>
    <t xml:space="preserve">DIONISIO MATEO ROSARIO </t>
  </si>
  <si>
    <t xml:space="preserve">CARLOS PICHARDO ALBERTO </t>
  </si>
  <si>
    <t xml:space="preserve">VICTOR RAFAEL PAULINO HOLGUIN </t>
  </si>
  <si>
    <t>CESAR AUGUSTO MENDEZ FIGUEROA</t>
  </si>
  <si>
    <t>AYUDANTE VEERINARIO</t>
  </si>
  <si>
    <t xml:space="preserve">MATILDE PEÑA TORIBIO </t>
  </si>
  <si>
    <t>SANTO DEL CARMEN MERCADO PEÑA</t>
  </si>
  <si>
    <t xml:space="preserve">MIGUEL ANTONIO BRITO </t>
  </si>
  <si>
    <t xml:space="preserve">AMAURIS RAFAEL SANCHEZ MERCEDES </t>
  </si>
  <si>
    <t xml:space="preserve">AMAURIS HERMOGENES ROSARIO MOLINA </t>
  </si>
  <si>
    <t xml:space="preserve">INSPECTOR  </t>
  </si>
  <si>
    <t xml:space="preserve">ADRIEL CRUZ MARTINEZ </t>
  </si>
  <si>
    <t>MELGRIS ALTAGRACIA POLANCO MARIA</t>
  </si>
  <si>
    <t>AUDIN MISAGNABEL SEVERINO CRUZ</t>
  </si>
  <si>
    <t>ALBERTO RAFAEL PEÑA ROSARIO</t>
  </si>
  <si>
    <t>VIRGILIO MARTINEZ MARTINEZ</t>
  </si>
  <si>
    <t>ALISANDI REYNOSO TAPIA</t>
  </si>
  <si>
    <t>ANTONIO CARO</t>
  </si>
  <si>
    <t>MARIA MARLENY TOLENTINO MOTA</t>
  </si>
  <si>
    <t>DIRECION REGIONAL ESTE</t>
  </si>
  <si>
    <t>DANIA MOTA PAREDES</t>
  </si>
  <si>
    <t>EMILIO ALAM VASQUEZ</t>
  </si>
  <si>
    <t>INSPECTOR CUARENTENA ANIMAL</t>
  </si>
  <si>
    <t>GABRIEL OSCAR MORALES POLANCO</t>
  </si>
  <si>
    <t>VICTOR ALFONSO HENRIQUEZ ROSA</t>
  </si>
  <si>
    <t>JOSE MANUEL ROMAN DIAZ</t>
  </si>
  <si>
    <t>MEGALECHE, DIRECCION REGIONAL SUR</t>
  </si>
  <si>
    <t xml:space="preserve">ROSENDO  SANTANA HERASME </t>
  </si>
  <si>
    <t>MODESTO MENDEZ SANCHEZ</t>
  </si>
  <si>
    <t xml:space="preserve">JUAN BAUTISTA VIDAL RAMIREZ </t>
  </si>
  <si>
    <t xml:space="preserve">JOSE DOLORES MENDEZ CESPEDES </t>
  </si>
  <si>
    <t xml:space="preserve">JUAN CARLOS ABREU BLANCO </t>
  </si>
  <si>
    <t>DIVISION DE TRANSITO INTERNO(DIRECCION REG. CENTRAL)</t>
  </si>
  <si>
    <t>JUAN JOSE VALDEZ</t>
  </si>
  <si>
    <t>DOMINGO NASEIS JIMENEZ</t>
  </si>
  <si>
    <t>WERNER RAFAEL SORIANO GERMAN</t>
  </si>
  <si>
    <t>DAVILSON ORLANDO BAEZ PRESINAL</t>
  </si>
  <si>
    <t>PROGRAMA MEGALECHE</t>
  </si>
  <si>
    <t>FRANKLIN ELADIO MORENO CARRERAS</t>
  </si>
  <si>
    <t>VICTOR HUGO MONTES POLANCO</t>
  </si>
  <si>
    <t>YUBERKIS SUERO SALDIVAR</t>
  </si>
  <si>
    <t>LABORATORISTA</t>
  </si>
  <si>
    <t xml:space="preserve">YOSELIN DE LEON NOVA </t>
  </si>
  <si>
    <t>MALBY SIMON PEÑA RAMOS</t>
  </si>
  <si>
    <t>INSEMINADOR</t>
  </si>
  <si>
    <t>SOFIA YAJAIRA CUEVAS GREN</t>
  </si>
  <si>
    <t>ENCARGADA DE LA DIVISIÓN DE CAMBIO CLIMÁTICO</t>
  </si>
  <si>
    <t>RAIBERT FRANCISCO SALDAÑA ALCANTARA</t>
  </si>
  <si>
    <t>LUIS PEREZ VARGAS</t>
  </si>
  <si>
    <t>ESTEFANI DE JESUS</t>
  </si>
  <si>
    <t>ANNY NIOSOTY MERCEDES RAMIREZ</t>
  </si>
  <si>
    <t>LUIS RAMON SANTANA HEREDIA</t>
  </si>
  <si>
    <t>CUARENTENA ANIMAL</t>
  </si>
  <si>
    <t>ESMIRNA MARCELINO ROJAS</t>
  </si>
  <si>
    <t>NICAURYS ALTAGRACIA SANTOS PEREZ</t>
  </si>
  <si>
    <t>FREDDY ALBERTO GARCIA GARCIA</t>
  </si>
  <si>
    <t>CESAR AUGUSTO POLANCO REYES</t>
  </si>
  <si>
    <t>CUARENTENA ANIMAL AILA</t>
  </si>
  <si>
    <t>LUIS FRANCISCO ALCALA ANTIGUA</t>
  </si>
  <si>
    <t>JUAN FELIX VIZCAINO GONZALEZ</t>
  </si>
  <si>
    <t>DIV. DE ESTACION DE CUARENTENA ANIMAL AILA</t>
  </si>
  <si>
    <t xml:space="preserve">CESAR AUGUSTO RIVERA ALCANTARA </t>
  </si>
  <si>
    <t xml:space="preserve">ANDRES JULIO BERIGUETE CABRAL </t>
  </si>
  <si>
    <t>ALEJANDRITO MARTIRES BATISTA GALVAN</t>
  </si>
  <si>
    <t>FRANKERY PEREZ DE LA CRUZ</t>
  </si>
  <si>
    <t>DOLORES YESIREL GOMEZ LIRIANO</t>
  </si>
  <si>
    <t>FRANCIS ANGOMAS DE LA ROSA</t>
  </si>
  <si>
    <t>DEPTO. DE EXTENSION Y FOMENTO PECUARIO</t>
  </si>
  <si>
    <t>DEVINSON PERALTA ARIAS</t>
  </si>
  <si>
    <t>JOSE ALBERTO ESPINAL DIAZ</t>
  </si>
  <si>
    <t>EUDARDO GREGORIO FRANJUL TRONCOSO</t>
  </si>
  <si>
    <t>MARTIN ALEJANDRO MEDINA GUILLEN</t>
  </si>
  <si>
    <t>JULIAN ROLANDO MEDINA MENDEZ</t>
  </si>
  <si>
    <t>HECTOR REGNIER GUZMAN CARRASCO</t>
  </si>
  <si>
    <t>LUIS MANUEL ESPINAL RODRIGUEZ</t>
  </si>
  <si>
    <t>ORLANDO ANTONIO CEBALLOS GARCIA</t>
  </si>
  <si>
    <t>JOSE EUGENIO TAVAREZ CONSORO</t>
  </si>
  <si>
    <t>JORGE LUIS HIDALGO</t>
  </si>
  <si>
    <t>RAUL ORLANDO RAMIREZ MINYETTYS</t>
  </si>
  <si>
    <t>PABLO AMADOR GONZALEZ</t>
  </si>
  <si>
    <t>SONY ALEXANDER ACOSTA MARTINEZ</t>
  </si>
  <si>
    <t>RAMON DE LA CRUZ RODRIGUEZ</t>
  </si>
  <si>
    <t>SANDY PICHARDO</t>
  </si>
  <si>
    <t>PURO CONCEPCION REINOSO ROSARIO</t>
  </si>
  <si>
    <t>FINCA SAN LUIS</t>
  </si>
  <si>
    <t>OPERADOR TRACTOR</t>
  </si>
  <si>
    <t>EDDY LARA LARA</t>
  </si>
  <si>
    <t>JOSE ANTONIO AQUINO HERNANDEZ</t>
  </si>
  <si>
    <t>JOSE FRANCISCO MEJIA HERNANDEZ</t>
  </si>
  <si>
    <t>DIV. DE ENFERMEDADES DE LAS AVES</t>
  </si>
  <si>
    <t xml:space="preserve">KATHERINE FABRICIA DIAZ SEVERINO </t>
  </si>
  <si>
    <t>DIV. DE CALIDAD DE LA LECHE</t>
  </si>
  <si>
    <t xml:space="preserve">DAISY VIRLLINIA CAMILO REYES </t>
  </si>
  <si>
    <t xml:space="preserve">GENRYS YOEL DE OLEO MEDINA </t>
  </si>
  <si>
    <t xml:space="preserve">PEDRO ANTONIO VALERA </t>
  </si>
  <si>
    <t>DEYSIS DANIELA DURAN REYNOSO</t>
  </si>
  <si>
    <t>MARIA ELIZABETH  PALMERO VALERIO</t>
  </si>
  <si>
    <t xml:space="preserve">ROBERTO POLANCO CABRERA </t>
  </si>
  <si>
    <t>ROSAYDDEL RAMIREZ PINEDA</t>
  </si>
  <si>
    <t>JIMMY AMAURIS ACOSTA MARTINEZ</t>
  </si>
  <si>
    <t>RAFAELINA ANTONIA HIDALGO DURAN</t>
  </si>
  <si>
    <t>YESENIA ZAMORA</t>
  </si>
  <si>
    <t>ROBERTO RAFAEL LUCIANO SAINT- HILAIR</t>
  </si>
  <si>
    <t>MARIA MAGNOLIA SANTANA GONZALEZ</t>
  </si>
  <si>
    <t>CARLOS NISIO SOSA MENA</t>
  </si>
  <si>
    <t>RAFAEL ARTURO ADAMES FELIZ</t>
  </si>
  <si>
    <t>NICOLAS FLORENTINO VILLANUEVA HEREDIA</t>
  </si>
  <si>
    <t>ANA CAROLINA ALMONTE CABA</t>
  </si>
  <si>
    <t>AYUDANTE DE TRANSITO INTERNIO</t>
  </si>
  <si>
    <t>DOMINGO ANTONIO CONTIN CASTADEDA</t>
  </si>
  <si>
    <t>BIANCA DAYANARA URBAY VALDEZ</t>
  </si>
  <si>
    <t>ENCARGADO DEPARTAMENTO PLANIF</t>
  </si>
  <si>
    <t>MERCHISEDES ANTIGUA VALENZUELA</t>
  </si>
  <si>
    <t>COLON ROSARIO JOEL</t>
  </si>
  <si>
    <t>REYNALDO DE LA ROSA REYES</t>
  </si>
  <si>
    <t xml:space="preserve">  </t>
  </si>
  <si>
    <t>JOHNNY ENCARNACION</t>
  </si>
  <si>
    <t>AYUDANTE MANTENIMIENTO</t>
  </si>
  <si>
    <t>ARSENIA ALTAGRACIA HIDALGO RODRIGUE</t>
  </si>
  <si>
    <t>PEDRO LUNA</t>
  </si>
  <si>
    <t>PEDRO MARTINEZ FIGUEREO</t>
  </si>
  <si>
    <t>YOHNNY MARTINEZ REYES</t>
  </si>
  <si>
    <t>LUIS RAMON MEDINA GOMEZ</t>
  </si>
  <si>
    <t>ALADINO MERCEDES RODRIGUEZ</t>
  </si>
  <si>
    <t>DARLIN GERMAN MONTAS GOMEZ</t>
  </si>
  <si>
    <t>EBIA MONTERO SANCHEZ</t>
  </si>
  <si>
    <t>HOMERO NIVAR LAURENCIO</t>
  </si>
  <si>
    <t>JULIA NUÑEZ RODRIGUEZ</t>
  </si>
  <si>
    <t>QUIRBIO ORBE PERDOMO</t>
  </si>
  <si>
    <t>ROSA ELENA OVALLE RIVERAS</t>
  </si>
  <si>
    <t>HINDRIS ELIEZEL PEREYRA CASTILLO</t>
  </si>
  <si>
    <t>MARIA MICELANEA PEREZ MENDEZ</t>
  </si>
  <si>
    <t>RICARDO ARIEL PUJOLS</t>
  </si>
  <si>
    <t>CARLOS LUIS ROSARIO TORRES</t>
  </si>
  <si>
    <t>DANIEL ROSARIO HEREDIA</t>
  </si>
  <si>
    <t>DANI RODRIGUEZ PILAR</t>
  </si>
  <si>
    <t>JOSE FRANCISCO TAVERAS</t>
  </si>
  <si>
    <t xml:space="preserve">OBRERO </t>
  </si>
  <si>
    <t>JULIO CESAR SUAREZ MEDINA</t>
  </si>
  <si>
    <t>MAX ARGENIS BRITO FRANCISCO</t>
  </si>
  <si>
    <t>HUBERTO DE LA ROSA DE LOS SANTOS</t>
  </si>
  <si>
    <t>JOEL ANTONIO DIAZ DISLA</t>
  </si>
  <si>
    <t>YERA AMELIA LOPEZ LARA</t>
  </si>
  <si>
    <t>HECTOR FRANCISCO RODRIGUEZ</t>
  </si>
  <si>
    <t>RAFAEL DOMINGUEZ DIAZ</t>
  </si>
  <si>
    <t>ERIC RUBEN BRETON GUERRERO</t>
  </si>
  <si>
    <t>01/04/2025</t>
  </si>
  <si>
    <t>KATHERINE YURQUELINA FELIZ RAMIREZ</t>
  </si>
  <si>
    <t>SILVIA NIUVERYS POLANCO GERMAN</t>
  </si>
  <si>
    <t>ELIZABETH PAULINO HERNANDEZ</t>
  </si>
  <si>
    <t>ANALISTA SISTEMAS INFORMATICO</t>
  </si>
  <si>
    <t>CAROLINE CASTRO GARCIA</t>
  </si>
  <si>
    <t>WEDINTO MEZON VARGAS</t>
  </si>
  <si>
    <t>RICARDO JOSE ALMONTE POLO</t>
  </si>
  <si>
    <t>SMEYRA MARQUEZ BAUTISTA</t>
  </si>
  <si>
    <t>IRIALIS EDILI HERRERA</t>
  </si>
  <si>
    <t>JOEL MARTIN GOMEZ MANCEBO</t>
  </si>
  <si>
    <t>JOSE ARMANDO LOPEZ VASQUEZ</t>
  </si>
  <si>
    <t>LUIS ALFONSO URRACA CABRERA</t>
  </si>
  <si>
    <t>NURY VARGAS ROSARIO</t>
  </si>
  <si>
    <t>CRISTOPHER ANTONIO PEÑA DE JESUS</t>
  </si>
  <si>
    <t>NOMAR IGNACIO LECLERC DURAN</t>
  </si>
  <si>
    <t>CRISTIAN GUILLERMO PATIN GUERRERO</t>
  </si>
  <si>
    <t>FRANCIS DARLIN HERASME FERREIRA</t>
  </si>
  <si>
    <t>IVAN EMILE PEÑA FLORES</t>
  </si>
  <si>
    <t>NORKELYS TAMAR ALMONTE TATIS</t>
  </si>
  <si>
    <t>GUSTAVO ERNESTO CONCEPCION BESONIAS</t>
  </si>
  <si>
    <t>LISMARY SIRET LIRIANO ESPINAL</t>
  </si>
  <si>
    <t>01/09/2024</t>
  </si>
  <si>
    <t>01/03/2025</t>
  </si>
  <si>
    <t>RONALDO DE JESUS GARCIA GRULLON</t>
  </si>
  <si>
    <t>ROXANNA ALTAGRACIA PICHARDO FRANCO</t>
  </si>
  <si>
    <t>01/05/2025</t>
  </si>
  <si>
    <t>NELSON JAVIER SOLIS NUÑEZ</t>
  </si>
  <si>
    <t>CANDIDA YESENIA DE LOS SANTOS SARMIENTO</t>
  </si>
  <si>
    <t>ANTOLIN ECHAVARRIA DE LA ROSA</t>
  </si>
  <si>
    <t>JHONATAN YIDO</t>
  </si>
  <si>
    <t>MASSIEL ENCARNACION MONTERO</t>
  </si>
  <si>
    <t>RONALD LUIS FELIZ AYALA</t>
  </si>
  <si>
    <t>DEPARTAMENTO DE  PLANIFICACION Y DESARROLLO</t>
  </si>
  <si>
    <t>CARMEN IRIS PACHECO DIAZ</t>
  </si>
  <si>
    <t>ANALISTA PLANIFICACION</t>
  </si>
  <si>
    <t>01/06/2025</t>
  </si>
  <si>
    <t>KARLA MARIE OVALLES RAMOS</t>
  </si>
  <si>
    <t>LUIS ABIMAEL ROSARIO BAEZ</t>
  </si>
  <si>
    <t>LUCAS LEONEL MOTA SANTANA</t>
  </si>
  <si>
    <t xml:space="preserve">GERARDO DE JESUS BERNARD RODRIGUEZ </t>
  </si>
  <si>
    <t>PERLA DOLORES PULA VALDEZ</t>
  </si>
  <si>
    <t>ENMA TOPACIO PEÑA VALERA</t>
  </si>
  <si>
    <t>TOMAS ENMANUEL MENDEZ MEDINA</t>
  </si>
  <si>
    <t>RAFAEL ARIAS RODRIGUEZ</t>
  </si>
  <si>
    <t>FIJO</t>
  </si>
  <si>
    <t>JOSELY FERNANDA ORTIZ DE GARCIA</t>
  </si>
  <si>
    <t>REYES TOMAS CABRERA CRUZ</t>
  </si>
  <si>
    <t>JEREMY SEBASTIAN BATISTA RODRIGUEZ</t>
  </si>
  <si>
    <t>TECNICO VETERINARIO</t>
  </si>
  <si>
    <t>JUAN PABLO NOVAS DIAZ</t>
  </si>
  <si>
    <t>VIVALDI JOSE PICHARDO GOMEZ</t>
  </si>
  <si>
    <t>GIANNIS JULEISSI MOTA MARCHENA</t>
  </si>
  <si>
    <t>JULIETTA SCARLEN CORPORAN MORILLO</t>
  </si>
  <si>
    <t>ESTEFANY CRISTINA VASQUEZ</t>
  </si>
  <si>
    <t>SUSANA ARCHIVAL ROSARIO</t>
  </si>
  <si>
    <t>NANCY DIAZ ROSARIO</t>
  </si>
  <si>
    <t>ISR</t>
  </si>
  <si>
    <t xml:space="preserve">SEGURIDAD </t>
  </si>
  <si>
    <t xml:space="preserve">CARLOS MONTERO MESA </t>
  </si>
  <si>
    <t xml:space="preserve">ALMINIO LEOCADIO RIVERA </t>
  </si>
  <si>
    <t>WANDER MIGUELY GUZMAN GUZMAN</t>
  </si>
  <si>
    <t>WILLY MEDRANO MEDRANO</t>
  </si>
  <si>
    <t xml:space="preserve">NICOLAS ALCANTARA AMADOR </t>
  </si>
  <si>
    <t>AVELITO MATOS TORRES</t>
  </si>
  <si>
    <t>WILSON A. RUIZ MATOS</t>
  </si>
  <si>
    <t>DOMINGO GOMEZ TORREZ</t>
  </si>
  <si>
    <t>LUIS A. MORETA BOCIO</t>
  </si>
  <si>
    <t>JHORDYS M. PEREZ MATOS</t>
  </si>
  <si>
    <t>JUNIOR SANTANA GONZALEZ</t>
  </si>
  <si>
    <t>BRAYNER SOLER LUIS</t>
  </si>
  <si>
    <t>VICTOR E. CARRERAS GOMEZ</t>
  </si>
  <si>
    <t>RAYSA E. RINCON CASTRO</t>
  </si>
  <si>
    <t>YOERBI JOSE GUZMAN</t>
  </si>
  <si>
    <t>CRISTHIAN CUEVAS TRINIDAD</t>
  </si>
  <si>
    <t>RAFAEL SOSA ALCANTARA</t>
  </si>
  <si>
    <t>ANGEL MELO</t>
  </si>
  <si>
    <t>DEYLISON ANDRES DOTEL PEREZ</t>
  </si>
  <si>
    <t>ENMANUEL RAFAEL RAMON ALONZO</t>
  </si>
  <si>
    <t>TEMISTOCLES PIERRET ACOSTA</t>
  </si>
  <si>
    <t xml:space="preserve">WILKIN DAVID CUEVAS NOVAS </t>
  </si>
  <si>
    <t>JOSE MARIA FLORES RAMIRES</t>
  </si>
  <si>
    <t>JESUS ALBERTO MARIANO JORGE</t>
  </si>
  <si>
    <t>MADELINE MARGARITA VASQUEZ CASTRO</t>
  </si>
  <si>
    <t>MILEDY ALTAGRACIA CRUZ CRUZ</t>
  </si>
  <si>
    <t>RADHAMES MARTINEZ PEÑA</t>
  </si>
  <si>
    <t>AYUDANTE DE MANTENIMIENTO</t>
  </si>
  <si>
    <t>JUAN BAUTISTA PEREZ ROJAS</t>
  </si>
  <si>
    <t>MAYOBANEX PAULINO ACOSTA</t>
  </si>
  <si>
    <t>ESDRA STERLING RODRIGUEZ CUELLO</t>
  </si>
  <si>
    <t>GILIANNA NUÑEZ SANCHEZ</t>
  </si>
  <si>
    <t>01/07/2025</t>
  </si>
  <si>
    <t>EMIL ALEJANDRO RAMIREZ AQUINO</t>
  </si>
  <si>
    <t>MARTIN POLANCO PAULA</t>
  </si>
  <si>
    <t>JUAN FEDERICO ALEXIS THOMPSON FARIA</t>
  </si>
  <si>
    <t>ALEJANDRO JOSE MOQUETE JIMINIAN</t>
  </si>
  <si>
    <t>REYNALDO GOMERA GONZALEZ</t>
  </si>
  <si>
    <t>ROSA ANGELICA SANTO VELASQUEZ</t>
  </si>
  <si>
    <t>LUIS BERNARDO FERNANDEZ PEÑA</t>
  </si>
  <si>
    <t>ABEL NEPOMUCENO REYES</t>
  </si>
  <si>
    <t>WENDY RIVERAS POLANCO</t>
  </si>
  <si>
    <t>JOSE ALBERTO- VALERIO BERNARD</t>
  </si>
  <si>
    <t>JENNIFER GARCÍA GONZALEZ</t>
  </si>
  <si>
    <t>JENNY GONZALEZ FERNANDEZ DE DURAN</t>
  </si>
  <si>
    <t>SANDRA PATRICIA JAVIER TAPIA</t>
  </si>
  <si>
    <t>BRAILENYS LIZARDO RIVAS</t>
  </si>
  <si>
    <t>JULIO CESAR LEONARDO DIROCIE</t>
  </si>
  <si>
    <t>PAMELA DEL CARMEN SANTOS SANCHEZ</t>
  </si>
  <si>
    <t>01/09/2025</t>
  </si>
  <si>
    <t>CAMILA DE LOS ANGELES GARCIA ACOSTA</t>
  </si>
  <si>
    <t xml:space="preserve">AURELIO ANTONIO RODRIGUEZ HERRERA </t>
  </si>
  <si>
    <t>ENCARGADO SEGURIDAD</t>
  </si>
  <si>
    <t xml:space="preserve">ENGELS ENMANUEL HERNANDEZ GARCIA         </t>
  </si>
  <si>
    <t>JUAN ORLANDO BAEZ</t>
  </si>
  <si>
    <t>PAUL ANTONIO QUEZADA ORTEGA</t>
  </si>
  <si>
    <t>ELVIS JOSE JEREZ MORA</t>
  </si>
  <si>
    <t>WANDY SUERO JIMENEZ</t>
  </si>
  <si>
    <t>JULIO CESAR SEPULVEDA PEREZ</t>
  </si>
  <si>
    <t>MANUEL LOPEZ HERNANDEZ</t>
  </si>
  <si>
    <t>JUNIOR RAFAEL FRANCISCO DE JESUS</t>
  </si>
  <si>
    <t>OBISPO ALBERTO RODRIGUEZ DIAZ</t>
  </si>
  <si>
    <t>JORNALERO</t>
  </si>
  <si>
    <t>PPA</t>
  </si>
  <si>
    <t>NELSON ENRIQUE RAMIREZ BAUTISTA</t>
  </si>
  <si>
    <t>01/10/2025</t>
  </si>
  <si>
    <t>RICARDO ALBERTO ALVAREZ BISONO</t>
  </si>
  <si>
    <t>ENCARGADO ADMINISTRATIVO</t>
  </si>
  <si>
    <t>YOKASTA CALCAÑO VALLEJO</t>
  </si>
  <si>
    <t>JUAN ALBERTO VILLAR</t>
  </si>
  <si>
    <t>FRANKELY FRANCISCO PERDOMO</t>
  </si>
  <si>
    <t>DOMINGO SANCHEZ GONZALEZ</t>
  </si>
  <si>
    <t>JON CARLOS SUERO NUÑEZ</t>
  </si>
  <si>
    <t>MARIA ISABEL FLORES DE LEON</t>
  </si>
  <si>
    <t>JUDELKA SANTOS RAMIREZ</t>
  </si>
  <si>
    <t>LEONARDO SANTANA MENDEZ</t>
  </si>
  <si>
    <t>YSIDRO DE JESUS GOMEZ ESPINAL</t>
  </si>
  <si>
    <t>DIVINO JULIO ZORRILLA CASTRO</t>
  </si>
  <si>
    <t>JAVIER ALEXANDER JIMENEZ</t>
  </si>
  <si>
    <t>MARIELIS MARIA COLON ORTEGA</t>
  </si>
  <si>
    <t>EDGAR NICOLAS BUENO HERNANDEZ</t>
  </si>
  <si>
    <t>ROBERTO ANTONIO FAÑA IZQUIERDO</t>
  </si>
  <si>
    <t>JOSELITO RAFAEL PEÑA ALMONTE</t>
  </si>
  <si>
    <t>DANIEL ANTONIO URBAEZ NUÑEZ</t>
  </si>
  <si>
    <t>GUSTAVO ADOLFO MENDEZ TORRES</t>
  </si>
  <si>
    <t>JUAN ANTONIO SERRATA</t>
  </si>
  <si>
    <t>ALBERTO RAFAEL MONTILLA</t>
  </si>
  <si>
    <t>FRANCISCO ALBERTO PEREZ PEREZ</t>
  </si>
  <si>
    <t xml:space="preserve">DIRECCION REGIONAL SUR </t>
  </si>
  <si>
    <t>JOSE LUIS MATOS MORROBEL</t>
  </si>
  <si>
    <t>MANUEL ENRIQUE UREÑA REYES</t>
  </si>
  <si>
    <t>JAIRO JUAN ABREU ABREU</t>
  </si>
  <si>
    <t xml:space="preserve">RESPONSABLE DE AREA </t>
  </si>
  <si>
    <t>ENCARGADA DE COMPRAS Y 
CONTRATACIONES PUBLICAS</t>
  </si>
  <si>
    <t xml:space="preserve">RESPONSABLE DE REDES SOCIALES </t>
  </si>
  <si>
    <t>RAMON ACEVEDO</t>
  </si>
  <si>
    <t>LUIS ANDRES ALMANZAR LOPEZ</t>
  </si>
  <si>
    <t>FRANDI FERNANDO MOJICA VIDAL</t>
  </si>
  <si>
    <t>01/11/2025</t>
  </si>
  <si>
    <t>FLOR YULISKA ORTEGA ROSARIO</t>
  </si>
  <si>
    <t>ESPECIALISTA</t>
  </si>
  <si>
    <t>RANDY DIAZ HIRALDO</t>
  </si>
  <si>
    <t>MELVIN ABEL ALMONTE CABRERA</t>
  </si>
  <si>
    <t>DANIEL MONTERO MONTERO</t>
  </si>
  <si>
    <t>JESUS OSVALDO DE AZA FERRERAS</t>
  </si>
  <si>
    <t>MARIO JHON MARTINEZ MENDEZ</t>
  </si>
  <si>
    <t>EDWIN SUERO DIAZ</t>
  </si>
  <si>
    <t>JEREMY CALZADO ELIAS</t>
  </si>
  <si>
    <t>YOLVIN DALGELIN RIVAS PEREZ</t>
  </si>
  <si>
    <t xml:space="preserve">GREGORIO JOSE REYNOSO </t>
  </si>
  <si>
    <t>JUAN DE DIOS PRENSA RAMIREZ</t>
  </si>
  <si>
    <t>JUAN PABLO REYES REYES</t>
  </si>
  <si>
    <t>CRISTIAN MONTERO CORDERO</t>
  </si>
  <si>
    <t>JIMY ALEJANDRO DURAN BALDERA</t>
  </si>
  <si>
    <t xml:space="preserve">JOSE ANTONIO CAMPOS </t>
  </si>
  <si>
    <t xml:space="preserve">WILFRI MARINO MEIRELES GARCIA </t>
  </si>
  <si>
    <t>ROCIO CUEVAS PEREZ</t>
  </si>
  <si>
    <t xml:space="preserve">HANSER GARCIA LORENZO </t>
  </si>
  <si>
    <t>SANDY LUCIANO MORA</t>
  </si>
  <si>
    <t xml:space="preserve">NOEL POLANCO GERALDO </t>
  </si>
  <si>
    <t xml:space="preserve">LUINY MONEGRO </t>
  </si>
  <si>
    <t>HIMANOL MELENDEZ</t>
  </si>
  <si>
    <t>EDWIN JOEL BELTRE FABIAN</t>
  </si>
  <si>
    <t>SEGURIDAD</t>
  </si>
  <si>
    <t>MANUEL ENRIQUE MATOS ROMAN</t>
  </si>
  <si>
    <t>LUIS FELIPE POLANCO MEJIA</t>
  </si>
  <si>
    <t>ELIAS JOSE NOBOA MARTE</t>
  </si>
  <si>
    <t>LUIS FERNANDO JIMENEZ ALMANZAR</t>
  </si>
  <si>
    <t>GEYSI ALCANTARA CONTRERAS</t>
  </si>
  <si>
    <t>VICTOR MANUEL VILLA OVALLES</t>
  </si>
  <si>
    <t>YOEL INOCENCIO ALMONTE RODRIGUEZ</t>
  </si>
  <si>
    <t>01/08/2025</t>
  </si>
  <si>
    <t>01/02/2026</t>
  </si>
  <si>
    <t>LOURDES LIBERTAD LANTIGUA ZAYA</t>
  </si>
  <si>
    <t>INSPECTOR (A)</t>
  </si>
  <si>
    <t>IBRAHIN MEJIA TERRERO</t>
  </si>
  <si>
    <t>ALTAGRACIA M. VALDEZ R.</t>
  </si>
  <si>
    <t>MARIENNY ELIZABETH TOLENTINO OGANDO</t>
  </si>
  <si>
    <t>HIPOLITO GALVAN PEREZ</t>
  </si>
  <si>
    <t>AMARFY LIBANEZA PUJOLS CUSTODIO</t>
  </si>
  <si>
    <t>REBECA ALMENGO ORTIZ</t>
  </si>
  <si>
    <t>DEYANIRA ROJAS JACINTO</t>
  </si>
  <si>
    <t>LUIS ENRIQUE MORENO SALAS</t>
  </si>
  <si>
    <t>CRISTOFEL JESUS SANTANA</t>
  </si>
  <si>
    <t>HECTOR AUGUSTO OVIEDO MEDINA</t>
  </si>
  <si>
    <t>REYE DE JESUS DE LA ROSA</t>
  </si>
  <si>
    <t>YOCASTA ELIZABETH SEPULVEDA CONSTANZO</t>
  </si>
  <si>
    <t>PEDRO ENRIQUE RODRIGUEZ ROMAN</t>
  </si>
  <si>
    <t>01/03/2026</t>
  </si>
  <si>
    <t>ISIS M DE LA ALTAGRACIA SANTOS ALVAREZ</t>
  </si>
  <si>
    <t>WILFREDO SOLANO MARTINEZ</t>
  </si>
  <si>
    <t>ASESOR JURIDICO</t>
  </si>
  <si>
    <t>IVAN JOSE REUMAN PERALTA</t>
  </si>
  <si>
    <t>ELIZABETH MARIA SKEET GARCIA</t>
  </si>
  <si>
    <t>LUIS AMILCAR VALDEZ MARTE</t>
  </si>
  <si>
    <t>SOLIANDY NATIVIDAD GARCIA DURAN</t>
  </si>
  <si>
    <t>ENCARGADA DE EPIDEMIOLOGIA</t>
  </si>
  <si>
    <t>TECNICO DE PRESUPUESTO</t>
  </si>
  <si>
    <t>FELIX GOMERA GONZALEZ</t>
  </si>
  <si>
    <t>ALEJANDRO TERRERO MORILLO</t>
  </si>
  <si>
    <t>ALFREDO ANTONIO MATA ALMANZAR</t>
  </si>
  <si>
    <t>JOSE ADRIAN TEJADA RUDECINDO</t>
  </si>
  <si>
    <t>GEORGE MONTERO MONTERO</t>
  </si>
  <si>
    <t>FRANIC RAMON POZO ENCARNACION</t>
  </si>
  <si>
    <t>ANYELINE HERNANDEZ</t>
  </si>
  <si>
    <t>DEPARTAMENTO FINANCIERO</t>
  </si>
  <si>
    <t>LEONOR ALTAGRACIA SANTIAGO MUÑOZ</t>
  </si>
  <si>
    <t>ENC. DIV. CALIDAD EN LA GESTI</t>
  </si>
  <si>
    <t>LUIS MIGUEL ALMANZAR ROJAS</t>
  </si>
  <si>
    <t>HARLEN CRUZ JIMENEZ</t>
  </si>
  <si>
    <t>RAMONA ANTONIA ACOSTA REYES</t>
  </si>
  <si>
    <t>ELIZANNY VICENTE ENCARNACION</t>
  </si>
  <si>
    <t>ABOGADO (A)</t>
  </si>
  <si>
    <t>ANA CELIA DURAN</t>
  </si>
  <si>
    <t>AUXILIAR DE ESTADISTICA</t>
  </si>
  <si>
    <t>DIVISION DE TRAMITE Y CORRESPONDENCIA</t>
  </si>
  <si>
    <t>ENCARGA ADMINISTRATIVA/PROGRAMA 19, EXTENSION</t>
  </si>
  <si>
    <t>DIVISION APICOLA</t>
  </si>
  <si>
    <t>ENCARGADA</t>
  </si>
  <si>
    <t>DEPARTAMENTO ADMINISTRATIVA Y FINANCIERA/LAVECEN</t>
  </si>
  <si>
    <t>ESTACION DE CUARENTENA ANIMAL/AILA</t>
  </si>
  <si>
    <t>DIVISION DE TRAZABILIDAD</t>
  </si>
  <si>
    <t>LIC. EN QUIMICA</t>
  </si>
  <si>
    <t>DIVISION DE TECNOLOGIA DE LA INFORMACION</t>
  </si>
  <si>
    <t>DEPARTAMENTO DE CUARENTENA ANIMAL/VUCE</t>
  </si>
  <si>
    <t>ENCARGADO DE DEPARTAMENTO/SUBDIRECTOR</t>
  </si>
  <si>
    <t>MEDICO VETERINARIO EPIDEMIOLOGA</t>
  </si>
  <si>
    <t>COORDINADO AL UCATECI/LA VEGA</t>
  </si>
  <si>
    <t>TECNICO ADMINISTRATIVA</t>
  </si>
  <si>
    <t>DIRECTORA REGIONAL</t>
  </si>
  <si>
    <t>TECNICO ADMINISTATIVO</t>
  </si>
  <si>
    <t>PEDRO ARISON CONTRERAS</t>
  </si>
  <si>
    <t>MARINO ANTONIO DIFO SANTANA</t>
  </si>
  <si>
    <t>ENCARGADO DEPARTAMENTO PLANIFICACION</t>
  </si>
  <si>
    <t xml:space="preserve">LEONARDO RODRIGUEZ TEJADA </t>
  </si>
  <si>
    <t>FRANCIS MICHEL MARTIN MATOS</t>
  </si>
  <si>
    <t>WARY JOSE FERRERAS MONTERO</t>
  </si>
  <si>
    <t>SANDRY MARIEL ABREU PEREZ</t>
  </si>
  <si>
    <t>GILBERTO HERNANDEZ GARCIA</t>
  </si>
  <si>
    <t>LUIS FELIPE VICENTE</t>
  </si>
  <si>
    <t>MANUEL LORENZO LAVALE</t>
  </si>
  <si>
    <t>YORKY ERNESTO VALDEZ JIMENEZ</t>
  </si>
  <si>
    <t>MARISELA OZORIA SORIANO</t>
  </si>
  <si>
    <t>RODOLFO ACOSTA ALVARADO</t>
  </si>
  <si>
    <t>MARTIRE RODRIGUEZ BIDO</t>
  </si>
  <si>
    <t>ISAAC MATOS MENDEZ</t>
  </si>
  <si>
    <t>01/12/2025</t>
  </si>
  <si>
    <t>01/06/2026</t>
  </si>
  <si>
    <t>AMADO VALERIO VASQUEZ CABRERA</t>
  </si>
  <si>
    <t>MASSIEL ANALY VARGAS ARIAS</t>
  </si>
  <si>
    <t>ADERLIN PANTALEON CASTILLO</t>
  </si>
  <si>
    <t>ANAYDILY MARIA JOSE ADAMES</t>
  </si>
  <si>
    <t>BRAULIO JAVIER PERALTA ECHAVARRIA</t>
  </si>
  <si>
    <t>FRANCISCO AMADO DE LA CRUZ EVANGELISTA</t>
  </si>
  <si>
    <t>JONATHAN RAMOS MARTINEZ</t>
  </si>
  <si>
    <t>ADOLFO ALEJANDRO DE JESUS SAVIÑON</t>
  </si>
  <si>
    <t>FRANKLIN DE LEON</t>
  </si>
  <si>
    <t>JERY BERNARDO MEJIA MANCEBO</t>
  </si>
  <si>
    <t>JUAN URBANO REYNOSO</t>
  </si>
  <si>
    <t>NELSON ALEXANDER BIDO REYES</t>
  </si>
  <si>
    <t>RAMON RADHAMES GUZMAN JIMENEZ</t>
  </si>
  <si>
    <t>GENESIS ALTAGRACIA MONTAÑO</t>
  </si>
  <si>
    <t>01/05/2026</t>
  </si>
  <si>
    <t>ENCARGADA DIVISION  DE CONTABILIDAD</t>
  </si>
  <si>
    <t>RODOLFO CASTRO MANCEBO</t>
  </si>
  <si>
    <t>FELIX ALTAGRACIA LEBRON DE LA ROSA</t>
  </si>
  <si>
    <t>ENCARGADO (A) DEPARTAMENTO JURIDI</t>
  </si>
  <si>
    <t>DEPARTAMENTO DE CAMPAÑAS SANITARIAS</t>
  </si>
  <si>
    <t>ASISTENTE DEL DESPACHO</t>
  </si>
  <si>
    <t>DIRECCION GENERAL (PROGRAMA DE TRAZABILIDAD)</t>
  </si>
  <si>
    <t>DEPARTAMENTO DE CAMPAÑA SANITARIA/PROGRAMA DE MATADEROS</t>
  </si>
  <si>
    <t>DIRECCION DE SANIDAD ANIMAL/PROGRAMA DE TRAZABILIDAD</t>
  </si>
  <si>
    <t>DEPARTAMENTO DE CAMPAÑA SANITARIA/RECEPCION DE MUESTRAS</t>
  </si>
  <si>
    <t>TECNICO UAT</t>
  </si>
  <si>
    <t>ANALISTA EN CALIDAD DE LECHE</t>
  </si>
  <si>
    <t>DEPARTAMENTO DE RECURSOS HUMANOS</t>
  </si>
  <si>
    <t>DIVISION DE EPIDEMIOLOGIA/SANIDAD ANIMAL</t>
  </si>
  <si>
    <t>DEPARTAMENTO SEGURIDAD MILITAR</t>
  </si>
  <si>
    <t>PROGRAMA DE MATADEROS/SANIDAD ANIMAL</t>
  </si>
  <si>
    <t>ENCARGADA DE SECCION</t>
  </si>
  <si>
    <t>DIRECCION DE FOMENTO PECUARIO</t>
  </si>
  <si>
    <t>ENCARGADA DIVISION DE CONTABILIDAD</t>
  </si>
  <si>
    <t>ENCARGADA/SANIDAD ANIMAL</t>
  </si>
  <si>
    <t>ENCARGADO DE DPTO.</t>
  </si>
  <si>
    <t>VENTANILLA UNICA DE COMERCIO EXTERIOR (VUCE)</t>
  </si>
  <si>
    <t>ENCARGADA DE DIVISION</t>
  </si>
  <si>
    <t>ENCARGADO DEL PROGRAMA DE MATADEROS/SANIDAD ANIMAL</t>
  </si>
  <si>
    <t>ENCARGADO DEL PROGRAMA</t>
  </si>
  <si>
    <t>ESTADIGRAFA</t>
  </si>
  <si>
    <t>ENCARGADA DE SECCION DE MAYORDOMIA</t>
  </si>
  <si>
    <t>ANALISTA FINANCIERO</t>
  </si>
  <si>
    <t>ENCARGADA DEPARTAMENTO DE PRODUCCION</t>
  </si>
  <si>
    <t>ENCARGADA DIV. DE EPIDEMIOLOGIA</t>
  </si>
  <si>
    <t>ENCARGADA DPTO. DE CUARENTENA ANIMAL</t>
  </si>
  <si>
    <t>ENCARGADO (A) DIV. SERVICIOS GENERALES</t>
  </si>
  <si>
    <t>DIVISION DE TECNOLOGIA DE LA INFORMACION/TIC</t>
  </si>
  <si>
    <t>ENCARGADO DEPARTAMENTO</t>
  </si>
  <si>
    <t>DPTO. CUARENTENA ANIMAL/ ESTE</t>
  </si>
  <si>
    <t>NOMINA DE EMPLEADOS FEBRERO 2026 FIJOS</t>
  </si>
  <si>
    <t>NOMINA DE EMPLEADOS FEBRERO 2026 NOMBRAMIENTOS TEMPORALES</t>
  </si>
  <si>
    <t>NOMINA DE EMPLEADOS FEBRERO 2026 TRAMITE DE PENSION</t>
  </si>
  <si>
    <t xml:space="preserve">NOMINA DE EMPLEADOS FEBRERO 2026 SUPLENCIA </t>
  </si>
  <si>
    <t xml:space="preserve">NOMINA DE EMPLEADOS FEBRERO 2026 INTERINATO </t>
  </si>
  <si>
    <t>NOMINA DE EMPLEADOS FEBRERO 2026 PROGRAMAS</t>
  </si>
  <si>
    <t>NOMINA DE EMPLEADOS FEBRERO 2026 FIJA 2</t>
  </si>
  <si>
    <t>NOMINA DE EMPLEADOS FEBRERO 2026 NOMBRAMIENTOS TEMPORALES 2</t>
  </si>
  <si>
    <t>NOMINA DE EMPLEADOS FEBRERO 2026 SEGURIDAD</t>
  </si>
  <si>
    <t>NOMINA DE EMPLEADOS FEBRERO 2026 JORNALEROS</t>
  </si>
  <si>
    <t>LICENCIADA EN QUIMICA</t>
  </si>
  <si>
    <t>JOSE ENRIQUE LEONARDO MERCEDES</t>
  </si>
  <si>
    <t>ADRIANA RUDECINDO HEREDIA</t>
  </si>
  <si>
    <t>ILIANA NUÑEZ RODRIGUEZ</t>
  </si>
  <si>
    <t>GERARDO WILLIAMS ULLOA QUIJADA</t>
  </si>
  <si>
    <t xml:space="preserve">LUIS CARLOS MEJIA CAPELLAN </t>
  </si>
  <si>
    <t>ROBERTO DE JESUS SOSA</t>
  </si>
  <si>
    <t>01/08/2026</t>
  </si>
  <si>
    <t>LORELEY ARACELIS ROSARIO GUTIERREZ</t>
  </si>
  <si>
    <t>KARINA LISETTE YAPORT HERRERA</t>
  </si>
  <si>
    <t>FRANCHESCA LUCERO VASQUEZ POPA</t>
  </si>
  <si>
    <t>JOSE VIDAL RAMOS BATISTA</t>
  </si>
  <si>
    <t>EVANGELINA HERNANDEZ ENCARNACION</t>
  </si>
  <si>
    <t>NOELIA MARIA ESPINAL VALLE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</si>
</sst>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/m/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43" fontId="1" fillId="0" borderId="0" xfId="1" applyFont="1" applyBorder="1" applyAlignment="1">
      <alignment wrapText="1"/>
    </xf>
    <xf numFmtId="0" fontId="2" fillId="0" borderId="0" xfId="0" applyFont="1" applyAlignment="1">
      <alignment horizontal="center" wrapText="1"/>
    </xf>
    <xf numFmtId="43" fontId="2" fillId="0" borderId="0" xfId="1" applyFont="1" applyAlignment="1">
      <alignment horizontal="center" wrapText="1"/>
    </xf>
    <xf numFmtId="0" fontId="5" fillId="0" borderId="0" xfId="0" applyFont="1" applyAlignment="1">
      <alignment wrapText="1"/>
    </xf>
    <xf numFmtId="43" fontId="5" fillId="0" borderId="0" xfId="1" applyFont="1" applyFill="1" applyAlignment="1">
      <alignment wrapText="1"/>
    </xf>
    <xf numFmtId="0" fontId="0" fillId="2" borderId="0" xfId="0" applyFill="1" applyAlignment="1">
      <alignment wrapText="1"/>
    </xf>
    <xf numFmtId="0" fontId="5" fillId="2" borderId="0" xfId="0" applyFont="1" applyFill="1" applyAlignment="1">
      <alignment wrapText="1"/>
    </xf>
    <xf numFmtId="0" fontId="0" fillId="0" borderId="0" xfId="0" applyAlignment="1">
      <alignment horizontal="left"/>
    </xf>
    <xf numFmtId="0" fontId="0" fillId="3" borderId="0" xfId="0" applyFill="1" applyAlignment="1">
      <alignment wrapText="1"/>
    </xf>
    <xf numFmtId="43" fontId="6" fillId="0" borderId="1" xfId="1" applyFont="1" applyBorder="1" applyAlignment="1">
      <alignment wrapText="1"/>
    </xf>
    <xf numFmtId="43" fontId="1" fillId="0" borderId="0" xfId="1" applyFont="1" applyAlignment="1">
      <alignment wrapText="1"/>
    </xf>
    <xf numFmtId="4" fontId="0" fillId="0" borderId="0" xfId="0" applyNumberFormat="1"/>
    <xf numFmtId="0" fontId="0" fillId="0" borderId="2" xfId="0" applyBorder="1" applyAlignment="1">
      <alignment wrapText="1"/>
    </xf>
    <xf numFmtId="43" fontId="7" fillId="0" borderId="0" xfId="1" applyFont="1" applyAlignment="1">
      <alignment wrapText="1"/>
    </xf>
    <xf numFmtId="43" fontId="0" fillId="0" borderId="0" xfId="0" applyNumberFormat="1" applyAlignment="1">
      <alignment wrapText="1"/>
    </xf>
    <xf numFmtId="0" fontId="0" fillId="0" borderId="0" xfId="0" applyAlignment="1">
      <alignment horizontal="right" wrapText="1"/>
    </xf>
    <xf numFmtId="43" fontId="1" fillId="0" borderId="0" xfId="1" applyFont="1" applyAlignment="1">
      <alignment horizontal="right" wrapText="1"/>
    </xf>
    <xf numFmtId="43" fontId="1" fillId="0" borderId="0" xfId="1" applyFont="1" applyAlignment="1">
      <alignment horizontal="center" wrapText="1"/>
    </xf>
    <xf numFmtId="0" fontId="6" fillId="0" borderId="0" xfId="0" applyFont="1" applyAlignment="1">
      <alignment horizontal="center" wrapText="1"/>
    </xf>
    <xf numFmtId="164" fontId="6" fillId="0" borderId="0" xfId="0" applyNumberFormat="1" applyFont="1" applyAlignment="1">
      <alignment horizontal="center" wrapText="1"/>
    </xf>
    <xf numFmtId="43" fontId="6" fillId="0" borderId="0" xfId="1" applyFont="1" applyAlignment="1">
      <alignment horizontal="center" wrapText="1"/>
    </xf>
    <xf numFmtId="0" fontId="8" fillId="0" borderId="0" xfId="0" applyFont="1" applyAlignment="1">
      <alignment wrapText="1"/>
    </xf>
    <xf numFmtId="49" fontId="0" fillId="0" borderId="0" xfId="0" applyNumberFormat="1" applyAlignment="1">
      <alignment horizontal="center" wrapText="1"/>
    </xf>
    <xf numFmtId="43" fontId="6" fillId="0" borderId="3" xfId="1" applyFont="1" applyBorder="1" applyAlignment="1">
      <alignment wrapText="1"/>
    </xf>
    <xf numFmtId="164" fontId="0" fillId="0" borderId="0" xfId="0" applyNumberFormat="1" applyAlignment="1">
      <alignment horizontal="center" wrapText="1"/>
    </xf>
    <xf numFmtId="43" fontId="6" fillId="0" borderId="0" xfId="1" applyFont="1" applyBorder="1" applyAlignment="1">
      <alignment wrapText="1"/>
    </xf>
    <xf numFmtId="43" fontId="9" fillId="0" borderId="0" xfId="1" applyFont="1" applyBorder="1" applyAlignment="1">
      <alignment wrapText="1"/>
    </xf>
    <xf numFmtId="43" fontId="2" fillId="0" borderId="0" xfId="1" applyFont="1" applyBorder="1" applyAlignment="1">
      <alignment wrapText="1"/>
    </xf>
    <xf numFmtId="43" fontId="10" fillId="0" borderId="4" xfId="1" applyFont="1" applyBorder="1" applyAlignment="1">
      <alignment horizontal="center" wrapText="1"/>
    </xf>
    <xf numFmtId="43" fontId="1" fillId="0" borderId="0" xfId="1" applyFont="1" applyAlignment="1">
      <alignment horizontal="center" vertical="center" wrapText="1"/>
    </xf>
    <xf numFmtId="43" fontId="1" fillId="0" borderId="0" xfId="1" applyFont="1" applyFill="1" applyAlignment="1">
      <alignment wrapText="1"/>
    </xf>
    <xf numFmtId="43" fontId="2" fillId="0" borderId="0" xfId="1" applyFont="1" applyFill="1" applyAlignment="1">
      <alignment horizontal="center" wrapText="1"/>
    </xf>
    <xf numFmtId="43" fontId="0" fillId="0" borderId="0" xfId="1" applyFont="1" applyAlignment="1">
      <alignment wrapText="1"/>
    </xf>
    <xf numFmtId="0" fontId="11" fillId="0" borderId="0" xfId="0" applyFont="1" applyAlignment="1">
      <alignment wrapText="1"/>
    </xf>
    <xf numFmtId="4" fontId="11" fillId="0" borderId="5" xfId="0" applyNumberFormat="1" applyFont="1" applyBorder="1" applyAlignment="1">
      <alignment wrapText="1"/>
    </xf>
    <xf numFmtId="4" fontId="11" fillId="0" borderId="1" xfId="0" applyNumberFormat="1" applyFont="1" applyBorder="1" applyAlignment="1">
      <alignment wrapText="1"/>
    </xf>
    <xf numFmtId="0" fontId="0" fillId="0" borderId="0" xfId="0" applyAlignment="1">
      <alignment horizontal="center" vertical="center" wrapText="1"/>
    </xf>
    <xf numFmtId="2" fontId="0" fillId="0" borderId="0" xfId="0" applyNumberFormat="1"/>
    <xf numFmtId="0" fontId="0" fillId="2" borderId="0" xfId="0" applyFill="1"/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right" wrapText="1"/>
    </xf>
    <xf numFmtId="0" fontId="2" fillId="0" borderId="4" xfId="0" applyFont="1" applyBorder="1" applyAlignment="1">
      <alignment horizontal="center" wrapText="1"/>
    </xf>
    <xf numFmtId="43" fontId="1" fillId="0" borderId="0" xfId="1" applyFont="1" applyAlignment="1">
      <alignment horizontal="right" wrapText="1"/>
    </xf>
  </cellXfs>
  <cellStyles count="2">
    <cellStyle name="Millares" xfId="1" builtinId="3"/>
    <cellStyle name="Normal" xfId="0" builtinId="0"/>
  </cellStyles>
  <dxfs count="9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1116157</xdr:colOff>
      <xdr:row>0</xdr:row>
      <xdr:rowOff>0</xdr:rowOff>
    </xdr:from>
    <xdr:to>
      <xdr:col>4</xdr:col>
      <xdr:colOff>1716231</xdr:colOff>
      <xdr:row>1</xdr:row>
      <xdr:rowOff>276225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74112" y="0"/>
          <a:ext cx="600074" cy="587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1</xdr:col>
      <xdr:colOff>2580410</xdr:colOff>
      <xdr:row>5</xdr:row>
      <xdr:rowOff>46837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2874818" cy="130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1</xdr:col>
      <xdr:colOff>2129516</xdr:colOff>
      <xdr:row>3</xdr:row>
      <xdr:rowOff>186635</xdr:rowOff>
    </xdr:to>
    <xdr:pic>
      <xdr:nvPicPr>
        <xdr:cNvPr id="10" name="Imagen 1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517319" cy="1328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519071</xdr:colOff>
      <xdr:row>0</xdr:row>
      <xdr:rowOff>15875</xdr:rowOff>
    </xdr:from>
    <xdr:to>
      <xdr:col>6</xdr:col>
      <xdr:colOff>101826</xdr:colOff>
      <xdr:row>1</xdr:row>
      <xdr:rowOff>44450</xdr:rowOff>
    </xdr:to>
    <xdr:pic>
      <xdr:nvPicPr>
        <xdr:cNvPr id="11" name="Imagen 4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34" y="15875"/>
          <a:ext cx="717817" cy="631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1471084</xdr:colOff>
      <xdr:row>0</xdr:row>
      <xdr:rowOff>44802</xdr:rowOff>
    </xdr:from>
    <xdr:to>
      <xdr:col>5</xdr:col>
      <xdr:colOff>588787</xdr:colOff>
      <xdr:row>0</xdr:row>
      <xdr:rowOff>863952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60667" y="44802"/>
          <a:ext cx="978606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19051</xdr:colOff>
      <xdr:row>0</xdr:row>
      <xdr:rowOff>0</xdr:rowOff>
    </xdr:from>
    <xdr:to>
      <xdr:col>1</xdr:col>
      <xdr:colOff>2698751</xdr:colOff>
      <xdr:row>4</xdr:row>
      <xdr:rowOff>129231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1" y="0"/>
          <a:ext cx="2997200" cy="16294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28575</xdr:rowOff>
    </xdr:from>
    <xdr:to>
      <xdr:col>2</xdr:col>
      <xdr:colOff>71438</xdr:colOff>
      <xdr:row>4</xdr:row>
      <xdr:rowOff>177067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"/>
          <a:ext cx="2595563" cy="15216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400050</xdr:colOff>
      <xdr:row>0</xdr:row>
      <xdr:rowOff>57150</xdr:rowOff>
    </xdr:from>
    <xdr:to>
      <xdr:col>6</xdr:col>
      <xdr:colOff>504825</xdr:colOff>
      <xdr:row>1</xdr:row>
      <xdr:rowOff>85725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0" y="57150"/>
          <a:ext cx="933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1</xdr:col>
      <xdr:colOff>2334986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52485" cy="129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274865</xdr:colOff>
      <xdr:row>0</xdr:row>
      <xdr:rowOff>0</xdr:rowOff>
    </xdr:from>
    <xdr:to>
      <xdr:col>5</xdr:col>
      <xdr:colOff>193221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85490" y="0"/>
          <a:ext cx="877660" cy="627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2</xdr:col>
      <xdr:colOff>140677</xdr:colOff>
      <xdr:row>4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315277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671513</xdr:colOff>
      <xdr:row>0</xdr:row>
      <xdr:rowOff>0</xdr:rowOff>
    </xdr:from>
    <xdr:to>
      <xdr:col>5</xdr:col>
      <xdr:colOff>592138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99576" y="0"/>
          <a:ext cx="873125" cy="631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1</xdr:col>
      <xdr:colOff>2615213</xdr:colOff>
      <xdr:row>3</xdr:row>
      <xdr:rowOff>43295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900962" cy="1350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1587</xdr:colOff>
      <xdr:row>0</xdr:row>
      <xdr:rowOff>39687</xdr:rowOff>
    </xdr:from>
    <xdr:to>
      <xdr:col>5</xdr:col>
      <xdr:colOff>785812</xdr:colOff>
      <xdr:row>0</xdr:row>
      <xdr:rowOff>904875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69400" y="39687"/>
          <a:ext cx="784225" cy="8651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</xdr:rowOff>
    </xdr:from>
    <xdr:to>
      <xdr:col>1</xdr:col>
      <xdr:colOff>2809875</xdr:colOff>
      <xdr:row>4</xdr:row>
      <xdr:rowOff>76201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"/>
          <a:ext cx="3105150" cy="153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490971</xdr:colOff>
      <xdr:row>0</xdr:row>
      <xdr:rowOff>76200</xdr:rowOff>
    </xdr:from>
    <xdr:to>
      <xdr:col>6</xdr:col>
      <xdr:colOff>424296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0107" y="76200"/>
          <a:ext cx="877166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2220058</xdr:colOff>
      <xdr:row>3</xdr:row>
      <xdr:rowOff>8561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513134" cy="1268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321286</xdr:colOff>
      <xdr:row>0</xdr:row>
      <xdr:rowOff>28575</xdr:rowOff>
    </xdr:from>
    <xdr:to>
      <xdr:col>6</xdr:col>
      <xdr:colOff>254611</xdr:colOff>
      <xdr:row>0</xdr:row>
      <xdr:rowOff>819150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93911" y="28575"/>
          <a:ext cx="877888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314326</xdr:colOff>
      <xdr:row>0</xdr:row>
      <xdr:rowOff>123826</xdr:rowOff>
    </xdr:from>
    <xdr:to>
      <xdr:col>1</xdr:col>
      <xdr:colOff>1743075</xdr:colOff>
      <xdr:row>1</xdr:row>
      <xdr:rowOff>70573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6" y="123826"/>
          <a:ext cx="1762124" cy="927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1738745</xdr:colOff>
      <xdr:row>0</xdr:row>
      <xdr:rowOff>59747</xdr:rowOff>
    </xdr:from>
    <xdr:to>
      <xdr:col>4</xdr:col>
      <xdr:colOff>551585</xdr:colOff>
      <xdr:row>0</xdr:row>
      <xdr:rowOff>859847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29450" y="59747"/>
          <a:ext cx="80443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CE1587"/>
  <sheetViews>
    <sheetView zoomScale="55" zoomScaleNormal="55" workbookViewId="0">
      <selection sqref="A1:O814"/>
    </sheetView>
  </sheetViews>
  <sheetFormatPr baseColWidth="10" defaultColWidth="11.42578125" defaultRowHeight="24.75" customHeight="1" x14ac:dyDescent="0.25"/>
  <cols>
    <col min="1" max="1" width="4.42578125" style="1" bestFit="1" customWidth="1"/>
    <col min="2" max="2" width="41.42578125" style="1" customWidth="1"/>
    <col min="3" max="3" width="71.7109375" style="1" customWidth="1"/>
    <col min="4" max="4" width="31.85546875" style="1" customWidth="1"/>
    <col min="5" max="5" width="27" style="1" customWidth="1"/>
    <col min="6" max="6" width="17.85546875" style="1" customWidth="1"/>
    <col min="7" max="7" width="19.42578125" style="13" bestFit="1" customWidth="1"/>
    <col min="8" max="8" width="10.85546875" style="1" customWidth="1"/>
    <col min="9" max="9" width="16.5703125" style="13" bestFit="1" customWidth="1"/>
    <col min="10" max="10" width="13.5703125" style="13" bestFit="1" customWidth="1"/>
    <col min="11" max="11" width="17.42578125" style="13" bestFit="1" customWidth="1"/>
    <col min="12" max="12" width="20" style="13" bestFit="1" customWidth="1"/>
    <col min="13" max="13" width="14.42578125" style="13" bestFit="1" customWidth="1"/>
    <col min="14" max="14" width="14.5703125" style="13" bestFit="1" customWidth="1"/>
    <col min="15" max="15" width="15.5703125" style="13" bestFit="1" customWidth="1"/>
    <col min="16" max="16" width="11.42578125" style="1" customWidth="1"/>
    <col min="17" max="179" width="11.42578125" style="1"/>
    <col min="180" max="180" width="4.42578125" style="1" bestFit="1" customWidth="1"/>
    <col min="181" max="181" width="41.42578125" style="1" customWidth="1"/>
    <col min="182" max="182" width="42.5703125" style="1" customWidth="1"/>
    <col min="183" max="183" width="35.42578125" style="1" customWidth="1"/>
    <col min="184" max="184" width="27" style="1" customWidth="1"/>
    <col min="185" max="185" width="17.85546875" style="1" customWidth="1"/>
    <col min="186" max="186" width="19.42578125" style="1" bestFit="1" customWidth="1"/>
    <col min="187" max="187" width="10.85546875" style="1" customWidth="1"/>
    <col min="188" max="188" width="16.5703125" style="1" bestFit="1" customWidth="1"/>
    <col min="189" max="189" width="13.5703125" style="1" bestFit="1" customWidth="1"/>
    <col min="190" max="190" width="17.42578125" style="1" bestFit="1" customWidth="1"/>
    <col min="191" max="191" width="20" style="1" bestFit="1" customWidth="1"/>
    <col min="192" max="192" width="14.42578125" style="1" bestFit="1" customWidth="1"/>
    <col min="193" max="193" width="14.5703125" style="1" bestFit="1" customWidth="1"/>
    <col min="194" max="194" width="15.5703125" style="1" bestFit="1" customWidth="1"/>
    <col min="195" max="195" width="11.42578125" style="1" customWidth="1"/>
    <col min="196" max="435" width="11.42578125" style="1"/>
    <col min="436" max="436" width="4.42578125" style="1" bestFit="1" customWidth="1"/>
    <col min="437" max="437" width="41.42578125" style="1" customWidth="1"/>
    <col min="438" max="438" width="42.5703125" style="1" customWidth="1"/>
    <col min="439" max="439" width="35.42578125" style="1" customWidth="1"/>
    <col min="440" max="440" width="27" style="1" customWidth="1"/>
    <col min="441" max="441" width="17.85546875" style="1" customWidth="1"/>
    <col min="442" max="442" width="19.42578125" style="1" bestFit="1" customWidth="1"/>
    <col min="443" max="443" width="10.85546875" style="1" customWidth="1"/>
    <col min="444" max="444" width="16.5703125" style="1" bestFit="1" customWidth="1"/>
    <col min="445" max="445" width="13.5703125" style="1" bestFit="1" customWidth="1"/>
    <col min="446" max="446" width="17.42578125" style="1" bestFit="1" customWidth="1"/>
    <col min="447" max="447" width="20" style="1" bestFit="1" customWidth="1"/>
    <col min="448" max="448" width="14.42578125" style="1" bestFit="1" customWidth="1"/>
    <col min="449" max="449" width="14.5703125" style="1" bestFit="1" customWidth="1"/>
    <col min="450" max="450" width="15.5703125" style="1" bestFit="1" customWidth="1"/>
    <col min="451" max="451" width="11.42578125" style="1" customWidth="1"/>
    <col min="452" max="691" width="11.42578125" style="1"/>
    <col min="692" max="692" width="4.42578125" style="1" bestFit="1" customWidth="1"/>
    <col min="693" max="693" width="41.42578125" style="1" customWidth="1"/>
    <col min="694" max="694" width="42.5703125" style="1" customWidth="1"/>
    <col min="695" max="695" width="35.42578125" style="1" customWidth="1"/>
    <col min="696" max="696" width="27" style="1" customWidth="1"/>
    <col min="697" max="697" width="17.85546875" style="1" customWidth="1"/>
    <col min="698" max="698" width="19.42578125" style="1" bestFit="1" customWidth="1"/>
    <col min="699" max="699" width="10.85546875" style="1" customWidth="1"/>
    <col min="700" max="700" width="16.5703125" style="1" bestFit="1" customWidth="1"/>
    <col min="701" max="701" width="13.5703125" style="1" bestFit="1" customWidth="1"/>
    <col min="702" max="702" width="17.42578125" style="1" bestFit="1" customWidth="1"/>
    <col min="703" max="703" width="20" style="1" bestFit="1" customWidth="1"/>
    <col min="704" max="704" width="14.42578125" style="1" bestFit="1" customWidth="1"/>
    <col min="705" max="705" width="14.5703125" style="1" bestFit="1" customWidth="1"/>
    <col min="706" max="706" width="15.5703125" style="1" bestFit="1" customWidth="1"/>
    <col min="707" max="707" width="11.42578125" style="1" customWidth="1"/>
    <col min="708" max="947" width="11.42578125" style="1"/>
    <col min="948" max="948" width="4.42578125" style="1" bestFit="1" customWidth="1"/>
    <col min="949" max="949" width="41.42578125" style="1" customWidth="1"/>
    <col min="950" max="950" width="42.5703125" style="1" customWidth="1"/>
    <col min="951" max="951" width="35.42578125" style="1" customWidth="1"/>
    <col min="952" max="952" width="27" style="1" customWidth="1"/>
    <col min="953" max="953" width="17.85546875" style="1" customWidth="1"/>
    <col min="954" max="954" width="19.42578125" style="1" bestFit="1" customWidth="1"/>
    <col min="955" max="955" width="10.85546875" style="1" customWidth="1"/>
    <col min="956" max="956" width="16.5703125" style="1" bestFit="1" customWidth="1"/>
    <col min="957" max="957" width="13.5703125" style="1" bestFit="1" customWidth="1"/>
    <col min="958" max="958" width="17.42578125" style="1" bestFit="1" customWidth="1"/>
    <col min="959" max="959" width="20" style="1" bestFit="1" customWidth="1"/>
    <col min="960" max="960" width="14.42578125" style="1" bestFit="1" customWidth="1"/>
    <col min="961" max="961" width="14.5703125" style="1" bestFit="1" customWidth="1"/>
    <col min="962" max="962" width="15.5703125" style="1" bestFit="1" customWidth="1"/>
    <col min="963" max="963" width="11.42578125" style="1" customWidth="1"/>
    <col min="964" max="1203" width="11.42578125" style="1"/>
    <col min="1204" max="1204" width="4.42578125" style="1" bestFit="1" customWidth="1"/>
    <col min="1205" max="1205" width="41.42578125" style="1" customWidth="1"/>
    <col min="1206" max="1206" width="42.5703125" style="1" customWidth="1"/>
    <col min="1207" max="1207" width="35.42578125" style="1" customWidth="1"/>
    <col min="1208" max="1208" width="27" style="1" customWidth="1"/>
    <col min="1209" max="1209" width="17.85546875" style="1" customWidth="1"/>
    <col min="1210" max="1210" width="19.42578125" style="1" bestFit="1" customWidth="1"/>
    <col min="1211" max="1211" width="10.85546875" style="1" customWidth="1"/>
    <col min="1212" max="1212" width="16.5703125" style="1" bestFit="1" customWidth="1"/>
    <col min="1213" max="1213" width="13.5703125" style="1" bestFit="1" customWidth="1"/>
    <col min="1214" max="1214" width="17.42578125" style="1" bestFit="1" customWidth="1"/>
    <col min="1215" max="1215" width="20" style="1" bestFit="1" customWidth="1"/>
    <col min="1216" max="1216" width="14.42578125" style="1" bestFit="1" customWidth="1"/>
    <col min="1217" max="1217" width="14.5703125" style="1" bestFit="1" customWidth="1"/>
    <col min="1218" max="1218" width="15.5703125" style="1" bestFit="1" customWidth="1"/>
    <col min="1219" max="1219" width="11.42578125" style="1" customWidth="1"/>
    <col min="1220" max="1459" width="11.42578125" style="1"/>
    <col min="1460" max="1460" width="4.42578125" style="1" bestFit="1" customWidth="1"/>
    <col min="1461" max="1461" width="41.42578125" style="1" customWidth="1"/>
    <col min="1462" max="1462" width="42.5703125" style="1" customWidth="1"/>
    <col min="1463" max="1463" width="35.42578125" style="1" customWidth="1"/>
    <col min="1464" max="1464" width="27" style="1" customWidth="1"/>
    <col min="1465" max="1465" width="17.85546875" style="1" customWidth="1"/>
    <col min="1466" max="1466" width="19.42578125" style="1" bestFit="1" customWidth="1"/>
    <col min="1467" max="1467" width="10.85546875" style="1" customWidth="1"/>
    <col min="1468" max="1468" width="16.5703125" style="1" bestFit="1" customWidth="1"/>
    <col min="1469" max="1469" width="13.5703125" style="1" bestFit="1" customWidth="1"/>
    <col min="1470" max="1470" width="17.42578125" style="1" bestFit="1" customWidth="1"/>
    <col min="1471" max="1471" width="20" style="1" bestFit="1" customWidth="1"/>
    <col min="1472" max="1472" width="14.42578125" style="1" bestFit="1" customWidth="1"/>
    <col min="1473" max="1473" width="14.5703125" style="1" bestFit="1" customWidth="1"/>
    <col min="1474" max="1474" width="15.5703125" style="1" bestFit="1" customWidth="1"/>
    <col min="1475" max="1475" width="11.42578125" style="1" customWidth="1"/>
    <col min="1476" max="1715" width="11.42578125" style="1"/>
    <col min="1716" max="1716" width="4.42578125" style="1" bestFit="1" customWidth="1"/>
    <col min="1717" max="1717" width="41.42578125" style="1" customWidth="1"/>
    <col min="1718" max="1718" width="42.5703125" style="1" customWidth="1"/>
    <col min="1719" max="1719" width="35.42578125" style="1" customWidth="1"/>
    <col min="1720" max="1720" width="27" style="1" customWidth="1"/>
    <col min="1721" max="1721" width="17.85546875" style="1" customWidth="1"/>
    <col min="1722" max="1722" width="19.42578125" style="1" bestFit="1" customWidth="1"/>
    <col min="1723" max="1723" width="10.85546875" style="1" customWidth="1"/>
    <col min="1724" max="1724" width="16.5703125" style="1" bestFit="1" customWidth="1"/>
    <col min="1725" max="1725" width="13.5703125" style="1" bestFit="1" customWidth="1"/>
    <col min="1726" max="1726" width="17.42578125" style="1" bestFit="1" customWidth="1"/>
    <col min="1727" max="1727" width="20" style="1" bestFit="1" customWidth="1"/>
    <col min="1728" max="1728" width="14.42578125" style="1" bestFit="1" customWidth="1"/>
    <col min="1729" max="1729" width="14.5703125" style="1" bestFit="1" customWidth="1"/>
    <col min="1730" max="1730" width="15.5703125" style="1" bestFit="1" customWidth="1"/>
    <col min="1731" max="1731" width="11.42578125" style="1" customWidth="1"/>
    <col min="1732" max="1971" width="11.42578125" style="1"/>
    <col min="1972" max="1972" width="4.42578125" style="1" bestFit="1" customWidth="1"/>
    <col min="1973" max="1973" width="41.42578125" style="1" customWidth="1"/>
    <col min="1974" max="1974" width="42.5703125" style="1" customWidth="1"/>
    <col min="1975" max="1975" width="35.42578125" style="1" customWidth="1"/>
    <col min="1976" max="1976" width="27" style="1" customWidth="1"/>
    <col min="1977" max="1977" width="17.85546875" style="1" customWidth="1"/>
    <col min="1978" max="1978" width="19.42578125" style="1" bestFit="1" customWidth="1"/>
    <col min="1979" max="1979" width="10.85546875" style="1" customWidth="1"/>
    <col min="1980" max="1980" width="16.5703125" style="1" bestFit="1" customWidth="1"/>
    <col min="1981" max="1981" width="13.5703125" style="1" bestFit="1" customWidth="1"/>
    <col min="1982" max="1982" width="17.42578125" style="1" bestFit="1" customWidth="1"/>
    <col min="1983" max="1983" width="20" style="1" bestFit="1" customWidth="1"/>
    <col min="1984" max="1984" width="14.42578125" style="1" bestFit="1" customWidth="1"/>
    <col min="1985" max="1985" width="14.5703125" style="1" bestFit="1" customWidth="1"/>
    <col min="1986" max="1986" width="15.5703125" style="1" bestFit="1" customWidth="1"/>
    <col min="1987" max="1987" width="11.42578125" style="1" customWidth="1"/>
    <col min="1988" max="2227" width="11.42578125" style="1"/>
    <col min="2228" max="2228" width="4.42578125" style="1" bestFit="1" customWidth="1"/>
    <col min="2229" max="2229" width="41.42578125" style="1" customWidth="1"/>
    <col min="2230" max="2230" width="42.5703125" style="1" customWidth="1"/>
    <col min="2231" max="2231" width="35.42578125" style="1" customWidth="1"/>
    <col min="2232" max="2232" width="27" style="1" customWidth="1"/>
    <col min="2233" max="2233" width="17.85546875" style="1" customWidth="1"/>
    <col min="2234" max="2234" width="19.42578125" style="1" bestFit="1" customWidth="1"/>
    <col min="2235" max="2235" width="10.85546875" style="1" customWidth="1"/>
    <col min="2236" max="2236" width="16.5703125" style="1" bestFit="1" customWidth="1"/>
    <col min="2237" max="2237" width="13.5703125" style="1" bestFit="1" customWidth="1"/>
    <col min="2238" max="2238" width="17.42578125" style="1" bestFit="1" customWidth="1"/>
    <col min="2239" max="2239" width="20" style="1" bestFit="1" customWidth="1"/>
    <col min="2240" max="2240" width="14.42578125" style="1" bestFit="1" customWidth="1"/>
    <col min="2241" max="2241" width="14.5703125" style="1" bestFit="1" customWidth="1"/>
    <col min="2242" max="2242" width="15.5703125" style="1" bestFit="1" customWidth="1"/>
    <col min="2243" max="2243" width="11.42578125" style="1" customWidth="1"/>
    <col min="2244" max="2483" width="11.42578125" style="1"/>
    <col min="2484" max="2484" width="4.42578125" style="1" bestFit="1" customWidth="1"/>
    <col min="2485" max="2485" width="41.42578125" style="1" customWidth="1"/>
    <col min="2486" max="2486" width="42.5703125" style="1" customWidth="1"/>
    <col min="2487" max="2487" width="35.42578125" style="1" customWidth="1"/>
    <col min="2488" max="2488" width="27" style="1" customWidth="1"/>
    <col min="2489" max="2489" width="17.85546875" style="1" customWidth="1"/>
    <col min="2490" max="2490" width="19.42578125" style="1" bestFit="1" customWidth="1"/>
    <col min="2491" max="2491" width="10.85546875" style="1" customWidth="1"/>
    <col min="2492" max="2492" width="16.5703125" style="1" bestFit="1" customWidth="1"/>
    <col min="2493" max="2493" width="13.5703125" style="1" bestFit="1" customWidth="1"/>
    <col min="2494" max="2494" width="17.42578125" style="1" bestFit="1" customWidth="1"/>
    <col min="2495" max="2495" width="20" style="1" bestFit="1" customWidth="1"/>
    <col min="2496" max="2496" width="14.42578125" style="1" bestFit="1" customWidth="1"/>
    <col min="2497" max="2497" width="14.5703125" style="1" bestFit="1" customWidth="1"/>
    <col min="2498" max="2498" width="15.5703125" style="1" bestFit="1" customWidth="1"/>
    <col min="2499" max="2499" width="11.42578125" style="1" customWidth="1"/>
    <col min="2500" max="2739" width="11.42578125" style="1"/>
    <col min="2740" max="2740" width="4.42578125" style="1" bestFit="1" customWidth="1"/>
    <col min="2741" max="2741" width="41.42578125" style="1" customWidth="1"/>
    <col min="2742" max="2742" width="42.5703125" style="1" customWidth="1"/>
    <col min="2743" max="2743" width="35.42578125" style="1" customWidth="1"/>
    <col min="2744" max="2744" width="27" style="1" customWidth="1"/>
    <col min="2745" max="2745" width="17.85546875" style="1" customWidth="1"/>
    <col min="2746" max="2746" width="19.42578125" style="1" bestFit="1" customWidth="1"/>
    <col min="2747" max="2747" width="10.85546875" style="1" customWidth="1"/>
    <col min="2748" max="2748" width="16.5703125" style="1" bestFit="1" customWidth="1"/>
    <col min="2749" max="2749" width="13.5703125" style="1" bestFit="1" customWidth="1"/>
    <col min="2750" max="2750" width="17.42578125" style="1" bestFit="1" customWidth="1"/>
    <col min="2751" max="2751" width="20" style="1" bestFit="1" customWidth="1"/>
    <col min="2752" max="2752" width="14.42578125" style="1" bestFit="1" customWidth="1"/>
    <col min="2753" max="2753" width="14.5703125" style="1" bestFit="1" customWidth="1"/>
    <col min="2754" max="2754" width="15.5703125" style="1" bestFit="1" customWidth="1"/>
    <col min="2755" max="2755" width="11.42578125" style="1" customWidth="1"/>
    <col min="2756" max="2995" width="11.42578125" style="1"/>
    <col min="2996" max="2996" width="4.42578125" style="1" bestFit="1" customWidth="1"/>
    <col min="2997" max="2997" width="41.42578125" style="1" customWidth="1"/>
    <col min="2998" max="2998" width="42.5703125" style="1" customWidth="1"/>
    <col min="2999" max="2999" width="35.42578125" style="1" customWidth="1"/>
    <col min="3000" max="3000" width="27" style="1" customWidth="1"/>
    <col min="3001" max="3001" width="17.85546875" style="1" customWidth="1"/>
    <col min="3002" max="3002" width="19.42578125" style="1" bestFit="1" customWidth="1"/>
    <col min="3003" max="3003" width="10.85546875" style="1" customWidth="1"/>
    <col min="3004" max="3004" width="16.5703125" style="1" bestFit="1" customWidth="1"/>
    <col min="3005" max="3005" width="13.5703125" style="1" bestFit="1" customWidth="1"/>
    <col min="3006" max="3006" width="17.42578125" style="1" bestFit="1" customWidth="1"/>
    <col min="3007" max="3007" width="20" style="1" bestFit="1" customWidth="1"/>
    <col min="3008" max="3008" width="14.42578125" style="1" bestFit="1" customWidth="1"/>
    <col min="3009" max="3009" width="14.5703125" style="1" bestFit="1" customWidth="1"/>
    <col min="3010" max="3010" width="15.5703125" style="1" bestFit="1" customWidth="1"/>
    <col min="3011" max="3011" width="11.42578125" style="1" customWidth="1"/>
    <col min="3012" max="3251" width="11.42578125" style="1"/>
    <col min="3252" max="3252" width="4.42578125" style="1" bestFit="1" customWidth="1"/>
    <col min="3253" max="3253" width="41.42578125" style="1" customWidth="1"/>
    <col min="3254" max="3254" width="42.5703125" style="1" customWidth="1"/>
    <col min="3255" max="3255" width="35.42578125" style="1" customWidth="1"/>
    <col min="3256" max="3256" width="27" style="1" customWidth="1"/>
    <col min="3257" max="3257" width="17.85546875" style="1" customWidth="1"/>
    <col min="3258" max="3258" width="19.42578125" style="1" bestFit="1" customWidth="1"/>
    <col min="3259" max="3259" width="10.85546875" style="1" customWidth="1"/>
    <col min="3260" max="3260" width="16.5703125" style="1" bestFit="1" customWidth="1"/>
    <col min="3261" max="3261" width="13.5703125" style="1" bestFit="1" customWidth="1"/>
    <col min="3262" max="3262" width="17.42578125" style="1" bestFit="1" customWidth="1"/>
    <col min="3263" max="3263" width="20" style="1" bestFit="1" customWidth="1"/>
    <col min="3264" max="3264" width="14.42578125" style="1" bestFit="1" customWidth="1"/>
    <col min="3265" max="3265" width="14.5703125" style="1" bestFit="1" customWidth="1"/>
    <col min="3266" max="3266" width="15.5703125" style="1" bestFit="1" customWidth="1"/>
    <col min="3267" max="3267" width="11.42578125" style="1" customWidth="1"/>
    <col min="3268" max="3507" width="11.42578125" style="1"/>
    <col min="3508" max="3508" width="4.42578125" style="1" bestFit="1" customWidth="1"/>
    <col min="3509" max="3509" width="41.42578125" style="1" customWidth="1"/>
    <col min="3510" max="3510" width="42.5703125" style="1" customWidth="1"/>
    <col min="3511" max="3511" width="35.42578125" style="1" customWidth="1"/>
    <col min="3512" max="3512" width="27" style="1" customWidth="1"/>
    <col min="3513" max="3513" width="17.85546875" style="1" customWidth="1"/>
    <col min="3514" max="3514" width="19.42578125" style="1" bestFit="1" customWidth="1"/>
    <col min="3515" max="3515" width="10.85546875" style="1" customWidth="1"/>
    <col min="3516" max="3516" width="16.5703125" style="1" bestFit="1" customWidth="1"/>
    <col min="3517" max="3517" width="13.5703125" style="1" bestFit="1" customWidth="1"/>
    <col min="3518" max="3518" width="17.42578125" style="1" bestFit="1" customWidth="1"/>
    <col min="3519" max="3519" width="20" style="1" bestFit="1" customWidth="1"/>
    <col min="3520" max="3520" width="14.42578125" style="1" bestFit="1" customWidth="1"/>
    <col min="3521" max="3521" width="14.5703125" style="1" bestFit="1" customWidth="1"/>
    <col min="3522" max="3522" width="15.5703125" style="1" bestFit="1" customWidth="1"/>
    <col min="3523" max="3523" width="11.42578125" style="1" customWidth="1"/>
    <col min="3524" max="3763" width="11.42578125" style="1"/>
    <col min="3764" max="3764" width="4.42578125" style="1" bestFit="1" customWidth="1"/>
    <col min="3765" max="3765" width="41.42578125" style="1" customWidth="1"/>
    <col min="3766" max="3766" width="42.5703125" style="1" customWidth="1"/>
    <col min="3767" max="3767" width="35.42578125" style="1" customWidth="1"/>
    <col min="3768" max="3768" width="27" style="1" customWidth="1"/>
    <col min="3769" max="3769" width="17.85546875" style="1" customWidth="1"/>
    <col min="3770" max="3770" width="19.42578125" style="1" bestFit="1" customWidth="1"/>
    <col min="3771" max="3771" width="10.85546875" style="1" customWidth="1"/>
    <col min="3772" max="3772" width="16.5703125" style="1" bestFit="1" customWidth="1"/>
    <col min="3773" max="3773" width="13.5703125" style="1" bestFit="1" customWidth="1"/>
    <col min="3774" max="3774" width="17.42578125" style="1" bestFit="1" customWidth="1"/>
    <col min="3775" max="3775" width="20" style="1" bestFit="1" customWidth="1"/>
    <col min="3776" max="3776" width="14.42578125" style="1" bestFit="1" customWidth="1"/>
    <col min="3777" max="3777" width="14.5703125" style="1" bestFit="1" customWidth="1"/>
    <col min="3778" max="3778" width="15.5703125" style="1" bestFit="1" customWidth="1"/>
    <col min="3779" max="3779" width="11.42578125" style="1" customWidth="1"/>
    <col min="3780" max="4019" width="11.42578125" style="1"/>
    <col min="4020" max="4020" width="4.42578125" style="1" bestFit="1" customWidth="1"/>
    <col min="4021" max="4021" width="41.42578125" style="1" customWidth="1"/>
    <col min="4022" max="4022" width="42.5703125" style="1" customWidth="1"/>
    <col min="4023" max="4023" width="35.42578125" style="1" customWidth="1"/>
    <col min="4024" max="4024" width="27" style="1" customWidth="1"/>
    <col min="4025" max="4025" width="17.85546875" style="1" customWidth="1"/>
    <col min="4026" max="4026" width="19.42578125" style="1" bestFit="1" customWidth="1"/>
    <col min="4027" max="4027" width="10.85546875" style="1" customWidth="1"/>
    <col min="4028" max="4028" width="16.5703125" style="1" bestFit="1" customWidth="1"/>
    <col min="4029" max="4029" width="13.5703125" style="1" bestFit="1" customWidth="1"/>
    <col min="4030" max="4030" width="17.42578125" style="1" bestFit="1" customWidth="1"/>
    <col min="4031" max="4031" width="20" style="1" bestFit="1" customWidth="1"/>
    <col min="4032" max="4032" width="14.42578125" style="1" bestFit="1" customWidth="1"/>
    <col min="4033" max="4033" width="14.5703125" style="1" bestFit="1" customWidth="1"/>
    <col min="4034" max="4034" width="15.5703125" style="1" bestFit="1" customWidth="1"/>
    <col min="4035" max="4035" width="11.42578125" style="1" customWidth="1"/>
    <col min="4036" max="4275" width="11.42578125" style="1"/>
    <col min="4276" max="4276" width="4.42578125" style="1" bestFit="1" customWidth="1"/>
    <col min="4277" max="4277" width="41.42578125" style="1" customWidth="1"/>
    <col min="4278" max="4278" width="42.5703125" style="1" customWidth="1"/>
    <col min="4279" max="4279" width="35.42578125" style="1" customWidth="1"/>
    <col min="4280" max="4280" width="27" style="1" customWidth="1"/>
    <col min="4281" max="4281" width="17.85546875" style="1" customWidth="1"/>
    <col min="4282" max="4282" width="19.42578125" style="1" bestFit="1" customWidth="1"/>
    <col min="4283" max="4283" width="10.85546875" style="1" customWidth="1"/>
    <col min="4284" max="4284" width="16.5703125" style="1" bestFit="1" customWidth="1"/>
    <col min="4285" max="4285" width="13.5703125" style="1" bestFit="1" customWidth="1"/>
    <col min="4286" max="4286" width="17.42578125" style="1" bestFit="1" customWidth="1"/>
    <col min="4287" max="4287" width="20" style="1" bestFit="1" customWidth="1"/>
    <col min="4288" max="4288" width="14.42578125" style="1" bestFit="1" customWidth="1"/>
    <col min="4289" max="4289" width="14.5703125" style="1" bestFit="1" customWidth="1"/>
    <col min="4290" max="4290" width="15.5703125" style="1" bestFit="1" customWidth="1"/>
    <col min="4291" max="4291" width="11.42578125" style="1" customWidth="1"/>
    <col min="4292" max="4531" width="11.42578125" style="1"/>
    <col min="4532" max="4532" width="4.42578125" style="1" bestFit="1" customWidth="1"/>
    <col min="4533" max="4533" width="41.42578125" style="1" customWidth="1"/>
    <col min="4534" max="4534" width="42.5703125" style="1" customWidth="1"/>
    <col min="4535" max="4535" width="35.42578125" style="1" customWidth="1"/>
    <col min="4536" max="4536" width="27" style="1" customWidth="1"/>
    <col min="4537" max="4537" width="17.85546875" style="1" customWidth="1"/>
    <col min="4538" max="4538" width="19.42578125" style="1" bestFit="1" customWidth="1"/>
    <col min="4539" max="4539" width="10.85546875" style="1" customWidth="1"/>
    <col min="4540" max="4540" width="16.5703125" style="1" bestFit="1" customWidth="1"/>
    <col min="4541" max="4541" width="13.5703125" style="1" bestFit="1" customWidth="1"/>
    <col min="4542" max="4542" width="17.42578125" style="1" bestFit="1" customWidth="1"/>
    <col min="4543" max="4543" width="20" style="1" bestFit="1" customWidth="1"/>
    <col min="4544" max="4544" width="14.42578125" style="1" bestFit="1" customWidth="1"/>
    <col min="4545" max="4545" width="14.5703125" style="1" bestFit="1" customWidth="1"/>
    <col min="4546" max="4546" width="15.5703125" style="1" bestFit="1" customWidth="1"/>
    <col min="4547" max="4547" width="11.42578125" style="1" customWidth="1"/>
    <col min="4548" max="4787" width="11.42578125" style="1"/>
    <col min="4788" max="4788" width="4.42578125" style="1" bestFit="1" customWidth="1"/>
    <col min="4789" max="4789" width="41.42578125" style="1" customWidth="1"/>
    <col min="4790" max="4790" width="42.5703125" style="1" customWidth="1"/>
    <col min="4791" max="4791" width="35.42578125" style="1" customWidth="1"/>
    <col min="4792" max="4792" width="27" style="1" customWidth="1"/>
    <col min="4793" max="4793" width="17.85546875" style="1" customWidth="1"/>
    <col min="4794" max="4794" width="19.42578125" style="1" bestFit="1" customWidth="1"/>
    <col min="4795" max="4795" width="10.85546875" style="1" customWidth="1"/>
    <col min="4796" max="4796" width="16.5703125" style="1" bestFit="1" customWidth="1"/>
    <col min="4797" max="4797" width="13.5703125" style="1" bestFit="1" customWidth="1"/>
    <col min="4798" max="4798" width="17.42578125" style="1" bestFit="1" customWidth="1"/>
    <col min="4799" max="4799" width="20" style="1" bestFit="1" customWidth="1"/>
    <col min="4800" max="4800" width="14.42578125" style="1" bestFit="1" customWidth="1"/>
    <col min="4801" max="4801" width="14.5703125" style="1" bestFit="1" customWidth="1"/>
    <col min="4802" max="4802" width="15.5703125" style="1" bestFit="1" customWidth="1"/>
    <col min="4803" max="4803" width="11.42578125" style="1" customWidth="1"/>
    <col min="4804" max="5043" width="11.42578125" style="1"/>
    <col min="5044" max="5044" width="4.42578125" style="1" bestFit="1" customWidth="1"/>
    <col min="5045" max="5045" width="41.42578125" style="1" customWidth="1"/>
    <col min="5046" max="5046" width="42.5703125" style="1" customWidth="1"/>
    <col min="5047" max="5047" width="35.42578125" style="1" customWidth="1"/>
    <col min="5048" max="5048" width="27" style="1" customWidth="1"/>
    <col min="5049" max="5049" width="17.85546875" style="1" customWidth="1"/>
    <col min="5050" max="5050" width="19.42578125" style="1" bestFit="1" customWidth="1"/>
    <col min="5051" max="5051" width="10.85546875" style="1" customWidth="1"/>
    <col min="5052" max="5052" width="16.5703125" style="1" bestFit="1" customWidth="1"/>
    <col min="5053" max="5053" width="13.5703125" style="1" bestFit="1" customWidth="1"/>
    <col min="5054" max="5054" width="17.42578125" style="1" bestFit="1" customWidth="1"/>
    <col min="5055" max="5055" width="20" style="1" bestFit="1" customWidth="1"/>
    <col min="5056" max="5056" width="14.42578125" style="1" bestFit="1" customWidth="1"/>
    <col min="5057" max="5057" width="14.5703125" style="1" bestFit="1" customWidth="1"/>
    <col min="5058" max="5058" width="15.5703125" style="1" bestFit="1" customWidth="1"/>
    <col min="5059" max="5059" width="11.42578125" style="1" customWidth="1"/>
    <col min="5060" max="5299" width="11.42578125" style="1"/>
    <col min="5300" max="5300" width="4.42578125" style="1" bestFit="1" customWidth="1"/>
    <col min="5301" max="5301" width="41.42578125" style="1" customWidth="1"/>
    <col min="5302" max="5302" width="42.5703125" style="1" customWidth="1"/>
    <col min="5303" max="5303" width="35.42578125" style="1" customWidth="1"/>
    <col min="5304" max="5304" width="27" style="1" customWidth="1"/>
    <col min="5305" max="5305" width="17.85546875" style="1" customWidth="1"/>
    <col min="5306" max="5306" width="19.42578125" style="1" bestFit="1" customWidth="1"/>
    <col min="5307" max="5307" width="10.85546875" style="1" customWidth="1"/>
    <col min="5308" max="5308" width="16.5703125" style="1" bestFit="1" customWidth="1"/>
    <col min="5309" max="5309" width="13.5703125" style="1" bestFit="1" customWidth="1"/>
    <col min="5310" max="5310" width="17.42578125" style="1" bestFit="1" customWidth="1"/>
    <col min="5311" max="5311" width="20" style="1" bestFit="1" customWidth="1"/>
    <col min="5312" max="5312" width="14.42578125" style="1" bestFit="1" customWidth="1"/>
    <col min="5313" max="5313" width="14.5703125" style="1" bestFit="1" customWidth="1"/>
    <col min="5314" max="5314" width="15.5703125" style="1" bestFit="1" customWidth="1"/>
    <col min="5315" max="5315" width="11.42578125" style="1" customWidth="1"/>
    <col min="5316" max="5555" width="11.42578125" style="1"/>
    <col min="5556" max="5556" width="4.42578125" style="1" bestFit="1" customWidth="1"/>
    <col min="5557" max="5557" width="41.42578125" style="1" customWidth="1"/>
    <col min="5558" max="5558" width="42.5703125" style="1" customWidth="1"/>
    <col min="5559" max="5559" width="35.42578125" style="1" customWidth="1"/>
    <col min="5560" max="5560" width="27" style="1" customWidth="1"/>
    <col min="5561" max="5561" width="17.85546875" style="1" customWidth="1"/>
    <col min="5562" max="5562" width="19.42578125" style="1" bestFit="1" customWidth="1"/>
    <col min="5563" max="5563" width="10.85546875" style="1" customWidth="1"/>
    <col min="5564" max="5564" width="16.5703125" style="1" bestFit="1" customWidth="1"/>
    <col min="5565" max="5565" width="13.5703125" style="1" bestFit="1" customWidth="1"/>
    <col min="5566" max="5566" width="17.42578125" style="1" bestFit="1" customWidth="1"/>
    <col min="5567" max="5567" width="20" style="1" bestFit="1" customWidth="1"/>
    <col min="5568" max="5568" width="14.42578125" style="1" bestFit="1" customWidth="1"/>
    <col min="5569" max="5569" width="14.5703125" style="1" bestFit="1" customWidth="1"/>
    <col min="5570" max="5570" width="15.5703125" style="1" bestFit="1" customWidth="1"/>
    <col min="5571" max="5571" width="11.42578125" style="1" customWidth="1"/>
    <col min="5572" max="5811" width="11.42578125" style="1"/>
    <col min="5812" max="5812" width="4.42578125" style="1" bestFit="1" customWidth="1"/>
    <col min="5813" max="5813" width="41.42578125" style="1" customWidth="1"/>
    <col min="5814" max="5814" width="42.5703125" style="1" customWidth="1"/>
    <col min="5815" max="5815" width="35.42578125" style="1" customWidth="1"/>
    <col min="5816" max="5816" width="27" style="1" customWidth="1"/>
    <col min="5817" max="5817" width="17.85546875" style="1" customWidth="1"/>
    <col min="5818" max="5818" width="19.42578125" style="1" bestFit="1" customWidth="1"/>
    <col min="5819" max="5819" width="10.85546875" style="1" customWidth="1"/>
    <col min="5820" max="5820" width="16.5703125" style="1" bestFit="1" customWidth="1"/>
    <col min="5821" max="5821" width="13.5703125" style="1" bestFit="1" customWidth="1"/>
    <col min="5822" max="5822" width="17.42578125" style="1" bestFit="1" customWidth="1"/>
    <col min="5823" max="5823" width="20" style="1" bestFit="1" customWidth="1"/>
    <col min="5824" max="5824" width="14.42578125" style="1" bestFit="1" customWidth="1"/>
    <col min="5825" max="5825" width="14.5703125" style="1" bestFit="1" customWidth="1"/>
    <col min="5826" max="5826" width="15.5703125" style="1" bestFit="1" customWidth="1"/>
    <col min="5827" max="5827" width="11.42578125" style="1" customWidth="1"/>
    <col min="5828" max="6067" width="11.42578125" style="1"/>
    <col min="6068" max="6068" width="4.42578125" style="1" bestFit="1" customWidth="1"/>
    <col min="6069" max="6069" width="41.42578125" style="1" customWidth="1"/>
    <col min="6070" max="6070" width="42.5703125" style="1" customWidth="1"/>
    <col min="6071" max="6071" width="35.42578125" style="1" customWidth="1"/>
    <col min="6072" max="6072" width="27" style="1" customWidth="1"/>
    <col min="6073" max="6073" width="17.85546875" style="1" customWidth="1"/>
    <col min="6074" max="6074" width="19.42578125" style="1" bestFit="1" customWidth="1"/>
    <col min="6075" max="6075" width="10.85546875" style="1" customWidth="1"/>
    <col min="6076" max="6076" width="16.5703125" style="1" bestFit="1" customWidth="1"/>
    <col min="6077" max="6077" width="13.5703125" style="1" bestFit="1" customWidth="1"/>
    <col min="6078" max="6078" width="17.42578125" style="1" bestFit="1" customWidth="1"/>
    <col min="6079" max="6079" width="20" style="1" bestFit="1" customWidth="1"/>
    <col min="6080" max="6080" width="14.42578125" style="1" bestFit="1" customWidth="1"/>
    <col min="6081" max="6081" width="14.5703125" style="1" bestFit="1" customWidth="1"/>
    <col min="6082" max="6082" width="15.5703125" style="1" bestFit="1" customWidth="1"/>
    <col min="6083" max="6083" width="11.42578125" style="1" customWidth="1"/>
    <col min="6084" max="6323" width="11.42578125" style="1"/>
    <col min="6324" max="6324" width="4.42578125" style="1" bestFit="1" customWidth="1"/>
    <col min="6325" max="6325" width="41.42578125" style="1" customWidth="1"/>
    <col min="6326" max="6326" width="42.5703125" style="1" customWidth="1"/>
    <col min="6327" max="6327" width="35.42578125" style="1" customWidth="1"/>
    <col min="6328" max="6328" width="27" style="1" customWidth="1"/>
    <col min="6329" max="6329" width="17.85546875" style="1" customWidth="1"/>
    <col min="6330" max="6330" width="19.42578125" style="1" bestFit="1" customWidth="1"/>
    <col min="6331" max="6331" width="10.85546875" style="1" customWidth="1"/>
    <col min="6332" max="6332" width="16.5703125" style="1" bestFit="1" customWidth="1"/>
    <col min="6333" max="6333" width="13.5703125" style="1" bestFit="1" customWidth="1"/>
    <col min="6334" max="6334" width="17.42578125" style="1" bestFit="1" customWidth="1"/>
    <col min="6335" max="6335" width="20" style="1" bestFit="1" customWidth="1"/>
    <col min="6336" max="6336" width="14.42578125" style="1" bestFit="1" customWidth="1"/>
    <col min="6337" max="6337" width="14.5703125" style="1" bestFit="1" customWidth="1"/>
    <col min="6338" max="6338" width="15.5703125" style="1" bestFit="1" customWidth="1"/>
    <col min="6339" max="6339" width="11.42578125" style="1" customWidth="1"/>
    <col min="6340" max="6579" width="11.42578125" style="1"/>
    <col min="6580" max="6580" width="4.42578125" style="1" bestFit="1" customWidth="1"/>
    <col min="6581" max="6581" width="41.42578125" style="1" customWidth="1"/>
    <col min="6582" max="6582" width="42.5703125" style="1" customWidth="1"/>
    <col min="6583" max="6583" width="35.42578125" style="1" customWidth="1"/>
    <col min="6584" max="6584" width="27" style="1" customWidth="1"/>
    <col min="6585" max="6585" width="17.85546875" style="1" customWidth="1"/>
    <col min="6586" max="6586" width="19.42578125" style="1" bestFit="1" customWidth="1"/>
    <col min="6587" max="6587" width="10.85546875" style="1" customWidth="1"/>
    <col min="6588" max="6588" width="16.5703125" style="1" bestFit="1" customWidth="1"/>
    <col min="6589" max="6589" width="13.5703125" style="1" bestFit="1" customWidth="1"/>
    <col min="6590" max="6590" width="17.42578125" style="1" bestFit="1" customWidth="1"/>
    <col min="6591" max="6591" width="20" style="1" bestFit="1" customWidth="1"/>
    <col min="6592" max="6592" width="14.42578125" style="1" bestFit="1" customWidth="1"/>
    <col min="6593" max="6593" width="14.5703125" style="1" bestFit="1" customWidth="1"/>
    <col min="6594" max="6594" width="15.5703125" style="1" bestFit="1" customWidth="1"/>
    <col min="6595" max="6595" width="11.42578125" style="1" customWidth="1"/>
    <col min="6596" max="6835" width="11.42578125" style="1"/>
    <col min="6836" max="6836" width="4.42578125" style="1" bestFit="1" customWidth="1"/>
    <col min="6837" max="6837" width="41.42578125" style="1" customWidth="1"/>
    <col min="6838" max="6838" width="42.5703125" style="1" customWidth="1"/>
    <col min="6839" max="6839" width="35.42578125" style="1" customWidth="1"/>
    <col min="6840" max="6840" width="27" style="1" customWidth="1"/>
    <col min="6841" max="6841" width="17.85546875" style="1" customWidth="1"/>
    <col min="6842" max="6842" width="19.42578125" style="1" bestFit="1" customWidth="1"/>
    <col min="6843" max="6843" width="10.85546875" style="1" customWidth="1"/>
    <col min="6844" max="6844" width="16.5703125" style="1" bestFit="1" customWidth="1"/>
    <col min="6845" max="6845" width="13.5703125" style="1" bestFit="1" customWidth="1"/>
    <col min="6846" max="6846" width="17.42578125" style="1" bestFit="1" customWidth="1"/>
    <col min="6847" max="6847" width="20" style="1" bestFit="1" customWidth="1"/>
    <col min="6848" max="6848" width="14.42578125" style="1" bestFit="1" customWidth="1"/>
    <col min="6849" max="6849" width="14.5703125" style="1" bestFit="1" customWidth="1"/>
    <col min="6850" max="6850" width="15.5703125" style="1" bestFit="1" customWidth="1"/>
    <col min="6851" max="6851" width="11.42578125" style="1" customWidth="1"/>
    <col min="6852" max="7091" width="11.42578125" style="1"/>
    <col min="7092" max="7092" width="4.42578125" style="1" bestFit="1" customWidth="1"/>
    <col min="7093" max="7093" width="41.42578125" style="1" customWidth="1"/>
    <col min="7094" max="7094" width="42.5703125" style="1" customWidth="1"/>
    <col min="7095" max="7095" width="35.42578125" style="1" customWidth="1"/>
    <col min="7096" max="7096" width="27" style="1" customWidth="1"/>
    <col min="7097" max="7097" width="17.85546875" style="1" customWidth="1"/>
    <col min="7098" max="7098" width="19.42578125" style="1" bestFit="1" customWidth="1"/>
    <col min="7099" max="7099" width="10.85546875" style="1" customWidth="1"/>
    <col min="7100" max="7100" width="16.5703125" style="1" bestFit="1" customWidth="1"/>
    <col min="7101" max="7101" width="13.5703125" style="1" bestFit="1" customWidth="1"/>
    <col min="7102" max="7102" width="17.42578125" style="1" bestFit="1" customWidth="1"/>
    <col min="7103" max="7103" width="20" style="1" bestFit="1" customWidth="1"/>
    <col min="7104" max="7104" width="14.42578125" style="1" bestFit="1" customWidth="1"/>
    <col min="7105" max="7105" width="14.5703125" style="1" bestFit="1" customWidth="1"/>
    <col min="7106" max="7106" width="15.5703125" style="1" bestFit="1" customWidth="1"/>
    <col min="7107" max="7107" width="11.42578125" style="1" customWidth="1"/>
    <col min="7108" max="7347" width="11.42578125" style="1"/>
    <col min="7348" max="7348" width="4.42578125" style="1" bestFit="1" customWidth="1"/>
    <col min="7349" max="7349" width="41.42578125" style="1" customWidth="1"/>
    <col min="7350" max="7350" width="42.5703125" style="1" customWidth="1"/>
    <col min="7351" max="7351" width="35.42578125" style="1" customWidth="1"/>
    <col min="7352" max="7352" width="27" style="1" customWidth="1"/>
    <col min="7353" max="7353" width="17.85546875" style="1" customWidth="1"/>
    <col min="7354" max="7354" width="19.42578125" style="1" bestFit="1" customWidth="1"/>
    <col min="7355" max="7355" width="10.85546875" style="1" customWidth="1"/>
    <col min="7356" max="7356" width="16.5703125" style="1" bestFit="1" customWidth="1"/>
    <col min="7357" max="7357" width="13.5703125" style="1" bestFit="1" customWidth="1"/>
    <col min="7358" max="7358" width="17.42578125" style="1" bestFit="1" customWidth="1"/>
    <col min="7359" max="7359" width="20" style="1" bestFit="1" customWidth="1"/>
    <col min="7360" max="7360" width="14.42578125" style="1" bestFit="1" customWidth="1"/>
    <col min="7361" max="7361" width="14.5703125" style="1" bestFit="1" customWidth="1"/>
    <col min="7362" max="7362" width="15.5703125" style="1" bestFit="1" customWidth="1"/>
    <col min="7363" max="7363" width="11.42578125" style="1" customWidth="1"/>
    <col min="7364" max="7603" width="11.42578125" style="1"/>
    <col min="7604" max="7604" width="4.42578125" style="1" bestFit="1" customWidth="1"/>
    <col min="7605" max="7605" width="41.42578125" style="1" customWidth="1"/>
    <col min="7606" max="7606" width="42.5703125" style="1" customWidth="1"/>
    <col min="7607" max="7607" width="35.42578125" style="1" customWidth="1"/>
    <col min="7608" max="7608" width="27" style="1" customWidth="1"/>
    <col min="7609" max="7609" width="17.85546875" style="1" customWidth="1"/>
    <col min="7610" max="7610" width="19.42578125" style="1" bestFit="1" customWidth="1"/>
    <col min="7611" max="7611" width="10.85546875" style="1" customWidth="1"/>
    <col min="7612" max="7612" width="16.5703125" style="1" bestFit="1" customWidth="1"/>
    <col min="7613" max="7613" width="13.5703125" style="1" bestFit="1" customWidth="1"/>
    <col min="7614" max="7614" width="17.42578125" style="1" bestFit="1" customWidth="1"/>
    <col min="7615" max="7615" width="20" style="1" bestFit="1" customWidth="1"/>
    <col min="7616" max="7616" width="14.42578125" style="1" bestFit="1" customWidth="1"/>
    <col min="7617" max="7617" width="14.5703125" style="1" bestFit="1" customWidth="1"/>
    <col min="7618" max="7618" width="15.5703125" style="1" bestFit="1" customWidth="1"/>
    <col min="7619" max="7619" width="11.42578125" style="1" customWidth="1"/>
    <col min="7620" max="7859" width="11.42578125" style="1"/>
    <col min="7860" max="7860" width="4.42578125" style="1" bestFit="1" customWidth="1"/>
    <col min="7861" max="7861" width="41.42578125" style="1" customWidth="1"/>
    <col min="7862" max="7862" width="42.5703125" style="1" customWidth="1"/>
    <col min="7863" max="7863" width="35.42578125" style="1" customWidth="1"/>
    <col min="7864" max="7864" width="27" style="1" customWidth="1"/>
    <col min="7865" max="7865" width="17.85546875" style="1" customWidth="1"/>
    <col min="7866" max="7866" width="19.42578125" style="1" bestFit="1" customWidth="1"/>
    <col min="7867" max="7867" width="10.85546875" style="1" customWidth="1"/>
    <col min="7868" max="7868" width="16.5703125" style="1" bestFit="1" customWidth="1"/>
    <col min="7869" max="7869" width="13.5703125" style="1" bestFit="1" customWidth="1"/>
    <col min="7870" max="7870" width="17.42578125" style="1" bestFit="1" customWidth="1"/>
    <col min="7871" max="7871" width="20" style="1" bestFit="1" customWidth="1"/>
    <col min="7872" max="7872" width="14.42578125" style="1" bestFit="1" customWidth="1"/>
    <col min="7873" max="7873" width="14.5703125" style="1" bestFit="1" customWidth="1"/>
    <col min="7874" max="7874" width="15.5703125" style="1" bestFit="1" customWidth="1"/>
    <col min="7875" max="7875" width="11.42578125" style="1" customWidth="1"/>
    <col min="7876" max="8115" width="11.42578125" style="1"/>
    <col min="8116" max="8116" width="4.42578125" style="1" bestFit="1" customWidth="1"/>
    <col min="8117" max="8117" width="41.42578125" style="1" customWidth="1"/>
    <col min="8118" max="8118" width="42.5703125" style="1" customWidth="1"/>
    <col min="8119" max="8119" width="35.42578125" style="1" customWidth="1"/>
    <col min="8120" max="8120" width="27" style="1" customWidth="1"/>
    <col min="8121" max="8121" width="17.85546875" style="1" customWidth="1"/>
    <col min="8122" max="8122" width="19.42578125" style="1" bestFit="1" customWidth="1"/>
    <col min="8123" max="8123" width="10.85546875" style="1" customWidth="1"/>
    <col min="8124" max="8124" width="16.5703125" style="1" bestFit="1" customWidth="1"/>
    <col min="8125" max="8125" width="13.5703125" style="1" bestFit="1" customWidth="1"/>
    <col min="8126" max="8126" width="17.42578125" style="1" bestFit="1" customWidth="1"/>
    <col min="8127" max="8127" width="20" style="1" bestFit="1" customWidth="1"/>
    <col min="8128" max="8128" width="14.42578125" style="1" bestFit="1" customWidth="1"/>
    <col min="8129" max="8129" width="14.5703125" style="1" bestFit="1" customWidth="1"/>
    <col min="8130" max="8130" width="15.5703125" style="1" bestFit="1" customWidth="1"/>
    <col min="8131" max="8131" width="11.42578125" style="1" customWidth="1"/>
    <col min="8132" max="8371" width="11.42578125" style="1"/>
    <col min="8372" max="8372" width="4.42578125" style="1" bestFit="1" customWidth="1"/>
    <col min="8373" max="8373" width="41.42578125" style="1" customWidth="1"/>
    <col min="8374" max="8374" width="42.5703125" style="1" customWidth="1"/>
    <col min="8375" max="8375" width="35.42578125" style="1" customWidth="1"/>
    <col min="8376" max="8376" width="27" style="1" customWidth="1"/>
    <col min="8377" max="8377" width="17.85546875" style="1" customWidth="1"/>
    <col min="8378" max="8378" width="19.42578125" style="1" bestFit="1" customWidth="1"/>
    <col min="8379" max="8379" width="10.85546875" style="1" customWidth="1"/>
    <col min="8380" max="8380" width="16.5703125" style="1" bestFit="1" customWidth="1"/>
    <col min="8381" max="8381" width="13.5703125" style="1" bestFit="1" customWidth="1"/>
    <col min="8382" max="8382" width="17.42578125" style="1" bestFit="1" customWidth="1"/>
    <col min="8383" max="8383" width="20" style="1" bestFit="1" customWidth="1"/>
    <col min="8384" max="8384" width="14.42578125" style="1" bestFit="1" customWidth="1"/>
    <col min="8385" max="8385" width="14.5703125" style="1" bestFit="1" customWidth="1"/>
    <col min="8386" max="8386" width="15.5703125" style="1" bestFit="1" customWidth="1"/>
    <col min="8387" max="8387" width="11.42578125" style="1" customWidth="1"/>
    <col min="8388" max="8627" width="11.42578125" style="1"/>
    <col min="8628" max="8628" width="4.42578125" style="1" bestFit="1" customWidth="1"/>
    <col min="8629" max="8629" width="41.42578125" style="1" customWidth="1"/>
    <col min="8630" max="8630" width="42.5703125" style="1" customWidth="1"/>
    <col min="8631" max="8631" width="35.42578125" style="1" customWidth="1"/>
    <col min="8632" max="8632" width="27" style="1" customWidth="1"/>
    <col min="8633" max="8633" width="17.85546875" style="1" customWidth="1"/>
    <col min="8634" max="8634" width="19.42578125" style="1" bestFit="1" customWidth="1"/>
    <col min="8635" max="8635" width="10.85546875" style="1" customWidth="1"/>
    <col min="8636" max="8636" width="16.5703125" style="1" bestFit="1" customWidth="1"/>
    <col min="8637" max="8637" width="13.5703125" style="1" bestFit="1" customWidth="1"/>
    <col min="8638" max="8638" width="17.42578125" style="1" bestFit="1" customWidth="1"/>
    <col min="8639" max="8639" width="20" style="1" bestFit="1" customWidth="1"/>
    <col min="8640" max="8640" width="14.42578125" style="1" bestFit="1" customWidth="1"/>
    <col min="8641" max="8641" width="14.5703125" style="1" bestFit="1" customWidth="1"/>
    <col min="8642" max="8642" width="15.5703125" style="1" bestFit="1" customWidth="1"/>
    <col min="8643" max="8643" width="11.42578125" style="1" customWidth="1"/>
    <col min="8644" max="8883" width="11.42578125" style="1"/>
    <col min="8884" max="8884" width="4.42578125" style="1" bestFit="1" customWidth="1"/>
    <col min="8885" max="8885" width="41.42578125" style="1" customWidth="1"/>
    <col min="8886" max="8886" width="42.5703125" style="1" customWidth="1"/>
    <col min="8887" max="8887" width="35.42578125" style="1" customWidth="1"/>
    <col min="8888" max="8888" width="27" style="1" customWidth="1"/>
    <col min="8889" max="8889" width="17.85546875" style="1" customWidth="1"/>
    <col min="8890" max="8890" width="19.42578125" style="1" bestFit="1" customWidth="1"/>
    <col min="8891" max="8891" width="10.85546875" style="1" customWidth="1"/>
    <col min="8892" max="8892" width="16.5703125" style="1" bestFit="1" customWidth="1"/>
    <col min="8893" max="8893" width="13.5703125" style="1" bestFit="1" customWidth="1"/>
    <col min="8894" max="8894" width="17.42578125" style="1" bestFit="1" customWidth="1"/>
    <col min="8895" max="8895" width="20" style="1" bestFit="1" customWidth="1"/>
    <col min="8896" max="8896" width="14.42578125" style="1" bestFit="1" customWidth="1"/>
    <col min="8897" max="8897" width="14.5703125" style="1" bestFit="1" customWidth="1"/>
    <col min="8898" max="8898" width="15.5703125" style="1" bestFit="1" customWidth="1"/>
    <col min="8899" max="8899" width="11.42578125" style="1" customWidth="1"/>
    <col min="8900" max="9139" width="11.42578125" style="1"/>
    <col min="9140" max="9140" width="4.42578125" style="1" bestFit="1" customWidth="1"/>
    <col min="9141" max="9141" width="41.42578125" style="1" customWidth="1"/>
    <col min="9142" max="9142" width="42.5703125" style="1" customWidth="1"/>
    <col min="9143" max="9143" width="35.42578125" style="1" customWidth="1"/>
    <col min="9144" max="9144" width="27" style="1" customWidth="1"/>
    <col min="9145" max="9145" width="17.85546875" style="1" customWidth="1"/>
    <col min="9146" max="9146" width="19.42578125" style="1" bestFit="1" customWidth="1"/>
    <col min="9147" max="9147" width="10.85546875" style="1" customWidth="1"/>
    <col min="9148" max="9148" width="16.5703125" style="1" bestFit="1" customWidth="1"/>
    <col min="9149" max="9149" width="13.5703125" style="1" bestFit="1" customWidth="1"/>
    <col min="9150" max="9150" width="17.42578125" style="1" bestFit="1" customWidth="1"/>
    <col min="9151" max="9151" width="20" style="1" bestFit="1" customWidth="1"/>
    <col min="9152" max="9152" width="14.42578125" style="1" bestFit="1" customWidth="1"/>
    <col min="9153" max="9153" width="14.5703125" style="1" bestFit="1" customWidth="1"/>
    <col min="9154" max="9154" width="15.5703125" style="1" bestFit="1" customWidth="1"/>
    <col min="9155" max="9155" width="11.42578125" style="1" customWidth="1"/>
    <col min="9156" max="9395" width="11.42578125" style="1"/>
    <col min="9396" max="9396" width="4.42578125" style="1" bestFit="1" customWidth="1"/>
    <col min="9397" max="9397" width="41.42578125" style="1" customWidth="1"/>
    <col min="9398" max="9398" width="42.5703125" style="1" customWidth="1"/>
    <col min="9399" max="9399" width="35.42578125" style="1" customWidth="1"/>
    <col min="9400" max="9400" width="27" style="1" customWidth="1"/>
    <col min="9401" max="9401" width="17.85546875" style="1" customWidth="1"/>
    <col min="9402" max="9402" width="19.42578125" style="1" bestFit="1" customWidth="1"/>
    <col min="9403" max="9403" width="10.85546875" style="1" customWidth="1"/>
    <col min="9404" max="9404" width="16.5703125" style="1" bestFit="1" customWidth="1"/>
    <col min="9405" max="9405" width="13.5703125" style="1" bestFit="1" customWidth="1"/>
    <col min="9406" max="9406" width="17.42578125" style="1" bestFit="1" customWidth="1"/>
    <col min="9407" max="9407" width="20" style="1" bestFit="1" customWidth="1"/>
    <col min="9408" max="9408" width="14.42578125" style="1" bestFit="1" customWidth="1"/>
    <col min="9409" max="9409" width="14.5703125" style="1" bestFit="1" customWidth="1"/>
    <col min="9410" max="9410" width="15.5703125" style="1" bestFit="1" customWidth="1"/>
    <col min="9411" max="9411" width="11.42578125" style="1" customWidth="1"/>
    <col min="9412" max="9651" width="11.42578125" style="1"/>
    <col min="9652" max="9652" width="4.42578125" style="1" bestFit="1" customWidth="1"/>
    <col min="9653" max="9653" width="41.42578125" style="1" customWidth="1"/>
    <col min="9654" max="9654" width="42.5703125" style="1" customWidth="1"/>
    <col min="9655" max="9655" width="35.42578125" style="1" customWidth="1"/>
    <col min="9656" max="9656" width="27" style="1" customWidth="1"/>
    <col min="9657" max="9657" width="17.85546875" style="1" customWidth="1"/>
    <col min="9658" max="9658" width="19.42578125" style="1" bestFit="1" customWidth="1"/>
    <col min="9659" max="9659" width="10.85546875" style="1" customWidth="1"/>
    <col min="9660" max="9660" width="16.5703125" style="1" bestFit="1" customWidth="1"/>
    <col min="9661" max="9661" width="13.5703125" style="1" bestFit="1" customWidth="1"/>
    <col min="9662" max="9662" width="17.42578125" style="1" bestFit="1" customWidth="1"/>
    <col min="9663" max="9663" width="20" style="1" bestFit="1" customWidth="1"/>
    <col min="9664" max="9664" width="14.42578125" style="1" bestFit="1" customWidth="1"/>
    <col min="9665" max="9665" width="14.5703125" style="1" bestFit="1" customWidth="1"/>
    <col min="9666" max="9666" width="15.5703125" style="1" bestFit="1" customWidth="1"/>
    <col min="9667" max="9667" width="11.42578125" style="1" customWidth="1"/>
    <col min="9668" max="9907" width="11.42578125" style="1"/>
    <col min="9908" max="9908" width="4.42578125" style="1" bestFit="1" customWidth="1"/>
    <col min="9909" max="9909" width="41.42578125" style="1" customWidth="1"/>
    <col min="9910" max="9910" width="42.5703125" style="1" customWidth="1"/>
    <col min="9911" max="9911" width="35.42578125" style="1" customWidth="1"/>
    <col min="9912" max="9912" width="27" style="1" customWidth="1"/>
    <col min="9913" max="9913" width="17.85546875" style="1" customWidth="1"/>
    <col min="9914" max="9914" width="19.42578125" style="1" bestFit="1" customWidth="1"/>
    <col min="9915" max="9915" width="10.85546875" style="1" customWidth="1"/>
    <col min="9916" max="9916" width="16.5703125" style="1" bestFit="1" customWidth="1"/>
    <col min="9917" max="9917" width="13.5703125" style="1" bestFit="1" customWidth="1"/>
    <col min="9918" max="9918" width="17.42578125" style="1" bestFit="1" customWidth="1"/>
    <col min="9919" max="9919" width="20" style="1" bestFit="1" customWidth="1"/>
    <col min="9920" max="9920" width="14.42578125" style="1" bestFit="1" customWidth="1"/>
    <col min="9921" max="9921" width="14.5703125" style="1" bestFit="1" customWidth="1"/>
    <col min="9922" max="9922" width="15.5703125" style="1" bestFit="1" customWidth="1"/>
    <col min="9923" max="9923" width="11.42578125" style="1" customWidth="1"/>
    <col min="9924" max="10163" width="11.42578125" style="1"/>
    <col min="10164" max="10164" width="4.42578125" style="1" bestFit="1" customWidth="1"/>
    <col min="10165" max="10165" width="41.42578125" style="1" customWidth="1"/>
    <col min="10166" max="10166" width="42.5703125" style="1" customWidth="1"/>
    <col min="10167" max="10167" width="35.42578125" style="1" customWidth="1"/>
    <col min="10168" max="10168" width="27" style="1" customWidth="1"/>
    <col min="10169" max="10169" width="17.85546875" style="1" customWidth="1"/>
    <col min="10170" max="10170" width="19.42578125" style="1" bestFit="1" customWidth="1"/>
    <col min="10171" max="10171" width="10.85546875" style="1" customWidth="1"/>
    <col min="10172" max="10172" width="16.5703125" style="1" bestFit="1" customWidth="1"/>
    <col min="10173" max="10173" width="13.5703125" style="1" bestFit="1" customWidth="1"/>
    <col min="10174" max="10174" width="17.42578125" style="1" bestFit="1" customWidth="1"/>
    <col min="10175" max="10175" width="20" style="1" bestFit="1" customWidth="1"/>
    <col min="10176" max="10176" width="14.42578125" style="1" bestFit="1" customWidth="1"/>
    <col min="10177" max="10177" width="14.5703125" style="1" bestFit="1" customWidth="1"/>
    <col min="10178" max="10178" width="15.5703125" style="1" bestFit="1" customWidth="1"/>
    <col min="10179" max="10179" width="11.42578125" style="1" customWidth="1"/>
    <col min="10180" max="10419" width="11.42578125" style="1"/>
    <col min="10420" max="10420" width="4.42578125" style="1" bestFit="1" customWidth="1"/>
    <col min="10421" max="10421" width="41.42578125" style="1" customWidth="1"/>
    <col min="10422" max="10422" width="42.5703125" style="1" customWidth="1"/>
    <col min="10423" max="10423" width="35.42578125" style="1" customWidth="1"/>
    <col min="10424" max="10424" width="27" style="1" customWidth="1"/>
    <col min="10425" max="10425" width="17.85546875" style="1" customWidth="1"/>
    <col min="10426" max="10426" width="19.42578125" style="1" bestFit="1" customWidth="1"/>
    <col min="10427" max="10427" width="10.85546875" style="1" customWidth="1"/>
    <col min="10428" max="10428" width="16.5703125" style="1" bestFit="1" customWidth="1"/>
    <col min="10429" max="10429" width="13.5703125" style="1" bestFit="1" customWidth="1"/>
    <col min="10430" max="10430" width="17.42578125" style="1" bestFit="1" customWidth="1"/>
    <col min="10431" max="10431" width="20" style="1" bestFit="1" customWidth="1"/>
    <col min="10432" max="10432" width="14.42578125" style="1" bestFit="1" customWidth="1"/>
    <col min="10433" max="10433" width="14.5703125" style="1" bestFit="1" customWidth="1"/>
    <col min="10434" max="10434" width="15.5703125" style="1" bestFit="1" customWidth="1"/>
    <col min="10435" max="10435" width="11.42578125" style="1" customWidth="1"/>
    <col min="10436" max="10675" width="11.42578125" style="1"/>
    <col min="10676" max="10676" width="4.42578125" style="1" bestFit="1" customWidth="1"/>
    <col min="10677" max="10677" width="41.42578125" style="1" customWidth="1"/>
    <col min="10678" max="10678" width="42.5703125" style="1" customWidth="1"/>
    <col min="10679" max="10679" width="35.42578125" style="1" customWidth="1"/>
    <col min="10680" max="10680" width="27" style="1" customWidth="1"/>
    <col min="10681" max="10681" width="17.85546875" style="1" customWidth="1"/>
    <col min="10682" max="10682" width="19.42578125" style="1" bestFit="1" customWidth="1"/>
    <col min="10683" max="10683" width="10.85546875" style="1" customWidth="1"/>
    <col min="10684" max="10684" width="16.5703125" style="1" bestFit="1" customWidth="1"/>
    <col min="10685" max="10685" width="13.5703125" style="1" bestFit="1" customWidth="1"/>
    <col min="10686" max="10686" width="17.42578125" style="1" bestFit="1" customWidth="1"/>
    <col min="10687" max="10687" width="20" style="1" bestFit="1" customWidth="1"/>
    <col min="10688" max="10688" width="14.42578125" style="1" bestFit="1" customWidth="1"/>
    <col min="10689" max="10689" width="14.5703125" style="1" bestFit="1" customWidth="1"/>
    <col min="10690" max="10690" width="15.5703125" style="1" bestFit="1" customWidth="1"/>
    <col min="10691" max="10691" width="11.42578125" style="1" customWidth="1"/>
    <col min="10692" max="10931" width="11.42578125" style="1"/>
    <col min="10932" max="10932" width="4.42578125" style="1" bestFit="1" customWidth="1"/>
    <col min="10933" max="10933" width="41.42578125" style="1" customWidth="1"/>
    <col min="10934" max="10934" width="42.5703125" style="1" customWidth="1"/>
    <col min="10935" max="10935" width="35.42578125" style="1" customWidth="1"/>
    <col min="10936" max="10936" width="27" style="1" customWidth="1"/>
    <col min="10937" max="10937" width="17.85546875" style="1" customWidth="1"/>
    <col min="10938" max="10938" width="19.42578125" style="1" bestFit="1" customWidth="1"/>
    <col min="10939" max="10939" width="10.85546875" style="1" customWidth="1"/>
    <col min="10940" max="10940" width="16.5703125" style="1" bestFit="1" customWidth="1"/>
    <col min="10941" max="10941" width="13.5703125" style="1" bestFit="1" customWidth="1"/>
    <col min="10942" max="10942" width="17.42578125" style="1" bestFit="1" customWidth="1"/>
    <col min="10943" max="10943" width="20" style="1" bestFit="1" customWidth="1"/>
    <col min="10944" max="10944" width="14.42578125" style="1" bestFit="1" customWidth="1"/>
    <col min="10945" max="10945" width="14.5703125" style="1" bestFit="1" customWidth="1"/>
    <col min="10946" max="10946" width="15.5703125" style="1" bestFit="1" customWidth="1"/>
    <col min="10947" max="10947" width="11.42578125" style="1" customWidth="1"/>
    <col min="10948" max="11187" width="11.42578125" style="1"/>
    <col min="11188" max="11188" width="4.42578125" style="1" bestFit="1" customWidth="1"/>
    <col min="11189" max="11189" width="41.42578125" style="1" customWidth="1"/>
    <col min="11190" max="11190" width="42.5703125" style="1" customWidth="1"/>
    <col min="11191" max="11191" width="35.42578125" style="1" customWidth="1"/>
    <col min="11192" max="11192" width="27" style="1" customWidth="1"/>
    <col min="11193" max="11193" width="17.85546875" style="1" customWidth="1"/>
    <col min="11194" max="11194" width="19.42578125" style="1" bestFit="1" customWidth="1"/>
    <col min="11195" max="11195" width="10.85546875" style="1" customWidth="1"/>
    <col min="11196" max="11196" width="16.5703125" style="1" bestFit="1" customWidth="1"/>
    <col min="11197" max="11197" width="13.5703125" style="1" bestFit="1" customWidth="1"/>
    <col min="11198" max="11198" width="17.42578125" style="1" bestFit="1" customWidth="1"/>
    <col min="11199" max="11199" width="20" style="1" bestFit="1" customWidth="1"/>
    <col min="11200" max="11200" width="14.42578125" style="1" bestFit="1" customWidth="1"/>
    <col min="11201" max="11201" width="14.5703125" style="1" bestFit="1" customWidth="1"/>
    <col min="11202" max="11202" width="15.5703125" style="1" bestFit="1" customWidth="1"/>
    <col min="11203" max="11203" width="11.42578125" style="1" customWidth="1"/>
    <col min="11204" max="11443" width="11.42578125" style="1"/>
    <col min="11444" max="11444" width="4.42578125" style="1" bestFit="1" customWidth="1"/>
    <col min="11445" max="11445" width="41.42578125" style="1" customWidth="1"/>
    <col min="11446" max="11446" width="42.5703125" style="1" customWidth="1"/>
    <col min="11447" max="11447" width="35.42578125" style="1" customWidth="1"/>
    <col min="11448" max="11448" width="27" style="1" customWidth="1"/>
    <col min="11449" max="11449" width="17.85546875" style="1" customWidth="1"/>
    <col min="11450" max="11450" width="19.42578125" style="1" bestFit="1" customWidth="1"/>
    <col min="11451" max="11451" width="10.85546875" style="1" customWidth="1"/>
    <col min="11452" max="11452" width="16.5703125" style="1" bestFit="1" customWidth="1"/>
    <col min="11453" max="11453" width="13.5703125" style="1" bestFit="1" customWidth="1"/>
    <col min="11454" max="11454" width="17.42578125" style="1" bestFit="1" customWidth="1"/>
    <col min="11455" max="11455" width="20" style="1" bestFit="1" customWidth="1"/>
    <col min="11456" max="11456" width="14.42578125" style="1" bestFit="1" customWidth="1"/>
    <col min="11457" max="11457" width="14.5703125" style="1" bestFit="1" customWidth="1"/>
    <col min="11458" max="11458" width="15.5703125" style="1" bestFit="1" customWidth="1"/>
    <col min="11459" max="11459" width="11.42578125" style="1" customWidth="1"/>
    <col min="11460" max="11699" width="11.42578125" style="1"/>
    <col min="11700" max="11700" width="4.42578125" style="1" bestFit="1" customWidth="1"/>
    <col min="11701" max="11701" width="41.42578125" style="1" customWidth="1"/>
    <col min="11702" max="11702" width="42.5703125" style="1" customWidth="1"/>
    <col min="11703" max="11703" width="35.42578125" style="1" customWidth="1"/>
    <col min="11704" max="11704" width="27" style="1" customWidth="1"/>
    <col min="11705" max="11705" width="17.85546875" style="1" customWidth="1"/>
    <col min="11706" max="11706" width="19.42578125" style="1" bestFit="1" customWidth="1"/>
    <col min="11707" max="11707" width="10.85546875" style="1" customWidth="1"/>
    <col min="11708" max="11708" width="16.5703125" style="1" bestFit="1" customWidth="1"/>
    <col min="11709" max="11709" width="13.5703125" style="1" bestFit="1" customWidth="1"/>
    <col min="11710" max="11710" width="17.42578125" style="1" bestFit="1" customWidth="1"/>
    <col min="11711" max="11711" width="20" style="1" bestFit="1" customWidth="1"/>
    <col min="11712" max="11712" width="14.42578125" style="1" bestFit="1" customWidth="1"/>
    <col min="11713" max="11713" width="14.5703125" style="1" bestFit="1" customWidth="1"/>
    <col min="11714" max="11714" width="15.5703125" style="1" bestFit="1" customWidth="1"/>
    <col min="11715" max="11715" width="11.42578125" style="1" customWidth="1"/>
    <col min="11716" max="11955" width="11.42578125" style="1"/>
    <col min="11956" max="11956" width="4.42578125" style="1" bestFit="1" customWidth="1"/>
    <col min="11957" max="11957" width="41.42578125" style="1" customWidth="1"/>
    <col min="11958" max="11958" width="42.5703125" style="1" customWidth="1"/>
    <col min="11959" max="11959" width="35.42578125" style="1" customWidth="1"/>
    <col min="11960" max="11960" width="27" style="1" customWidth="1"/>
    <col min="11961" max="11961" width="17.85546875" style="1" customWidth="1"/>
    <col min="11962" max="11962" width="19.42578125" style="1" bestFit="1" customWidth="1"/>
    <col min="11963" max="11963" width="10.85546875" style="1" customWidth="1"/>
    <col min="11964" max="11964" width="16.5703125" style="1" bestFit="1" customWidth="1"/>
    <col min="11965" max="11965" width="13.5703125" style="1" bestFit="1" customWidth="1"/>
    <col min="11966" max="11966" width="17.42578125" style="1" bestFit="1" customWidth="1"/>
    <col min="11967" max="11967" width="20" style="1" bestFit="1" customWidth="1"/>
    <col min="11968" max="11968" width="14.42578125" style="1" bestFit="1" customWidth="1"/>
    <col min="11969" max="11969" width="14.5703125" style="1" bestFit="1" customWidth="1"/>
    <col min="11970" max="11970" width="15.5703125" style="1" bestFit="1" customWidth="1"/>
    <col min="11971" max="11971" width="11.42578125" style="1" customWidth="1"/>
    <col min="11972" max="12211" width="11.42578125" style="1"/>
    <col min="12212" max="12212" width="4.42578125" style="1" bestFit="1" customWidth="1"/>
    <col min="12213" max="12213" width="41.42578125" style="1" customWidth="1"/>
    <col min="12214" max="12214" width="42.5703125" style="1" customWidth="1"/>
    <col min="12215" max="12215" width="35.42578125" style="1" customWidth="1"/>
    <col min="12216" max="12216" width="27" style="1" customWidth="1"/>
    <col min="12217" max="12217" width="17.85546875" style="1" customWidth="1"/>
    <col min="12218" max="12218" width="19.42578125" style="1" bestFit="1" customWidth="1"/>
    <col min="12219" max="12219" width="10.85546875" style="1" customWidth="1"/>
    <col min="12220" max="12220" width="16.5703125" style="1" bestFit="1" customWidth="1"/>
    <col min="12221" max="12221" width="13.5703125" style="1" bestFit="1" customWidth="1"/>
    <col min="12222" max="12222" width="17.42578125" style="1" bestFit="1" customWidth="1"/>
    <col min="12223" max="12223" width="20" style="1" bestFit="1" customWidth="1"/>
    <col min="12224" max="12224" width="14.42578125" style="1" bestFit="1" customWidth="1"/>
    <col min="12225" max="12225" width="14.5703125" style="1" bestFit="1" customWidth="1"/>
    <col min="12226" max="12226" width="15.5703125" style="1" bestFit="1" customWidth="1"/>
    <col min="12227" max="12227" width="11.42578125" style="1" customWidth="1"/>
    <col min="12228" max="12467" width="11.42578125" style="1"/>
    <col min="12468" max="12468" width="4.42578125" style="1" bestFit="1" customWidth="1"/>
    <col min="12469" max="12469" width="41.42578125" style="1" customWidth="1"/>
    <col min="12470" max="12470" width="42.5703125" style="1" customWidth="1"/>
    <col min="12471" max="12471" width="35.42578125" style="1" customWidth="1"/>
    <col min="12472" max="12472" width="27" style="1" customWidth="1"/>
    <col min="12473" max="12473" width="17.85546875" style="1" customWidth="1"/>
    <col min="12474" max="12474" width="19.42578125" style="1" bestFit="1" customWidth="1"/>
    <col min="12475" max="12475" width="10.85546875" style="1" customWidth="1"/>
    <col min="12476" max="12476" width="16.5703125" style="1" bestFit="1" customWidth="1"/>
    <col min="12477" max="12477" width="13.5703125" style="1" bestFit="1" customWidth="1"/>
    <col min="12478" max="12478" width="17.42578125" style="1" bestFit="1" customWidth="1"/>
    <col min="12479" max="12479" width="20" style="1" bestFit="1" customWidth="1"/>
    <col min="12480" max="12480" width="14.42578125" style="1" bestFit="1" customWidth="1"/>
    <col min="12481" max="12481" width="14.5703125" style="1" bestFit="1" customWidth="1"/>
    <col min="12482" max="12482" width="15.5703125" style="1" bestFit="1" customWidth="1"/>
    <col min="12483" max="12483" width="11.42578125" style="1" customWidth="1"/>
    <col min="12484" max="12723" width="11.42578125" style="1"/>
    <col min="12724" max="12724" width="4.42578125" style="1" bestFit="1" customWidth="1"/>
    <col min="12725" max="12725" width="41.42578125" style="1" customWidth="1"/>
    <col min="12726" max="12726" width="42.5703125" style="1" customWidth="1"/>
    <col min="12727" max="12727" width="35.42578125" style="1" customWidth="1"/>
    <col min="12728" max="12728" width="27" style="1" customWidth="1"/>
    <col min="12729" max="12729" width="17.85546875" style="1" customWidth="1"/>
    <col min="12730" max="12730" width="19.42578125" style="1" bestFit="1" customWidth="1"/>
    <col min="12731" max="12731" width="10.85546875" style="1" customWidth="1"/>
    <col min="12732" max="12732" width="16.5703125" style="1" bestFit="1" customWidth="1"/>
    <col min="12733" max="12733" width="13.5703125" style="1" bestFit="1" customWidth="1"/>
    <col min="12734" max="12734" width="17.42578125" style="1" bestFit="1" customWidth="1"/>
    <col min="12735" max="12735" width="20" style="1" bestFit="1" customWidth="1"/>
    <col min="12736" max="12736" width="14.42578125" style="1" bestFit="1" customWidth="1"/>
    <col min="12737" max="12737" width="14.5703125" style="1" bestFit="1" customWidth="1"/>
    <col min="12738" max="12738" width="15.5703125" style="1" bestFit="1" customWidth="1"/>
    <col min="12739" max="12739" width="11.42578125" style="1" customWidth="1"/>
    <col min="12740" max="12979" width="11.42578125" style="1"/>
    <col min="12980" max="12980" width="4.42578125" style="1" bestFit="1" customWidth="1"/>
    <col min="12981" max="12981" width="41.42578125" style="1" customWidth="1"/>
    <col min="12982" max="12982" width="42.5703125" style="1" customWidth="1"/>
    <col min="12983" max="12983" width="35.42578125" style="1" customWidth="1"/>
    <col min="12984" max="12984" width="27" style="1" customWidth="1"/>
    <col min="12985" max="12985" width="17.85546875" style="1" customWidth="1"/>
    <col min="12986" max="12986" width="19.42578125" style="1" bestFit="1" customWidth="1"/>
    <col min="12987" max="12987" width="10.85546875" style="1" customWidth="1"/>
    <col min="12988" max="12988" width="16.5703125" style="1" bestFit="1" customWidth="1"/>
    <col min="12989" max="12989" width="13.5703125" style="1" bestFit="1" customWidth="1"/>
    <col min="12990" max="12990" width="17.42578125" style="1" bestFit="1" customWidth="1"/>
    <col min="12991" max="12991" width="20" style="1" bestFit="1" customWidth="1"/>
    <col min="12992" max="12992" width="14.42578125" style="1" bestFit="1" customWidth="1"/>
    <col min="12993" max="12993" width="14.5703125" style="1" bestFit="1" customWidth="1"/>
    <col min="12994" max="12994" width="15.5703125" style="1" bestFit="1" customWidth="1"/>
    <col min="12995" max="12995" width="11.42578125" style="1" customWidth="1"/>
    <col min="12996" max="13235" width="11.42578125" style="1"/>
    <col min="13236" max="13236" width="4.42578125" style="1" bestFit="1" customWidth="1"/>
    <col min="13237" max="13237" width="41.42578125" style="1" customWidth="1"/>
    <col min="13238" max="13238" width="42.5703125" style="1" customWidth="1"/>
    <col min="13239" max="13239" width="35.42578125" style="1" customWidth="1"/>
    <col min="13240" max="13240" width="27" style="1" customWidth="1"/>
    <col min="13241" max="13241" width="17.85546875" style="1" customWidth="1"/>
    <col min="13242" max="13242" width="19.42578125" style="1" bestFit="1" customWidth="1"/>
    <col min="13243" max="13243" width="10.85546875" style="1" customWidth="1"/>
    <col min="13244" max="13244" width="16.5703125" style="1" bestFit="1" customWidth="1"/>
    <col min="13245" max="13245" width="13.5703125" style="1" bestFit="1" customWidth="1"/>
    <col min="13246" max="13246" width="17.42578125" style="1" bestFit="1" customWidth="1"/>
    <col min="13247" max="13247" width="20" style="1" bestFit="1" customWidth="1"/>
    <col min="13248" max="13248" width="14.42578125" style="1" bestFit="1" customWidth="1"/>
    <col min="13249" max="13249" width="14.5703125" style="1" bestFit="1" customWidth="1"/>
    <col min="13250" max="13250" width="15.5703125" style="1" bestFit="1" customWidth="1"/>
    <col min="13251" max="13251" width="11.42578125" style="1" customWidth="1"/>
    <col min="13252" max="13491" width="11.42578125" style="1"/>
    <col min="13492" max="13492" width="4.42578125" style="1" bestFit="1" customWidth="1"/>
    <col min="13493" max="13493" width="41.42578125" style="1" customWidth="1"/>
    <col min="13494" max="13494" width="42.5703125" style="1" customWidth="1"/>
    <col min="13495" max="13495" width="35.42578125" style="1" customWidth="1"/>
    <col min="13496" max="13496" width="27" style="1" customWidth="1"/>
    <col min="13497" max="13497" width="17.85546875" style="1" customWidth="1"/>
    <col min="13498" max="13498" width="19.42578125" style="1" bestFit="1" customWidth="1"/>
    <col min="13499" max="13499" width="10.85546875" style="1" customWidth="1"/>
    <col min="13500" max="13500" width="16.5703125" style="1" bestFit="1" customWidth="1"/>
    <col min="13501" max="13501" width="13.5703125" style="1" bestFit="1" customWidth="1"/>
    <col min="13502" max="13502" width="17.42578125" style="1" bestFit="1" customWidth="1"/>
    <col min="13503" max="13503" width="20" style="1" bestFit="1" customWidth="1"/>
    <col min="13504" max="13504" width="14.42578125" style="1" bestFit="1" customWidth="1"/>
    <col min="13505" max="13505" width="14.5703125" style="1" bestFit="1" customWidth="1"/>
    <col min="13506" max="13506" width="15.5703125" style="1" bestFit="1" customWidth="1"/>
    <col min="13507" max="13507" width="11.42578125" style="1" customWidth="1"/>
    <col min="13508" max="13747" width="11.42578125" style="1"/>
    <col min="13748" max="13748" width="4.42578125" style="1" bestFit="1" customWidth="1"/>
    <col min="13749" max="13749" width="41.42578125" style="1" customWidth="1"/>
    <col min="13750" max="13750" width="42.5703125" style="1" customWidth="1"/>
    <col min="13751" max="13751" width="35.42578125" style="1" customWidth="1"/>
    <col min="13752" max="13752" width="27" style="1" customWidth="1"/>
    <col min="13753" max="13753" width="17.85546875" style="1" customWidth="1"/>
    <col min="13754" max="13754" width="19.42578125" style="1" bestFit="1" customWidth="1"/>
    <col min="13755" max="13755" width="10.85546875" style="1" customWidth="1"/>
    <col min="13756" max="13756" width="16.5703125" style="1" bestFit="1" customWidth="1"/>
    <col min="13757" max="13757" width="13.5703125" style="1" bestFit="1" customWidth="1"/>
    <col min="13758" max="13758" width="17.42578125" style="1" bestFit="1" customWidth="1"/>
    <col min="13759" max="13759" width="20" style="1" bestFit="1" customWidth="1"/>
    <col min="13760" max="13760" width="14.42578125" style="1" bestFit="1" customWidth="1"/>
    <col min="13761" max="13761" width="14.5703125" style="1" bestFit="1" customWidth="1"/>
    <col min="13762" max="13762" width="15.5703125" style="1" bestFit="1" customWidth="1"/>
    <col min="13763" max="13763" width="11.42578125" style="1" customWidth="1"/>
    <col min="13764" max="14003" width="11.42578125" style="1"/>
    <col min="14004" max="14004" width="4.42578125" style="1" bestFit="1" customWidth="1"/>
    <col min="14005" max="14005" width="41.42578125" style="1" customWidth="1"/>
    <col min="14006" max="14006" width="42.5703125" style="1" customWidth="1"/>
    <col min="14007" max="14007" width="35.42578125" style="1" customWidth="1"/>
    <col min="14008" max="14008" width="27" style="1" customWidth="1"/>
    <col min="14009" max="14009" width="17.85546875" style="1" customWidth="1"/>
    <col min="14010" max="14010" width="19.42578125" style="1" bestFit="1" customWidth="1"/>
    <col min="14011" max="14011" width="10.85546875" style="1" customWidth="1"/>
    <col min="14012" max="14012" width="16.5703125" style="1" bestFit="1" customWidth="1"/>
    <col min="14013" max="14013" width="13.5703125" style="1" bestFit="1" customWidth="1"/>
    <col min="14014" max="14014" width="17.42578125" style="1" bestFit="1" customWidth="1"/>
    <col min="14015" max="14015" width="20" style="1" bestFit="1" customWidth="1"/>
    <col min="14016" max="14016" width="14.42578125" style="1" bestFit="1" customWidth="1"/>
    <col min="14017" max="14017" width="14.5703125" style="1" bestFit="1" customWidth="1"/>
    <col min="14018" max="14018" width="15.5703125" style="1" bestFit="1" customWidth="1"/>
    <col min="14019" max="14019" width="11.42578125" style="1" customWidth="1"/>
    <col min="14020" max="14259" width="11.42578125" style="1"/>
    <col min="14260" max="14260" width="4.42578125" style="1" bestFit="1" customWidth="1"/>
    <col min="14261" max="14261" width="41.42578125" style="1" customWidth="1"/>
    <col min="14262" max="14262" width="42.5703125" style="1" customWidth="1"/>
    <col min="14263" max="14263" width="35.42578125" style="1" customWidth="1"/>
    <col min="14264" max="14264" width="27" style="1" customWidth="1"/>
    <col min="14265" max="14265" width="17.85546875" style="1" customWidth="1"/>
    <col min="14266" max="14266" width="19.42578125" style="1" bestFit="1" customWidth="1"/>
    <col min="14267" max="14267" width="10.85546875" style="1" customWidth="1"/>
    <col min="14268" max="14268" width="16.5703125" style="1" bestFit="1" customWidth="1"/>
    <col min="14269" max="14269" width="13.5703125" style="1" bestFit="1" customWidth="1"/>
    <col min="14270" max="14270" width="17.42578125" style="1" bestFit="1" customWidth="1"/>
    <col min="14271" max="14271" width="20" style="1" bestFit="1" customWidth="1"/>
    <col min="14272" max="14272" width="14.42578125" style="1" bestFit="1" customWidth="1"/>
    <col min="14273" max="14273" width="14.5703125" style="1" bestFit="1" customWidth="1"/>
    <col min="14274" max="14274" width="15.5703125" style="1" bestFit="1" customWidth="1"/>
    <col min="14275" max="14275" width="11.42578125" style="1" customWidth="1"/>
    <col min="14276" max="14515" width="11.42578125" style="1"/>
    <col min="14516" max="14516" width="4.42578125" style="1" bestFit="1" customWidth="1"/>
    <col min="14517" max="14517" width="41.42578125" style="1" customWidth="1"/>
    <col min="14518" max="14518" width="42.5703125" style="1" customWidth="1"/>
    <col min="14519" max="14519" width="35.42578125" style="1" customWidth="1"/>
    <col min="14520" max="14520" width="27" style="1" customWidth="1"/>
    <col min="14521" max="14521" width="17.85546875" style="1" customWidth="1"/>
    <col min="14522" max="14522" width="19.42578125" style="1" bestFit="1" customWidth="1"/>
    <col min="14523" max="14523" width="10.85546875" style="1" customWidth="1"/>
    <col min="14524" max="14524" width="16.5703125" style="1" bestFit="1" customWidth="1"/>
    <col min="14525" max="14525" width="13.5703125" style="1" bestFit="1" customWidth="1"/>
    <col min="14526" max="14526" width="17.42578125" style="1" bestFit="1" customWidth="1"/>
    <col min="14527" max="14527" width="20" style="1" bestFit="1" customWidth="1"/>
    <col min="14528" max="14528" width="14.42578125" style="1" bestFit="1" customWidth="1"/>
    <col min="14529" max="14529" width="14.5703125" style="1" bestFit="1" customWidth="1"/>
    <col min="14530" max="14530" width="15.5703125" style="1" bestFit="1" customWidth="1"/>
    <col min="14531" max="14531" width="11.42578125" style="1" customWidth="1"/>
    <col min="14532" max="14771" width="11.42578125" style="1"/>
    <col min="14772" max="14772" width="4.42578125" style="1" bestFit="1" customWidth="1"/>
    <col min="14773" max="14773" width="41.42578125" style="1" customWidth="1"/>
    <col min="14774" max="14774" width="42.5703125" style="1" customWidth="1"/>
    <col min="14775" max="14775" width="35.42578125" style="1" customWidth="1"/>
    <col min="14776" max="14776" width="27" style="1" customWidth="1"/>
    <col min="14777" max="14777" width="17.85546875" style="1" customWidth="1"/>
    <col min="14778" max="14778" width="19.42578125" style="1" bestFit="1" customWidth="1"/>
    <col min="14779" max="14779" width="10.85546875" style="1" customWidth="1"/>
    <col min="14780" max="14780" width="16.5703125" style="1" bestFit="1" customWidth="1"/>
    <col min="14781" max="14781" width="13.5703125" style="1" bestFit="1" customWidth="1"/>
    <col min="14782" max="14782" width="17.42578125" style="1" bestFit="1" customWidth="1"/>
    <col min="14783" max="14783" width="20" style="1" bestFit="1" customWidth="1"/>
    <col min="14784" max="14784" width="14.42578125" style="1" bestFit="1" customWidth="1"/>
    <col min="14785" max="14785" width="14.5703125" style="1" bestFit="1" customWidth="1"/>
    <col min="14786" max="14786" width="15.5703125" style="1" bestFit="1" customWidth="1"/>
    <col min="14787" max="14787" width="11.42578125" style="1" customWidth="1"/>
    <col min="14788" max="15027" width="11.42578125" style="1"/>
    <col min="15028" max="15028" width="4.42578125" style="1" bestFit="1" customWidth="1"/>
    <col min="15029" max="15029" width="41.42578125" style="1" customWidth="1"/>
    <col min="15030" max="15030" width="42.5703125" style="1" customWidth="1"/>
    <col min="15031" max="15031" width="35.42578125" style="1" customWidth="1"/>
    <col min="15032" max="15032" width="27" style="1" customWidth="1"/>
    <col min="15033" max="15033" width="17.85546875" style="1" customWidth="1"/>
    <col min="15034" max="15034" width="19.42578125" style="1" bestFit="1" customWidth="1"/>
    <col min="15035" max="15035" width="10.85546875" style="1" customWidth="1"/>
    <col min="15036" max="15036" width="16.5703125" style="1" bestFit="1" customWidth="1"/>
    <col min="15037" max="15037" width="13.5703125" style="1" bestFit="1" customWidth="1"/>
    <col min="15038" max="15038" width="17.42578125" style="1" bestFit="1" customWidth="1"/>
    <col min="15039" max="15039" width="20" style="1" bestFit="1" customWidth="1"/>
    <col min="15040" max="15040" width="14.42578125" style="1" bestFit="1" customWidth="1"/>
    <col min="15041" max="15041" width="14.5703125" style="1" bestFit="1" customWidth="1"/>
    <col min="15042" max="15042" width="15.5703125" style="1" bestFit="1" customWidth="1"/>
    <col min="15043" max="15043" width="11.42578125" style="1" customWidth="1"/>
    <col min="15044" max="15283" width="11.42578125" style="1"/>
    <col min="15284" max="15284" width="4.42578125" style="1" bestFit="1" customWidth="1"/>
    <col min="15285" max="15285" width="41.42578125" style="1" customWidth="1"/>
    <col min="15286" max="15286" width="42.5703125" style="1" customWidth="1"/>
    <col min="15287" max="15287" width="35.42578125" style="1" customWidth="1"/>
    <col min="15288" max="15288" width="27" style="1" customWidth="1"/>
    <col min="15289" max="15289" width="17.85546875" style="1" customWidth="1"/>
    <col min="15290" max="15290" width="19.42578125" style="1" bestFit="1" customWidth="1"/>
    <col min="15291" max="15291" width="10.85546875" style="1" customWidth="1"/>
    <col min="15292" max="15292" width="16.5703125" style="1" bestFit="1" customWidth="1"/>
    <col min="15293" max="15293" width="13.5703125" style="1" bestFit="1" customWidth="1"/>
    <col min="15294" max="15294" width="17.42578125" style="1" bestFit="1" customWidth="1"/>
    <col min="15295" max="15295" width="20" style="1" bestFit="1" customWidth="1"/>
    <col min="15296" max="15296" width="14.42578125" style="1" bestFit="1" customWidth="1"/>
    <col min="15297" max="15297" width="14.5703125" style="1" bestFit="1" customWidth="1"/>
    <col min="15298" max="15298" width="15.5703125" style="1" bestFit="1" customWidth="1"/>
    <col min="15299" max="15299" width="11.42578125" style="1" customWidth="1"/>
    <col min="15300" max="15539" width="11.42578125" style="1"/>
    <col min="15540" max="15540" width="4.42578125" style="1" bestFit="1" customWidth="1"/>
    <col min="15541" max="15541" width="41.42578125" style="1" customWidth="1"/>
    <col min="15542" max="15542" width="42.5703125" style="1" customWidth="1"/>
    <col min="15543" max="15543" width="35.42578125" style="1" customWidth="1"/>
    <col min="15544" max="15544" width="27" style="1" customWidth="1"/>
    <col min="15545" max="15545" width="17.85546875" style="1" customWidth="1"/>
    <col min="15546" max="15546" width="19.42578125" style="1" bestFit="1" customWidth="1"/>
    <col min="15547" max="15547" width="10.85546875" style="1" customWidth="1"/>
    <col min="15548" max="15548" width="16.5703125" style="1" bestFit="1" customWidth="1"/>
    <col min="15549" max="15549" width="13.5703125" style="1" bestFit="1" customWidth="1"/>
    <col min="15550" max="15550" width="17.42578125" style="1" bestFit="1" customWidth="1"/>
    <col min="15551" max="15551" width="20" style="1" bestFit="1" customWidth="1"/>
    <col min="15552" max="15552" width="14.42578125" style="1" bestFit="1" customWidth="1"/>
    <col min="15553" max="15553" width="14.5703125" style="1" bestFit="1" customWidth="1"/>
    <col min="15554" max="15554" width="15.5703125" style="1" bestFit="1" customWidth="1"/>
    <col min="15555" max="15555" width="11.42578125" style="1" customWidth="1"/>
    <col min="15556" max="15795" width="11.42578125" style="1"/>
    <col min="15796" max="15796" width="4.42578125" style="1" bestFit="1" customWidth="1"/>
    <col min="15797" max="15797" width="41.42578125" style="1" customWidth="1"/>
    <col min="15798" max="15798" width="42.5703125" style="1" customWidth="1"/>
    <col min="15799" max="15799" width="35.42578125" style="1" customWidth="1"/>
    <col min="15800" max="15800" width="27" style="1" customWidth="1"/>
    <col min="15801" max="15801" width="17.85546875" style="1" customWidth="1"/>
    <col min="15802" max="15802" width="19.42578125" style="1" bestFit="1" customWidth="1"/>
    <col min="15803" max="15803" width="10.85546875" style="1" customWidth="1"/>
    <col min="15804" max="15804" width="16.5703125" style="1" bestFit="1" customWidth="1"/>
    <col min="15805" max="15805" width="13.5703125" style="1" bestFit="1" customWidth="1"/>
    <col min="15806" max="15806" width="17.42578125" style="1" bestFit="1" customWidth="1"/>
    <col min="15807" max="15807" width="20" style="1" bestFit="1" customWidth="1"/>
    <col min="15808" max="15808" width="14.42578125" style="1" bestFit="1" customWidth="1"/>
    <col min="15809" max="15809" width="14.5703125" style="1" bestFit="1" customWidth="1"/>
    <col min="15810" max="15810" width="15.5703125" style="1" bestFit="1" customWidth="1"/>
    <col min="15811" max="15811" width="11.42578125" style="1" customWidth="1"/>
    <col min="15812" max="16051" width="11.42578125" style="1"/>
    <col min="16052" max="16052" width="4.42578125" style="1" bestFit="1" customWidth="1"/>
    <col min="16053" max="16053" width="41.42578125" style="1" customWidth="1"/>
    <col min="16054" max="16054" width="42.5703125" style="1" customWidth="1"/>
    <col min="16055" max="16055" width="35.42578125" style="1" customWidth="1"/>
    <col min="16056" max="16056" width="27" style="1" customWidth="1"/>
    <col min="16057" max="16057" width="17.85546875" style="1" customWidth="1"/>
    <col min="16058" max="16058" width="19.42578125" style="1" bestFit="1" customWidth="1"/>
    <col min="16059" max="16059" width="10.85546875" style="1" customWidth="1"/>
    <col min="16060" max="16060" width="16.5703125" style="1" bestFit="1" customWidth="1"/>
    <col min="16061" max="16061" width="13.5703125" style="1" bestFit="1" customWidth="1"/>
    <col min="16062" max="16062" width="17.42578125" style="1" bestFit="1" customWidth="1"/>
    <col min="16063" max="16063" width="20" style="1" bestFit="1" customWidth="1"/>
    <col min="16064" max="16064" width="14.42578125" style="1" bestFit="1" customWidth="1"/>
    <col min="16065" max="16065" width="14.5703125" style="1" bestFit="1" customWidth="1"/>
    <col min="16066" max="16066" width="15.5703125" style="1" bestFit="1" customWidth="1"/>
    <col min="16067" max="16067" width="11.42578125" style="1" customWidth="1"/>
    <col min="16068" max="16384" width="11.42578125" style="1"/>
  </cols>
  <sheetData>
    <row r="1" spans="1:16" ht="24.75" customHeight="1" x14ac:dyDescent="0.25">
      <c r="A1" s="44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</row>
    <row r="2" spans="1:16" ht="24.75" customHeight="1" x14ac:dyDescent="0.25">
      <c r="A2" s="42" t="s">
        <v>0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</row>
    <row r="3" spans="1:16" ht="15" x14ac:dyDescent="0.25">
      <c r="B3" s="42" t="s">
        <v>1</v>
      </c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2"/>
    </row>
    <row r="4" spans="1:16" ht="15" customHeight="1" x14ac:dyDescent="0.25">
      <c r="A4" s="42" t="s">
        <v>2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2"/>
    </row>
    <row r="5" spans="1:16" ht="19.5" customHeight="1" x14ac:dyDescent="0.25">
      <c r="A5" s="45" t="s">
        <v>3</v>
      </c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</row>
    <row r="6" spans="1:16" ht="21.75" customHeight="1" x14ac:dyDescent="0.35">
      <c r="A6" s="46" t="s">
        <v>1568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</row>
    <row r="7" spans="1:16" ht="23.25" customHeight="1" x14ac:dyDescent="0.25">
      <c r="D7" s="1" t="s">
        <v>4</v>
      </c>
      <c r="G7" s="3" t="s">
        <v>5</v>
      </c>
      <c r="I7" s="3"/>
      <c r="J7" s="3" t="s">
        <v>6</v>
      </c>
      <c r="K7" s="3" t="s">
        <v>7</v>
      </c>
      <c r="L7" s="3" t="s">
        <v>8</v>
      </c>
      <c r="M7" s="3"/>
      <c r="N7" s="3" t="s">
        <v>9</v>
      </c>
      <c r="O7" s="3"/>
    </row>
    <row r="8" spans="1:16" s="4" customFormat="1" ht="33" customHeight="1" x14ac:dyDescent="0.25">
      <c r="A8" s="4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5" t="s">
        <v>16</v>
      </c>
      <c r="H8" s="4" t="s">
        <v>17</v>
      </c>
      <c r="I8" s="5" t="s">
        <v>18</v>
      </c>
      <c r="J8" s="5" t="s">
        <v>19</v>
      </c>
      <c r="K8" s="5" t="s">
        <v>20</v>
      </c>
      <c r="L8" s="5" t="s">
        <v>21</v>
      </c>
      <c r="M8" s="5" t="s">
        <v>22</v>
      </c>
      <c r="N8" s="5" t="s">
        <v>23</v>
      </c>
      <c r="O8" s="5" t="s">
        <v>24</v>
      </c>
    </row>
    <row r="9" spans="1:16" ht="24.95" customHeight="1" x14ac:dyDescent="0.25">
      <c r="A9" s="6">
        <v>1</v>
      </c>
      <c r="B9" s="6" t="s">
        <v>25</v>
      </c>
      <c r="C9" s="6" t="s">
        <v>26</v>
      </c>
      <c r="D9" s="6" t="s">
        <v>27</v>
      </c>
      <c r="E9" s="6" t="s">
        <v>28</v>
      </c>
      <c r="F9" s="6" t="s">
        <v>29</v>
      </c>
      <c r="G9" s="7">
        <v>240000</v>
      </c>
      <c r="H9" s="7">
        <v>0</v>
      </c>
      <c r="I9" s="7">
        <v>240000</v>
      </c>
      <c r="J9" s="7">
        <f t="shared" ref="J9:J25" si="0">+G9*2.87%</f>
        <v>6888</v>
      </c>
      <c r="K9" s="7">
        <v>45095.92</v>
      </c>
      <c r="L9" s="7">
        <v>7059.79</v>
      </c>
      <c r="M9" s="7">
        <v>25</v>
      </c>
      <c r="N9" s="7">
        <f t="shared" ref="N9:N77" si="1">+J9+K9+L9+M9</f>
        <v>59068.71</v>
      </c>
      <c r="O9" s="7">
        <f t="shared" ref="O9:O76" si="2">+G9-N9</f>
        <v>180931.29</v>
      </c>
    </row>
    <row r="10" spans="1:16" ht="24.95" customHeight="1" x14ac:dyDescent="0.25">
      <c r="A10" s="6">
        <v>2</v>
      </c>
      <c r="B10" s="6" t="s">
        <v>30</v>
      </c>
      <c r="C10" s="6" t="s">
        <v>26</v>
      </c>
      <c r="D10" s="6" t="s">
        <v>31</v>
      </c>
      <c r="E10" s="6" t="s">
        <v>28</v>
      </c>
      <c r="F10" s="6" t="s">
        <v>29</v>
      </c>
      <c r="G10" s="7">
        <v>100000</v>
      </c>
      <c r="H10" s="7">
        <v>0</v>
      </c>
      <c r="I10" s="7">
        <v>100000</v>
      </c>
      <c r="J10" s="7">
        <f t="shared" si="0"/>
        <v>2870</v>
      </c>
      <c r="K10" s="7">
        <v>12105.37</v>
      </c>
      <c r="L10" s="7">
        <f t="shared" ref="L10:L74" si="3">+I10*3.04%</f>
        <v>3040</v>
      </c>
      <c r="M10" s="7">
        <v>25</v>
      </c>
      <c r="N10" s="7">
        <f t="shared" si="1"/>
        <v>18040.370000000003</v>
      </c>
      <c r="O10" s="7">
        <f t="shared" si="2"/>
        <v>81959.63</v>
      </c>
    </row>
    <row r="11" spans="1:16" ht="24.95" customHeight="1" x14ac:dyDescent="0.25">
      <c r="A11" s="6">
        <v>3</v>
      </c>
      <c r="B11" s="6" t="s">
        <v>32</v>
      </c>
      <c r="C11" s="6" t="s">
        <v>26</v>
      </c>
      <c r="D11" s="6" t="s">
        <v>33</v>
      </c>
      <c r="E11" s="6" t="s">
        <v>28</v>
      </c>
      <c r="F11" s="6" t="s">
        <v>29</v>
      </c>
      <c r="G11" s="7">
        <v>80000</v>
      </c>
      <c r="H11" s="7">
        <v>0</v>
      </c>
      <c r="I11" s="7">
        <v>80000</v>
      </c>
      <c r="J11" s="7">
        <f t="shared" si="0"/>
        <v>2296</v>
      </c>
      <c r="K11" s="7">
        <v>6482.36</v>
      </c>
      <c r="L11" s="7">
        <f t="shared" si="3"/>
        <v>2432</v>
      </c>
      <c r="M11" s="7">
        <v>3864.56</v>
      </c>
      <c r="N11" s="7">
        <f t="shared" si="1"/>
        <v>15074.92</v>
      </c>
      <c r="O11" s="7">
        <f t="shared" si="2"/>
        <v>64925.08</v>
      </c>
    </row>
    <row r="12" spans="1:16" ht="24.95" customHeight="1" x14ac:dyDescent="0.25">
      <c r="A12" s="6">
        <v>4</v>
      </c>
      <c r="B12" s="6" t="s">
        <v>1530</v>
      </c>
      <c r="C12" s="6" t="s">
        <v>26</v>
      </c>
      <c r="D12" t="s">
        <v>836</v>
      </c>
      <c r="E12" s="6" t="s">
        <v>28</v>
      </c>
      <c r="F12" s="6" t="s">
        <v>29</v>
      </c>
      <c r="G12" s="7">
        <v>65000</v>
      </c>
      <c r="H12" s="7">
        <v>0</v>
      </c>
      <c r="I12" s="7">
        <v>65000</v>
      </c>
      <c r="J12" s="7">
        <v>1865.5</v>
      </c>
      <c r="K12" s="7">
        <v>4427.58</v>
      </c>
      <c r="L12" s="7">
        <v>1976</v>
      </c>
      <c r="M12" s="7">
        <v>25</v>
      </c>
      <c r="N12" s="7">
        <f t="shared" si="1"/>
        <v>8294.08</v>
      </c>
      <c r="O12" s="7">
        <f t="shared" si="2"/>
        <v>56705.919999999998</v>
      </c>
    </row>
    <row r="13" spans="1:16" ht="24.95" customHeight="1" x14ac:dyDescent="0.25">
      <c r="A13" s="6">
        <v>5</v>
      </c>
      <c r="B13" s="6" t="s">
        <v>34</v>
      </c>
      <c r="C13" s="6" t="s">
        <v>780</v>
      </c>
      <c r="D13" s="6" t="s">
        <v>35</v>
      </c>
      <c r="E13" s="6" t="s">
        <v>36</v>
      </c>
      <c r="F13" s="6" t="s">
        <v>37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3"/>
        <v>1064</v>
      </c>
      <c r="M13" s="7">
        <v>25</v>
      </c>
      <c r="N13" s="7">
        <f t="shared" si="1"/>
        <v>2093.5</v>
      </c>
      <c r="O13" s="7">
        <f t="shared" si="2"/>
        <v>32906.5</v>
      </c>
    </row>
    <row r="14" spans="1:16" ht="24.95" customHeight="1" x14ac:dyDescent="0.25">
      <c r="A14" s="6">
        <v>6</v>
      </c>
      <c r="B14" s="6" t="s">
        <v>38</v>
      </c>
      <c r="C14" s="6" t="s">
        <v>925</v>
      </c>
      <c r="D14" s="6" t="s">
        <v>65</v>
      </c>
      <c r="E14" s="6" t="s">
        <v>36</v>
      </c>
      <c r="F14" s="6" t="s">
        <v>37</v>
      </c>
      <c r="G14" s="7">
        <v>35000</v>
      </c>
      <c r="H14" s="7">
        <v>0</v>
      </c>
      <c r="I14" s="7">
        <v>35000</v>
      </c>
      <c r="J14" s="7">
        <f t="shared" si="0"/>
        <v>1004.5</v>
      </c>
      <c r="K14" s="7">
        <v>0</v>
      </c>
      <c r="L14" s="7">
        <f t="shared" si="3"/>
        <v>1064</v>
      </c>
      <c r="M14" s="7">
        <v>25</v>
      </c>
      <c r="N14" s="7">
        <f t="shared" si="1"/>
        <v>2093.5</v>
      </c>
      <c r="O14" s="7">
        <f t="shared" si="2"/>
        <v>32906.5</v>
      </c>
    </row>
    <row r="15" spans="1:16" ht="24.95" customHeight="1" x14ac:dyDescent="0.25">
      <c r="A15" s="6">
        <v>7</v>
      </c>
      <c r="B15" s="1" t="s">
        <v>39</v>
      </c>
      <c r="C15" s="6" t="s">
        <v>26</v>
      </c>
      <c r="D15" s="6" t="s">
        <v>40</v>
      </c>
      <c r="E15" s="6" t="s">
        <v>28</v>
      </c>
      <c r="F15" s="6" t="s">
        <v>29</v>
      </c>
      <c r="G15" s="7">
        <v>25000</v>
      </c>
      <c r="H15" s="7">
        <v>0</v>
      </c>
      <c r="I15" s="7">
        <v>25000</v>
      </c>
      <c r="J15" s="7">
        <f t="shared" si="0"/>
        <v>717.5</v>
      </c>
      <c r="K15" s="7">
        <v>0</v>
      </c>
      <c r="L15" s="7">
        <f t="shared" si="3"/>
        <v>760</v>
      </c>
      <c r="M15" s="7">
        <v>25</v>
      </c>
      <c r="N15" s="7">
        <f t="shared" si="1"/>
        <v>1502.5</v>
      </c>
      <c r="O15" s="7">
        <f t="shared" si="2"/>
        <v>23497.5</v>
      </c>
    </row>
    <row r="16" spans="1:16" ht="24.95" customHeight="1" x14ac:dyDescent="0.25">
      <c r="A16" s="6">
        <v>8</v>
      </c>
      <c r="B16" s="1" t="s">
        <v>41</v>
      </c>
      <c r="C16" s="6" t="s">
        <v>26</v>
      </c>
      <c r="D16" s="6" t="s">
        <v>40</v>
      </c>
      <c r="E16" s="6" t="s">
        <v>28</v>
      </c>
      <c r="F16" s="6" t="s">
        <v>29</v>
      </c>
      <c r="G16" s="7">
        <v>30000</v>
      </c>
      <c r="H16" s="7">
        <v>0</v>
      </c>
      <c r="I16" s="7">
        <v>30000</v>
      </c>
      <c r="J16" s="7">
        <v>861</v>
      </c>
      <c r="K16" s="7">
        <v>0</v>
      </c>
      <c r="L16" s="7">
        <f t="shared" si="3"/>
        <v>912</v>
      </c>
      <c r="M16" s="7">
        <v>25</v>
      </c>
      <c r="N16" s="7">
        <f t="shared" si="1"/>
        <v>1798</v>
      </c>
      <c r="O16" s="7">
        <f t="shared" si="2"/>
        <v>28202</v>
      </c>
    </row>
    <row r="17" spans="1:15" ht="24.95" customHeight="1" x14ac:dyDescent="0.25">
      <c r="A17" s="6">
        <v>9</v>
      </c>
      <c r="B17" s="6" t="s">
        <v>42</v>
      </c>
      <c r="C17" s="6" t="s">
        <v>26</v>
      </c>
      <c r="D17" s="6" t="s">
        <v>43</v>
      </c>
      <c r="E17" s="6" t="s">
        <v>28</v>
      </c>
      <c r="F17" s="6" t="s">
        <v>29</v>
      </c>
      <c r="G17" s="7">
        <v>120000</v>
      </c>
      <c r="H17" s="7">
        <v>0</v>
      </c>
      <c r="I17" s="7">
        <v>120000</v>
      </c>
      <c r="J17" s="7">
        <f t="shared" si="0"/>
        <v>3444</v>
      </c>
      <c r="K17" s="7">
        <v>16809.87</v>
      </c>
      <c r="L17" s="7">
        <f t="shared" si="3"/>
        <v>3648</v>
      </c>
      <c r="M17" s="7">
        <v>27800.01</v>
      </c>
      <c r="N17" s="7">
        <f t="shared" si="1"/>
        <v>51701.88</v>
      </c>
      <c r="O17" s="7">
        <f t="shared" si="2"/>
        <v>68298.12</v>
      </c>
    </row>
    <row r="18" spans="1:15" ht="24.95" customHeight="1" x14ac:dyDescent="0.25">
      <c r="A18" s="6">
        <v>10</v>
      </c>
      <c r="B18" s="6" t="s">
        <v>44</v>
      </c>
      <c r="C18" s="6" t="s">
        <v>26</v>
      </c>
      <c r="D18" s="6" t="s">
        <v>33</v>
      </c>
      <c r="E18" s="6" t="s">
        <v>28</v>
      </c>
      <c r="F18" s="6" t="s">
        <v>29</v>
      </c>
      <c r="G18" s="7">
        <v>90000</v>
      </c>
      <c r="H18" s="7">
        <v>0</v>
      </c>
      <c r="I18" s="7">
        <v>90000</v>
      </c>
      <c r="J18" s="7">
        <f t="shared" si="0"/>
        <v>2583</v>
      </c>
      <c r="K18" s="7">
        <v>9753.1200000000008</v>
      </c>
      <c r="L18" s="7">
        <f t="shared" si="3"/>
        <v>2736</v>
      </c>
      <c r="M18" s="7">
        <v>425</v>
      </c>
      <c r="N18" s="7">
        <f t="shared" si="1"/>
        <v>15497.12</v>
      </c>
      <c r="O18" s="7">
        <f t="shared" si="2"/>
        <v>74502.880000000005</v>
      </c>
    </row>
    <row r="19" spans="1:15" ht="24.95" customHeight="1" x14ac:dyDescent="0.25">
      <c r="A19" s="6">
        <v>11</v>
      </c>
      <c r="B19" s="1" t="s">
        <v>45</v>
      </c>
      <c r="C19" s="6" t="s">
        <v>26</v>
      </c>
      <c r="D19" s="6" t="s">
        <v>46</v>
      </c>
      <c r="E19" s="6" t="s">
        <v>36</v>
      </c>
      <c r="F19" s="6" t="s">
        <v>29</v>
      </c>
      <c r="G19" s="7">
        <v>15000</v>
      </c>
      <c r="H19" s="7">
        <v>0</v>
      </c>
      <c r="I19" s="7">
        <v>15000</v>
      </c>
      <c r="J19" s="7">
        <v>430.5</v>
      </c>
      <c r="K19" s="7">
        <v>0</v>
      </c>
      <c r="L19" s="7">
        <f t="shared" si="3"/>
        <v>456</v>
      </c>
      <c r="M19" s="7">
        <v>25</v>
      </c>
      <c r="N19" s="7">
        <f t="shared" si="1"/>
        <v>911.5</v>
      </c>
      <c r="O19" s="7">
        <f t="shared" si="2"/>
        <v>14088.5</v>
      </c>
    </row>
    <row r="20" spans="1:15" ht="24.95" customHeight="1" x14ac:dyDescent="0.25">
      <c r="A20" s="6">
        <v>12</v>
      </c>
      <c r="B20" s="6" t="s">
        <v>47</v>
      </c>
      <c r="C20" s="6" t="s">
        <v>48</v>
      </c>
      <c r="D20" s="6" t="s">
        <v>46</v>
      </c>
      <c r="E20" s="6" t="s">
        <v>36</v>
      </c>
      <c r="F20" s="6" t="s">
        <v>29</v>
      </c>
      <c r="G20" s="7">
        <v>15000</v>
      </c>
      <c r="H20" s="7">
        <v>0</v>
      </c>
      <c r="I20" s="7">
        <v>15000</v>
      </c>
      <c r="J20" s="7">
        <v>430.5</v>
      </c>
      <c r="K20" s="7">
        <v>0</v>
      </c>
      <c r="L20" s="7">
        <f t="shared" si="3"/>
        <v>456</v>
      </c>
      <c r="M20" s="7">
        <v>25</v>
      </c>
      <c r="N20" s="7">
        <f t="shared" si="1"/>
        <v>911.5</v>
      </c>
      <c r="O20" s="7">
        <f t="shared" si="2"/>
        <v>14088.5</v>
      </c>
    </row>
    <row r="21" spans="1:15" ht="24.95" customHeight="1" x14ac:dyDescent="0.25">
      <c r="A21" s="6">
        <v>13</v>
      </c>
      <c r="B21" s="6" t="s">
        <v>49</v>
      </c>
      <c r="C21" s="6" t="s">
        <v>48</v>
      </c>
      <c r="D21" s="6" t="s">
        <v>46</v>
      </c>
      <c r="E21" s="6" t="s">
        <v>36</v>
      </c>
      <c r="F21" s="6" t="s">
        <v>29</v>
      </c>
      <c r="G21" s="7">
        <v>25000</v>
      </c>
      <c r="H21" s="7">
        <v>0</v>
      </c>
      <c r="I21" s="7">
        <v>25000</v>
      </c>
      <c r="J21" s="7">
        <v>717.5</v>
      </c>
      <c r="K21" s="7">
        <v>0</v>
      </c>
      <c r="L21" s="7">
        <f t="shared" si="3"/>
        <v>760</v>
      </c>
      <c r="M21" s="7">
        <v>25</v>
      </c>
      <c r="N21" s="7">
        <f t="shared" si="1"/>
        <v>1502.5</v>
      </c>
      <c r="O21" s="7">
        <f t="shared" si="2"/>
        <v>23497.5</v>
      </c>
    </row>
    <row r="22" spans="1:15" ht="24.95" customHeight="1" x14ac:dyDescent="0.25">
      <c r="A22" s="6">
        <v>14</v>
      </c>
      <c r="B22" t="s">
        <v>1471</v>
      </c>
      <c r="C22" s="6" t="s">
        <v>48</v>
      </c>
      <c r="D22" s="6" t="s">
        <v>46</v>
      </c>
      <c r="E22" s="6" t="s">
        <v>36</v>
      </c>
      <c r="F22" s="6" t="s">
        <v>29</v>
      </c>
      <c r="G22" s="7">
        <v>20000</v>
      </c>
      <c r="H22" s="7">
        <v>0</v>
      </c>
      <c r="I22" s="7">
        <v>20000</v>
      </c>
      <c r="J22" s="7">
        <v>574</v>
      </c>
      <c r="K22" s="7">
        <v>0</v>
      </c>
      <c r="L22" s="7">
        <v>608</v>
      </c>
      <c r="M22" s="7">
        <v>25</v>
      </c>
      <c r="N22" s="7">
        <f t="shared" si="1"/>
        <v>1207</v>
      </c>
      <c r="O22" s="7">
        <f t="shared" si="2"/>
        <v>18793</v>
      </c>
    </row>
    <row r="23" spans="1:15" ht="24.95" customHeight="1" x14ac:dyDescent="0.25">
      <c r="A23" s="6">
        <v>15</v>
      </c>
      <c r="B23" t="s">
        <v>1262</v>
      </c>
      <c r="C23" s="6" t="s">
        <v>48</v>
      </c>
      <c r="D23" t="s">
        <v>99</v>
      </c>
      <c r="E23" s="6" t="s">
        <v>28</v>
      </c>
      <c r="F23" s="6" t="s">
        <v>29</v>
      </c>
      <c r="G23" s="7">
        <v>15000</v>
      </c>
      <c r="H23" s="7">
        <v>0</v>
      </c>
      <c r="I23" s="7">
        <v>15000</v>
      </c>
      <c r="J23" s="7">
        <v>430.5</v>
      </c>
      <c r="K23" s="7">
        <v>0</v>
      </c>
      <c r="L23" s="7">
        <f t="shared" si="3"/>
        <v>456</v>
      </c>
      <c r="M23" s="7">
        <v>25</v>
      </c>
      <c r="N23" s="7">
        <f t="shared" si="1"/>
        <v>911.5</v>
      </c>
      <c r="O23" s="7">
        <f t="shared" si="2"/>
        <v>14088.5</v>
      </c>
    </row>
    <row r="24" spans="1:15" ht="24.95" customHeight="1" x14ac:dyDescent="0.25">
      <c r="A24" s="6">
        <v>16</v>
      </c>
      <c r="B24" t="s">
        <v>50</v>
      </c>
      <c r="C24" s="6" t="s">
        <v>48</v>
      </c>
      <c r="D24" s="6" t="s">
        <v>51</v>
      </c>
      <c r="E24" s="6" t="s">
        <v>36</v>
      </c>
      <c r="F24" s="6" t="s">
        <v>37</v>
      </c>
      <c r="G24" s="7">
        <v>30000</v>
      </c>
      <c r="H24" s="7">
        <v>0</v>
      </c>
      <c r="I24" s="7">
        <v>30000</v>
      </c>
      <c r="J24" s="7">
        <f t="shared" si="0"/>
        <v>861</v>
      </c>
      <c r="K24" s="7">
        <v>0</v>
      </c>
      <c r="L24" s="7">
        <f t="shared" si="3"/>
        <v>912</v>
      </c>
      <c r="M24" s="7">
        <v>25</v>
      </c>
      <c r="N24" s="7">
        <f t="shared" si="1"/>
        <v>1798</v>
      </c>
      <c r="O24" s="7">
        <f t="shared" si="2"/>
        <v>28202</v>
      </c>
    </row>
    <row r="25" spans="1:15" s="8" customFormat="1" ht="24.95" customHeight="1" x14ac:dyDescent="0.25">
      <c r="A25" s="6">
        <v>17</v>
      </c>
      <c r="B25" s="6" t="s">
        <v>52</v>
      </c>
      <c r="C25" s="6" t="s">
        <v>48</v>
      </c>
      <c r="D25" s="6" t="s">
        <v>53</v>
      </c>
      <c r="E25" s="6" t="s">
        <v>54</v>
      </c>
      <c r="F25" s="6" t="s">
        <v>37</v>
      </c>
      <c r="G25" s="7">
        <v>78000</v>
      </c>
      <c r="H25" s="7">
        <v>0</v>
      </c>
      <c r="I25" s="7">
        <v>78000</v>
      </c>
      <c r="J25" s="7">
        <f t="shared" si="0"/>
        <v>2238.6</v>
      </c>
      <c r="K25" s="7">
        <v>6489.96</v>
      </c>
      <c r="L25" s="7">
        <f t="shared" si="3"/>
        <v>2371.1999999999998</v>
      </c>
      <c r="M25" s="7">
        <v>2344.7800000000002</v>
      </c>
      <c r="N25" s="7">
        <f t="shared" si="1"/>
        <v>13444.539999999999</v>
      </c>
      <c r="O25" s="7">
        <f t="shared" si="2"/>
        <v>64555.46</v>
      </c>
    </row>
    <row r="26" spans="1:15" s="8" customFormat="1" ht="24.95" customHeight="1" x14ac:dyDescent="0.25">
      <c r="A26" s="6">
        <v>18</v>
      </c>
      <c r="B26" t="s">
        <v>1203</v>
      </c>
      <c r="C26" s="6" t="s">
        <v>48</v>
      </c>
      <c r="D26" s="1" t="s">
        <v>1403</v>
      </c>
      <c r="E26" s="6" t="s">
        <v>28</v>
      </c>
      <c r="F26" s="6" t="s">
        <v>37</v>
      </c>
      <c r="G26" s="7">
        <v>75000</v>
      </c>
      <c r="H26" s="7">
        <v>0</v>
      </c>
      <c r="I26" s="7">
        <v>75000</v>
      </c>
      <c r="J26" s="7">
        <v>2152.5</v>
      </c>
      <c r="K26" s="7">
        <v>6309.38</v>
      </c>
      <c r="L26" s="7">
        <f t="shared" si="3"/>
        <v>2280</v>
      </c>
      <c r="M26" s="7">
        <v>1257.3</v>
      </c>
      <c r="N26" s="7">
        <f t="shared" si="1"/>
        <v>11999.18</v>
      </c>
      <c r="O26" s="7">
        <f t="shared" si="2"/>
        <v>63000.82</v>
      </c>
    </row>
    <row r="27" spans="1:15" ht="24.95" customHeight="1" x14ac:dyDescent="0.25">
      <c r="A27" s="6">
        <v>19</v>
      </c>
      <c r="B27" s="6" t="s">
        <v>55</v>
      </c>
      <c r="C27" s="6" t="s">
        <v>56</v>
      </c>
      <c r="D27" s="6" t="s">
        <v>57</v>
      </c>
      <c r="E27" s="6" t="s">
        <v>28</v>
      </c>
      <c r="F27" s="6" t="s">
        <v>29</v>
      </c>
      <c r="G27" s="7">
        <v>185000</v>
      </c>
      <c r="H27" s="7">
        <v>0</v>
      </c>
      <c r="I27" s="7">
        <v>185000</v>
      </c>
      <c r="J27" s="7">
        <v>5309.5</v>
      </c>
      <c r="K27" s="7">
        <v>32099.49</v>
      </c>
      <c r="L27" s="7">
        <f t="shared" si="3"/>
        <v>5624</v>
      </c>
      <c r="M27" s="7">
        <v>25</v>
      </c>
      <c r="N27" s="7">
        <f t="shared" si="1"/>
        <v>43057.990000000005</v>
      </c>
      <c r="O27" s="7">
        <f t="shared" si="2"/>
        <v>141942.01</v>
      </c>
    </row>
    <row r="28" spans="1:15" ht="24.95" customHeight="1" x14ac:dyDescent="0.25">
      <c r="A28" s="6">
        <v>20</v>
      </c>
      <c r="B28" s="6" t="s">
        <v>58</v>
      </c>
      <c r="C28" s="6" t="s">
        <v>56</v>
      </c>
      <c r="D28" s="6" t="s">
        <v>57</v>
      </c>
      <c r="E28" s="6" t="s">
        <v>28</v>
      </c>
      <c r="F28" s="6" t="s">
        <v>29</v>
      </c>
      <c r="G28" s="7">
        <v>190000</v>
      </c>
      <c r="H28" s="7">
        <v>0</v>
      </c>
      <c r="I28" s="7">
        <v>190000</v>
      </c>
      <c r="J28" s="7">
        <v>5453</v>
      </c>
      <c r="K28" s="7">
        <v>32315.73</v>
      </c>
      <c r="L28" s="7">
        <f t="shared" si="3"/>
        <v>5776</v>
      </c>
      <c r="M28" s="7">
        <v>9896.9599999999991</v>
      </c>
      <c r="N28" s="7">
        <f t="shared" si="1"/>
        <v>53441.689999999995</v>
      </c>
      <c r="O28" s="7">
        <f t="shared" si="2"/>
        <v>136558.31</v>
      </c>
    </row>
    <row r="29" spans="1:15" ht="24.95" customHeight="1" x14ac:dyDescent="0.25">
      <c r="A29" s="6">
        <v>21</v>
      </c>
      <c r="B29" s="6" t="s">
        <v>59</v>
      </c>
      <c r="C29" s="6" t="s">
        <v>56</v>
      </c>
      <c r="D29" s="6" t="s">
        <v>57</v>
      </c>
      <c r="E29" s="6" t="s">
        <v>28</v>
      </c>
      <c r="F29" s="6" t="s">
        <v>29</v>
      </c>
      <c r="G29" s="7">
        <v>185000</v>
      </c>
      <c r="H29" s="7">
        <v>0</v>
      </c>
      <c r="I29" s="7">
        <v>185000</v>
      </c>
      <c r="J29" s="7">
        <v>5309.5</v>
      </c>
      <c r="K29" s="7">
        <v>31139.599999999999</v>
      </c>
      <c r="L29" s="7">
        <f t="shared" si="3"/>
        <v>5624</v>
      </c>
      <c r="M29" s="7">
        <v>7886.16</v>
      </c>
      <c r="N29" s="7">
        <f t="shared" si="1"/>
        <v>49959.259999999995</v>
      </c>
      <c r="O29" s="7">
        <f t="shared" si="2"/>
        <v>135040.74</v>
      </c>
    </row>
    <row r="30" spans="1:15" ht="24.95" customHeight="1" x14ac:dyDescent="0.25">
      <c r="A30" s="6">
        <v>22</v>
      </c>
      <c r="B30" s="6" t="s">
        <v>62</v>
      </c>
      <c r="C30" s="6" t="s">
        <v>56</v>
      </c>
      <c r="D30" s="6" t="s">
        <v>57</v>
      </c>
      <c r="E30" s="6" t="s">
        <v>28</v>
      </c>
      <c r="F30" s="6" t="s">
        <v>29</v>
      </c>
      <c r="G30" s="7">
        <v>120000</v>
      </c>
      <c r="H30" s="7">
        <v>0</v>
      </c>
      <c r="I30" s="7">
        <v>120000</v>
      </c>
      <c r="J30" s="7">
        <v>3444</v>
      </c>
      <c r="K30" s="7">
        <v>16809.87</v>
      </c>
      <c r="L30" s="7">
        <f t="shared" si="3"/>
        <v>3648</v>
      </c>
      <c r="M30" s="7">
        <v>425</v>
      </c>
      <c r="N30" s="7">
        <f t="shared" si="1"/>
        <v>24326.87</v>
      </c>
      <c r="O30" s="7">
        <f t="shared" si="2"/>
        <v>95673.13</v>
      </c>
    </row>
    <row r="31" spans="1:15" ht="24.95" customHeight="1" x14ac:dyDescent="0.25">
      <c r="A31" s="6">
        <v>23</v>
      </c>
      <c r="B31" s="6" t="s">
        <v>63</v>
      </c>
      <c r="C31" s="6" t="s">
        <v>64</v>
      </c>
      <c r="D31" s="6" t="s">
        <v>65</v>
      </c>
      <c r="E31" s="6" t="s">
        <v>36</v>
      </c>
      <c r="F31" s="6" t="s">
        <v>37</v>
      </c>
      <c r="G31" s="7">
        <v>25000</v>
      </c>
      <c r="H31" s="7">
        <v>0</v>
      </c>
      <c r="I31" s="7">
        <v>25000</v>
      </c>
      <c r="J31" s="7">
        <v>717.5</v>
      </c>
      <c r="K31" s="7">
        <v>0</v>
      </c>
      <c r="L31" s="7">
        <f t="shared" si="3"/>
        <v>760</v>
      </c>
      <c r="M31" s="7">
        <v>125</v>
      </c>
      <c r="N31" s="7">
        <f t="shared" si="1"/>
        <v>1602.5</v>
      </c>
      <c r="O31" s="7">
        <f t="shared" si="2"/>
        <v>23397.5</v>
      </c>
    </row>
    <row r="32" spans="1:15" ht="24.95" customHeight="1" x14ac:dyDescent="0.25">
      <c r="A32" s="6">
        <v>24</v>
      </c>
      <c r="B32" s="6" t="s">
        <v>66</v>
      </c>
      <c r="C32" s="6" t="s">
        <v>1486</v>
      </c>
      <c r="D32" s="6" t="s">
        <v>68</v>
      </c>
      <c r="E32" s="6" t="s">
        <v>54</v>
      </c>
      <c r="F32" s="6" t="s">
        <v>37</v>
      </c>
      <c r="G32" s="7">
        <v>85000</v>
      </c>
      <c r="H32" s="7">
        <v>0</v>
      </c>
      <c r="I32" s="7">
        <v>85000</v>
      </c>
      <c r="J32" s="7">
        <v>2439.5</v>
      </c>
      <c r="K32" s="7">
        <v>8576.99</v>
      </c>
      <c r="L32" s="7">
        <f t="shared" si="3"/>
        <v>2584</v>
      </c>
      <c r="M32" s="7">
        <v>165</v>
      </c>
      <c r="N32" s="7">
        <f t="shared" si="1"/>
        <v>13765.49</v>
      </c>
      <c r="O32" s="7">
        <f t="shared" si="2"/>
        <v>71234.509999999995</v>
      </c>
    </row>
    <row r="33" spans="1:15" ht="24.95" customHeight="1" x14ac:dyDescent="0.25">
      <c r="A33" s="6">
        <v>25</v>
      </c>
      <c r="B33" s="6" t="s">
        <v>69</v>
      </c>
      <c r="C33" s="6" t="s">
        <v>1545</v>
      </c>
      <c r="D33" s="6" t="s">
        <v>70</v>
      </c>
      <c r="E33" s="6" t="s">
        <v>28</v>
      </c>
      <c r="F33" s="6" t="s">
        <v>37</v>
      </c>
      <c r="G33" s="7">
        <v>25000</v>
      </c>
      <c r="H33" s="7">
        <v>0</v>
      </c>
      <c r="I33" s="7">
        <v>25000</v>
      </c>
      <c r="J33" s="7">
        <v>717.5</v>
      </c>
      <c r="K33" s="7">
        <v>0</v>
      </c>
      <c r="L33" s="7">
        <f>+I33*3.04%</f>
        <v>760</v>
      </c>
      <c r="M33" s="7">
        <v>25</v>
      </c>
      <c r="N33" s="7">
        <f t="shared" si="1"/>
        <v>1502.5</v>
      </c>
      <c r="O33" s="7">
        <f t="shared" si="2"/>
        <v>23497.5</v>
      </c>
    </row>
    <row r="34" spans="1:15" ht="24.95" customHeight="1" x14ac:dyDescent="0.25">
      <c r="A34" s="6">
        <v>26</v>
      </c>
      <c r="B34" s="6" t="s">
        <v>73</v>
      </c>
      <c r="C34" s="6" t="s">
        <v>1545</v>
      </c>
      <c r="D34" s="6" t="s">
        <v>74</v>
      </c>
      <c r="E34" s="6" t="s">
        <v>54</v>
      </c>
      <c r="F34" s="6" t="s">
        <v>37</v>
      </c>
      <c r="G34" s="7">
        <v>90000</v>
      </c>
      <c r="H34" s="7">
        <v>0</v>
      </c>
      <c r="I34" s="7">
        <v>90000</v>
      </c>
      <c r="J34" s="7">
        <f>+G34*2.87%</f>
        <v>2583</v>
      </c>
      <c r="K34" s="7">
        <v>9753.1200000000008</v>
      </c>
      <c r="L34" s="7">
        <f t="shared" si="3"/>
        <v>2736</v>
      </c>
      <c r="M34" s="7">
        <v>1257.3</v>
      </c>
      <c r="N34" s="7">
        <f t="shared" si="1"/>
        <v>16329.42</v>
      </c>
      <c r="O34" s="7">
        <f t="shared" si="2"/>
        <v>73670.58</v>
      </c>
    </row>
    <row r="35" spans="1:15" ht="24.95" customHeight="1" x14ac:dyDescent="0.25">
      <c r="A35" s="6">
        <v>27</v>
      </c>
      <c r="B35" s="6" t="s">
        <v>75</v>
      </c>
      <c r="C35" s="6" t="s">
        <v>1545</v>
      </c>
      <c r="D35" s="6" t="s">
        <v>70</v>
      </c>
      <c r="E35" s="6" t="s">
        <v>36</v>
      </c>
      <c r="F35" s="6" t="s">
        <v>37</v>
      </c>
      <c r="G35" s="7">
        <v>35000</v>
      </c>
      <c r="H35" s="7">
        <v>0</v>
      </c>
      <c r="I35" s="7">
        <v>35000</v>
      </c>
      <c r="J35" s="7">
        <f>+G35*2.87%</f>
        <v>1004.5</v>
      </c>
      <c r="K35" s="7">
        <v>0</v>
      </c>
      <c r="L35" s="7">
        <f t="shared" si="3"/>
        <v>1064</v>
      </c>
      <c r="M35" s="7">
        <v>25</v>
      </c>
      <c r="N35" s="7">
        <f t="shared" si="1"/>
        <v>2093.5</v>
      </c>
      <c r="O35" s="7">
        <f t="shared" si="2"/>
        <v>32906.5</v>
      </c>
    </row>
    <row r="36" spans="1:15" ht="24.95" customHeight="1" x14ac:dyDescent="0.25">
      <c r="A36" s="6">
        <v>28</v>
      </c>
      <c r="B36" s="6" t="s">
        <v>76</v>
      </c>
      <c r="C36" s="6" t="s">
        <v>1545</v>
      </c>
      <c r="D36" s="6" t="s">
        <v>72</v>
      </c>
      <c r="E36" s="6" t="s">
        <v>54</v>
      </c>
      <c r="F36" s="6" t="s">
        <v>37</v>
      </c>
      <c r="G36" s="7">
        <v>45000</v>
      </c>
      <c r="H36" s="7">
        <v>0</v>
      </c>
      <c r="I36" s="7">
        <v>45000</v>
      </c>
      <c r="J36" s="7">
        <v>1291.5</v>
      </c>
      <c r="K36" s="7">
        <v>1148.33</v>
      </c>
      <c r="L36" s="7">
        <f t="shared" si="3"/>
        <v>1368</v>
      </c>
      <c r="M36" s="7">
        <v>25</v>
      </c>
      <c r="N36" s="7">
        <f t="shared" si="1"/>
        <v>3832.83</v>
      </c>
      <c r="O36" s="7">
        <f t="shared" si="2"/>
        <v>41167.17</v>
      </c>
    </row>
    <row r="37" spans="1:15" ht="24.95" customHeight="1" x14ac:dyDescent="0.25">
      <c r="A37" s="6">
        <v>29</v>
      </c>
      <c r="B37" t="s">
        <v>1261</v>
      </c>
      <c r="C37" s="6" t="s">
        <v>1545</v>
      </c>
      <c r="D37" t="s">
        <v>40</v>
      </c>
      <c r="E37" s="6" t="s">
        <v>28</v>
      </c>
      <c r="F37" s="6" t="s">
        <v>29</v>
      </c>
      <c r="G37" s="7">
        <v>30000</v>
      </c>
      <c r="H37" s="7">
        <v>0</v>
      </c>
      <c r="I37" s="7">
        <v>30000</v>
      </c>
      <c r="J37" s="7">
        <v>861</v>
      </c>
      <c r="K37" s="7">
        <v>0</v>
      </c>
      <c r="L37" s="7">
        <f t="shared" si="3"/>
        <v>912</v>
      </c>
      <c r="M37" s="7">
        <v>25</v>
      </c>
      <c r="N37" s="7">
        <f t="shared" si="1"/>
        <v>1798</v>
      </c>
      <c r="O37" s="7">
        <f t="shared" si="2"/>
        <v>28202</v>
      </c>
    </row>
    <row r="38" spans="1:15" ht="24.95" customHeight="1" x14ac:dyDescent="0.25">
      <c r="A38" s="6">
        <v>30</v>
      </c>
      <c r="B38" t="s">
        <v>1215</v>
      </c>
      <c r="C38" s="6" t="s">
        <v>78</v>
      </c>
      <c r="D38" t="s">
        <v>1216</v>
      </c>
      <c r="E38" s="6" t="s">
        <v>54</v>
      </c>
      <c r="F38" s="6" t="s">
        <v>37</v>
      </c>
      <c r="G38" s="7">
        <v>60000</v>
      </c>
      <c r="H38" s="7">
        <v>0</v>
      </c>
      <c r="I38" s="7">
        <v>60000</v>
      </c>
      <c r="J38" s="7">
        <v>1722</v>
      </c>
      <c r="K38" s="7">
        <v>3102.72</v>
      </c>
      <c r="L38" s="7">
        <v>1824</v>
      </c>
      <c r="M38" s="7">
        <v>1944.78</v>
      </c>
      <c r="N38" s="7">
        <f t="shared" si="1"/>
        <v>8593.5</v>
      </c>
      <c r="O38" s="7">
        <f t="shared" si="2"/>
        <v>51406.5</v>
      </c>
    </row>
    <row r="39" spans="1:15" ht="24.95" customHeight="1" x14ac:dyDescent="0.25">
      <c r="A39" s="6">
        <v>31</v>
      </c>
      <c r="B39" s="6" t="s">
        <v>77</v>
      </c>
      <c r="C39" s="6" t="s">
        <v>1546</v>
      </c>
      <c r="D39" s="6" t="s">
        <v>79</v>
      </c>
      <c r="E39" s="6" t="s">
        <v>28</v>
      </c>
      <c r="F39" s="6" t="s">
        <v>37</v>
      </c>
      <c r="G39" s="7">
        <v>22050</v>
      </c>
      <c r="H39" s="7">
        <v>0</v>
      </c>
      <c r="I39" s="7">
        <v>22050</v>
      </c>
      <c r="J39" s="7">
        <v>632.84</v>
      </c>
      <c r="K39" s="7">
        <v>0</v>
      </c>
      <c r="L39" s="7">
        <f t="shared" si="3"/>
        <v>670.32</v>
      </c>
      <c r="M39" s="7">
        <v>25</v>
      </c>
      <c r="N39" s="7">
        <f t="shared" si="1"/>
        <v>1328.16</v>
      </c>
      <c r="O39" s="7">
        <f t="shared" si="2"/>
        <v>20721.84</v>
      </c>
    </row>
    <row r="40" spans="1:15" s="8" customFormat="1" ht="24.95" customHeight="1" x14ac:dyDescent="0.25">
      <c r="A40" s="6">
        <v>32</v>
      </c>
      <c r="B40" s="6" t="s">
        <v>80</v>
      </c>
      <c r="C40" s="6" t="s">
        <v>78</v>
      </c>
      <c r="D40" s="6" t="s">
        <v>81</v>
      </c>
      <c r="E40" s="6" t="s">
        <v>28</v>
      </c>
      <c r="F40" s="6" t="s">
        <v>29</v>
      </c>
      <c r="G40" s="7">
        <v>60000</v>
      </c>
      <c r="H40" s="7">
        <v>0</v>
      </c>
      <c r="I40" s="7">
        <v>60000</v>
      </c>
      <c r="J40" s="7">
        <v>1722</v>
      </c>
      <c r="K40" s="7">
        <v>2718.76</v>
      </c>
      <c r="L40" s="7">
        <f t="shared" si="3"/>
        <v>1824</v>
      </c>
      <c r="M40" s="7">
        <v>3864.56</v>
      </c>
      <c r="N40" s="7">
        <f t="shared" si="1"/>
        <v>10129.32</v>
      </c>
      <c r="O40" s="7">
        <f t="shared" si="2"/>
        <v>49870.68</v>
      </c>
    </row>
    <row r="41" spans="1:15" ht="24.95" customHeight="1" x14ac:dyDescent="0.25">
      <c r="A41" s="6">
        <v>33</v>
      </c>
      <c r="B41" s="6" t="s">
        <v>82</v>
      </c>
      <c r="C41" s="6" t="s">
        <v>78</v>
      </c>
      <c r="D41" s="6" t="s">
        <v>83</v>
      </c>
      <c r="E41" s="6" t="s">
        <v>28</v>
      </c>
      <c r="F41" s="6" t="s">
        <v>29</v>
      </c>
      <c r="G41" s="7">
        <v>30000</v>
      </c>
      <c r="H41" s="7">
        <v>0</v>
      </c>
      <c r="I41" s="7">
        <v>30000</v>
      </c>
      <c r="J41" s="7">
        <v>861</v>
      </c>
      <c r="K41" s="7">
        <v>0</v>
      </c>
      <c r="L41" s="7">
        <f t="shared" si="3"/>
        <v>912</v>
      </c>
      <c r="M41" s="7">
        <v>25</v>
      </c>
      <c r="N41" s="7">
        <f t="shared" si="1"/>
        <v>1798</v>
      </c>
      <c r="O41" s="7">
        <f t="shared" si="2"/>
        <v>28202</v>
      </c>
    </row>
    <row r="42" spans="1:15" ht="24.95" customHeight="1" x14ac:dyDescent="0.25">
      <c r="A42" s="6">
        <v>34</v>
      </c>
      <c r="B42" s="6" t="s">
        <v>85</v>
      </c>
      <c r="C42" s="6" t="s">
        <v>78</v>
      </c>
      <c r="D42" s="6" t="s">
        <v>65</v>
      </c>
      <c r="E42" s="6" t="s">
        <v>54</v>
      </c>
      <c r="F42" s="6" t="s">
        <v>37</v>
      </c>
      <c r="G42" s="7">
        <v>22050</v>
      </c>
      <c r="H42" s="7">
        <v>0</v>
      </c>
      <c r="I42" s="7">
        <v>22050</v>
      </c>
      <c r="J42" s="7">
        <v>632.84</v>
      </c>
      <c r="K42" s="7">
        <v>0</v>
      </c>
      <c r="L42" s="7">
        <f t="shared" si="3"/>
        <v>670.32</v>
      </c>
      <c r="M42" s="7">
        <v>125</v>
      </c>
      <c r="N42" s="7">
        <f t="shared" si="1"/>
        <v>1428.16</v>
      </c>
      <c r="O42" s="7">
        <f t="shared" si="2"/>
        <v>20621.84</v>
      </c>
    </row>
    <row r="43" spans="1:15" ht="24.95" customHeight="1" x14ac:dyDescent="0.25">
      <c r="A43" s="6">
        <v>35</v>
      </c>
      <c r="B43" s="6" t="s">
        <v>86</v>
      </c>
      <c r="C43" s="6" t="s">
        <v>78</v>
      </c>
      <c r="D43" s="6" t="s">
        <v>65</v>
      </c>
      <c r="E43" s="6" t="s">
        <v>54</v>
      </c>
      <c r="F43" s="6" t="s">
        <v>37</v>
      </c>
      <c r="G43" s="7">
        <v>30000</v>
      </c>
      <c r="H43" s="7">
        <v>0</v>
      </c>
      <c r="I43" s="7">
        <v>30000</v>
      </c>
      <c r="J43" s="7">
        <v>861</v>
      </c>
      <c r="K43" s="7">
        <v>0</v>
      </c>
      <c r="L43" s="7">
        <f t="shared" si="3"/>
        <v>912</v>
      </c>
      <c r="M43" s="7">
        <v>1944.78</v>
      </c>
      <c r="N43" s="7">
        <f t="shared" si="1"/>
        <v>3717.7799999999997</v>
      </c>
      <c r="O43" s="7">
        <f t="shared" si="2"/>
        <v>26282.22</v>
      </c>
    </row>
    <row r="44" spans="1:15" ht="24.95" customHeight="1" x14ac:dyDescent="0.25">
      <c r="A44" s="6">
        <v>36</v>
      </c>
      <c r="B44" t="s">
        <v>87</v>
      </c>
      <c r="C44" s="6" t="s">
        <v>88</v>
      </c>
      <c r="D44" t="s">
        <v>89</v>
      </c>
      <c r="E44" s="6" t="s">
        <v>54</v>
      </c>
      <c r="F44" s="6" t="s">
        <v>29</v>
      </c>
      <c r="G44" s="7">
        <v>90000</v>
      </c>
      <c r="H44" s="7">
        <v>0</v>
      </c>
      <c r="I44" s="7">
        <v>90000</v>
      </c>
      <c r="J44" s="7">
        <v>2583</v>
      </c>
      <c r="K44" s="7">
        <v>9753.1200000000008</v>
      </c>
      <c r="L44" s="7">
        <f t="shared" si="3"/>
        <v>2736</v>
      </c>
      <c r="M44" s="7">
        <v>25</v>
      </c>
      <c r="N44" s="7">
        <f t="shared" si="1"/>
        <v>15097.12</v>
      </c>
      <c r="O44" s="7">
        <f t="shared" si="2"/>
        <v>74902.880000000005</v>
      </c>
    </row>
    <row r="45" spans="1:15" ht="24.95" customHeight="1" x14ac:dyDescent="0.25">
      <c r="A45" s="6">
        <v>37</v>
      </c>
      <c r="B45" s="6" t="s">
        <v>90</v>
      </c>
      <c r="C45" s="6" t="s">
        <v>88</v>
      </c>
      <c r="D45" s="6" t="s">
        <v>91</v>
      </c>
      <c r="E45" s="6" t="s">
        <v>54</v>
      </c>
      <c r="F45" s="6" t="s">
        <v>37</v>
      </c>
      <c r="G45" s="7">
        <v>35000</v>
      </c>
      <c r="H45" s="7">
        <v>0</v>
      </c>
      <c r="I45" s="7">
        <v>35000</v>
      </c>
      <c r="J45" s="7">
        <v>1004.5</v>
      </c>
      <c r="K45" s="7">
        <v>0</v>
      </c>
      <c r="L45" s="7">
        <f t="shared" si="3"/>
        <v>1064</v>
      </c>
      <c r="M45" s="7">
        <v>25</v>
      </c>
      <c r="N45" s="7">
        <f t="shared" si="1"/>
        <v>2093.5</v>
      </c>
      <c r="O45" s="7">
        <f t="shared" si="2"/>
        <v>32906.5</v>
      </c>
    </row>
    <row r="46" spans="1:15" ht="24.95" customHeight="1" x14ac:dyDescent="0.25">
      <c r="A46" s="6">
        <v>38</v>
      </c>
      <c r="B46" s="6" t="s">
        <v>96</v>
      </c>
      <c r="C46" s="6" t="s">
        <v>88</v>
      </c>
      <c r="D46" s="6" t="s">
        <v>97</v>
      </c>
      <c r="E46" s="6" t="s">
        <v>28</v>
      </c>
      <c r="F46" s="6" t="s">
        <v>29</v>
      </c>
      <c r="G46" s="7">
        <v>50000</v>
      </c>
      <c r="H46" s="7">
        <v>0</v>
      </c>
      <c r="I46" s="7">
        <v>50000</v>
      </c>
      <c r="J46" s="7">
        <v>1435</v>
      </c>
      <c r="K46" s="7">
        <v>1854</v>
      </c>
      <c r="L46" s="7">
        <f>+I46*3.04%</f>
        <v>1520</v>
      </c>
      <c r="M46" s="7">
        <v>25</v>
      </c>
      <c r="N46" s="7">
        <f t="shared" si="1"/>
        <v>4834</v>
      </c>
      <c r="O46" s="7">
        <f t="shared" si="2"/>
        <v>45166</v>
      </c>
    </row>
    <row r="47" spans="1:15" ht="24.95" customHeight="1" x14ac:dyDescent="0.25">
      <c r="A47" s="6">
        <v>39</v>
      </c>
      <c r="B47" s="6" t="s">
        <v>98</v>
      </c>
      <c r="C47" s="6" t="s">
        <v>88</v>
      </c>
      <c r="D47" s="6" t="s">
        <v>40</v>
      </c>
      <c r="E47" s="6" t="s">
        <v>36</v>
      </c>
      <c r="F47" s="6" t="s">
        <v>29</v>
      </c>
      <c r="G47" s="7">
        <v>25000</v>
      </c>
      <c r="H47" s="7">
        <v>0</v>
      </c>
      <c r="I47" s="7">
        <v>25000</v>
      </c>
      <c r="J47" s="7">
        <v>717.5</v>
      </c>
      <c r="K47" s="7">
        <v>0</v>
      </c>
      <c r="L47" s="7">
        <f>+I47*3.04%</f>
        <v>760</v>
      </c>
      <c r="M47" s="7">
        <v>25</v>
      </c>
      <c r="N47" s="7">
        <f t="shared" si="1"/>
        <v>1502.5</v>
      </c>
      <c r="O47" s="7">
        <f t="shared" si="2"/>
        <v>23497.5</v>
      </c>
    </row>
    <row r="48" spans="1:15" ht="24.95" customHeight="1" x14ac:dyDescent="0.25">
      <c r="A48" s="6">
        <v>40</v>
      </c>
      <c r="B48" s="1" t="s">
        <v>84</v>
      </c>
      <c r="C48" s="6" t="s">
        <v>88</v>
      </c>
      <c r="D48" s="6" t="s">
        <v>40</v>
      </c>
      <c r="E48" s="6" t="s">
        <v>28</v>
      </c>
      <c r="F48" s="6" t="s">
        <v>37</v>
      </c>
      <c r="G48" s="7">
        <v>30000</v>
      </c>
      <c r="H48" s="7">
        <v>0</v>
      </c>
      <c r="I48" s="7">
        <v>30000</v>
      </c>
      <c r="J48" s="7">
        <v>861</v>
      </c>
      <c r="K48" s="7">
        <v>0</v>
      </c>
      <c r="L48" s="7">
        <f>+I48*3.04%</f>
        <v>912</v>
      </c>
      <c r="M48" s="7">
        <v>125</v>
      </c>
      <c r="N48" s="7">
        <f t="shared" si="1"/>
        <v>1898</v>
      </c>
      <c r="O48" s="7">
        <f t="shared" si="2"/>
        <v>28102</v>
      </c>
    </row>
    <row r="49" spans="1:15" ht="24.95" customHeight="1" x14ac:dyDescent="0.25">
      <c r="A49" s="6">
        <v>41</v>
      </c>
      <c r="B49" t="s">
        <v>94</v>
      </c>
      <c r="C49" s="6" t="s">
        <v>1489</v>
      </c>
      <c r="D49" t="s">
        <v>1488</v>
      </c>
      <c r="E49" s="6" t="s">
        <v>54</v>
      </c>
      <c r="F49" s="6" t="s">
        <v>37</v>
      </c>
      <c r="G49" s="7">
        <v>75000</v>
      </c>
      <c r="H49" s="7">
        <v>0</v>
      </c>
      <c r="I49" s="7">
        <v>75000</v>
      </c>
      <c r="J49" s="7">
        <v>2152.5</v>
      </c>
      <c r="K49" s="7">
        <v>4389.6000000000004</v>
      </c>
      <c r="L49" s="7">
        <f>+I49*3.04%</f>
        <v>2280</v>
      </c>
      <c r="M49" s="7">
        <v>10856.2</v>
      </c>
      <c r="N49" s="7">
        <f t="shared" si="1"/>
        <v>19678.300000000003</v>
      </c>
      <c r="O49" s="7">
        <f t="shared" si="2"/>
        <v>55321.7</v>
      </c>
    </row>
    <row r="50" spans="1:15" ht="24.95" customHeight="1" x14ac:dyDescent="0.25">
      <c r="A50" s="6">
        <v>42</v>
      </c>
      <c r="B50" s="6" t="s">
        <v>100</v>
      </c>
      <c r="C50" s="6" t="s">
        <v>1547</v>
      </c>
      <c r="D50" s="6" t="s">
        <v>65</v>
      </c>
      <c r="E50" s="6" t="s">
        <v>54</v>
      </c>
      <c r="F50" s="6" t="s">
        <v>37</v>
      </c>
      <c r="G50" s="7">
        <v>27000</v>
      </c>
      <c r="H50" s="7">
        <v>0</v>
      </c>
      <c r="I50" s="7">
        <v>27000</v>
      </c>
      <c r="J50" s="7">
        <v>774.9</v>
      </c>
      <c r="K50" s="7">
        <v>0</v>
      </c>
      <c r="L50" s="7">
        <f>+I50*3.04%</f>
        <v>820.8</v>
      </c>
      <c r="M50" s="7">
        <v>2244.7800000000002</v>
      </c>
      <c r="N50" s="7">
        <f t="shared" si="1"/>
        <v>3840.48</v>
      </c>
      <c r="O50" s="7">
        <f t="shared" si="2"/>
        <v>23159.52</v>
      </c>
    </row>
    <row r="51" spans="1:15" ht="24.95" customHeight="1" x14ac:dyDescent="0.25">
      <c r="A51" s="6">
        <v>43</v>
      </c>
      <c r="B51" s="6" t="s">
        <v>102</v>
      </c>
      <c r="C51" s="6" t="s">
        <v>103</v>
      </c>
      <c r="D51" s="6" t="s">
        <v>104</v>
      </c>
      <c r="E51" s="6" t="s">
        <v>28</v>
      </c>
      <c r="F51" s="6" t="s">
        <v>29</v>
      </c>
      <c r="G51" s="7">
        <v>30000</v>
      </c>
      <c r="H51" s="7">
        <v>0</v>
      </c>
      <c r="I51" s="7">
        <v>30000</v>
      </c>
      <c r="J51" s="7">
        <v>861</v>
      </c>
      <c r="K51" s="7">
        <v>0</v>
      </c>
      <c r="L51" s="7">
        <f t="shared" si="3"/>
        <v>912</v>
      </c>
      <c r="M51" s="7">
        <v>25</v>
      </c>
      <c r="N51" s="7">
        <f t="shared" si="1"/>
        <v>1798</v>
      </c>
      <c r="O51" s="7">
        <f t="shared" si="2"/>
        <v>28202</v>
      </c>
    </row>
    <row r="52" spans="1:15" ht="24.95" customHeight="1" x14ac:dyDescent="0.25">
      <c r="A52" s="6">
        <v>44</v>
      </c>
      <c r="B52" s="6" t="s">
        <v>105</v>
      </c>
      <c r="C52" s="6" t="s">
        <v>103</v>
      </c>
      <c r="D52" s="6" t="s">
        <v>74</v>
      </c>
      <c r="E52" s="6" t="s">
        <v>54</v>
      </c>
      <c r="F52" s="6" t="s">
        <v>29</v>
      </c>
      <c r="G52" s="7">
        <v>45000</v>
      </c>
      <c r="H52" s="7">
        <v>0</v>
      </c>
      <c r="I52" s="7">
        <v>45000</v>
      </c>
      <c r="J52" s="7">
        <v>1291.5</v>
      </c>
      <c r="K52" s="7">
        <v>1148.33</v>
      </c>
      <c r="L52" s="7">
        <f t="shared" si="3"/>
        <v>1368</v>
      </c>
      <c r="M52" s="7">
        <v>25</v>
      </c>
      <c r="N52" s="7">
        <f t="shared" si="1"/>
        <v>3832.83</v>
      </c>
      <c r="O52" s="7">
        <f t="shared" si="2"/>
        <v>41167.17</v>
      </c>
    </row>
    <row r="53" spans="1:15" ht="24.95" customHeight="1" x14ac:dyDescent="0.25">
      <c r="A53" s="6">
        <v>45</v>
      </c>
      <c r="B53" s="6" t="s">
        <v>107</v>
      </c>
      <c r="C53" s="6" t="s">
        <v>106</v>
      </c>
      <c r="D53" s="6" t="s">
        <v>108</v>
      </c>
      <c r="E53" s="6" t="s">
        <v>28</v>
      </c>
      <c r="F53" s="6" t="s">
        <v>29</v>
      </c>
      <c r="G53" s="7">
        <v>35000</v>
      </c>
      <c r="H53" s="7">
        <v>0</v>
      </c>
      <c r="I53" s="7">
        <v>35000</v>
      </c>
      <c r="J53" s="7">
        <v>1004.5</v>
      </c>
      <c r="K53" s="7">
        <v>0</v>
      </c>
      <c r="L53" s="7">
        <f t="shared" si="3"/>
        <v>1064</v>
      </c>
      <c r="M53" s="7">
        <v>1944.78</v>
      </c>
      <c r="N53" s="7">
        <f t="shared" si="1"/>
        <v>4013.2799999999997</v>
      </c>
      <c r="O53" s="7">
        <f t="shared" si="2"/>
        <v>30986.720000000001</v>
      </c>
    </row>
    <row r="54" spans="1:15" ht="24.95" customHeight="1" x14ac:dyDescent="0.25">
      <c r="A54" s="6">
        <v>46</v>
      </c>
      <c r="B54" s="6" t="s">
        <v>109</v>
      </c>
      <c r="C54" s="6" t="s">
        <v>106</v>
      </c>
      <c r="D54" s="6" t="s">
        <v>110</v>
      </c>
      <c r="E54" s="6" t="s">
        <v>36</v>
      </c>
      <c r="F54" s="6" t="s">
        <v>29</v>
      </c>
      <c r="G54" s="7">
        <v>25000</v>
      </c>
      <c r="H54" s="7">
        <v>0</v>
      </c>
      <c r="I54" s="7">
        <v>25000</v>
      </c>
      <c r="J54" s="7">
        <v>717.5</v>
      </c>
      <c r="K54" s="7">
        <v>0</v>
      </c>
      <c r="L54" s="7">
        <f t="shared" si="3"/>
        <v>760</v>
      </c>
      <c r="M54" s="7">
        <v>25</v>
      </c>
      <c r="N54" s="7">
        <f t="shared" si="1"/>
        <v>1502.5</v>
      </c>
      <c r="O54" s="7">
        <f t="shared" si="2"/>
        <v>23497.5</v>
      </c>
    </row>
    <row r="55" spans="1:15" ht="24.95" customHeight="1" x14ac:dyDescent="0.25">
      <c r="A55" s="6">
        <v>47</v>
      </c>
      <c r="B55" s="6" t="s">
        <v>111</v>
      </c>
      <c r="C55" s="6" t="s">
        <v>78</v>
      </c>
      <c r="D55" s="6" t="s">
        <v>83</v>
      </c>
      <c r="E55" s="6" t="s">
        <v>36</v>
      </c>
      <c r="F55" s="6" t="s">
        <v>29</v>
      </c>
      <c r="G55" s="7">
        <v>30000</v>
      </c>
      <c r="H55" s="7">
        <v>0</v>
      </c>
      <c r="I55" s="7">
        <v>30000</v>
      </c>
      <c r="J55" s="7">
        <v>861</v>
      </c>
      <c r="K55" s="7">
        <v>0</v>
      </c>
      <c r="L55" s="7">
        <v>912</v>
      </c>
      <c r="M55" s="7">
        <v>4116.33</v>
      </c>
      <c r="N55" s="7">
        <v>5889.33</v>
      </c>
      <c r="O55" s="7">
        <v>24110.67</v>
      </c>
    </row>
    <row r="56" spans="1:15" ht="24.95" customHeight="1" x14ac:dyDescent="0.25">
      <c r="A56" s="6">
        <v>48</v>
      </c>
      <c r="B56" s="6" t="s">
        <v>114</v>
      </c>
      <c r="C56" s="6" t="s">
        <v>112</v>
      </c>
      <c r="D56" s="6" t="s">
        <v>113</v>
      </c>
      <c r="E56" s="6" t="s">
        <v>36</v>
      </c>
      <c r="F56" s="6" t="s">
        <v>37</v>
      </c>
      <c r="G56" s="7">
        <v>16500</v>
      </c>
      <c r="H56" s="7">
        <v>0</v>
      </c>
      <c r="I56" s="7">
        <v>16500</v>
      </c>
      <c r="J56" s="7">
        <v>473.55</v>
      </c>
      <c r="K56" s="7">
        <v>0</v>
      </c>
      <c r="L56" s="7">
        <f t="shared" si="3"/>
        <v>501.6</v>
      </c>
      <c r="M56" s="7">
        <v>25</v>
      </c>
      <c r="N56" s="7">
        <f t="shared" si="1"/>
        <v>1000.1500000000001</v>
      </c>
      <c r="O56" s="7">
        <f t="shared" si="2"/>
        <v>15499.85</v>
      </c>
    </row>
    <row r="57" spans="1:15" ht="24.95" customHeight="1" x14ac:dyDescent="0.25">
      <c r="A57" s="6">
        <v>49</v>
      </c>
      <c r="B57" s="6" t="s">
        <v>115</v>
      </c>
      <c r="C57" s="6" t="s">
        <v>112</v>
      </c>
      <c r="D57" s="6" t="s">
        <v>113</v>
      </c>
      <c r="E57" s="6" t="s">
        <v>36</v>
      </c>
      <c r="F57" s="6" t="s">
        <v>37</v>
      </c>
      <c r="G57" s="7">
        <v>15000</v>
      </c>
      <c r="H57" s="7">
        <v>0</v>
      </c>
      <c r="I57" s="7">
        <v>15000</v>
      </c>
      <c r="J57" s="7">
        <v>430.5</v>
      </c>
      <c r="K57" s="7">
        <v>0</v>
      </c>
      <c r="L57" s="7">
        <f t="shared" si="3"/>
        <v>456</v>
      </c>
      <c r="M57" s="7">
        <v>25</v>
      </c>
      <c r="N57" s="7">
        <f t="shared" si="1"/>
        <v>911.5</v>
      </c>
      <c r="O57" s="7">
        <f t="shared" si="2"/>
        <v>14088.5</v>
      </c>
    </row>
    <row r="58" spans="1:15" ht="24.95" customHeight="1" x14ac:dyDescent="0.25">
      <c r="A58" s="6">
        <v>50</v>
      </c>
      <c r="B58" s="6" t="s">
        <v>116</v>
      </c>
      <c r="C58" s="6" t="s">
        <v>112</v>
      </c>
      <c r="D58" s="6" t="s">
        <v>113</v>
      </c>
      <c r="E58" s="6" t="s">
        <v>36</v>
      </c>
      <c r="F58" s="6" t="s">
        <v>37</v>
      </c>
      <c r="G58" s="7">
        <v>15000</v>
      </c>
      <c r="H58" s="7">
        <v>0</v>
      </c>
      <c r="I58" s="7">
        <v>15000</v>
      </c>
      <c r="J58" s="7">
        <v>430.5</v>
      </c>
      <c r="K58" s="7">
        <v>0</v>
      </c>
      <c r="L58" s="7">
        <f t="shared" si="3"/>
        <v>456</v>
      </c>
      <c r="M58" s="7">
        <v>25</v>
      </c>
      <c r="N58" s="7">
        <f t="shared" si="1"/>
        <v>911.5</v>
      </c>
      <c r="O58" s="7">
        <f t="shared" si="2"/>
        <v>14088.5</v>
      </c>
    </row>
    <row r="59" spans="1:15" ht="24.95" customHeight="1" x14ac:dyDescent="0.25">
      <c r="A59" s="6">
        <v>51</v>
      </c>
      <c r="B59" s="6" t="s">
        <v>117</v>
      </c>
      <c r="C59" s="6" t="s">
        <v>112</v>
      </c>
      <c r="D59" s="6" t="s">
        <v>113</v>
      </c>
      <c r="E59" s="6" t="s">
        <v>36</v>
      </c>
      <c r="F59" s="6" t="s">
        <v>37</v>
      </c>
      <c r="G59" s="7">
        <v>21000</v>
      </c>
      <c r="H59" s="7">
        <v>0</v>
      </c>
      <c r="I59" s="7">
        <v>21000</v>
      </c>
      <c r="J59" s="7">
        <v>602.70000000000005</v>
      </c>
      <c r="K59" s="7">
        <v>0</v>
      </c>
      <c r="L59" s="7">
        <f t="shared" si="3"/>
        <v>638.4</v>
      </c>
      <c r="M59" s="7">
        <v>695</v>
      </c>
      <c r="N59" s="7">
        <f t="shared" si="1"/>
        <v>1936.1</v>
      </c>
      <c r="O59" s="7">
        <f t="shared" si="2"/>
        <v>19063.900000000001</v>
      </c>
    </row>
    <row r="60" spans="1:15" ht="24.95" customHeight="1" x14ac:dyDescent="0.25">
      <c r="A60" s="6">
        <v>52</v>
      </c>
      <c r="B60" s="6" t="s">
        <v>118</v>
      </c>
      <c r="C60" s="6" t="s">
        <v>112</v>
      </c>
      <c r="D60" s="6" t="s">
        <v>113</v>
      </c>
      <c r="E60" s="6" t="s">
        <v>28</v>
      </c>
      <c r="F60" s="6" t="s">
        <v>29</v>
      </c>
      <c r="G60" s="7">
        <v>25000</v>
      </c>
      <c r="H60" s="7">
        <v>0</v>
      </c>
      <c r="I60" s="7">
        <v>25000</v>
      </c>
      <c r="J60" s="7">
        <v>717.5</v>
      </c>
      <c r="K60" s="7">
        <v>0</v>
      </c>
      <c r="L60" s="7">
        <f t="shared" si="3"/>
        <v>760</v>
      </c>
      <c r="M60" s="7">
        <v>25</v>
      </c>
      <c r="N60" s="7">
        <f t="shared" si="1"/>
        <v>1502.5</v>
      </c>
      <c r="O60" s="7">
        <f t="shared" si="2"/>
        <v>23497.5</v>
      </c>
    </row>
    <row r="61" spans="1:15" ht="24.95" customHeight="1" x14ac:dyDescent="0.25">
      <c r="A61" s="6">
        <v>53</v>
      </c>
      <c r="B61" s="6" t="s">
        <v>119</v>
      </c>
      <c r="C61" s="6" t="s">
        <v>112</v>
      </c>
      <c r="D61" s="6" t="s">
        <v>120</v>
      </c>
      <c r="E61" s="6" t="s">
        <v>28</v>
      </c>
      <c r="F61" s="6" t="s">
        <v>29</v>
      </c>
      <c r="G61" s="7">
        <v>17600</v>
      </c>
      <c r="H61" s="7">
        <v>0</v>
      </c>
      <c r="I61" s="7">
        <v>17600</v>
      </c>
      <c r="J61" s="7">
        <v>505.12</v>
      </c>
      <c r="K61" s="7">
        <v>0</v>
      </c>
      <c r="L61" s="7">
        <f t="shared" si="3"/>
        <v>535.04</v>
      </c>
      <c r="M61" s="7">
        <v>2804.79</v>
      </c>
      <c r="N61" s="7">
        <f t="shared" si="1"/>
        <v>3844.95</v>
      </c>
      <c r="O61" s="7">
        <f t="shared" si="2"/>
        <v>13755.05</v>
      </c>
    </row>
    <row r="62" spans="1:15" ht="24.95" customHeight="1" x14ac:dyDescent="0.25">
      <c r="A62" s="6">
        <v>54</v>
      </c>
      <c r="B62" s="6" t="s">
        <v>121</v>
      </c>
      <c r="C62" s="6" t="s">
        <v>112</v>
      </c>
      <c r="D62" s="6" t="s">
        <v>113</v>
      </c>
      <c r="E62" s="6" t="s">
        <v>36</v>
      </c>
      <c r="F62" s="6" t="s">
        <v>37</v>
      </c>
      <c r="G62" s="7">
        <v>15000</v>
      </c>
      <c r="H62" s="7">
        <v>0</v>
      </c>
      <c r="I62" s="7">
        <v>15000</v>
      </c>
      <c r="J62" s="7">
        <v>430.5</v>
      </c>
      <c r="K62" s="7">
        <v>0</v>
      </c>
      <c r="L62" s="7">
        <f t="shared" si="3"/>
        <v>456</v>
      </c>
      <c r="M62" s="7">
        <v>25</v>
      </c>
      <c r="N62" s="7">
        <f t="shared" si="1"/>
        <v>911.5</v>
      </c>
      <c r="O62" s="7">
        <f t="shared" si="2"/>
        <v>14088.5</v>
      </c>
    </row>
    <row r="63" spans="1:15" ht="24.95" customHeight="1" x14ac:dyDescent="0.25">
      <c r="A63" s="6">
        <v>55</v>
      </c>
      <c r="B63" s="6" t="s">
        <v>122</v>
      </c>
      <c r="C63" s="6" t="s">
        <v>112</v>
      </c>
      <c r="D63" s="6" t="s">
        <v>113</v>
      </c>
      <c r="E63" s="6" t="s">
        <v>54</v>
      </c>
      <c r="F63" s="6" t="s">
        <v>37</v>
      </c>
      <c r="G63" s="7">
        <v>15000</v>
      </c>
      <c r="H63" s="7">
        <v>0</v>
      </c>
      <c r="I63" s="7">
        <v>15000</v>
      </c>
      <c r="J63" s="7">
        <v>430.5</v>
      </c>
      <c r="K63" s="7">
        <v>0</v>
      </c>
      <c r="L63" s="7">
        <f t="shared" si="3"/>
        <v>456</v>
      </c>
      <c r="M63" s="7">
        <v>25</v>
      </c>
      <c r="N63" s="7">
        <f t="shared" si="1"/>
        <v>911.5</v>
      </c>
      <c r="O63" s="7">
        <f t="shared" si="2"/>
        <v>14088.5</v>
      </c>
    </row>
    <row r="64" spans="1:15" ht="24.95" customHeight="1" x14ac:dyDescent="0.25">
      <c r="A64" s="6">
        <v>56</v>
      </c>
      <c r="B64" t="s">
        <v>123</v>
      </c>
      <c r="C64" s="6" t="s">
        <v>112</v>
      </c>
      <c r="D64" s="6" t="s">
        <v>113</v>
      </c>
      <c r="E64" s="6" t="s">
        <v>36</v>
      </c>
      <c r="F64" s="6" t="s">
        <v>37</v>
      </c>
      <c r="G64" s="7">
        <v>15000</v>
      </c>
      <c r="H64" s="7">
        <v>0</v>
      </c>
      <c r="I64" s="7">
        <v>15000</v>
      </c>
      <c r="J64" s="7">
        <v>430.5</v>
      </c>
      <c r="K64" s="7">
        <v>0</v>
      </c>
      <c r="L64" s="7">
        <f t="shared" si="3"/>
        <v>456</v>
      </c>
      <c r="M64" s="7">
        <v>25</v>
      </c>
      <c r="N64" s="7">
        <f t="shared" si="1"/>
        <v>911.5</v>
      </c>
      <c r="O64" s="7">
        <f t="shared" si="2"/>
        <v>14088.5</v>
      </c>
    </row>
    <row r="65" spans="1:15" ht="24.95" customHeight="1" x14ac:dyDescent="0.25">
      <c r="A65" s="6">
        <v>57</v>
      </c>
      <c r="B65" t="s">
        <v>124</v>
      </c>
      <c r="C65" t="s">
        <v>112</v>
      </c>
      <c r="D65" t="s">
        <v>113</v>
      </c>
      <c r="E65" s="6" t="s">
        <v>36</v>
      </c>
      <c r="F65" s="6" t="s">
        <v>37</v>
      </c>
      <c r="G65" s="7">
        <v>15000</v>
      </c>
      <c r="H65" s="7">
        <v>0</v>
      </c>
      <c r="I65" s="7">
        <v>15000</v>
      </c>
      <c r="J65" s="7">
        <v>430.5</v>
      </c>
      <c r="K65" s="7">
        <v>0</v>
      </c>
      <c r="L65" s="7">
        <f t="shared" si="3"/>
        <v>456</v>
      </c>
      <c r="M65" s="7">
        <v>635</v>
      </c>
      <c r="N65" s="7">
        <f t="shared" si="1"/>
        <v>1521.5</v>
      </c>
      <c r="O65" s="7">
        <f t="shared" si="2"/>
        <v>13478.5</v>
      </c>
    </row>
    <row r="66" spans="1:15" ht="24.95" customHeight="1" x14ac:dyDescent="0.25">
      <c r="A66" s="6">
        <v>58</v>
      </c>
      <c r="B66" t="s">
        <v>125</v>
      </c>
      <c r="C66" t="s">
        <v>112</v>
      </c>
      <c r="D66" t="s">
        <v>113</v>
      </c>
      <c r="E66" s="6" t="s">
        <v>36</v>
      </c>
      <c r="F66" s="6" t="s">
        <v>37</v>
      </c>
      <c r="G66" s="7">
        <v>15000</v>
      </c>
      <c r="H66" s="7">
        <v>0</v>
      </c>
      <c r="I66" s="7">
        <v>15000</v>
      </c>
      <c r="J66" s="7">
        <v>430.5</v>
      </c>
      <c r="K66" s="7">
        <v>0</v>
      </c>
      <c r="L66" s="7">
        <f t="shared" si="3"/>
        <v>456</v>
      </c>
      <c r="M66" s="7">
        <v>25</v>
      </c>
      <c r="N66" s="7">
        <f t="shared" si="1"/>
        <v>911.5</v>
      </c>
      <c r="O66" s="7">
        <f t="shared" si="2"/>
        <v>14088.5</v>
      </c>
    </row>
    <row r="67" spans="1:15" ht="24.95" customHeight="1" x14ac:dyDescent="0.25">
      <c r="A67" s="6">
        <v>59</v>
      </c>
      <c r="B67" t="s">
        <v>1378</v>
      </c>
      <c r="C67" t="s">
        <v>112</v>
      </c>
      <c r="D67" t="s">
        <v>113</v>
      </c>
      <c r="E67" s="6" t="s">
        <v>36</v>
      </c>
      <c r="F67" s="6" t="s">
        <v>37</v>
      </c>
      <c r="G67" s="7">
        <v>15000</v>
      </c>
      <c r="H67" s="7">
        <v>0</v>
      </c>
      <c r="I67" s="7">
        <v>15000</v>
      </c>
      <c r="J67" s="7">
        <v>430.5</v>
      </c>
      <c r="K67" s="7">
        <v>0</v>
      </c>
      <c r="L67" s="7">
        <f t="shared" si="3"/>
        <v>456</v>
      </c>
      <c r="M67" s="7">
        <v>25</v>
      </c>
      <c r="N67" s="7">
        <f t="shared" si="1"/>
        <v>911.5</v>
      </c>
      <c r="O67" s="7">
        <f t="shared" si="2"/>
        <v>14088.5</v>
      </c>
    </row>
    <row r="68" spans="1:15" ht="24.95" customHeight="1" x14ac:dyDescent="0.25">
      <c r="A68" s="6">
        <v>60</v>
      </c>
      <c r="B68" s="6" t="s">
        <v>128</v>
      </c>
      <c r="C68" s="6" t="s">
        <v>126</v>
      </c>
      <c r="D68" s="6" t="s">
        <v>127</v>
      </c>
      <c r="E68" s="6" t="s">
        <v>36</v>
      </c>
      <c r="F68" s="6" t="s">
        <v>29</v>
      </c>
      <c r="G68" s="7">
        <v>20000</v>
      </c>
      <c r="H68" s="7">
        <v>0</v>
      </c>
      <c r="I68" s="7">
        <v>20000</v>
      </c>
      <c r="J68" s="7">
        <v>574</v>
      </c>
      <c r="K68" s="7">
        <v>0</v>
      </c>
      <c r="L68" s="7">
        <f t="shared" si="3"/>
        <v>608</v>
      </c>
      <c r="M68" s="7">
        <v>25</v>
      </c>
      <c r="N68" s="7">
        <f t="shared" si="1"/>
        <v>1207</v>
      </c>
      <c r="O68" s="7">
        <f t="shared" si="2"/>
        <v>18793</v>
      </c>
    </row>
    <row r="69" spans="1:15" ht="24.95" customHeight="1" x14ac:dyDescent="0.25">
      <c r="A69" s="6">
        <v>61</v>
      </c>
      <c r="B69" s="6" t="s">
        <v>129</v>
      </c>
      <c r="C69" s="6" t="s">
        <v>126</v>
      </c>
      <c r="D69" s="6" t="s">
        <v>130</v>
      </c>
      <c r="E69" s="6" t="s">
        <v>28</v>
      </c>
      <c r="F69" s="6" t="s">
        <v>29</v>
      </c>
      <c r="G69" s="7">
        <v>22600</v>
      </c>
      <c r="H69" s="7">
        <v>0</v>
      </c>
      <c r="I69" s="7">
        <v>22600</v>
      </c>
      <c r="J69" s="7">
        <v>648.62</v>
      </c>
      <c r="K69" s="7">
        <v>0</v>
      </c>
      <c r="L69" s="7">
        <f t="shared" si="3"/>
        <v>687.04</v>
      </c>
      <c r="M69" s="7">
        <v>2287</v>
      </c>
      <c r="N69" s="7">
        <f t="shared" si="1"/>
        <v>3622.66</v>
      </c>
      <c r="O69" s="7">
        <f t="shared" si="2"/>
        <v>18977.34</v>
      </c>
    </row>
    <row r="70" spans="1:15" ht="24.95" customHeight="1" x14ac:dyDescent="0.25">
      <c r="A70" s="6">
        <v>62</v>
      </c>
      <c r="B70" t="s">
        <v>1379</v>
      </c>
      <c r="C70" s="6" t="s">
        <v>1548</v>
      </c>
      <c r="D70" s="6" t="s">
        <v>127</v>
      </c>
      <c r="E70" s="6" t="s">
        <v>36</v>
      </c>
      <c r="F70" s="6" t="s">
        <v>29</v>
      </c>
      <c r="G70" s="7">
        <v>20000</v>
      </c>
      <c r="H70" s="7">
        <v>0</v>
      </c>
      <c r="I70" s="7">
        <v>20000</v>
      </c>
      <c r="J70" s="7">
        <v>574</v>
      </c>
      <c r="K70" s="7">
        <v>0</v>
      </c>
      <c r="L70" s="7">
        <f t="shared" si="3"/>
        <v>608</v>
      </c>
      <c r="M70" s="7">
        <v>25</v>
      </c>
      <c r="N70" s="7">
        <f t="shared" si="1"/>
        <v>1207</v>
      </c>
      <c r="O70" s="7">
        <f t="shared" si="2"/>
        <v>18793</v>
      </c>
    </row>
    <row r="71" spans="1:15" ht="24.95" customHeight="1" x14ac:dyDescent="0.25">
      <c r="A71" s="6">
        <v>63</v>
      </c>
      <c r="B71" t="s">
        <v>1385</v>
      </c>
      <c r="C71" s="6" t="s">
        <v>126</v>
      </c>
      <c r="D71" s="6" t="s">
        <v>127</v>
      </c>
      <c r="E71" s="6" t="s">
        <v>36</v>
      </c>
      <c r="F71" s="6" t="s">
        <v>29</v>
      </c>
      <c r="G71" s="7">
        <v>20000</v>
      </c>
      <c r="H71" s="7">
        <v>0</v>
      </c>
      <c r="I71" s="7">
        <v>20000</v>
      </c>
      <c r="J71" s="7">
        <v>574</v>
      </c>
      <c r="K71" s="7">
        <v>0</v>
      </c>
      <c r="L71" s="7">
        <f t="shared" si="3"/>
        <v>608</v>
      </c>
      <c r="M71" s="7">
        <v>25</v>
      </c>
      <c r="N71" s="7">
        <f t="shared" si="1"/>
        <v>1207</v>
      </c>
      <c r="O71" s="7">
        <f t="shared" si="2"/>
        <v>18793</v>
      </c>
    </row>
    <row r="72" spans="1:15" ht="24.95" customHeight="1" x14ac:dyDescent="0.25">
      <c r="A72" s="6">
        <v>64</v>
      </c>
      <c r="B72" t="s">
        <v>1386</v>
      </c>
      <c r="C72" s="6" t="s">
        <v>126</v>
      </c>
      <c r="D72" s="6" t="s">
        <v>127</v>
      </c>
      <c r="E72" s="6" t="s">
        <v>36</v>
      </c>
      <c r="F72" s="6" t="s">
        <v>29</v>
      </c>
      <c r="G72" s="7">
        <v>20000</v>
      </c>
      <c r="H72" s="7">
        <v>0</v>
      </c>
      <c r="I72" s="7">
        <v>20000</v>
      </c>
      <c r="J72" s="7">
        <v>574</v>
      </c>
      <c r="K72" s="7">
        <v>0</v>
      </c>
      <c r="L72" s="7">
        <f t="shared" si="3"/>
        <v>608</v>
      </c>
      <c r="M72" s="7">
        <v>1695</v>
      </c>
      <c r="N72" s="7">
        <f t="shared" si="1"/>
        <v>2877</v>
      </c>
      <c r="O72" s="7">
        <f t="shared" si="2"/>
        <v>17123</v>
      </c>
    </row>
    <row r="73" spans="1:15" ht="24.95" customHeight="1" x14ac:dyDescent="0.25">
      <c r="A73" s="6">
        <v>65</v>
      </c>
      <c r="B73" s="6" t="s">
        <v>132</v>
      </c>
      <c r="C73" s="6" t="s">
        <v>126</v>
      </c>
      <c r="D73" s="6" t="s">
        <v>133</v>
      </c>
      <c r="E73" s="6" t="s">
        <v>28</v>
      </c>
      <c r="F73" s="6" t="s">
        <v>29</v>
      </c>
      <c r="G73" s="7">
        <v>35000</v>
      </c>
      <c r="H73" s="7">
        <v>0</v>
      </c>
      <c r="I73" s="7">
        <v>35000</v>
      </c>
      <c r="J73" s="7">
        <v>1004.5</v>
      </c>
      <c r="K73" s="7">
        <v>0</v>
      </c>
      <c r="L73" s="7">
        <f t="shared" si="3"/>
        <v>1064</v>
      </c>
      <c r="M73" s="7">
        <v>1245</v>
      </c>
      <c r="N73" s="7">
        <f t="shared" si="1"/>
        <v>3313.5</v>
      </c>
      <c r="O73" s="7">
        <f t="shared" si="2"/>
        <v>31686.5</v>
      </c>
    </row>
    <row r="74" spans="1:15" ht="24.95" customHeight="1" x14ac:dyDescent="0.25">
      <c r="A74" s="6">
        <v>66</v>
      </c>
      <c r="B74" s="6" t="s">
        <v>134</v>
      </c>
      <c r="C74" s="6" t="s">
        <v>112</v>
      </c>
      <c r="D74" s="6" t="s">
        <v>1549</v>
      </c>
      <c r="E74" s="6" t="s">
        <v>36</v>
      </c>
      <c r="F74" s="6" t="s">
        <v>37</v>
      </c>
      <c r="G74" s="7">
        <v>30000</v>
      </c>
      <c r="H74" s="7">
        <v>0</v>
      </c>
      <c r="I74" s="7">
        <v>30000</v>
      </c>
      <c r="J74" s="7">
        <v>861</v>
      </c>
      <c r="K74" s="7">
        <v>0</v>
      </c>
      <c r="L74" s="7">
        <f t="shared" si="3"/>
        <v>912</v>
      </c>
      <c r="M74" s="7">
        <v>1944.78</v>
      </c>
      <c r="N74" s="7">
        <f t="shared" si="1"/>
        <v>3717.7799999999997</v>
      </c>
      <c r="O74" s="7">
        <f t="shared" si="2"/>
        <v>26282.22</v>
      </c>
    </row>
    <row r="75" spans="1:15" ht="24.95" customHeight="1" x14ac:dyDescent="0.25">
      <c r="A75" s="6">
        <v>67</v>
      </c>
      <c r="B75" s="6" t="s">
        <v>135</v>
      </c>
      <c r="C75" s="6" t="s">
        <v>1550</v>
      </c>
      <c r="D75" s="6" t="s">
        <v>136</v>
      </c>
      <c r="E75" s="6" t="s">
        <v>54</v>
      </c>
      <c r="F75" s="6" t="s">
        <v>29</v>
      </c>
      <c r="G75" s="7">
        <v>30000</v>
      </c>
      <c r="H75" s="7">
        <v>0</v>
      </c>
      <c r="I75" s="7">
        <v>30000</v>
      </c>
      <c r="J75" s="7">
        <v>861</v>
      </c>
      <c r="K75" s="7">
        <v>0</v>
      </c>
      <c r="L75" s="7">
        <f t="shared" ref="L75:L137" si="4">+I75*3.04%</f>
        <v>912</v>
      </c>
      <c r="M75" s="7">
        <v>25</v>
      </c>
      <c r="N75" s="7">
        <f t="shared" si="1"/>
        <v>1798</v>
      </c>
      <c r="O75" s="7">
        <f t="shared" si="2"/>
        <v>28202</v>
      </c>
    </row>
    <row r="76" spans="1:15" ht="24.95" customHeight="1" x14ac:dyDescent="0.25">
      <c r="A76" s="6">
        <v>68</v>
      </c>
      <c r="B76" s="6" t="s">
        <v>137</v>
      </c>
      <c r="C76" s="6" t="s">
        <v>126</v>
      </c>
      <c r="D76" s="6" t="s">
        <v>138</v>
      </c>
      <c r="E76" s="6" t="s">
        <v>28</v>
      </c>
      <c r="F76" s="6" t="s">
        <v>29</v>
      </c>
      <c r="G76" s="7">
        <v>20000</v>
      </c>
      <c r="H76" s="7">
        <v>0</v>
      </c>
      <c r="I76" s="7">
        <v>20000</v>
      </c>
      <c r="J76" s="7">
        <v>574</v>
      </c>
      <c r="K76" s="7">
        <v>0</v>
      </c>
      <c r="L76" s="7">
        <f t="shared" si="4"/>
        <v>608</v>
      </c>
      <c r="M76" s="7">
        <v>495</v>
      </c>
      <c r="N76" s="7">
        <f t="shared" si="1"/>
        <v>1677</v>
      </c>
      <c r="O76" s="7">
        <f t="shared" si="2"/>
        <v>18323</v>
      </c>
    </row>
    <row r="77" spans="1:15" ht="24.95" customHeight="1" x14ac:dyDescent="0.25">
      <c r="A77" s="6">
        <v>69</v>
      </c>
      <c r="B77" s="6" t="s">
        <v>139</v>
      </c>
      <c r="C77" s="6" t="s">
        <v>126</v>
      </c>
      <c r="D77" s="6" t="s">
        <v>40</v>
      </c>
      <c r="E77" s="6" t="s">
        <v>28</v>
      </c>
      <c r="F77" s="6" t="s">
        <v>29</v>
      </c>
      <c r="G77" s="7">
        <v>35000</v>
      </c>
      <c r="H77" s="7">
        <v>0</v>
      </c>
      <c r="I77" s="7">
        <v>35000</v>
      </c>
      <c r="J77" s="7">
        <v>1004.5</v>
      </c>
      <c r="K77" s="7">
        <v>0</v>
      </c>
      <c r="L77" s="7">
        <f t="shared" si="4"/>
        <v>1064</v>
      </c>
      <c r="M77" s="7">
        <v>25</v>
      </c>
      <c r="N77" s="7">
        <f t="shared" si="1"/>
        <v>2093.5</v>
      </c>
      <c r="O77" s="7">
        <f t="shared" ref="O77:O140" si="5">+G77-N77</f>
        <v>32906.5</v>
      </c>
    </row>
    <row r="78" spans="1:15" ht="24.95" customHeight="1" x14ac:dyDescent="0.25">
      <c r="A78" s="6">
        <v>70</v>
      </c>
      <c r="B78" t="s">
        <v>1245</v>
      </c>
      <c r="C78" s="6" t="s">
        <v>126</v>
      </c>
      <c r="D78" t="s">
        <v>133</v>
      </c>
      <c r="E78" s="6" t="s">
        <v>28</v>
      </c>
      <c r="F78" s="6" t="s">
        <v>29</v>
      </c>
      <c r="G78" s="7">
        <v>25000</v>
      </c>
      <c r="H78" s="7">
        <v>0</v>
      </c>
      <c r="I78" s="7">
        <v>25000</v>
      </c>
      <c r="J78" s="7">
        <v>717.5</v>
      </c>
      <c r="K78" s="7">
        <v>0</v>
      </c>
      <c r="L78" s="7">
        <f t="shared" si="4"/>
        <v>760</v>
      </c>
      <c r="M78" s="7">
        <v>25</v>
      </c>
      <c r="N78" s="7">
        <f t="shared" ref="N78:N141" si="6">+J78+K78+L78+M78</f>
        <v>1502.5</v>
      </c>
      <c r="O78" s="7">
        <f t="shared" si="5"/>
        <v>23497.5</v>
      </c>
    </row>
    <row r="79" spans="1:15" ht="24.95" customHeight="1" x14ac:dyDescent="0.25">
      <c r="A79" s="6">
        <v>71</v>
      </c>
      <c r="B79" s="6" t="s">
        <v>140</v>
      </c>
      <c r="C79" s="6" t="s">
        <v>126</v>
      </c>
      <c r="D79" s="6" t="s">
        <v>142</v>
      </c>
      <c r="E79" s="6" t="s">
        <v>28</v>
      </c>
      <c r="F79" s="6" t="s">
        <v>29</v>
      </c>
      <c r="G79" s="7">
        <v>22050</v>
      </c>
      <c r="H79" s="7">
        <v>0</v>
      </c>
      <c r="I79" s="7">
        <v>22050</v>
      </c>
      <c r="J79" s="7">
        <v>632.84</v>
      </c>
      <c r="K79" s="7">
        <v>0</v>
      </c>
      <c r="L79" s="7">
        <f t="shared" si="4"/>
        <v>670.32</v>
      </c>
      <c r="M79" s="7">
        <v>1944.78</v>
      </c>
      <c r="N79" s="7">
        <f t="shared" si="6"/>
        <v>3247.94</v>
      </c>
      <c r="O79" s="7">
        <f t="shared" si="5"/>
        <v>18802.060000000001</v>
      </c>
    </row>
    <row r="80" spans="1:15" ht="24.95" customHeight="1" x14ac:dyDescent="0.25">
      <c r="A80" s="6">
        <v>72</v>
      </c>
      <c r="B80" s="6" t="s">
        <v>143</v>
      </c>
      <c r="C80" s="6" t="s">
        <v>141</v>
      </c>
      <c r="D80" s="6" t="s">
        <v>93</v>
      </c>
      <c r="E80" s="6" t="s">
        <v>28</v>
      </c>
      <c r="F80" s="6" t="s">
        <v>37</v>
      </c>
      <c r="G80" s="7">
        <v>22000</v>
      </c>
      <c r="H80" s="7">
        <v>0</v>
      </c>
      <c r="I80" s="7">
        <v>22000</v>
      </c>
      <c r="J80" s="7">
        <v>631.4</v>
      </c>
      <c r="K80" s="7">
        <v>0</v>
      </c>
      <c r="L80" s="7">
        <f t="shared" si="4"/>
        <v>668.8</v>
      </c>
      <c r="M80" s="7">
        <v>16796.05</v>
      </c>
      <c r="N80" s="7">
        <f t="shared" si="6"/>
        <v>18096.25</v>
      </c>
      <c r="O80" s="7">
        <f t="shared" si="5"/>
        <v>3903.75</v>
      </c>
    </row>
    <row r="81" spans="1:15" ht="24.95" customHeight="1" x14ac:dyDescent="0.25">
      <c r="A81" s="6">
        <v>73</v>
      </c>
      <c r="B81" s="6" t="s">
        <v>144</v>
      </c>
      <c r="C81" s="6" t="s">
        <v>141</v>
      </c>
      <c r="D81" s="6" t="s">
        <v>145</v>
      </c>
      <c r="E81" s="6" t="s">
        <v>54</v>
      </c>
      <c r="F81" s="6" t="s">
        <v>37</v>
      </c>
      <c r="G81" s="7">
        <v>30000</v>
      </c>
      <c r="H81" s="7">
        <v>0</v>
      </c>
      <c r="I81" s="7">
        <v>30000</v>
      </c>
      <c r="J81" s="7">
        <v>861</v>
      </c>
      <c r="K81" s="7">
        <v>0</v>
      </c>
      <c r="L81" s="7">
        <f t="shared" si="4"/>
        <v>912</v>
      </c>
      <c r="M81" s="7">
        <v>205</v>
      </c>
      <c r="N81" s="7">
        <f t="shared" si="6"/>
        <v>1978</v>
      </c>
      <c r="O81" s="7">
        <f t="shared" si="5"/>
        <v>28022</v>
      </c>
    </row>
    <row r="82" spans="1:15" ht="24.95" customHeight="1" x14ac:dyDescent="0.25">
      <c r="A82" s="6">
        <v>74</v>
      </c>
      <c r="B82" t="s">
        <v>92</v>
      </c>
      <c r="C82" s="6" t="s">
        <v>141</v>
      </c>
      <c r="D82" t="s">
        <v>93</v>
      </c>
      <c r="E82" s="6" t="s">
        <v>54</v>
      </c>
      <c r="F82" s="6" t="s">
        <v>29</v>
      </c>
      <c r="G82" s="7">
        <v>22000</v>
      </c>
      <c r="H82" s="7">
        <v>0</v>
      </c>
      <c r="I82" s="7">
        <v>22000</v>
      </c>
      <c r="J82" s="7">
        <v>631.4</v>
      </c>
      <c r="K82" s="7">
        <v>0</v>
      </c>
      <c r="L82" s="7">
        <f>+I82*3.04%</f>
        <v>668.8</v>
      </c>
      <c r="M82" s="7">
        <v>25</v>
      </c>
      <c r="N82" s="7">
        <f t="shared" si="6"/>
        <v>1325.1999999999998</v>
      </c>
      <c r="O82" s="7">
        <f t="shared" si="5"/>
        <v>20674.8</v>
      </c>
    </row>
    <row r="83" spans="1:15" ht="24.95" customHeight="1" x14ac:dyDescent="0.25">
      <c r="A83" s="6">
        <v>75</v>
      </c>
      <c r="B83" s="6" t="s">
        <v>60</v>
      </c>
      <c r="C83" s="6" t="s">
        <v>1485</v>
      </c>
      <c r="D83" s="6" t="s">
        <v>61</v>
      </c>
      <c r="E83" s="6" t="s">
        <v>28</v>
      </c>
      <c r="F83" s="6" t="s">
        <v>37</v>
      </c>
      <c r="G83" s="7">
        <v>35000</v>
      </c>
      <c r="H83" s="7">
        <v>0</v>
      </c>
      <c r="I83" s="7">
        <v>35000</v>
      </c>
      <c r="J83" s="7">
        <v>1004.5</v>
      </c>
      <c r="K83" s="7">
        <v>0</v>
      </c>
      <c r="L83" s="7">
        <f>+I83*3.04%</f>
        <v>1064</v>
      </c>
      <c r="M83" s="7">
        <v>25</v>
      </c>
      <c r="N83" s="7">
        <f t="shared" si="6"/>
        <v>2093.5</v>
      </c>
      <c r="O83" s="7">
        <f t="shared" si="5"/>
        <v>32906.5</v>
      </c>
    </row>
    <row r="84" spans="1:15" ht="24.95" customHeight="1" x14ac:dyDescent="0.25">
      <c r="A84" s="6">
        <v>76</v>
      </c>
      <c r="B84" s="6" t="s">
        <v>146</v>
      </c>
      <c r="C84" s="6" t="s">
        <v>1491</v>
      </c>
      <c r="D84" s="6" t="s">
        <v>65</v>
      </c>
      <c r="E84" s="6" t="s">
        <v>54</v>
      </c>
      <c r="F84" s="6" t="s">
        <v>37</v>
      </c>
      <c r="G84" s="7">
        <v>22050</v>
      </c>
      <c r="H84" s="7">
        <v>0</v>
      </c>
      <c r="I84" s="7">
        <v>22050</v>
      </c>
      <c r="J84" s="7">
        <v>632.84</v>
      </c>
      <c r="K84" s="7">
        <v>0</v>
      </c>
      <c r="L84" s="7">
        <f t="shared" si="4"/>
        <v>670.32</v>
      </c>
      <c r="M84" s="7">
        <v>3454.37</v>
      </c>
      <c r="N84" s="7">
        <f t="shared" si="6"/>
        <v>4757.53</v>
      </c>
      <c r="O84" s="7">
        <f t="shared" si="5"/>
        <v>17292.47</v>
      </c>
    </row>
    <row r="85" spans="1:15" ht="24.95" customHeight="1" x14ac:dyDescent="0.25">
      <c r="A85" s="6">
        <v>77</v>
      </c>
      <c r="B85" s="6" t="s">
        <v>147</v>
      </c>
      <c r="C85" s="6" t="s">
        <v>148</v>
      </c>
      <c r="D85" s="6" t="s">
        <v>149</v>
      </c>
      <c r="E85" s="6" t="s">
        <v>36</v>
      </c>
      <c r="F85" s="6" t="s">
        <v>29</v>
      </c>
      <c r="G85" s="7">
        <v>35000</v>
      </c>
      <c r="H85" s="7">
        <v>0</v>
      </c>
      <c r="I85" s="7">
        <v>35000</v>
      </c>
      <c r="J85" s="7">
        <v>1004.5</v>
      </c>
      <c r="K85" s="7">
        <v>0</v>
      </c>
      <c r="L85" s="7">
        <f t="shared" si="4"/>
        <v>1064</v>
      </c>
      <c r="M85" s="7">
        <v>25</v>
      </c>
      <c r="N85" s="7">
        <f t="shared" si="6"/>
        <v>2093.5</v>
      </c>
      <c r="O85" s="7">
        <f t="shared" si="5"/>
        <v>32906.5</v>
      </c>
    </row>
    <row r="86" spans="1:15" ht="24.95" customHeight="1" x14ac:dyDescent="0.25">
      <c r="A86" s="6">
        <v>78</v>
      </c>
      <c r="B86" s="6" t="s">
        <v>150</v>
      </c>
      <c r="C86" s="6" t="s">
        <v>151</v>
      </c>
      <c r="D86" s="6" t="s">
        <v>40</v>
      </c>
      <c r="E86" s="6" t="s">
        <v>36</v>
      </c>
      <c r="F86" s="6" t="s">
        <v>29</v>
      </c>
      <c r="G86" s="7">
        <v>25000</v>
      </c>
      <c r="H86" s="7">
        <v>0</v>
      </c>
      <c r="I86" s="7">
        <v>25000</v>
      </c>
      <c r="J86" s="7">
        <v>717.5</v>
      </c>
      <c r="K86" s="7">
        <v>0</v>
      </c>
      <c r="L86" s="7">
        <f t="shared" si="4"/>
        <v>760</v>
      </c>
      <c r="M86" s="7">
        <v>7098.57</v>
      </c>
      <c r="N86" s="7">
        <f t="shared" si="6"/>
        <v>8576.07</v>
      </c>
      <c r="O86" s="7">
        <f t="shared" si="5"/>
        <v>16423.93</v>
      </c>
    </row>
    <row r="87" spans="1:15" ht="24.95" customHeight="1" x14ac:dyDescent="0.25">
      <c r="A87" s="6">
        <v>79</v>
      </c>
      <c r="B87" t="s">
        <v>1335</v>
      </c>
      <c r="C87" s="6" t="s">
        <v>151</v>
      </c>
      <c r="D87" s="6" t="s">
        <v>40</v>
      </c>
      <c r="E87" s="6" t="s">
        <v>28</v>
      </c>
      <c r="F87" s="6" t="s">
        <v>37</v>
      </c>
      <c r="G87" s="7">
        <v>35000</v>
      </c>
      <c r="H87" s="7">
        <v>0</v>
      </c>
      <c r="I87" s="7">
        <v>35000</v>
      </c>
      <c r="J87" s="7">
        <v>1004.5</v>
      </c>
      <c r="K87" s="7">
        <v>0</v>
      </c>
      <c r="L87" s="7">
        <f t="shared" si="4"/>
        <v>1064</v>
      </c>
      <c r="M87" s="7">
        <v>25</v>
      </c>
      <c r="N87" s="7">
        <f t="shared" si="6"/>
        <v>2093.5</v>
      </c>
      <c r="O87" s="7">
        <f t="shared" si="5"/>
        <v>32906.5</v>
      </c>
    </row>
    <row r="88" spans="1:15" ht="24.95" customHeight="1" x14ac:dyDescent="0.25">
      <c r="A88" s="6">
        <v>80</v>
      </c>
      <c r="B88" s="6" t="s">
        <v>152</v>
      </c>
      <c r="C88" s="6" t="s">
        <v>153</v>
      </c>
      <c r="D88" s="6" t="s">
        <v>1551</v>
      </c>
      <c r="E88" s="6" t="s">
        <v>54</v>
      </c>
      <c r="F88" s="6" t="s">
        <v>37</v>
      </c>
      <c r="G88" s="7">
        <v>60000</v>
      </c>
      <c r="H88" s="7">
        <v>0</v>
      </c>
      <c r="I88" s="7">
        <v>60000</v>
      </c>
      <c r="J88" s="7">
        <v>1722</v>
      </c>
      <c r="K88" s="7">
        <v>3102.72</v>
      </c>
      <c r="L88" s="7">
        <f t="shared" si="4"/>
        <v>1824</v>
      </c>
      <c r="M88" s="7">
        <v>1944.78</v>
      </c>
      <c r="N88" s="7">
        <f t="shared" si="6"/>
        <v>8593.5</v>
      </c>
      <c r="O88" s="7">
        <f t="shared" si="5"/>
        <v>51406.5</v>
      </c>
    </row>
    <row r="89" spans="1:15" ht="24.95" customHeight="1" x14ac:dyDescent="0.25">
      <c r="A89" s="6">
        <v>81</v>
      </c>
      <c r="B89" s="6" t="s">
        <v>154</v>
      </c>
      <c r="C89" s="6" t="s">
        <v>153</v>
      </c>
      <c r="D89" s="6" t="s">
        <v>155</v>
      </c>
      <c r="E89" s="6" t="s">
        <v>54</v>
      </c>
      <c r="F89" s="6" t="s">
        <v>37</v>
      </c>
      <c r="G89" s="7">
        <v>45000</v>
      </c>
      <c r="H89" s="7">
        <v>0</v>
      </c>
      <c r="I89" s="7">
        <v>45000</v>
      </c>
      <c r="J89" s="7">
        <v>1291.5</v>
      </c>
      <c r="K89" s="7">
        <v>1148.33</v>
      </c>
      <c r="L89" s="7">
        <f t="shared" si="4"/>
        <v>1368</v>
      </c>
      <c r="M89" s="7">
        <v>2035.8</v>
      </c>
      <c r="N89" s="7">
        <f t="shared" si="6"/>
        <v>5843.63</v>
      </c>
      <c r="O89" s="7">
        <f t="shared" si="5"/>
        <v>39156.370000000003</v>
      </c>
    </row>
    <row r="90" spans="1:15" ht="24.95" customHeight="1" x14ac:dyDescent="0.25">
      <c r="A90" s="6">
        <v>82</v>
      </c>
      <c r="B90" s="6" t="s">
        <v>156</v>
      </c>
      <c r="C90" s="6" t="s">
        <v>153</v>
      </c>
      <c r="D90" s="6" t="s">
        <v>157</v>
      </c>
      <c r="E90" s="6" t="s">
        <v>36</v>
      </c>
      <c r="F90" s="6" t="s">
        <v>29</v>
      </c>
      <c r="G90" s="7">
        <v>35000</v>
      </c>
      <c r="H90" s="7">
        <v>0</v>
      </c>
      <c r="I90" s="7">
        <v>35000</v>
      </c>
      <c r="J90" s="7">
        <v>1004.5</v>
      </c>
      <c r="K90" s="7">
        <v>0</v>
      </c>
      <c r="L90" s="7">
        <f t="shared" si="4"/>
        <v>1064</v>
      </c>
      <c r="M90" s="7">
        <v>1944.78</v>
      </c>
      <c r="N90" s="7">
        <f t="shared" si="6"/>
        <v>4013.2799999999997</v>
      </c>
      <c r="O90" s="7">
        <f t="shared" si="5"/>
        <v>30986.720000000001</v>
      </c>
    </row>
    <row r="91" spans="1:15" ht="24.95" customHeight="1" x14ac:dyDescent="0.25">
      <c r="A91" s="6">
        <v>83</v>
      </c>
      <c r="B91" s="6" t="s">
        <v>158</v>
      </c>
      <c r="C91" s="6" t="s">
        <v>153</v>
      </c>
      <c r="D91" s="6" t="s">
        <v>74</v>
      </c>
      <c r="E91" s="6" t="s">
        <v>54</v>
      </c>
      <c r="F91" s="6" t="s">
        <v>37</v>
      </c>
      <c r="G91" s="7">
        <v>45000</v>
      </c>
      <c r="H91" s="7">
        <v>0</v>
      </c>
      <c r="I91" s="7">
        <v>45000</v>
      </c>
      <c r="J91" s="7">
        <v>1291.5</v>
      </c>
      <c r="K91" s="7">
        <v>1148.33</v>
      </c>
      <c r="L91" s="7">
        <f t="shared" si="4"/>
        <v>1368</v>
      </c>
      <c r="M91" s="7">
        <v>25</v>
      </c>
      <c r="N91" s="7">
        <f t="shared" si="6"/>
        <v>3832.83</v>
      </c>
      <c r="O91" s="7">
        <f t="shared" si="5"/>
        <v>41167.17</v>
      </c>
    </row>
    <row r="92" spans="1:15" ht="24.95" customHeight="1" x14ac:dyDescent="0.25">
      <c r="A92" s="6">
        <v>84</v>
      </c>
      <c r="B92" s="6" t="s">
        <v>159</v>
      </c>
      <c r="C92" s="6" t="s">
        <v>160</v>
      </c>
      <c r="D92" s="6" t="s">
        <v>1467</v>
      </c>
      <c r="E92" s="6" t="s">
        <v>36</v>
      </c>
      <c r="F92" s="6" t="s">
        <v>37</v>
      </c>
      <c r="G92" s="7">
        <v>35000</v>
      </c>
      <c r="H92" s="7">
        <v>0</v>
      </c>
      <c r="I92" s="7">
        <v>35000</v>
      </c>
      <c r="J92" s="7">
        <v>1004.5</v>
      </c>
      <c r="K92" s="7">
        <v>0</v>
      </c>
      <c r="L92" s="7">
        <f t="shared" si="4"/>
        <v>1064</v>
      </c>
      <c r="M92" s="7">
        <v>3876.05</v>
      </c>
      <c r="N92" s="7">
        <f t="shared" si="6"/>
        <v>5944.55</v>
      </c>
      <c r="O92" s="7">
        <f t="shared" si="5"/>
        <v>29055.45</v>
      </c>
    </row>
    <row r="93" spans="1:15" ht="24.95" customHeight="1" x14ac:dyDescent="0.25">
      <c r="A93" s="6">
        <v>85</v>
      </c>
      <c r="B93" s="6" t="s">
        <v>161</v>
      </c>
      <c r="C93" s="6" t="s">
        <v>160</v>
      </c>
      <c r="D93" s="6" t="s">
        <v>162</v>
      </c>
      <c r="E93" s="6" t="s">
        <v>54</v>
      </c>
      <c r="F93" s="6" t="s">
        <v>29</v>
      </c>
      <c r="G93" s="7">
        <v>40000</v>
      </c>
      <c r="H93" s="7">
        <v>0</v>
      </c>
      <c r="I93" s="7">
        <v>40000</v>
      </c>
      <c r="J93" s="7">
        <v>1148</v>
      </c>
      <c r="K93" s="7">
        <v>442.65</v>
      </c>
      <c r="L93" s="7">
        <f t="shared" si="4"/>
        <v>1216</v>
      </c>
      <c r="M93" s="7">
        <v>25</v>
      </c>
      <c r="N93" s="7">
        <f t="shared" si="6"/>
        <v>2831.65</v>
      </c>
      <c r="O93" s="7">
        <f t="shared" si="5"/>
        <v>37168.35</v>
      </c>
    </row>
    <row r="94" spans="1:15" s="8" customFormat="1" ht="24.95" customHeight="1" x14ac:dyDescent="0.25">
      <c r="A94" s="6">
        <v>86</v>
      </c>
      <c r="B94" s="6" t="s">
        <v>163</v>
      </c>
      <c r="C94" s="6" t="s">
        <v>164</v>
      </c>
      <c r="D94" s="9" t="s">
        <v>165</v>
      </c>
      <c r="E94" s="9" t="s">
        <v>54</v>
      </c>
      <c r="F94" s="9" t="s">
        <v>37</v>
      </c>
      <c r="G94" s="7">
        <v>60000</v>
      </c>
      <c r="H94" s="7">
        <v>0</v>
      </c>
      <c r="I94" s="7">
        <v>60000</v>
      </c>
      <c r="J94" s="7">
        <v>1722</v>
      </c>
      <c r="K94" s="7">
        <v>3102.72</v>
      </c>
      <c r="L94" s="7">
        <f t="shared" si="4"/>
        <v>1824</v>
      </c>
      <c r="M94" s="7">
        <v>1944.78</v>
      </c>
      <c r="N94" s="7">
        <f t="shared" si="6"/>
        <v>8593.5</v>
      </c>
      <c r="O94" s="7">
        <f t="shared" si="5"/>
        <v>51406.5</v>
      </c>
    </row>
    <row r="95" spans="1:15" ht="24.95" customHeight="1" x14ac:dyDescent="0.25">
      <c r="A95" s="6">
        <v>87</v>
      </c>
      <c r="B95" s="6" t="s">
        <v>166</v>
      </c>
      <c r="C95" s="6" t="s">
        <v>164</v>
      </c>
      <c r="D95" s="6" t="s">
        <v>167</v>
      </c>
      <c r="E95" s="6" t="s">
        <v>36</v>
      </c>
      <c r="F95" s="6" t="s">
        <v>37</v>
      </c>
      <c r="G95" s="7">
        <v>30000</v>
      </c>
      <c r="H95" s="7">
        <v>0</v>
      </c>
      <c r="I95" s="7">
        <v>30000</v>
      </c>
      <c r="J95" s="7">
        <v>861</v>
      </c>
      <c r="K95" s="7">
        <v>0</v>
      </c>
      <c r="L95" s="7">
        <v>912</v>
      </c>
      <c r="M95" s="7">
        <v>4146.6000000000004</v>
      </c>
      <c r="N95" s="7">
        <f t="shared" si="6"/>
        <v>5919.6</v>
      </c>
      <c r="O95" s="7">
        <f t="shared" si="5"/>
        <v>24080.400000000001</v>
      </c>
    </row>
    <row r="96" spans="1:15" ht="24.95" customHeight="1" x14ac:dyDescent="0.25">
      <c r="A96" s="6">
        <v>88</v>
      </c>
      <c r="B96" s="6" t="s">
        <v>168</v>
      </c>
      <c r="C96" s="6" t="s">
        <v>164</v>
      </c>
      <c r="D96" s="6" t="s">
        <v>169</v>
      </c>
      <c r="E96" s="6" t="s">
        <v>54</v>
      </c>
      <c r="F96" s="6" t="s">
        <v>37</v>
      </c>
      <c r="G96" s="7">
        <v>35000</v>
      </c>
      <c r="H96" s="7">
        <v>0</v>
      </c>
      <c r="I96" s="7">
        <v>35000</v>
      </c>
      <c r="J96" s="7">
        <v>1004.5</v>
      </c>
      <c r="K96" s="7">
        <v>0</v>
      </c>
      <c r="L96" s="7">
        <f t="shared" si="4"/>
        <v>1064</v>
      </c>
      <c r="M96" s="7">
        <v>325</v>
      </c>
      <c r="N96" s="7">
        <f t="shared" si="6"/>
        <v>2393.5</v>
      </c>
      <c r="O96" s="7">
        <f t="shared" si="5"/>
        <v>32606.5</v>
      </c>
    </row>
    <row r="97" spans="1:15" ht="24.95" customHeight="1" x14ac:dyDescent="0.25">
      <c r="A97" s="6">
        <v>89</v>
      </c>
      <c r="B97" s="6" t="s">
        <v>170</v>
      </c>
      <c r="C97" s="6" t="s">
        <v>164</v>
      </c>
      <c r="D97" s="6" t="s">
        <v>171</v>
      </c>
      <c r="E97" s="6" t="s">
        <v>54</v>
      </c>
      <c r="F97" s="6" t="s">
        <v>37</v>
      </c>
      <c r="G97" s="7">
        <v>26250</v>
      </c>
      <c r="H97" s="7">
        <v>0</v>
      </c>
      <c r="I97" s="7">
        <v>26250</v>
      </c>
      <c r="J97" s="7">
        <v>753.38</v>
      </c>
      <c r="K97" s="7">
        <v>0</v>
      </c>
      <c r="L97" s="7">
        <f t="shared" si="4"/>
        <v>798</v>
      </c>
      <c r="M97" s="7">
        <v>25</v>
      </c>
      <c r="N97" s="7">
        <f t="shared" si="6"/>
        <v>1576.38</v>
      </c>
      <c r="O97" s="7">
        <f t="shared" si="5"/>
        <v>24673.62</v>
      </c>
    </row>
    <row r="98" spans="1:15" ht="24.95" customHeight="1" x14ac:dyDescent="0.25">
      <c r="A98" s="6">
        <v>90</v>
      </c>
      <c r="B98" t="s">
        <v>172</v>
      </c>
      <c r="C98" s="6" t="s">
        <v>101</v>
      </c>
      <c r="D98" t="s">
        <v>40</v>
      </c>
      <c r="E98" s="6" t="s">
        <v>54</v>
      </c>
      <c r="F98" s="6" t="s">
        <v>37</v>
      </c>
      <c r="G98" s="7">
        <v>25000</v>
      </c>
      <c r="H98" s="7">
        <v>0</v>
      </c>
      <c r="I98" s="7">
        <v>25000</v>
      </c>
      <c r="J98" s="7">
        <v>717.5</v>
      </c>
      <c r="K98" s="7">
        <v>0</v>
      </c>
      <c r="L98" s="7">
        <f t="shared" si="4"/>
        <v>760</v>
      </c>
      <c r="M98" s="7">
        <v>25</v>
      </c>
      <c r="N98" s="7">
        <f t="shared" si="6"/>
        <v>1502.5</v>
      </c>
      <c r="O98" s="7">
        <f t="shared" si="5"/>
        <v>23497.5</v>
      </c>
    </row>
    <row r="99" spans="1:15" ht="24.95" customHeight="1" x14ac:dyDescent="0.25">
      <c r="A99" s="6">
        <v>91</v>
      </c>
      <c r="B99" s="6" t="s">
        <v>175</v>
      </c>
      <c r="C99" s="6" t="s">
        <v>174</v>
      </c>
      <c r="D99" s="6" t="s">
        <v>176</v>
      </c>
      <c r="E99" s="6" t="s">
        <v>54</v>
      </c>
      <c r="F99" s="6" t="s">
        <v>29</v>
      </c>
      <c r="G99" s="7">
        <v>65000</v>
      </c>
      <c r="H99" s="7">
        <v>0</v>
      </c>
      <c r="I99" s="7">
        <v>65000</v>
      </c>
      <c r="J99" s="7">
        <v>1865.5</v>
      </c>
      <c r="K99" s="7">
        <v>4427.58</v>
      </c>
      <c r="L99" s="7">
        <f t="shared" si="4"/>
        <v>1976</v>
      </c>
      <c r="M99" s="7">
        <v>4446.6000000000004</v>
      </c>
      <c r="N99" s="7">
        <f t="shared" si="6"/>
        <v>12715.68</v>
      </c>
      <c r="O99" s="7">
        <f t="shared" si="5"/>
        <v>52284.32</v>
      </c>
    </row>
    <row r="100" spans="1:15" ht="24.95" customHeight="1" x14ac:dyDescent="0.25">
      <c r="A100" s="6">
        <v>92</v>
      </c>
      <c r="B100" s="6" t="s">
        <v>178</v>
      </c>
      <c r="C100" s="6" t="s">
        <v>174</v>
      </c>
      <c r="D100" s="6" t="s">
        <v>99</v>
      </c>
      <c r="E100" s="6" t="s">
        <v>36</v>
      </c>
      <c r="F100" s="6" t="s">
        <v>29</v>
      </c>
      <c r="G100" s="7">
        <v>15000</v>
      </c>
      <c r="H100" s="7">
        <v>0</v>
      </c>
      <c r="I100" s="7">
        <v>15000</v>
      </c>
      <c r="J100" s="7">
        <v>430.5</v>
      </c>
      <c r="K100" s="7">
        <v>0</v>
      </c>
      <c r="L100" s="7">
        <f t="shared" si="4"/>
        <v>456</v>
      </c>
      <c r="M100" s="7">
        <v>25</v>
      </c>
      <c r="N100" s="7">
        <f t="shared" si="6"/>
        <v>911.5</v>
      </c>
      <c r="O100" s="7">
        <f t="shared" si="5"/>
        <v>14088.5</v>
      </c>
    </row>
    <row r="101" spans="1:15" ht="24.95" customHeight="1" x14ac:dyDescent="0.25">
      <c r="A101" s="6">
        <v>93</v>
      </c>
      <c r="B101" s="6" t="s">
        <v>179</v>
      </c>
      <c r="C101" s="6" t="s">
        <v>174</v>
      </c>
      <c r="D101" s="6" t="s">
        <v>1552</v>
      </c>
      <c r="E101" s="6" t="s">
        <v>54</v>
      </c>
      <c r="F101" s="6" t="s">
        <v>37</v>
      </c>
      <c r="G101" s="7">
        <v>90000</v>
      </c>
      <c r="H101" s="7">
        <v>0</v>
      </c>
      <c r="I101" s="7">
        <v>90000</v>
      </c>
      <c r="J101" s="7">
        <v>2583</v>
      </c>
      <c r="K101" s="7">
        <v>9753.1200000000008</v>
      </c>
      <c r="L101" s="7">
        <f t="shared" si="4"/>
        <v>2736</v>
      </c>
      <c r="M101" s="7">
        <v>925</v>
      </c>
      <c r="N101" s="7">
        <f t="shared" si="6"/>
        <v>15997.12</v>
      </c>
      <c r="O101" s="7">
        <f t="shared" si="5"/>
        <v>74002.880000000005</v>
      </c>
    </row>
    <row r="102" spans="1:15" ht="24.95" customHeight="1" x14ac:dyDescent="0.25">
      <c r="A102" s="6">
        <v>94</v>
      </c>
      <c r="B102" s="6" t="s">
        <v>181</v>
      </c>
      <c r="C102" s="6" t="s">
        <v>174</v>
      </c>
      <c r="D102" s="6" t="s">
        <v>65</v>
      </c>
      <c r="E102" s="6" t="s">
        <v>36</v>
      </c>
      <c r="F102" s="6" t="s">
        <v>37</v>
      </c>
      <c r="G102" s="7">
        <v>27050</v>
      </c>
      <c r="H102" s="7">
        <v>0</v>
      </c>
      <c r="I102" s="7">
        <v>27050</v>
      </c>
      <c r="J102" s="7">
        <v>776.34</v>
      </c>
      <c r="K102" s="7">
        <v>0</v>
      </c>
      <c r="L102" s="7">
        <f t="shared" si="4"/>
        <v>822.32</v>
      </c>
      <c r="M102" s="7">
        <v>125</v>
      </c>
      <c r="N102" s="7">
        <f t="shared" si="6"/>
        <v>1723.66</v>
      </c>
      <c r="O102" s="7">
        <f t="shared" si="5"/>
        <v>25326.34</v>
      </c>
    </row>
    <row r="103" spans="1:15" ht="24.95" customHeight="1" x14ac:dyDescent="0.25">
      <c r="A103" s="6">
        <v>95</v>
      </c>
      <c r="B103" s="6" t="s">
        <v>182</v>
      </c>
      <c r="C103" s="6" t="s">
        <v>174</v>
      </c>
      <c r="D103" s="6" t="s">
        <v>65</v>
      </c>
      <c r="E103" s="6" t="s">
        <v>36</v>
      </c>
      <c r="F103" s="6" t="s">
        <v>37</v>
      </c>
      <c r="G103" s="7">
        <v>30000</v>
      </c>
      <c r="H103" s="7">
        <v>0</v>
      </c>
      <c r="I103" s="7">
        <v>30000</v>
      </c>
      <c r="J103" s="7">
        <v>861</v>
      </c>
      <c r="K103" s="7">
        <v>0</v>
      </c>
      <c r="L103" s="7">
        <f t="shared" si="4"/>
        <v>912</v>
      </c>
      <c r="M103" s="7">
        <v>2164.7800000000002</v>
      </c>
      <c r="N103" s="7">
        <f t="shared" si="6"/>
        <v>3937.78</v>
      </c>
      <c r="O103" s="7">
        <f t="shared" si="5"/>
        <v>26062.22</v>
      </c>
    </row>
    <row r="104" spans="1:15" ht="24.95" customHeight="1" x14ac:dyDescent="0.25">
      <c r="A104" s="6">
        <v>96</v>
      </c>
      <c r="B104" s="6" t="s">
        <v>184</v>
      </c>
      <c r="C104" s="6" t="s">
        <v>174</v>
      </c>
      <c r="D104" s="6" t="s">
        <v>185</v>
      </c>
      <c r="E104" s="6" t="s">
        <v>54</v>
      </c>
      <c r="F104" s="6" t="s">
        <v>37</v>
      </c>
      <c r="G104" s="7">
        <v>65000</v>
      </c>
      <c r="H104" s="7">
        <v>0</v>
      </c>
      <c r="I104" s="7">
        <v>65000</v>
      </c>
      <c r="J104" s="7">
        <v>1865.5</v>
      </c>
      <c r="K104" s="7">
        <v>4427.58</v>
      </c>
      <c r="L104" s="7">
        <f t="shared" si="4"/>
        <v>1976</v>
      </c>
      <c r="M104" s="7">
        <v>4446.6000000000004</v>
      </c>
      <c r="N104" s="7">
        <f t="shared" si="6"/>
        <v>12715.68</v>
      </c>
      <c r="O104" s="7">
        <f t="shared" si="5"/>
        <v>52284.32</v>
      </c>
    </row>
    <row r="105" spans="1:15" ht="24.95" customHeight="1" x14ac:dyDescent="0.25">
      <c r="A105" s="6">
        <v>97</v>
      </c>
      <c r="B105" s="6" t="s">
        <v>186</v>
      </c>
      <c r="C105" s="6" t="s">
        <v>174</v>
      </c>
      <c r="D105" s="6" t="s">
        <v>113</v>
      </c>
      <c r="E105" s="6" t="s">
        <v>36</v>
      </c>
      <c r="F105" s="6" t="s">
        <v>37</v>
      </c>
      <c r="G105" s="7">
        <v>15000</v>
      </c>
      <c r="H105" s="7">
        <v>0</v>
      </c>
      <c r="I105" s="7">
        <v>15000</v>
      </c>
      <c r="J105" s="7">
        <f>+G105*2.87%</f>
        <v>430.5</v>
      </c>
      <c r="K105" s="7">
        <v>0</v>
      </c>
      <c r="L105" s="7">
        <f t="shared" si="4"/>
        <v>456</v>
      </c>
      <c r="M105" s="7">
        <v>365</v>
      </c>
      <c r="N105" s="7">
        <f t="shared" si="6"/>
        <v>1251.5</v>
      </c>
      <c r="O105" s="7">
        <f t="shared" si="5"/>
        <v>13748.5</v>
      </c>
    </row>
    <row r="106" spans="1:15" ht="24.95" customHeight="1" x14ac:dyDescent="0.25">
      <c r="A106" s="6">
        <v>98</v>
      </c>
      <c r="B106" s="6" t="s">
        <v>187</v>
      </c>
      <c r="C106" s="6" t="s">
        <v>174</v>
      </c>
      <c r="D106" s="6" t="s">
        <v>171</v>
      </c>
      <c r="E106" s="6" t="s">
        <v>36</v>
      </c>
      <c r="F106" s="6" t="s">
        <v>29</v>
      </c>
      <c r="G106" s="7">
        <v>15000</v>
      </c>
      <c r="H106" s="7">
        <v>0</v>
      </c>
      <c r="I106" s="7">
        <v>15000</v>
      </c>
      <c r="J106" s="7">
        <v>430.5</v>
      </c>
      <c r="K106" s="7">
        <v>0</v>
      </c>
      <c r="L106" s="7">
        <f t="shared" si="4"/>
        <v>456</v>
      </c>
      <c r="M106" s="7">
        <v>25</v>
      </c>
      <c r="N106" s="7">
        <f t="shared" si="6"/>
        <v>911.5</v>
      </c>
      <c r="O106" s="7">
        <f t="shared" si="5"/>
        <v>14088.5</v>
      </c>
    </row>
    <row r="107" spans="1:15" ht="24.95" customHeight="1" x14ac:dyDescent="0.25">
      <c r="A107" s="6">
        <v>99</v>
      </c>
      <c r="B107" s="6" t="s">
        <v>188</v>
      </c>
      <c r="C107" s="6" t="s">
        <v>174</v>
      </c>
      <c r="D107" s="6" t="s">
        <v>171</v>
      </c>
      <c r="E107" s="6" t="s">
        <v>36</v>
      </c>
      <c r="F107" s="6" t="s">
        <v>37</v>
      </c>
      <c r="G107" s="7">
        <v>20000</v>
      </c>
      <c r="H107" s="7">
        <v>0</v>
      </c>
      <c r="I107" s="7">
        <v>20000</v>
      </c>
      <c r="J107" s="7">
        <v>574</v>
      </c>
      <c r="K107" s="7">
        <v>0</v>
      </c>
      <c r="L107" s="7">
        <f t="shared" si="4"/>
        <v>608</v>
      </c>
      <c r="M107" s="7">
        <v>25</v>
      </c>
      <c r="N107" s="7">
        <f t="shared" si="6"/>
        <v>1207</v>
      </c>
      <c r="O107" s="7">
        <f t="shared" si="5"/>
        <v>18793</v>
      </c>
    </row>
    <row r="108" spans="1:15" ht="24.95" customHeight="1" x14ac:dyDescent="0.25">
      <c r="A108" s="6">
        <v>100</v>
      </c>
      <c r="B108" s="6" t="s">
        <v>189</v>
      </c>
      <c r="C108" s="6" t="s">
        <v>265</v>
      </c>
      <c r="D108" s="6" t="s">
        <v>1553</v>
      </c>
      <c r="E108" s="6" t="s">
        <v>28</v>
      </c>
      <c r="F108" s="6" t="s">
        <v>37</v>
      </c>
      <c r="G108" s="7">
        <v>65000</v>
      </c>
      <c r="H108" s="7">
        <v>0</v>
      </c>
      <c r="I108" s="7">
        <v>65000</v>
      </c>
      <c r="J108" s="7">
        <v>1865.5</v>
      </c>
      <c r="K108" s="7">
        <v>4427.58</v>
      </c>
      <c r="L108" s="7">
        <f t="shared" si="4"/>
        <v>1976</v>
      </c>
      <c r="M108" s="7">
        <v>525</v>
      </c>
      <c r="N108" s="7">
        <f t="shared" si="6"/>
        <v>8794.08</v>
      </c>
      <c r="O108" s="7">
        <f t="shared" si="5"/>
        <v>56205.919999999998</v>
      </c>
    </row>
    <row r="109" spans="1:15" ht="24.95" customHeight="1" x14ac:dyDescent="0.25">
      <c r="A109" s="6">
        <v>101</v>
      </c>
      <c r="B109" s="6" t="s">
        <v>190</v>
      </c>
      <c r="C109" s="6" t="s">
        <v>174</v>
      </c>
      <c r="D109" s="6" t="s">
        <v>127</v>
      </c>
      <c r="E109" s="6" t="s">
        <v>36</v>
      </c>
      <c r="F109" s="6" t="s">
        <v>29</v>
      </c>
      <c r="G109" s="7">
        <v>20000</v>
      </c>
      <c r="H109" s="7">
        <v>0</v>
      </c>
      <c r="I109" s="7">
        <v>20000</v>
      </c>
      <c r="J109" s="7">
        <v>574</v>
      </c>
      <c r="K109" s="7">
        <v>0</v>
      </c>
      <c r="L109" s="7">
        <f t="shared" si="4"/>
        <v>608</v>
      </c>
      <c r="M109" s="7">
        <v>25</v>
      </c>
      <c r="N109" s="7">
        <f t="shared" si="6"/>
        <v>1207</v>
      </c>
      <c r="O109" s="7">
        <f t="shared" si="5"/>
        <v>18793</v>
      </c>
    </row>
    <row r="110" spans="1:15" ht="24.95" customHeight="1" x14ac:dyDescent="0.25">
      <c r="A110" s="6">
        <v>102</v>
      </c>
      <c r="B110" s="6" t="s">
        <v>191</v>
      </c>
      <c r="C110" s="6" t="s">
        <v>333</v>
      </c>
      <c r="D110" s="6" t="s">
        <v>65</v>
      </c>
      <c r="E110" s="6" t="s">
        <v>36</v>
      </c>
      <c r="F110" s="6" t="s">
        <v>37</v>
      </c>
      <c r="G110" s="7">
        <v>22050</v>
      </c>
      <c r="H110" s="7">
        <v>0</v>
      </c>
      <c r="I110" s="7">
        <v>22050</v>
      </c>
      <c r="J110" s="7">
        <v>632.84</v>
      </c>
      <c r="K110" s="7">
        <v>0</v>
      </c>
      <c r="L110" s="7">
        <f t="shared" si="4"/>
        <v>670.32</v>
      </c>
      <c r="M110" s="7">
        <v>165</v>
      </c>
      <c r="N110" s="7">
        <f t="shared" si="6"/>
        <v>1468.16</v>
      </c>
      <c r="O110" s="7">
        <f t="shared" si="5"/>
        <v>20581.84</v>
      </c>
    </row>
    <row r="111" spans="1:15" ht="24.95" customHeight="1" x14ac:dyDescent="0.25">
      <c r="A111" s="6">
        <v>103</v>
      </c>
      <c r="B111" s="6" t="s">
        <v>192</v>
      </c>
      <c r="C111" s="6" t="s">
        <v>174</v>
      </c>
      <c r="D111" s="6" t="s">
        <v>193</v>
      </c>
      <c r="E111" s="6" t="s">
        <v>54</v>
      </c>
      <c r="F111" s="6" t="s">
        <v>37</v>
      </c>
      <c r="G111" s="7">
        <v>52000</v>
      </c>
      <c r="H111" s="7">
        <v>0</v>
      </c>
      <c r="I111" s="7">
        <v>52000</v>
      </c>
      <c r="J111" s="7">
        <v>1492.4</v>
      </c>
      <c r="K111" s="7">
        <v>2136.27</v>
      </c>
      <c r="L111" s="7">
        <f t="shared" si="4"/>
        <v>1580.8</v>
      </c>
      <c r="M111" s="7">
        <v>425</v>
      </c>
      <c r="N111" s="7">
        <f t="shared" si="6"/>
        <v>5634.47</v>
      </c>
      <c r="O111" s="7">
        <f t="shared" si="5"/>
        <v>46365.53</v>
      </c>
    </row>
    <row r="112" spans="1:15" ht="24.95" customHeight="1" x14ac:dyDescent="0.25">
      <c r="A112" s="6">
        <v>104</v>
      </c>
      <c r="B112" t="s">
        <v>194</v>
      </c>
      <c r="C112" s="6" t="s">
        <v>126</v>
      </c>
      <c r="D112" t="s">
        <v>127</v>
      </c>
      <c r="E112" s="6" t="s">
        <v>36</v>
      </c>
      <c r="F112" s="6" t="s">
        <v>29</v>
      </c>
      <c r="G112" s="7">
        <v>20000</v>
      </c>
      <c r="H112" s="7">
        <v>0</v>
      </c>
      <c r="I112" s="7">
        <v>20000</v>
      </c>
      <c r="J112" s="7">
        <v>574</v>
      </c>
      <c r="K112" s="7">
        <v>0</v>
      </c>
      <c r="L112" s="7">
        <f t="shared" si="4"/>
        <v>608</v>
      </c>
      <c r="M112" s="7">
        <v>2044.78</v>
      </c>
      <c r="N112" s="7">
        <f t="shared" si="6"/>
        <v>3226.7799999999997</v>
      </c>
      <c r="O112" s="7">
        <f t="shared" si="5"/>
        <v>16773.22</v>
      </c>
    </row>
    <row r="113" spans="1:15" ht="24.95" customHeight="1" x14ac:dyDescent="0.25">
      <c r="A113" s="6">
        <v>105</v>
      </c>
      <c r="B113" s="6" t="s">
        <v>1352</v>
      </c>
      <c r="C113" s="6" t="s">
        <v>174</v>
      </c>
      <c r="D113" t="s">
        <v>99</v>
      </c>
      <c r="E113" s="6" t="s">
        <v>36</v>
      </c>
      <c r="F113" s="6" t="s">
        <v>29</v>
      </c>
      <c r="G113" s="7">
        <v>15000</v>
      </c>
      <c r="H113" s="7">
        <v>0</v>
      </c>
      <c r="I113" s="7">
        <v>15000</v>
      </c>
      <c r="J113" s="7">
        <v>430.5</v>
      </c>
      <c r="K113" s="7">
        <v>0</v>
      </c>
      <c r="L113" s="7">
        <f t="shared" si="4"/>
        <v>456</v>
      </c>
      <c r="M113" s="7">
        <v>1095.77</v>
      </c>
      <c r="N113" s="7">
        <f t="shared" si="6"/>
        <v>1982.27</v>
      </c>
      <c r="O113" s="7">
        <f t="shared" si="5"/>
        <v>13017.73</v>
      </c>
    </row>
    <row r="114" spans="1:15" ht="24.95" customHeight="1" x14ac:dyDescent="0.25">
      <c r="A114" s="6">
        <v>106</v>
      </c>
      <c r="B114" s="6" t="s">
        <v>195</v>
      </c>
      <c r="C114" s="6" t="s">
        <v>196</v>
      </c>
      <c r="D114" t="s">
        <v>193</v>
      </c>
      <c r="E114" s="6" t="s">
        <v>28</v>
      </c>
      <c r="F114" s="6" t="s">
        <v>37</v>
      </c>
      <c r="G114" s="7">
        <v>65000</v>
      </c>
      <c r="H114" s="7">
        <v>0</v>
      </c>
      <c r="I114" s="7">
        <v>65000</v>
      </c>
      <c r="J114" s="7">
        <v>1865.5</v>
      </c>
      <c r="K114" s="7">
        <v>4427.58</v>
      </c>
      <c r="L114" s="7">
        <f t="shared" si="4"/>
        <v>1976</v>
      </c>
      <c r="M114" s="7">
        <v>21031.35</v>
      </c>
      <c r="N114" s="7">
        <f t="shared" si="6"/>
        <v>29300.43</v>
      </c>
      <c r="O114" s="7">
        <f t="shared" si="5"/>
        <v>35699.57</v>
      </c>
    </row>
    <row r="115" spans="1:15" ht="24.95" customHeight="1" x14ac:dyDescent="0.25">
      <c r="A115" s="6">
        <v>107</v>
      </c>
      <c r="B115" s="6" t="s">
        <v>197</v>
      </c>
      <c r="C115" s="6" t="s">
        <v>196</v>
      </c>
      <c r="D115" t="s">
        <v>193</v>
      </c>
      <c r="E115" s="6" t="s">
        <v>54</v>
      </c>
      <c r="F115" s="6" t="s">
        <v>37</v>
      </c>
      <c r="G115" s="7">
        <v>65000</v>
      </c>
      <c r="H115" s="7">
        <v>0</v>
      </c>
      <c r="I115" s="7">
        <v>65000</v>
      </c>
      <c r="J115" s="7">
        <v>1865.5</v>
      </c>
      <c r="K115" s="7">
        <v>4427.58</v>
      </c>
      <c r="L115" s="7">
        <f t="shared" si="4"/>
        <v>1976</v>
      </c>
      <c r="M115" s="7">
        <v>425</v>
      </c>
      <c r="N115" s="7">
        <f t="shared" si="6"/>
        <v>8694.08</v>
      </c>
      <c r="O115" s="7">
        <f t="shared" si="5"/>
        <v>56305.919999999998</v>
      </c>
    </row>
    <row r="116" spans="1:15" ht="24.95" customHeight="1" x14ac:dyDescent="0.25">
      <c r="A116" s="6">
        <v>108</v>
      </c>
      <c r="B116" s="6" t="s">
        <v>198</v>
      </c>
      <c r="C116" s="6" t="s">
        <v>196</v>
      </c>
      <c r="D116" t="s">
        <v>193</v>
      </c>
      <c r="E116" s="6" t="s">
        <v>54</v>
      </c>
      <c r="F116" s="6" t="s">
        <v>37</v>
      </c>
      <c r="G116" s="7">
        <v>65000</v>
      </c>
      <c r="H116" s="7">
        <v>0</v>
      </c>
      <c r="I116" s="7">
        <v>65000</v>
      </c>
      <c r="J116" s="7">
        <v>1865.5</v>
      </c>
      <c r="K116" s="7">
        <v>4427.58</v>
      </c>
      <c r="L116" s="7">
        <f t="shared" si="4"/>
        <v>1976</v>
      </c>
      <c r="M116" s="7">
        <v>425</v>
      </c>
      <c r="N116" s="7">
        <f t="shared" si="6"/>
        <v>8694.08</v>
      </c>
      <c r="O116" s="7">
        <f t="shared" si="5"/>
        <v>56305.919999999998</v>
      </c>
    </row>
    <row r="117" spans="1:15" ht="24.95" customHeight="1" x14ac:dyDescent="0.25">
      <c r="A117" s="6">
        <v>109</v>
      </c>
      <c r="B117" s="6" t="s">
        <v>199</v>
      </c>
      <c r="C117" s="6" t="s">
        <v>196</v>
      </c>
      <c r="D117" t="s">
        <v>193</v>
      </c>
      <c r="E117" s="6" t="s">
        <v>28</v>
      </c>
      <c r="F117" s="6" t="s">
        <v>29</v>
      </c>
      <c r="G117" s="7">
        <v>65000</v>
      </c>
      <c r="H117" s="7">
        <v>0</v>
      </c>
      <c r="I117" s="7">
        <v>65000</v>
      </c>
      <c r="J117" s="7">
        <v>1865.5</v>
      </c>
      <c r="K117" s="7">
        <v>4427.58</v>
      </c>
      <c r="L117" s="7">
        <f t="shared" si="4"/>
        <v>1976</v>
      </c>
      <c r="M117" s="7">
        <v>11789.69</v>
      </c>
      <c r="N117" s="7">
        <f t="shared" si="6"/>
        <v>20058.77</v>
      </c>
      <c r="O117" s="7">
        <f t="shared" si="5"/>
        <v>44941.229999999996</v>
      </c>
    </row>
    <row r="118" spans="1:15" ht="24.95" customHeight="1" x14ac:dyDescent="0.25">
      <c r="A118" s="6">
        <v>110</v>
      </c>
      <c r="B118" s="6" t="s">
        <v>200</v>
      </c>
      <c r="C118" s="6" t="s">
        <v>196</v>
      </c>
      <c r="D118" t="s">
        <v>193</v>
      </c>
      <c r="E118" s="6" t="s">
        <v>28</v>
      </c>
      <c r="F118" s="6" t="s">
        <v>29</v>
      </c>
      <c r="G118" s="7">
        <v>65000</v>
      </c>
      <c r="H118" s="7">
        <v>0</v>
      </c>
      <c r="I118" s="7">
        <v>65000</v>
      </c>
      <c r="J118" s="7">
        <v>1865.5</v>
      </c>
      <c r="K118" s="7">
        <v>4427.58</v>
      </c>
      <c r="L118" s="7">
        <f t="shared" si="4"/>
        <v>1976</v>
      </c>
      <c r="M118" s="7">
        <v>1825</v>
      </c>
      <c r="N118" s="7">
        <f t="shared" si="6"/>
        <v>10094.08</v>
      </c>
      <c r="O118" s="7">
        <f t="shared" si="5"/>
        <v>54905.919999999998</v>
      </c>
    </row>
    <row r="119" spans="1:15" ht="24.95" customHeight="1" x14ac:dyDescent="0.25">
      <c r="A119" s="6">
        <v>111</v>
      </c>
      <c r="B119" s="6" t="s">
        <v>201</v>
      </c>
      <c r="C119" s="6" t="s">
        <v>196</v>
      </c>
      <c r="D119" t="s">
        <v>193</v>
      </c>
      <c r="E119" s="6" t="s">
        <v>28</v>
      </c>
      <c r="F119" s="6" t="s">
        <v>29</v>
      </c>
      <c r="G119" s="7">
        <v>65000</v>
      </c>
      <c r="H119" s="7">
        <v>0</v>
      </c>
      <c r="I119" s="7">
        <v>65000</v>
      </c>
      <c r="J119" s="7">
        <v>1865.5</v>
      </c>
      <c r="K119" s="7">
        <v>4427.58</v>
      </c>
      <c r="L119" s="7">
        <f t="shared" si="4"/>
        <v>1976</v>
      </c>
      <c r="M119" s="7">
        <v>425</v>
      </c>
      <c r="N119" s="7">
        <f t="shared" si="6"/>
        <v>8694.08</v>
      </c>
      <c r="O119" s="7">
        <f t="shared" si="5"/>
        <v>56305.919999999998</v>
      </c>
    </row>
    <row r="120" spans="1:15" ht="24.95" customHeight="1" x14ac:dyDescent="0.25">
      <c r="A120" s="6">
        <v>112</v>
      </c>
      <c r="B120" s="6" t="s">
        <v>202</v>
      </c>
      <c r="C120" s="6" t="s">
        <v>196</v>
      </c>
      <c r="D120" t="s">
        <v>193</v>
      </c>
      <c r="E120" s="6" t="s">
        <v>54</v>
      </c>
      <c r="F120" s="6" t="s">
        <v>37</v>
      </c>
      <c r="G120" s="7">
        <v>58500</v>
      </c>
      <c r="H120" s="7">
        <v>0</v>
      </c>
      <c r="I120" s="7">
        <v>58500</v>
      </c>
      <c r="J120" s="7">
        <v>1678.95</v>
      </c>
      <c r="K120" s="7">
        <v>3204.41</v>
      </c>
      <c r="L120" s="7">
        <f t="shared" si="4"/>
        <v>1778.4</v>
      </c>
      <c r="M120" s="7">
        <v>5555.67</v>
      </c>
      <c r="N120" s="7">
        <f t="shared" si="6"/>
        <v>12217.43</v>
      </c>
      <c r="O120" s="7">
        <f t="shared" si="5"/>
        <v>46282.57</v>
      </c>
    </row>
    <row r="121" spans="1:15" ht="24.95" customHeight="1" x14ac:dyDescent="0.25">
      <c r="A121" s="6">
        <v>113</v>
      </c>
      <c r="B121" s="6" t="s">
        <v>203</v>
      </c>
      <c r="C121" s="6" t="s">
        <v>196</v>
      </c>
      <c r="D121" t="s">
        <v>193</v>
      </c>
      <c r="E121" s="6" t="s">
        <v>28</v>
      </c>
      <c r="F121" s="6" t="s">
        <v>37</v>
      </c>
      <c r="G121" s="7">
        <v>58500</v>
      </c>
      <c r="H121" s="7">
        <v>0</v>
      </c>
      <c r="I121" s="7">
        <v>58500</v>
      </c>
      <c r="J121" s="7">
        <v>1678.95</v>
      </c>
      <c r="K121" s="7">
        <v>3204.41</v>
      </c>
      <c r="L121" s="7">
        <f t="shared" si="4"/>
        <v>1778.4</v>
      </c>
      <c r="M121" s="7">
        <v>12650.98</v>
      </c>
      <c r="N121" s="7">
        <f t="shared" si="6"/>
        <v>19312.739999999998</v>
      </c>
      <c r="O121" s="7">
        <f t="shared" si="5"/>
        <v>39187.26</v>
      </c>
    </row>
    <row r="122" spans="1:15" ht="24.95" customHeight="1" x14ac:dyDescent="0.25">
      <c r="A122" s="6">
        <v>114</v>
      </c>
      <c r="B122" s="6" t="s">
        <v>204</v>
      </c>
      <c r="C122" s="6" t="s">
        <v>205</v>
      </c>
      <c r="D122" s="6" t="s">
        <v>83</v>
      </c>
      <c r="E122" s="6" t="s">
        <v>28</v>
      </c>
      <c r="F122" s="6" t="s">
        <v>29</v>
      </c>
      <c r="G122" s="7">
        <v>22050</v>
      </c>
      <c r="H122" s="7">
        <v>0</v>
      </c>
      <c r="I122" s="7">
        <v>22050</v>
      </c>
      <c r="J122" s="7">
        <v>632.84</v>
      </c>
      <c r="K122" s="7">
        <v>0</v>
      </c>
      <c r="L122" s="7">
        <f t="shared" si="4"/>
        <v>670.32</v>
      </c>
      <c r="M122" s="7">
        <v>25</v>
      </c>
      <c r="N122" s="7">
        <f t="shared" si="6"/>
        <v>1328.16</v>
      </c>
      <c r="O122" s="7">
        <f t="shared" si="5"/>
        <v>20721.84</v>
      </c>
    </row>
    <row r="123" spans="1:15" s="8" customFormat="1" ht="24.95" customHeight="1" x14ac:dyDescent="0.25">
      <c r="A123" s="6">
        <v>115</v>
      </c>
      <c r="B123" s="6" t="s">
        <v>206</v>
      </c>
      <c r="C123" s="6" t="s">
        <v>205</v>
      </c>
      <c r="D123" s="6" t="s">
        <v>207</v>
      </c>
      <c r="E123" s="6" t="s">
        <v>54</v>
      </c>
      <c r="F123" s="6" t="s">
        <v>37</v>
      </c>
      <c r="G123" s="7">
        <v>60000</v>
      </c>
      <c r="H123" s="7">
        <v>0</v>
      </c>
      <c r="I123" s="7">
        <v>60000</v>
      </c>
      <c r="J123" s="7">
        <v>1722</v>
      </c>
      <c r="K123" s="7">
        <v>3102.72</v>
      </c>
      <c r="L123" s="7">
        <f t="shared" si="4"/>
        <v>1824</v>
      </c>
      <c r="M123" s="7">
        <v>2044.78</v>
      </c>
      <c r="N123" s="7">
        <f t="shared" si="6"/>
        <v>8693.5</v>
      </c>
      <c r="O123" s="7">
        <f t="shared" si="5"/>
        <v>51306.5</v>
      </c>
    </row>
    <row r="124" spans="1:15" ht="24.95" customHeight="1" x14ac:dyDescent="0.25">
      <c r="A124" s="6">
        <v>116</v>
      </c>
      <c r="B124" s="6" t="s">
        <v>208</v>
      </c>
      <c r="C124" s="6" t="s">
        <v>209</v>
      </c>
      <c r="D124" s="6" t="s">
        <v>74</v>
      </c>
      <c r="E124" s="6" t="s">
        <v>28</v>
      </c>
      <c r="F124" s="6" t="s">
        <v>29</v>
      </c>
      <c r="G124" s="7">
        <v>65000</v>
      </c>
      <c r="H124" s="7">
        <v>0</v>
      </c>
      <c r="I124" s="7">
        <v>65000</v>
      </c>
      <c r="J124" s="7">
        <v>1865.5</v>
      </c>
      <c r="K124" s="7">
        <v>4427.58</v>
      </c>
      <c r="L124" s="7">
        <f t="shared" si="4"/>
        <v>1976</v>
      </c>
      <c r="M124" s="7">
        <v>665</v>
      </c>
      <c r="N124" s="7">
        <f t="shared" si="6"/>
        <v>8934.08</v>
      </c>
      <c r="O124" s="7">
        <f t="shared" si="5"/>
        <v>56065.919999999998</v>
      </c>
    </row>
    <row r="125" spans="1:15" ht="24.95" customHeight="1" x14ac:dyDescent="0.25">
      <c r="A125" s="6">
        <v>117</v>
      </c>
      <c r="B125" s="6" t="s">
        <v>210</v>
      </c>
      <c r="C125" s="6" t="s">
        <v>211</v>
      </c>
      <c r="D125" s="6" t="s">
        <v>193</v>
      </c>
      <c r="E125" s="6" t="s">
        <v>28</v>
      </c>
      <c r="F125" s="6" t="s">
        <v>37</v>
      </c>
      <c r="G125" s="7">
        <v>65000</v>
      </c>
      <c r="H125" s="7">
        <v>0</v>
      </c>
      <c r="I125" s="7">
        <v>65000</v>
      </c>
      <c r="J125" s="7">
        <v>1865.5</v>
      </c>
      <c r="K125" s="7">
        <v>4427.58</v>
      </c>
      <c r="L125" s="7">
        <f t="shared" si="4"/>
        <v>1976</v>
      </c>
      <c r="M125" s="7">
        <v>425</v>
      </c>
      <c r="N125" s="7">
        <f t="shared" si="6"/>
        <v>8694.08</v>
      </c>
      <c r="O125" s="7">
        <f t="shared" si="5"/>
        <v>56305.919999999998</v>
      </c>
    </row>
    <row r="126" spans="1:15" ht="24.95" customHeight="1" x14ac:dyDescent="0.25">
      <c r="A126" s="6">
        <v>118</v>
      </c>
      <c r="B126" s="6" t="s">
        <v>212</v>
      </c>
      <c r="C126" s="6" t="s">
        <v>213</v>
      </c>
      <c r="D126" s="6" t="s">
        <v>65</v>
      </c>
      <c r="E126" s="6" t="s">
        <v>28</v>
      </c>
      <c r="F126" s="6" t="s">
        <v>37</v>
      </c>
      <c r="G126" s="7">
        <v>22050</v>
      </c>
      <c r="H126" s="7">
        <v>0</v>
      </c>
      <c r="I126" s="7">
        <v>22050</v>
      </c>
      <c r="J126" s="7">
        <v>632.84</v>
      </c>
      <c r="K126" s="7">
        <v>0</v>
      </c>
      <c r="L126" s="7">
        <f t="shared" si="4"/>
        <v>670.32</v>
      </c>
      <c r="M126" s="7">
        <v>365</v>
      </c>
      <c r="N126" s="7">
        <f t="shared" si="6"/>
        <v>1668.16</v>
      </c>
      <c r="O126" s="7">
        <f t="shared" si="5"/>
        <v>20381.84</v>
      </c>
    </row>
    <row r="127" spans="1:15" ht="24.95" customHeight="1" x14ac:dyDescent="0.25">
      <c r="A127" s="6">
        <v>119</v>
      </c>
      <c r="B127" s="6" t="s">
        <v>214</v>
      </c>
      <c r="C127" s="6" t="s">
        <v>213</v>
      </c>
      <c r="D127" t="s">
        <v>193</v>
      </c>
      <c r="E127" s="6" t="s">
        <v>54</v>
      </c>
      <c r="F127" s="6" t="s">
        <v>29</v>
      </c>
      <c r="G127" s="7">
        <v>65000</v>
      </c>
      <c r="H127" s="7">
        <v>0</v>
      </c>
      <c r="I127" s="7">
        <v>65000</v>
      </c>
      <c r="J127" s="7">
        <v>1865.5</v>
      </c>
      <c r="K127" s="7">
        <v>4043.62</v>
      </c>
      <c r="L127" s="7">
        <f t="shared" si="4"/>
        <v>1976</v>
      </c>
      <c r="M127" s="7">
        <v>2844.78</v>
      </c>
      <c r="N127" s="7">
        <f t="shared" si="6"/>
        <v>10729.9</v>
      </c>
      <c r="O127" s="7">
        <f t="shared" si="5"/>
        <v>54270.1</v>
      </c>
    </row>
    <row r="128" spans="1:15" ht="24.95" customHeight="1" x14ac:dyDescent="0.25">
      <c r="A128" s="6">
        <v>120</v>
      </c>
      <c r="B128" s="6" t="s">
        <v>215</v>
      </c>
      <c r="C128" s="6" t="s">
        <v>213</v>
      </c>
      <c r="D128" t="s">
        <v>193</v>
      </c>
      <c r="E128" s="6" t="s">
        <v>54</v>
      </c>
      <c r="F128" s="6" t="s">
        <v>29</v>
      </c>
      <c r="G128" s="7">
        <v>65000</v>
      </c>
      <c r="H128" s="7">
        <v>0</v>
      </c>
      <c r="I128" s="7">
        <v>65000</v>
      </c>
      <c r="J128" s="7">
        <v>1865.5</v>
      </c>
      <c r="K128" s="7">
        <v>4427.58</v>
      </c>
      <c r="L128" s="7">
        <f t="shared" si="4"/>
        <v>1976</v>
      </c>
      <c r="M128" s="7">
        <v>425</v>
      </c>
      <c r="N128" s="7">
        <f t="shared" si="6"/>
        <v>8694.08</v>
      </c>
      <c r="O128" s="7">
        <f t="shared" si="5"/>
        <v>56305.919999999998</v>
      </c>
    </row>
    <row r="129" spans="1:15" ht="24.95" customHeight="1" x14ac:dyDescent="0.25">
      <c r="A129" s="6">
        <v>121</v>
      </c>
      <c r="B129" s="6" t="s">
        <v>216</v>
      </c>
      <c r="C129" s="6" t="s">
        <v>213</v>
      </c>
      <c r="D129" t="s">
        <v>193</v>
      </c>
      <c r="E129" s="6" t="s">
        <v>28</v>
      </c>
      <c r="F129" s="6" t="s">
        <v>37</v>
      </c>
      <c r="G129" s="7">
        <v>65000</v>
      </c>
      <c r="H129" s="7">
        <v>0</v>
      </c>
      <c r="I129" s="7">
        <v>65000</v>
      </c>
      <c r="J129" s="7">
        <v>1865.5</v>
      </c>
      <c r="K129" s="7">
        <v>4427.58</v>
      </c>
      <c r="L129" s="7">
        <f t="shared" si="4"/>
        <v>1976</v>
      </c>
      <c r="M129" s="7">
        <v>925</v>
      </c>
      <c r="N129" s="7">
        <f t="shared" si="6"/>
        <v>9194.08</v>
      </c>
      <c r="O129" s="7">
        <f t="shared" si="5"/>
        <v>55805.919999999998</v>
      </c>
    </row>
    <row r="130" spans="1:15" ht="24.95" customHeight="1" x14ac:dyDescent="0.25">
      <c r="A130" s="6">
        <v>122</v>
      </c>
      <c r="B130" s="6" t="s">
        <v>217</v>
      </c>
      <c r="C130" s="6" t="s">
        <v>213</v>
      </c>
      <c r="D130" t="s">
        <v>193</v>
      </c>
      <c r="E130" s="6" t="s">
        <v>54</v>
      </c>
      <c r="F130" s="6" t="s">
        <v>37</v>
      </c>
      <c r="G130" s="7">
        <v>65000</v>
      </c>
      <c r="H130" s="7">
        <v>0</v>
      </c>
      <c r="I130" s="7">
        <v>65000</v>
      </c>
      <c r="J130" s="7">
        <v>1865.5</v>
      </c>
      <c r="K130" s="7">
        <v>4427.58</v>
      </c>
      <c r="L130" s="7">
        <f t="shared" si="4"/>
        <v>1976</v>
      </c>
      <c r="M130" s="7">
        <v>525</v>
      </c>
      <c r="N130" s="7">
        <f t="shared" si="6"/>
        <v>8794.08</v>
      </c>
      <c r="O130" s="7">
        <f t="shared" si="5"/>
        <v>56205.919999999998</v>
      </c>
    </row>
    <row r="131" spans="1:15" ht="24.95" customHeight="1" x14ac:dyDescent="0.25">
      <c r="A131" s="6">
        <v>123</v>
      </c>
      <c r="B131" s="6" t="s">
        <v>218</v>
      </c>
      <c r="C131" s="6" t="s">
        <v>213</v>
      </c>
      <c r="D131" t="s">
        <v>193</v>
      </c>
      <c r="E131" s="6" t="s">
        <v>54</v>
      </c>
      <c r="F131" s="6" t="s">
        <v>37</v>
      </c>
      <c r="G131" s="7">
        <v>65000</v>
      </c>
      <c r="H131" s="7">
        <v>0</v>
      </c>
      <c r="I131" s="7">
        <v>65000</v>
      </c>
      <c r="J131" s="7">
        <v>1865.5</v>
      </c>
      <c r="K131" s="7">
        <v>4427.58</v>
      </c>
      <c r="L131" s="7">
        <f t="shared" si="4"/>
        <v>1976</v>
      </c>
      <c r="M131" s="7">
        <v>2350</v>
      </c>
      <c r="N131" s="7">
        <f t="shared" si="6"/>
        <v>10619.08</v>
      </c>
      <c r="O131" s="7">
        <f t="shared" si="5"/>
        <v>54380.92</v>
      </c>
    </row>
    <row r="132" spans="1:15" ht="24.95" customHeight="1" x14ac:dyDescent="0.25">
      <c r="A132" s="6">
        <v>124</v>
      </c>
      <c r="B132" s="6" t="s">
        <v>220</v>
      </c>
      <c r="C132" s="6" t="s">
        <v>213</v>
      </c>
      <c r="D132" t="s">
        <v>193</v>
      </c>
      <c r="E132" s="6" t="s">
        <v>28</v>
      </c>
      <c r="F132" s="6" t="s">
        <v>37</v>
      </c>
      <c r="G132" s="7">
        <v>65000</v>
      </c>
      <c r="H132" s="7">
        <v>0</v>
      </c>
      <c r="I132" s="7">
        <v>65000</v>
      </c>
      <c r="J132" s="7">
        <v>1865.5</v>
      </c>
      <c r="K132" s="7">
        <v>4427.58</v>
      </c>
      <c r="L132" s="7">
        <f t="shared" si="4"/>
        <v>1976</v>
      </c>
      <c r="M132" s="7">
        <v>20028.09</v>
      </c>
      <c r="N132" s="7">
        <f t="shared" si="6"/>
        <v>28297.17</v>
      </c>
      <c r="O132" s="7">
        <f t="shared" si="5"/>
        <v>36702.83</v>
      </c>
    </row>
    <row r="133" spans="1:15" ht="24.95" customHeight="1" x14ac:dyDescent="0.25">
      <c r="A133" s="6">
        <v>125</v>
      </c>
      <c r="B133" s="6" t="s">
        <v>221</v>
      </c>
      <c r="C133" s="6" t="s">
        <v>213</v>
      </c>
      <c r="D133" t="s">
        <v>193</v>
      </c>
      <c r="E133" s="6" t="s">
        <v>54</v>
      </c>
      <c r="F133" s="6" t="s">
        <v>37</v>
      </c>
      <c r="G133" s="7">
        <v>65000</v>
      </c>
      <c r="H133" s="7">
        <v>0</v>
      </c>
      <c r="I133" s="7">
        <v>65000</v>
      </c>
      <c r="J133" s="7">
        <v>1865.5</v>
      </c>
      <c r="K133" s="7">
        <v>4427.58</v>
      </c>
      <c r="L133" s="7">
        <f t="shared" si="4"/>
        <v>1976</v>
      </c>
      <c r="M133" s="7">
        <v>525</v>
      </c>
      <c r="N133" s="7">
        <f t="shared" si="6"/>
        <v>8794.08</v>
      </c>
      <c r="O133" s="7">
        <f t="shared" si="5"/>
        <v>56205.919999999998</v>
      </c>
    </row>
    <row r="134" spans="1:15" ht="24.95" customHeight="1" x14ac:dyDescent="0.25">
      <c r="A134" s="6">
        <v>126</v>
      </c>
      <c r="B134" s="6" t="s">
        <v>222</v>
      </c>
      <c r="C134" s="6" t="s">
        <v>213</v>
      </c>
      <c r="D134" t="s">
        <v>193</v>
      </c>
      <c r="E134" s="6" t="s">
        <v>28</v>
      </c>
      <c r="F134" s="6" t="s">
        <v>29</v>
      </c>
      <c r="G134" s="7">
        <v>65000</v>
      </c>
      <c r="H134" s="7">
        <v>0</v>
      </c>
      <c r="I134" s="7">
        <v>65000</v>
      </c>
      <c r="J134" s="7">
        <v>1865.5</v>
      </c>
      <c r="K134" s="7">
        <v>4043.62</v>
      </c>
      <c r="L134" s="7">
        <f t="shared" si="4"/>
        <v>1976</v>
      </c>
      <c r="M134" s="7">
        <v>30485.58</v>
      </c>
      <c r="N134" s="7">
        <f t="shared" si="6"/>
        <v>38370.700000000004</v>
      </c>
      <c r="O134" s="7">
        <f t="shared" si="5"/>
        <v>26629.299999999996</v>
      </c>
    </row>
    <row r="135" spans="1:15" ht="24.95" customHeight="1" x14ac:dyDescent="0.25">
      <c r="A135" s="6">
        <v>127</v>
      </c>
      <c r="B135" s="6" t="s">
        <v>223</v>
      </c>
      <c r="C135" s="6" t="s">
        <v>213</v>
      </c>
      <c r="D135" t="s">
        <v>193</v>
      </c>
      <c r="E135" s="6" t="s">
        <v>54</v>
      </c>
      <c r="F135" s="6" t="s">
        <v>29</v>
      </c>
      <c r="G135" s="7">
        <v>65000</v>
      </c>
      <c r="H135" s="7">
        <v>0</v>
      </c>
      <c r="I135" s="7">
        <v>65000</v>
      </c>
      <c r="J135" s="7">
        <v>1865.5</v>
      </c>
      <c r="K135" s="7">
        <v>4427.58</v>
      </c>
      <c r="L135" s="7">
        <f t="shared" si="4"/>
        <v>1976</v>
      </c>
      <c r="M135" s="7">
        <v>425</v>
      </c>
      <c r="N135" s="7">
        <f t="shared" si="6"/>
        <v>8694.08</v>
      </c>
      <c r="O135" s="7">
        <f t="shared" si="5"/>
        <v>56305.919999999998</v>
      </c>
    </row>
    <row r="136" spans="1:15" ht="24.95" customHeight="1" x14ac:dyDescent="0.25">
      <c r="A136" s="6">
        <v>128</v>
      </c>
      <c r="B136" s="6" t="s">
        <v>224</v>
      </c>
      <c r="C136" s="6" t="s">
        <v>213</v>
      </c>
      <c r="D136" t="s">
        <v>193</v>
      </c>
      <c r="E136" s="6" t="s">
        <v>28</v>
      </c>
      <c r="F136" s="6" t="s">
        <v>37</v>
      </c>
      <c r="G136" s="7">
        <v>65000</v>
      </c>
      <c r="H136" s="7">
        <v>0</v>
      </c>
      <c r="I136" s="7">
        <v>65000</v>
      </c>
      <c r="J136" s="7">
        <v>1865.5</v>
      </c>
      <c r="K136" s="7">
        <v>4427.58</v>
      </c>
      <c r="L136" s="7">
        <f t="shared" si="4"/>
        <v>1976</v>
      </c>
      <c r="M136" s="7">
        <v>425</v>
      </c>
      <c r="N136" s="7">
        <f t="shared" si="6"/>
        <v>8694.08</v>
      </c>
      <c r="O136" s="7">
        <f t="shared" si="5"/>
        <v>56305.919999999998</v>
      </c>
    </row>
    <row r="137" spans="1:15" ht="24.95" customHeight="1" x14ac:dyDescent="0.25">
      <c r="A137" s="6">
        <v>129</v>
      </c>
      <c r="B137" s="6" t="s">
        <v>225</v>
      </c>
      <c r="C137" s="6" t="s">
        <v>213</v>
      </c>
      <c r="D137" t="s">
        <v>193</v>
      </c>
      <c r="E137" s="6" t="s">
        <v>54</v>
      </c>
      <c r="F137" s="6" t="s">
        <v>29</v>
      </c>
      <c r="G137" s="7">
        <v>65000</v>
      </c>
      <c r="H137" s="7">
        <v>0</v>
      </c>
      <c r="I137" s="7">
        <v>65000</v>
      </c>
      <c r="J137" s="7">
        <v>1865.5</v>
      </c>
      <c r="K137" s="7">
        <v>4427.58</v>
      </c>
      <c r="L137" s="7">
        <f t="shared" si="4"/>
        <v>1976</v>
      </c>
      <c r="M137" s="7">
        <v>425</v>
      </c>
      <c r="N137" s="7">
        <f t="shared" si="6"/>
        <v>8694.08</v>
      </c>
      <c r="O137" s="7">
        <f t="shared" si="5"/>
        <v>56305.919999999998</v>
      </c>
    </row>
    <row r="138" spans="1:15" ht="24.95" customHeight="1" x14ac:dyDescent="0.25">
      <c r="A138" s="6">
        <v>130</v>
      </c>
      <c r="B138" s="6" t="s">
        <v>226</v>
      </c>
      <c r="C138" s="6" t="s">
        <v>213</v>
      </c>
      <c r="D138" t="s">
        <v>193</v>
      </c>
      <c r="E138" s="6" t="s">
        <v>54</v>
      </c>
      <c r="F138" s="6" t="s">
        <v>29</v>
      </c>
      <c r="G138" s="7">
        <v>65000</v>
      </c>
      <c r="H138" s="7">
        <v>0</v>
      </c>
      <c r="I138" s="7">
        <v>65000</v>
      </c>
      <c r="J138" s="7">
        <v>1865.5</v>
      </c>
      <c r="K138" s="7">
        <v>4427.58</v>
      </c>
      <c r="L138" s="7">
        <f t="shared" ref="L138:L202" si="7">+I138*3.04%</f>
        <v>1976</v>
      </c>
      <c r="M138" s="7">
        <v>3650</v>
      </c>
      <c r="N138" s="7">
        <f t="shared" si="6"/>
        <v>11919.08</v>
      </c>
      <c r="O138" s="7">
        <f t="shared" si="5"/>
        <v>53080.92</v>
      </c>
    </row>
    <row r="139" spans="1:15" ht="24.95" customHeight="1" x14ac:dyDescent="0.25">
      <c r="A139" s="6">
        <v>131</v>
      </c>
      <c r="B139" s="6" t="s">
        <v>227</v>
      </c>
      <c r="C139" s="6" t="s">
        <v>213</v>
      </c>
      <c r="D139" t="s">
        <v>193</v>
      </c>
      <c r="E139" s="6" t="s">
        <v>54</v>
      </c>
      <c r="F139" s="6" t="s">
        <v>37</v>
      </c>
      <c r="G139" s="7">
        <v>65000</v>
      </c>
      <c r="H139" s="7">
        <v>0</v>
      </c>
      <c r="I139" s="7">
        <v>65000</v>
      </c>
      <c r="J139" s="7">
        <v>1865.5</v>
      </c>
      <c r="K139" s="7">
        <v>4427.58</v>
      </c>
      <c r="L139" s="7">
        <f t="shared" si="7"/>
        <v>1976</v>
      </c>
      <c r="M139" s="7">
        <v>25896.52</v>
      </c>
      <c r="N139" s="7">
        <f t="shared" si="6"/>
        <v>34165.599999999999</v>
      </c>
      <c r="O139" s="7">
        <f t="shared" si="5"/>
        <v>30834.400000000001</v>
      </c>
    </row>
    <row r="140" spans="1:15" ht="24.95" customHeight="1" x14ac:dyDescent="0.25">
      <c r="A140" s="6">
        <v>132</v>
      </c>
      <c r="B140" s="6" t="s">
        <v>228</v>
      </c>
      <c r="C140" s="6" t="s">
        <v>213</v>
      </c>
      <c r="D140" t="s">
        <v>193</v>
      </c>
      <c r="E140" s="6" t="s">
        <v>28</v>
      </c>
      <c r="F140" s="6" t="s">
        <v>37</v>
      </c>
      <c r="G140" s="7">
        <v>65000</v>
      </c>
      <c r="H140" s="7">
        <v>0</v>
      </c>
      <c r="I140" s="7">
        <v>65000</v>
      </c>
      <c r="J140" s="7">
        <v>1865.5</v>
      </c>
      <c r="K140" s="7">
        <v>3659.66</v>
      </c>
      <c r="L140" s="7">
        <f t="shared" si="7"/>
        <v>1976</v>
      </c>
      <c r="M140" s="7">
        <v>11481.05</v>
      </c>
      <c r="N140" s="7">
        <f t="shared" si="6"/>
        <v>18982.21</v>
      </c>
      <c r="O140" s="7">
        <f t="shared" si="5"/>
        <v>46017.79</v>
      </c>
    </row>
    <row r="141" spans="1:15" ht="24.95" customHeight="1" x14ac:dyDescent="0.25">
      <c r="A141" s="6">
        <v>133</v>
      </c>
      <c r="B141" s="6" t="s">
        <v>229</v>
      </c>
      <c r="C141" s="6" t="s">
        <v>213</v>
      </c>
      <c r="D141" t="s">
        <v>193</v>
      </c>
      <c r="E141" s="6" t="s">
        <v>54</v>
      </c>
      <c r="F141" s="6" t="s">
        <v>37</v>
      </c>
      <c r="G141" s="7">
        <v>65000</v>
      </c>
      <c r="H141" s="7">
        <v>0</v>
      </c>
      <c r="I141" s="7">
        <v>65000</v>
      </c>
      <c r="J141" s="7">
        <v>1865.5</v>
      </c>
      <c r="K141" s="7">
        <v>4427.58</v>
      </c>
      <c r="L141" s="7">
        <f t="shared" si="7"/>
        <v>1976</v>
      </c>
      <c r="M141" s="7">
        <v>525</v>
      </c>
      <c r="N141" s="7">
        <f t="shared" si="6"/>
        <v>8794.08</v>
      </c>
      <c r="O141" s="7">
        <f t="shared" ref="O141:O203" si="8">+G141-N141</f>
        <v>56205.919999999998</v>
      </c>
    </row>
    <row r="142" spans="1:15" ht="24.95" customHeight="1" x14ac:dyDescent="0.25">
      <c r="A142" s="6">
        <v>134</v>
      </c>
      <c r="B142" s="6" t="s">
        <v>230</v>
      </c>
      <c r="C142" s="6" t="s">
        <v>213</v>
      </c>
      <c r="D142" t="s">
        <v>193</v>
      </c>
      <c r="E142" s="6" t="s">
        <v>54</v>
      </c>
      <c r="F142" s="6" t="s">
        <v>29</v>
      </c>
      <c r="G142" s="7">
        <v>65000</v>
      </c>
      <c r="H142" s="7">
        <v>0</v>
      </c>
      <c r="I142" s="7">
        <v>65000</v>
      </c>
      <c r="J142" s="7">
        <v>1865.5</v>
      </c>
      <c r="K142" s="7">
        <v>4043.62</v>
      </c>
      <c r="L142" s="7">
        <f t="shared" si="7"/>
        <v>1976</v>
      </c>
      <c r="M142" s="7">
        <v>4104.78</v>
      </c>
      <c r="N142" s="7">
        <f t="shared" ref="N142:N204" si="9">+J142+K142+L142+M142</f>
        <v>11989.9</v>
      </c>
      <c r="O142" s="7">
        <f t="shared" si="8"/>
        <v>53010.1</v>
      </c>
    </row>
    <row r="143" spans="1:15" ht="24.95" customHeight="1" x14ac:dyDescent="0.25">
      <c r="A143" s="6">
        <v>135</v>
      </c>
      <c r="B143" s="6" t="s">
        <v>231</v>
      </c>
      <c r="C143" s="6" t="s">
        <v>213</v>
      </c>
      <c r="D143" t="s">
        <v>193</v>
      </c>
      <c r="E143" s="6" t="s">
        <v>54</v>
      </c>
      <c r="F143" s="6" t="s">
        <v>29</v>
      </c>
      <c r="G143" s="7">
        <v>65000</v>
      </c>
      <c r="H143" s="7">
        <v>0</v>
      </c>
      <c r="I143" s="7">
        <v>65000</v>
      </c>
      <c r="J143" s="7">
        <v>1865.5</v>
      </c>
      <c r="K143" s="7">
        <v>4427.58</v>
      </c>
      <c r="L143" s="7">
        <f t="shared" si="7"/>
        <v>1976</v>
      </c>
      <c r="M143" s="7">
        <v>525</v>
      </c>
      <c r="N143" s="7">
        <f t="shared" si="9"/>
        <v>8794.08</v>
      </c>
      <c r="O143" s="7">
        <f t="shared" si="8"/>
        <v>56205.919999999998</v>
      </c>
    </row>
    <row r="144" spans="1:15" ht="24.95" customHeight="1" x14ac:dyDescent="0.25">
      <c r="A144" s="6">
        <v>136</v>
      </c>
      <c r="B144" s="6" t="s">
        <v>232</v>
      </c>
      <c r="C144" s="6" t="s">
        <v>213</v>
      </c>
      <c r="D144" t="s">
        <v>193</v>
      </c>
      <c r="E144" s="6" t="s">
        <v>54</v>
      </c>
      <c r="F144" s="6" t="s">
        <v>29</v>
      </c>
      <c r="G144" s="7">
        <v>65000</v>
      </c>
      <c r="H144" s="7">
        <v>0</v>
      </c>
      <c r="I144" s="7">
        <v>65000</v>
      </c>
      <c r="J144" s="7">
        <v>1865.5</v>
      </c>
      <c r="K144" s="7">
        <v>4043.62</v>
      </c>
      <c r="L144" s="7">
        <f t="shared" si="7"/>
        <v>1976</v>
      </c>
      <c r="M144" s="7">
        <v>2444.7800000000002</v>
      </c>
      <c r="N144" s="7">
        <f t="shared" si="9"/>
        <v>10329.9</v>
      </c>
      <c r="O144" s="7">
        <f t="shared" si="8"/>
        <v>54670.1</v>
      </c>
    </row>
    <row r="145" spans="1:15" ht="24.95" customHeight="1" x14ac:dyDescent="0.25">
      <c r="A145" s="6">
        <v>137</v>
      </c>
      <c r="B145" s="6" t="s">
        <v>233</v>
      </c>
      <c r="C145" s="6" t="s">
        <v>213</v>
      </c>
      <c r="D145" s="6" t="s">
        <v>113</v>
      </c>
      <c r="E145" s="6" t="s">
        <v>36</v>
      </c>
      <c r="F145" s="6" t="s">
        <v>37</v>
      </c>
      <c r="G145" s="7">
        <v>11000</v>
      </c>
      <c r="H145" s="7">
        <v>0</v>
      </c>
      <c r="I145" s="7">
        <v>11000</v>
      </c>
      <c r="J145" s="7">
        <v>315.7</v>
      </c>
      <c r="K145" s="7">
        <v>0</v>
      </c>
      <c r="L145" s="7">
        <f t="shared" si="7"/>
        <v>334.4</v>
      </c>
      <c r="M145" s="7">
        <v>25</v>
      </c>
      <c r="N145" s="7">
        <f t="shared" si="9"/>
        <v>675.09999999999991</v>
      </c>
      <c r="O145" s="7">
        <f t="shared" si="8"/>
        <v>10324.9</v>
      </c>
    </row>
    <row r="146" spans="1:15" ht="24.95" customHeight="1" x14ac:dyDescent="0.25">
      <c r="A146" s="6">
        <v>138</v>
      </c>
      <c r="B146" s="6" t="s">
        <v>234</v>
      </c>
      <c r="C146" s="6" t="s">
        <v>213</v>
      </c>
      <c r="D146" s="6" t="s">
        <v>193</v>
      </c>
      <c r="E146" s="6" t="s">
        <v>54</v>
      </c>
      <c r="F146" s="6" t="s">
        <v>37</v>
      </c>
      <c r="G146" s="7">
        <v>65000</v>
      </c>
      <c r="H146" s="7">
        <v>0</v>
      </c>
      <c r="I146" s="7">
        <v>65000</v>
      </c>
      <c r="J146" s="7">
        <v>1865.5</v>
      </c>
      <c r="K146" s="7">
        <v>4427.58</v>
      </c>
      <c r="L146" s="7">
        <f t="shared" si="7"/>
        <v>1976</v>
      </c>
      <c r="M146" s="7">
        <v>425</v>
      </c>
      <c r="N146" s="7">
        <f t="shared" si="9"/>
        <v>8694.08</v>
      </c>
      <c r="O146" s="7">
        <f t="shared" si="8"/>
        <v>56305.919999999998</v>
      </c>
    </row>
    <row r="147" spans="1:15" ht="24.95" customHeight="1" x14ac:dyDescent="0.25">
      <c r="A147" s="6">
        <v>139</v>
      </c>
      <c r="B147" s="6" t="s">
        <v>235</v>
      </c>
      <c r="C147" s="6" t="s">
        <v>213</v>
      </c>
      <c r="D147" s="6" t="s">
        <v>193</v>
      </c>
      <c r="E147" s="6" t="s">
        <v>54</v>
      </c>
      <c r="F147" s="6" t="s">
        <v>37</v>
      </c>
      <c r="G147" s="7">
        <v>65000</v>
      </c>
      <c r="H147" s="7">
        <v>0</v>
      </c>
      <c r="I147" s="7">
        <v>65000</v>
      </c>
      <c r="J147" s="7">
        <v>1865.5</v>
      </c>
      <c r="K147" s="7">
        <v>4427.58</v>
      </c>
      <c r="L147" s="7">
        <f t="shared" si="7"/>
        <v>1976</v>
      </c>
      <c r="M147" s="7">
        <v>425</v>
      </c>
      <c r="N147" s="7">
        <f t="shared" si="9"/>
        <v>8694.08</v>
      </c>
      <c r="O147" s="7">
        <f t="shared" si="8"/>
        <v>56305.919999999998</v>
      </c>
    </row>
    <row r="148" spans="1:15" ht="24.95" customHeight="1" x14ac:dyDescent="0.25">
      <c r="A148" s="6">
        <v>140</v>
      </c>
      <c r="B148" s="6" t="s">
        <v>236</v>
      </c>
      <c r="C148" s="6" t="s">
        <v>213</v>
      </c>
      <c r="D148" s="6" t="s">
        <v>193</v>
      </c>
      <c r="E148" s="6" t="s">
        <v>28</v>
      </c>
      <c r="F148" s="6" t="s">
        <v>37</v>
      </c>
      <c r="G148" s="7">
        <v>65000</v>
      </c>
      <c r="H148" s="7">
        <v>0</v>
      </c>
      <c r="I148" s="7">
        <v>65000</v>
      </c>
      <c r="J148" s="7">
        <v>1865.5</v>
      </c>
      <c r="K148" s="7">
        <v>4427.58</v>
      </c>
      <c r="L148" s="7">
        <f t="shared" si="7"/>
        <v>1976</v>
      </c>
      <c r="M148" s="7">
        <v>3625</v>
      </c>
      <c r="N148" s="7">
        <f t="shared" si="9"/>
        <v>11894.08</v>
      </c>
      <c r="O148" s="7">
        <f t="shared" si="8"/>
        <v>53105.919999999998</v>
      </c>
    </row>
    <row r="149" spans="1:15" ht="24.95" customHeight="1" x14ac:dyDescent="0.25">
      <c r="A149" s="6">
        <v>141</v>
      </c>
      <c r="B149" s="6" t="s">
        <v>237</v>
      </c>
      <c r="C149" s="6" t="s">
        <v>213</v>
      </c>
      <c r="D149" s="6" t="s">
        <v>193</v>
      </c>
      <c r="E149" s="6" t="s">
        <v>54</v>
      </c>
      <c r="F149" s="6" t="s">
        <v>37</v>
      </c>
      <c r="G149" s="7">
        <v>65000</v>
      </c>
      <c r="H149" s="7">
        <v>0</v>
      </c>
      <c r="I149" s="7">
        <v>65000</v>
      </c>
      <c r="J149" s="7">
        <v>1865.5</v>
      </c>
      <c r="K149" s="7">
        <v>4043.62</v>
      </c>
      <c r="L149" s="7">
        <f t="shared" si="7"/>
        <v>1976</v>
      </c>
      <c r="M149" s="7">
        <v>4519.78</v>
      </c>
      <c r="N149" s="7">
        <f t="shared" si="9"/>
        <v>12404.9</v>
      </c>
      <c r="O149" s="7">
        <f t="shared" si="8"/>
        <v>52595.1</v>
      </c>
    </row>
    <row r="150" spans="1:15" ht="24.95" customHeight="1" x14ac:dyDescent="0.25">
      <c r="A150" s="6">
        <v>142</v>
      </c>
      <c r="B150" s="6" t="s">
        <v>238</v>
      </c>
      <c r="C150" s="6" t="s">
        <v>213</v>
      </c>
      <c r="D150" s="6" t="s">
        <v>193</v>
      </c>
      <c r="E150" s="6" t="s">
        <v>54</v>
      </c>
      <c r="F150" s="6" t="s">
        <v>29</v>
      </c>
      <c r="G150" s="7">
        <v>65000</v>
      </c>
      <c r="H150" s="7">
        <v>0</v>
      </c>
      <c r="I150" s="7">
        <v>65000</v>
      </c>
      <c r="J150" s="7">
        <v>1865.5</v>
      </c>
      <c r="K150" s="7">
        <v>4043.62</v>
      </c>
      <c r="L150" s="7">
        <f t="shared" si="7"/>
        <v>1976</v>
      </c>
      <c r="M150" s="7">
        <v>15294.71</v>
      </c>
      <c r="N150" s="7">
        <f t="shared" si="9"/>
        <v>23179.829999999998</v>
      </c>
      <c r="O150" s="7">
        <f t="shared" si="8"/>
        <v>41820.17</v>
      </c>
    </row>
    <row r="151" spans="1:15" ht="24.95" customHeight="1" x14ac:dyDescent="0.25">
      <c r="A151" s="6">
        <v>143</v>
      </c>
      <c r="B151" s="6" t="s">
        <v>239</v>
      </c>
      <c r="C151" s="6" t="s">
        <v>213</v>
      </c>
      <c r="D151" s="6" t="s">
        <v>193</v>
      </c>
      <c r="E151" s="6" t="s">
        <v>28</v>
      </c>
      <c r="F151" s="6" t="s">
        <v>37</v>
      </c>
      <c r="G151" s="7">
        <v>65000</v>
      </c>
      <c r="H151" s="7">
        <v>0</v>
      </c>
      <c r="I151" s="7">
        <v>65000</v>
      </c>
      <c r="J151" s="7">
        <v>1865.5</v>
      </c>
      <c r="K151" s="7">
        <v>4043.62</v>
      </c>
      <c r="L151" s="7">
        <f t="shared" si="7"/>
        <v>1976</v>
      </c>
      <c r="M151" s="7">
        <v>14023.36</v>
      </c>
      <c r="N151" s="7">
        <f t="shared" si="9"/>
        <v>21908.48</v>
      </c>
      <c r="O151" s="7">
        <f t="shared" si="8"/>
        <v>43091.520000000004</v>
      </c>
    </row>
    <row r="152" spans="1:15" ht="24.95" customHeight="1" x14ac:dyDescent="0.25">
      <c r="A152" s="6">
        <v>144</v>
      </c>
      <c r="B152" s="6" t="s">
        <v>240</v>
      </c>
      <c r="C152" s="6" t="s">
        <v>213</v>
      </c>
      <c r="D152" s="6" t="s">
        <v>193</v>
      </c>
      <c r="E152" s="6" t="s">
        <v>54</v>
      </c>
      <c r="F152" s="6" t="s">
        <v>37</v>
      </c>
      <c r="G152" s="7">
        <v>65000</v>
      </c>
      <c r="H152" s="7">
        <v>0</v>
      </c>
      <c r="I152" s="7">
        <v>65000</v>
      </c>
      <c r="J152" s="7">
        <v>1865.5</v>
      </c>
      <c r="K152" s="7">
        <v>4043.62</v>
      </c>
      <c r="L152" s="7">
        <f t="shared" si="7"/>
        <v>1976</v>
      </c>
      <c r="M152" s="7">
        <v>10922.14</v>
      </c>
      <c r="N152" s="7">
        <f t="shared" si="9"/>
        <v>18807.259999999998</v>
      </c>
      <c r="O152" s="7">
        <f t="shared" si="8"/>
        <v>46192.740000000005</v>
      </c>
    </row>
    <row r="153" spans="1:15" ht="24.95" customHeight="1" x14ac:dyDescent="0.25">
      <c r="A153" s="6">
        <v>145</v>
      </c>
      <c r="B153" s="6" t="s">
        <v>241</v>
      </c>
      <c r="C153" s="6" t="s">
        <v>213</v>
      </c>
      <c r="D153" s="6" t="s">
        <v>193</v>
      </c>
      <c r="E153" s="6" t="s">
        <v>54</v>
      </c>
      <c r="F153" s="6" t="s">
        <v>37</v>
      </c>
      <c r="G153" s="7">
        <v>65000</v>
      </c>
      <c r="H153" s="7">
        <v>0</v>
      </c>
      <c r="I153" s="7">
        <v>65000</v>
      </c>
      <c r="J153" s="7">
        <v>1865.5</v>
      </c>
      <c r="K153" s="7">
        <v>4427.58</v>
      </c>
      <c r="L153" s="7">
        <f t="shared" si="7"/>
        <v>1976</v>
      </c>
      <c r="M153" s="7">
        <v>2350</v>
      </c>
      <c r="N153" s="7">
        <f t="shared" si="9"/>
        <v>10619.08</v>
      </c>
      <c r="O153" s="7">
        <f t="shared" si="8"/>
        <v>54380.92</v>
      </c>
    </row>
    <row r="154" spans="1:15" ht="24.95" customHeight="1" x14ac:dyDescent="0.25">
      <c r="A154" s="6">
        <v>146</v>
      </c>
      <c r="B154" s="6" t="s">
        <v>242</v>
      </c>
      <c r="C154" s="6" t="s">
        <v>243</v>
      </c>
      <c r="D154" s="6" t="s">
        <v>120</v>
      </c>
      <c r="E154" s="6" t="s">
        <v>36</v>
      </c>
      <c r="F154" s="6" t="s">
        <v>29</v>
      </c>
      <c r="G154" s="7">
        <v>15000</v>
      </c>
      <c r="H154" s="7">
        <v>0</v>
      </c>
      <c r="I154" s="7">
        <v>15000</v>
      </c>
      <c r="J154" s="7">
        <v>430.5</v>
      </c>
      <c r="K154" s="7">
        <v>0</v>
      </c>
      <c r="L154" s="7">
        <f t="shared" si="7"/>
        <v>456</v>
      </c>
      <c r="M154" s="7">
        <v>25</v>
      </c>
      <c r="N154" s="7">
        <f t="shared" si="9"/>
        <v>911.5</v>
      </c>
      <c r="O154" s="7">
        <f t="shared" si="8"/>
        <v>14088.5</v>
      </c>
    </row>
    <row r="155" spans="1:15" ht="24.95" customHeight="1" x14ac:dyDescent="0.25">
      <c r="A155" s="6">
        <v>147</v>
      </c>
      <c r="B155" s="6" t="s">
        <v>244</v>
      </c>
      <c r="C155" s="6" t="s">
        <v>243</v>
      </c>
      <c r="D155" s="6" t="s">
        <v>120</v>
      </c>
      <c r="E155" s="6" t="s">
        <v>36</v>
      </c>
      <c r="F155" s="6" t="s">
        <v>29</v>
      </c>
      <c r="G155" s="7">
        <v>11000</v>
      </c>
      <c r="H155" s="7">
        <v>0</v>
      </c>
      <c r="I155" s="7">
        <v>11000</v>
      </c>
      <c r="J155" s="7">
        <v>315.7</v>
      </c>
      <c r="K155" s="7">
        <v>0</v>
      </c>
      <c r="L155" s="7">
        <f t="shared" si="7"/>
        <v>334.4</v>
      </c>
      <c r="M155" s="7">
        <v>25</v>
      </c>
      <c r="N155" s="7">
        <f t="shared" si="9"/>
        <v>675.09999999999991</v>
      </c>
      <c r="O155" s="7">
        <f t="shared" si="8"/>
        <v>10324.9</v>
      </c>
    </row>
    <row r="156" spans="1:15" ht="24.95" customHeight="1" x14ac:dyDescent="0.25">
      <c r="A156" s="6">
        <v>148</v>
      </c>
      <c r="B156" s="6" t="s">
        <v>245</v>
      </c>
      <c r="C156" s="6" t="s">
        <v>243</v>
      </c>
      <c r="D156" s="6" t="s">
        <v>120</v>
      </c>
      <c r="E156" s="6" t="s">
        <v>36</v>
      </c>
      <c r="F156" s="6" t="s">
        <v>29</v>
      </c>
      <c r="G156" s="7">
        <v>15000</v>
      </c>
      <c r="H156" s="7">
        <v>0</v>
      </c>
      <c r="I156" s="7">
        <v>15000</v>
      </c>
      <c r="J156" s="7">
        <v>430.5</v>
      </c>
      <c r="K156" s="7">
        <v>0</v>
      </c>
      <c r="L156" s="7">
        <f t="shared" si="7"/>
        <v>456</v>
      </c>
      <c r="M156" s="7">
        <v>25</v>
      </c>
      <c r="N156" s="7">
        <f t="shared" si="9"/>
        <v>911.5</v>
      </c>
      <c r="O156" s="7">
        <f t="shared" si="8"/>
        <v>14088.5</v>
      </c>
    </row>
    <row r="157" spans="1:15" ht="24.95" customHeight="1" x14ac:dyDescent="0.25">
      <c r="A157" s="6">
        <v>149</v>
      </c>
      <c r="B157" s="6" t="s">
        <v>246</v>
      </c>
      <c r="C157" s="6" t="s">
        <v>243</v>
      </c>
      <c r="D157" s="6" t="s">
        <v>171</v>
      </c>
      <c r="E157" s="6" t="s">
        <v>36</v>
      </c>
      <c r="F157" s="6" t="s">
        <v>29</v>
      </c>
      <c r="G157" s="7">
        <v>11000</v>
      </c>
      <c r="H157" s="7">
        <v>0</v>
      </c>
      <c r="I157" s="7">
        <v>11000</v>
      </c>
      <c r="J157" s="7">
        <v>315.7</v>
      </c>
      <c r="K157" s="7">
        <v>0</v>
      </c>
      <c r="L157" s="7">
        <f t="shared" si="7"/>
        <v>334.4</v>
      </c>
      <c r="M157" s="7">
        <v>25</v>
      </c>
      <c r="N157" s="7">
        <f t="shared" si="9"/>
        <v>675.09999999999991</v>
      </c>
      <c r="O157" s="7">
        <f t="shared" si="8"/>
        <v>10324.9</v>
      </c>
    </row>
    <row r="158" spans="1:15" ht="24.95" customHeight="1" x14ac:dyDescent="0.25">
      <c r="A158" s="6">
        <v>150</v>
      </c>
      <c r="B158" s="6" t="s">
        <v>247</v>
      </c>
      <c r="C158" s="6" t="s">
        <v>243</v>
      </c>
      <c r="D158" s="6" t="s">
        <v>248</v>
      </c>
      <c r="E158" s="6" t="s">
        <v>36</v>
      </c>
      <c r="F158" s="6" t="s">
        <v>29</v>
      </c>
      <c r="G158" s="7">
        <v>10000</v>
      </c>
      <c r="H158" s="7">
        <v>0</v>
      </c>
      <c r="I158" s="7">
        <v>10000</v>
      </c>
      <c r="J158" s="7">
        <v>287</v>
      </c>
      <c r="K158" s="7">
        <v>0</v>
      </c>
      <c r="L158" s="7">
        <f t="shared" si="7"/>
        <v>304</v>
      </c>
      <c r="M158" s="7">
        <v>25</v>
      </c>
      <c r="N158" s="7">
        <f t="shared" si="9"/>
        <v>616</v>
      </c>
      <c r="O158" s="7">
        <f t="shared" si="8"/>
        <v>9384</v>
      </c>
    </row>
    <row r="159" spans="1:15" ht="24.95" customHeight="1" x14ac:dyDescent="0.25">
      <c r="A159" s="6">
        <v>151</v>
      </c>
      <c r="B159" s="6" t="s">
        <v>249</v>
      </c>
      <c r="C159" s="6" t="s">
        <v>243</v>
      </c>
      <c r="D159" s="6" t="s">
        <v>248</v>
      </c>
      <c r="E159" s="6" t="s">
        <v>36</v>
      </c>
      <c r="F159" s="6" t="s">
        <v>29</v>
      </c>
      <c r="G159" s="7">
        <v>10000</v>
      </c>
      <c r="H159" s="7">
        <v>0</v>
      </c>
      <c r="I159" s="7">
        <v>10000</v>
      </c>
      <c r="J159" s="7">
        <v>287</v>
      </c>
      <c r="K159" s="7">
        <v>0</v>
      </c>
      <c r="L159" s="7">
        <f t="shared" si="7"/>
        <v>304</v>
      </c>
      <c r="M159" s="7">
        <v>25</v>
      </c>
      <c r="N159" s="7">
        <f t="shared" si="9"/>
        <v>616</v>
      </c>
      <c r="O159" s="7">
        <f t="shared" si="8"/>
        <v>9384</v>
      </c>
    </row>
    <row r="160" spans="1:15" ht="24.95" customHeight="1" x14ac:dyDescent="0.25">
      <c r="A160" s="6">
        <v>152</v>
      </c>
      <c r="B160" s="6" t="s">
        <v>250</v>
      </c>
      <c r="C160" s="6" t="s">
        <v>243</v>
      </c>
      <c r="D160" s="6" t="s">
        <v>251</v>
      </c>
      <c r="E160" s="6" t="s">
        <v>36</v>
      </c>
      <c r="F160" s="6" t="s">
        <v>29</v>
      </c>
      <c r="G160" s="7">
        <v>11000</v>
      </c>
      <c r="H160" s="7">
        <v>0</v>
      </c>
      <c r="I160" s="7">
        <v>11000</v>
      </c>
      <c r="J160" s="7">
        <v>315.7</v>
      </c>
      <c r="K160" s="7">
        <v>0</v>
      </c>
      <c r="L160" s="7">
        <f t="shared" si="7"/>
        <v>334.4</v>
      </c>
      <c r="M160" s="7">
        <v>25</v>
      </c>
      <c r="N160" s="7">
        <f t="shared" si="9"/>
        <v>675.09999999999991</v>
      </c>
      <c r="O160" s="7">
        <f t="shared" si="8"/>
        <v>10324.9</v>
      </c>
    </row>
    <row r="161" spans="1:15" ht="24.95" customHeight="1" x14ac:dyDescent="0.25">
      <c r="A161" s="6">
        <v>153</v>
      </c>
      <c r="B161" s="6" t="s">
        <v>252</v>
      </c>
      <c r="C161" s="6" t="s">
        <v>243</v>
      </c>
      <c r="D161" s="6" t="s">
        <v>113</v>
      </c>
      <c r="E161" s="6" t="s">
        <v>36</v>
      </c>
      <c r="F161" s="6" t="s">
        <v>37</v>
      </c>
      <c r="G161" s="7">
        <v>10000</v>
      </c>
      <c r="H161" s="7">
        <v>0</v>
      </c>
      <c r="I161" s="7">
        <v>10000</v>
      </c>
      <c r="J161" s="7">
        <v>287</v>
      </c>
      <c r="K161" s="7">
        <v>0</v>
      </c>
      <c r="L161" s="7">
        <f t="shared" si="7"/>
        <v>304</v>
      </c>
      <c r="M161" s="7">
        <v>25</v>
      </c>
      <c r="N161" s="7">
        <f t="shared" si="9"/>
        <v>616</v>
      </c>
      <c r="O161" s="7">
        <f t="shared" si="8"/>
        <v>9384</v>
      </c>
    </row>
    <row r="162" spans="1:15" ht="24.95" customHeight="1" x14ac:dyDescent="0.25">
      <c r="A162" s="6">
        <v>154</v>
      </c>
      <c r="B162" s="6" t="s">
        <v>253</v>
      </c>
      <c r="C162" s="6" t="s">
        <v>254</v>
      </c>
      <c r="D162" s="6" t="s">
        <v>180</v>
      </c>
      <c r="E162" s="6" t="s">
        <v>54</v>
      </c>
      <c r="F162" s="6" t="s">
        <v>37</v>
      </c>
      <c r="G162" s="7">
        <v>50000</v>
      </c>
      <c r="H162" s="7">
        <v>0</v>
      </c>
      <c r="I162" s="7">
        <v>50000</v>
      </c>
      <c r="J162" s="7">
        <v>1435</v>
      </c>
      <c r="K162" s="7">
        <v>1854</v>
      </c>
      <c r="L162" s="7">
        <f t="shared" si="7"/>
        <v>1520</v>
      </c>
      <c r="M162" s="7">
        <v>25</v>
      </c>
      <c r="N162" s="7">
        <f t="shared" si="9"/>
        <v>4834</v>
      </c>
      <c r="O162" s="7">
        <f t="shared" si="8"/>
        <v>45166</v>
      </c>
    </row>
    <row r="163" spans="1:15" ht="24.95" customHeight="1" x14ac:dyDescent="0.25">
      <c r="A163" s="6">
        <v>155</v>
      </c>
      <c r="B163" s="6" t="s">
        <v>255</v>
      </c>
      <c r="C163" s="6" t="s">
        <v>256</v>
      </c>
      <c r="D163" s="6" t="s">
        <v>180</v>
      </c>
      <c r="E163" s="6" t="s">
        <v>54</v>
      </c>
      <c r="F163" s="6" t="s">
        <v>37</v>
      </c>
      <c r="G163" s="7">
        <v>65000</v>
      </c>
      <c r="H163" s="7">
        <v>0</v>
      </c>
      <c r="I163" s="7">
        <v>65000</v>
      </c>
      <c r="J163" s="7">
        <v>1865.5</v>
      </c>
      <c r="K163" s="7">
        <v>4427.58</v>
      </c>
      <c r="L163" s="7">
        <f t="shared" si="7"/>
        <v>1976</v>
      </c>
      <c r="M163" s="7">
        <v>1795</v>
      </c>
      <c r="N163" s="7">
        <f t="shared" si="9"/>
        <v>10064.08</v>
      </c>
      <c r="O163" s="7">
        <f t="shared" si="8"/>
        <v>54935.92</v>
      </c>
    </row>
    <row r="164" spans="1:15" ht="24.95" customHeight="1" x14ac:dyDescent="0.25">
      <c r="A164" s="6">
        <v>156</v>
      </c>
      <c r="B164" s="6" t="s">
        <v>257</v>
      </c>
      <c r="C164" s="6" t="s">
        <v>256</v>
      </c>
      <c r="D164" s="6" t="s">
        <v>145</v>
      </c>
      <c r="E164" s="6" t="s">
        <v>36</v>
      </c>
      <c r="F164" s="6" t="s">
        <v>37</v>
      </c>
      <c r="G164" s="7">
        <v>22050</v>
      </c>
      <c r="H164" s="7">
        <v>0</v>
      </c>
      <c r="I164" s="7">
        <v>22050</v>
      </c>
      <c r="J164" s="7">
        <v>632.84</v>
      </c>
      <c r="K164" s="7">
        <v>0</v>
      </c>
      <c r="L164" s="7">
        <f t="shared" si="7"/>
        <v>670.32</v>
      </c>
      <c r="M164" s="7">
        <v>3099.78</v>
      </c>
      <c r="N164" s="7">
        <f t="shared" si="9"/>
        <v>4402.9400000000005</v>
      </c>
      <c r="O164" s="7">
        <f t="shared" si="8"/>
        <v>17647.059999999998</v>
      </c>
    </row>
    <row r="165" spans="1:15" ht="24.95" customHeight="1" x14ac:dyDescent="0.25">
      <c r="A165" s="6">
        <v>157</v>
      </c>
      <c r="B165" s="6" t="s">
        <v>258</v>
      </c>
      <c r="C165" s="6" t="s">
        <v>259</v>
      </c>
      <c r="D165" s="6" t="s">
        <v>180</v>
      </c>
      <c r="E165" s="6" t="s">
        <v>28</v>
      </c>
      <c r="F165" s="6" t="s">
        <v>29</v>
      </c>
      <c r="G165" s="7">
        <v>50000</v>
      </c>
      <c r="H165" s="7">
        <v>0</v>
      </c>
      <c r="I165" s="7">
        <v>50000</v>
      </c>
      <c r="J165" s="7">
        <v>1435</v>
      </c>
      <c r="K165" s="7">
        <v>1854</v>
      </c>
      <c r="L165" s="7">
        <f t="shared" si="7"/>
        <v>1520</v>
      </c>
      <c r="M165" s="7">
        <v>725</v>
      </c>
      <c r="N165" s="7">
        <f t="shared" si="9"/>
        <v>5534</v>
      </c>
      <c r="O165" s="7">
        <f t="shared" si="8"/>
        <v>44466</v>
      </c>
    </row>
    <row r="166" spans="1:15" ht="24.95" customHeight="1" x14ac:dyDescent="0.25">
      <c r="A166" s="6">
        <v>158</v>
      </c>
      <c r="B166" s="6" t="s">
        <v>260</v>
      </c>
      <c r="C166" s="6" t="s">
        <v>261</v>
      </c>
      <c r="D166" s="6" t="s">
        <v>180</v>
      </c>
      <c r="E166" s="6" t="s">
        <v>28</v>
      </c>
      <c r="F166" s="6" t="s">
        <v>29</v>
      </c>
      <c r="G166" s="7">
        <v>50000</v>
      </c>
      <c r="H166" s="7">
        <v>0</v>
      </c>
      <c r="I166" s="7">
        <v>50000</v>
      </c>
      <c r="J166" s="7">
        <v>1435</v>
      </c>
      <c r="K166" s="7">
        <v>1854</v>
      </c>
      <c r="L166" s="7">
        <f t="shared" si="7"/>
        <v>1520</v>
      </c>
      <c r="M166" s="7">
        <v>25</v>
      </c>
      <c r="N166" s="7">
        <f t="shared" si="9"/>
        <v>4834</v>
      </c>
      <c r="O166" s="7">
        <f t="shared" si="8"/>
        <v>45166</v>
      </c>
    </row>
    <row r="167" spans="1:15" ht="24.95" customHeight="1" x14ac:dyDescent="0.25">
      <c r="A167" s="6">
        <v>159</v>
      </c>
      <c r="B167" s="6" t="s">
        <v>262</v>
      </c>
      <c r="C167" s="6" t="s">
        <v>263</v>
      </c>
      <c r="D167" s="6" t="s">
        <v>127</v>
      </c>
      <c r="E167" s="6" t="s">
        <v>36</v>
      </c>
      <c r="F167" s="6" t="s">
        <v>29</v>
      </c>
      <c r="G167" s="7">
        <v>16500</v>
      </c>
      <c r="H167" s="7">
        <v>0</v>
      </c>
      <c r="I167" s="7">
        <v>16500</v>
      </c>
      <c r="J167" s="7">
        <v>473.55</v>
      </c>
      <c r="K167" s="7">
        <v>0</v>
      </c>
      <c r="L167" s="7">
        <f t="shared" si="7"/>
        <v>501.6</v>
      </c>
      <c r="M167" s="7">
        <v>2564.7800000000002</v>
      </c>
      <c r="N167" s="7">
        <f t="shared" si="9"/>
        <v>3539.9300000000003</v>
      </c>
      <c r="O167" s="7">
        <f t="shared" si="8"/>
        <v>12960.07</v>
      </c>
    </row>
    <row r="168" spans="1:15" ht="24.95" customHeight="1" x14ac:dyDescent="0.25">
      <c r="A168" s="6">
        <v>160</v>
      </c>
      <c r="B168" s="6" t="s">
        <v>266</v>
      </c>
      <c r="C168" s="6" t="s">
        <v>1493</v>
      </c>
      <c r="D168" s="6" t="s">
        <v>40</v>
      </c>
      <c r="E168" s="6" t="s">
        <v>28</v>
      </c>
      <c r="F168" s="6" t="s">
        <v>29</v>
      </c>
      <c r="G168" s="7">
        <v>35000</v>
      </c>
      <c r="H168" s="7">
        <v>0</v>
      </c>
      <c r="I168" s="7">
        <v>35000</v>
      </c>
      <c r="J168" s="7">
        <v>1004.5</v>
      </c>
      <c r="K168" s="7">
        <v>0</v>
      </c>
      <c r="L168" s="7">
        <f>+I168*3.04%</f>
        <v>1064</v>
      </c>
      <c r="M168" s="7">
        <v>25</v>
      </c>
      <c r="N168" s="7">
        <f t="shared" si="9"/>
        <v>2093.5</v>
      </c>
      <c r="O168" s="7">
        <f t="shared" si="8"/>
        <v>32906.5</v>
      </c>
    </row>
    <row r="169" spans="1:15" ht="24.95" customHeight="1" x14ac:dyDescent="0.25">
      <c r="A169" s="6">
        <v>161</v>
      </c>
      <c r="B169" s="6" t="s">
        <v>264</v>
      </c>
      <c r="C169" s="6" t="s">
        <v>265</v>
      </c>
      <c r="D169" s="6" t="s">
        <v>193</v>
      </c>
      <c r="E169" s="6" t="s">
        <v>28</v>
      </c>
      <c r="F169" s="6" t="s">
        <v>37</v>
      </c>
      <c r="G169" s="7">
        <v>65000</v>
      </c>
      <c r="H169" s="7">
        <v>0</v>
      </c>
      <c r="I169" s="7">
        <v>65000</v>
      </c>
      <c r="J169" s="7">
        <v>1865.5</v>
      </c>
      <c r="K169" s="7">
        <v>4427.58</v>
      </c>
      <c r="L169" s="7">
        <f t="shared" si="7"/>
        <v>1976</v>
      </c>
      <c r="M169" s="7">
        <v>25</v>
      </c>
      <c r="N169" s="7">
        <f t="shared" si="9"/>
        <v>8294.08</v>
      </c>
      <c r="O169" s="7">
        <f t="shared" si="8"/>
        <v>56705.919999999998</v>
      </c>
    </row>
    <row r="170" spans="1:15" ht="24.95" customHeight="1" x14ac:dyDescent="0.25">
      <c r="A170" s="6">
        <v>162</v>
      </c>
      <c r="B170" s="6" t="s">
        <v>267</v>
      </c>
      <c r="C170" s="6" t="s">
        <v>265</v>
      </c>
      <c r="D170" s="6" t="s">
        <v>65</v>
      </c>
      <c r="E170" s="6" t="s">
        <v>36</v>
      </c>
      <c r="F170" s="6" t="s">
        <v>37</v>
      </c>
      <c r="G170" s="7">
        <v>22050</v>
      </c>
      <c r="H170" s="7">
        <v>0</v>
      </c>
      <c r="I170" s="7">
        <v>22050</v>
      </c>
      <c r="J170" s="7">
        <v>632.84</v>
      </c>
      <c r="K170" s="7">
        <v>0</v>
      </c>
      <c r="L170" s="7">
        <f t="shared" si="7"/>
        <v>670.32</v>
      </c>
      <c r="M170" s="7">
        <v>3964.56</v>
      </c>
      <c r="N170" s="7">
        <f t="shared" si="9"/>
        <v>5267.72</v>
      </c>
      <c r="O170" s="7">
        <f t="shared" si="8"/>
        <v>16782.28</v>
      </c>
    </row>
    <row r="171" spans="1:15" ht="24.95" customHeight="1" x14ac:dyDescent="0.25">
      <c r="A171" s="6">
        <v>163</v>
      </c>
      <c r="B171" t="s">
        <v>1451</v>
      </c>
      <c r="C171" s="6" t="s">
        <v>265</v>
      </c>
      <c r="D171" t="s">
        <v>46</v>
      </c>
      <c r="E171" s="6" t="s">
        <v>36</v>
      </c>
      <c r="F171" s="6" t="s">
        <v>37</v>
      </c>
      <c r="G171" s="7">
        <v>25000</v>
      </c>
      <c r="H171" s="7">
        <v>0</v>
      </c>
      <c r="I171" s="7">
        <v>25000</v>
      </c>
      <c r="J171" s="7">
        <v>717.5</v>
      </c>
      <c r="K171" s="7">
        <v>0</v>
      </c>
      <c r="L171" s="7">
        <f t="shared" si="7"/>
        <v>760</v>
      </c>
      <c r="M171" s="7">
        <v>25</v>
      </c>
      <c r="N171" s="7">
        <f t="shared" si="9"/>
        <v>1502.5</v>
      </c>
      <c r="O171" s="7">
        <f t="shared" si="8"/>
        <v>23497.5</v>
      </c>
    </row>
    <row r="172" spans="1:15" ht="24.95" customHeight="1" x14ac:dyDescent="0.25">
      <c r="A172" s="6">
        <v>164</v>
      </c>
      <c r="B172" t="s">
        <v>1455</v>
      </c>
      <c r="C172" s="6" t="s">
        <v>265</v>
      </c>
      <c r="D172" t="s">
        <v>46</v>
      </c>
      <c r="E172" s="6" t="s">
        <v>36</v>
      </c>
      <c r="F172" s="6" t="s">
        <v>29</v>
      </c>
      <c r="G172" s="7">
        <v>15000</v>
      </c>
      <c r="H172" s="7">
        <v>0</v>
      </c>
      <c r="I172" s="7">
        <v>15000</v>
      </c>
      <c r="J172" s="7">
        <v>430.5</v>
      </c>
      <c r="K172" s="7">
        <v>0</v>
      </c>
      <c r="L172" s="7">
        <f t="shared" si="7"/>
        <v>456</v>
      </c>
      <c r="M172" s="7">
        <v>25</v>
      </c>
      <c r="N172" s="7">
        <f t="shared" si="9"/>
        <v>911.5</v>
      </c>
      <c r="O172" s="7">
        <f t="shared" si="8"/>
        <v>14088.5</v>
      </c>
    </row>
    <row r="173" spans="1:15" ht="24.95" customHeight="1" x14ac:dyDescent="0.25">
      <c r="A173" s="6">
        <v>165</v>
      </c>
      <c r="B173" s="6" t="s">
        <v>268</v>
      </c>
      <c r="C173" s="6" t="s">
        <v>269</v>
      </c>
      <c r="D173" s="6" t="s">
        <v>193</v>
      </c>
      <c r="E173" s="6" t="s">
        <v>28</v>
      </c>
      <c r="F173" s="6" t="s">
        <v>29</v>
      </c>
      <c r="G173" s="7">
        <v>65000</v>
      </c>
      <c r="H173" s="7">
        <v>0</v>
      </c>
      <c r="I173" s="7">
        <v>65000</v>
      </c>
      <c r="J173" s="7">
        <v>1865.5</v>
      </c>
      <c r="K173" s="7">
        <v>4043.62</v>
      </c>
      <c r="L173" s="7">
        <f t="shared" si="7"/>
        <v>1976</v>
      </c>
      <c r="M173" s="7">
        <v>12544.78</v>
      </c>
      <c r="N173" s="7">
        <f t="shared" si="9"/>
        <v>20429.900000000001</v>
      </c>
      <c r="O173" s="7">
        <f t="shared" si="8"/>
        <v>44570.1</v>
      </c>
    </row>
    <row r="174" spans="1:15" ht="24.95" customHeight="1" x14ac:dyDescent="0.25">
      <c r="A174" s="6">
        <v>166</v>
      </c>
      <c r="B174" s="6" t="s">
        <v>270</v>
      </c>
      <c r="C174" s="6" t="s">
        <v>1554</v>
      </c>
      <c r="D174" s="6" t="s">
        <v>74</v>
      </c>
      <c r="E174" s="6" t="s">
        <v>54</v>
      </c>
      <c r="F174" s="6" t="s">
        <v>29</v>
      </c>
      <c r="G174" s="7">
        <v>86250</v>
      </c>
      <c r="H174" s="7">
        <v>0</v>
      </c>
      <c r="I174" s="7">
        <v>86250</v>
      </c>
      <c r="J174" s="7">
        <v>2475.38</v>
      </c>
      <c r="K174" s="7">
        <v>8391.08</v>
      </c>
      <c r="L174" s="7">
        <f t="shared" si="7"/>
        <v>2622</v>
      </c>
      <c r="M174" s="7">
        <v>2444.7800000000002</v>
      </c>
      <c r="N174" s="7">
        <f t="shared" si="9"/>
        <v>15933.24</v>
      </c>
      <c r="O174" s="7">
        <f t="shared" si="8"/>
        <v>70316.759999999995</v>
      </c>
    </row>
    <row r="175" spans="1:15" ht="24.95" customHeight="1" x14ac:dyDescent="0.25">
      <c r="A175" s="6">
        <v>167</v>
      </c>
      <c r="B175" s="6" t="s">
        <v>271</v>
      </c>
      <c r="C175" s="6" t="s">
        <v>269</v>
      </c>
      <c r="D175" s="6" t="s">
        <v>193</v>
      </c>
      <c r="E175" s="6" t="s">
        <v>28</v>
      </c>
      <c r="F175" s="6" t="s">
        <v>37</v>
      </c>
      <c r="G175" s="7">
        <v>65000</v>
      </c>
      <c r="H175" s="7">
        <v>0</v>
      </c>
      <c r="I175" s="7">
        <v>65000</v>
      </c>
      <c r="J175" s="7">
        <v>1865.5</v>
      </c>
      <c r="K175" s="7">
        <v>4427.58</v>
      </c>
      <c r="L175" s="7">
        <f t="shared" si="7"/>
        <v>1976</v>
      </c>
      <c r="M175" s="7">
        <v>30268.69</v>
      </c>
      <c r="N175" s="7">
        <f t="shared" si="9"/>
        <v>38537.769999999997</v>
      </c>
      <c r="O175" s="7">
        <f t="shared" si="8"/>
        <v>26462.230000000003</v>
      </c>
    </row>
    <row r="176" spans="1:15" ht="24.95" customHeight="1" x14ac:dyDescent="0.25">
      <c r="A176" s="6">
        <v>168</v>
      </c>
      <c r="B176" s="6" t="s">
        <v>272</v>
      </c>
      <c r="C176" s="6" t="s">
        <v>269</v>
      </c>
      <c r="D176" s="6" t="s">
        <v>193</v>
      </c>
      <c r="E176" s="6" t="s">
        <v>54</v>
      </c>
      <c r="F176" s="6" t="s">
        <v>37</v>
      </c>
      <c r="G176" s="7">
        <v>65000</v>
      </c>
      <c r="H176" s="7">
        <v>0</v>
      </c>
      <c r="I176" s="7">
        <v>65000</v>
      </c>
      <c r="J176" s="7">
        <v>1865.5</v>
      </c>
      <c r="K176" s="7">
        <v>4427.58</v>
      </c>
      <c r="L176" s="7">
        <f t="shared" si="7"/>
        <v>1976</v>
      </c>
      <c r="M176" s="7">
        <v>34475.93</v>
      </c>
      <c r="N176" s="7">
        <f t="shared" si="9"/>
        <v>42745.01</v>
      </c>
      <c r="O176" s="7">
        <f t="shared" si="8"/>
        <v>22254.989999999998</v>
      </c>
    </row>
    <row r="177" spans="1:15" ht="24.95" customHeight="1" x14ac:dyDescent="0.25">
      <c r="A177" s="6">
        <v>169</v>
      </c>
      <c r="B177" t="s">
        <v>331</v>
      </c>
      <c r="C177" s="6" t="s">
        <v>269</v>
      </c>
      <c r="D177" t="s">
        <v>1300</v>
      </c>
      <c r="E177" s="6" t="s">
        <v>28</v>
      </c>
      <c r="F177" s="6" t="s">
        <v>37</v>
      </c>
      <c r="G177" s="7">
        <v>39000</v>
      </c>
      <c r="H177" s="7">
        <v>0</v>
      </c>
      <c r="I177" s="7">
        <v>39000</v>
      </c>
      <c r="J177" s="7">
        <v>1119.3</v>
      </c>
      <c r="K177" s="7">
        <v>301.52</v>
      </c>
      <c r="L177" s="7">
        <v>1185.5999999999999</v>
      </c>
      <c r="M177" s="7">
        <v>25</v>
      </c>
      <c r="N177" s="7">
        <f t="shared" si="9"/>
        <v>2631.42</v>
      </c>
      <c r="O177" s="7">
        <f t="shared" si="8"/>
        <v>36368.58</v>
      </c>
    </row>
    <row r="178" spans="1:15" ht="24.95" customHeight="1" x14ac:dyDescent="0.25">
      <c r="A178" s="6">
        <v>170</v>
      </c>
      <c r="B178" s="6" t="s">
        <v>274</v>
      </c>
      <c r="C178" s="6" t="s">
        <v>1494</v>
      </c>
      <c r="D178" s="6" t="s">
        <v>35</v>
      </c>
      <c r="E178" s="6" t="s">
        <v>54</v>
      </c>
      <c r="F178" s="6" t="s">
        <v>37</v>
      </c>
      <c r="G178" s="7">
        <v>22050</v>
      </c>
      <c r="H178" s="7">
        <v>0</v>
      </c>
      <c r="I178" s="7">
        <v>22050</v>
      </c>
      <c r="J178" s="7">
        <v>632.84</v>
      </c>
      <c r="K178" s="7">
        <v>0</v>
      </c>
      <c r="L178" s="7">
        <f t="shared" si="7"/>
        <v>670.32</v>
      </c>
      <c r="M178" s="7">
        <v>10655.5</v>
      </c>
      <c r="N178" s="7">
        <f t="shared" si="9"/>
        <v>11958.66</v>
      </c>
      <c r="O178" s="7">
        <f t="shared" si="8"/>
        <v>10091.34</v>
      </c>
    </row>
    <row r="179" spans="1:15" ht="24.95" customHeight="1" x14ac:dyDescent="0.25">
      <c r="A179" s="6">
        <v>171</v>
      </c>
      <c r="B179" s="6" t="s">
        <v>275</v>
      </c>
      <c r="C179" s="6" t="s">
        <v>1494</v>
      </c>
      <c r="D179" s="6" t="s">
        <v>35</v>
      </c>
      <c r="E179" s="6" t="s">
        <v>54</v>
      </c>
      <c r="F179" s="6" t="s">
        <v>37</v>
      </c>
      <c r="G179" s="7">
        <v>30000</v>
      </c>
      <c r="H179" s="7">
        <v>0</v>
      </c>
      <c r="I179" s="7">
        <v>30000</v>
      </c>
      <c r="J179" s="7">
        <f>+G179*2.87%</f>
        <v>861</v>
      </c>
      <c r="K179" s="7">
        <v>0</v>
      </c>
      <c r="L179" s="7">
        <f t="shared" si="7"/>
        <v>912</v>
      </c>
      <c r="M179" s="7">
        <v>1944.78</v>
      </c>
      <c r="N179" s="7">
        <f t="shared" si="9"/>
        <v>3717.7799999999997</v>
      </c>
      <c r="O179" s="7">
        <f t="shared" si="8"/>
        <v>26282.22</v>
      </c>
    </row>
    <row r="180" spans="1:15" ht="24.95" customHeight="1" x14ac:dyDescent="0.25">
      <c r="A180" s="6">
        <v>172</v>
      </c>
      <c r="B180" s="6" t="s">
        <v>276</v>
      </c>
      <c r="C180" t="s">
        <v>269</v>
      </c>
      <c r="D180" t="s">
        <v>46</v>
      </c>
      <c r="E180" s="6" t="s">
        <v>36</v>
      </c>
      <c r="F180" s="6" t="s">
        <v>29</v>
      </c>
      <c r="G180" s="7">
        <v>11000</v>
      </c>
      <c r="H180" s="7">
        <v>0</v>
      </c>
      <c r="I180" s="7">
        <v>11000</v>
      </c>
      <c r="J180" s="7">
        <v>315.7</v>
      </c>
      <c r="K180" s="7">
        <v>0</v>
      </c>
      <c r="L180" s="7">
        <f t="shared" si="7"/>
        <v>334.4</v>
      </c>
      <c r="M180" s="7">
        <v>25</v>
      </c>
      <c r="N180" s="7">
        <f t="shared" si="9"/>
        <v>675.09999999999991</v>
      </c>
      <c r="O180" s="7">
        <f t="shared" si="8"/>
        <v>10324.9</v>
      </c>
    </row>
    <row r="181" spans="1:15" ht="24.95" customHeight="1" x14ac:dyDescent="0.25">
      <c r="A181" s="6">
        <v>173</v>
      </c>
      <c r="B181" s="6" t="s">
        <v>277</v>
      </c>
      <c r="C181" t="s">
        <v>269</v>
      </c>
      <c r="D181" t="s">
        <v>193</v>
      </c>
      <c r="E181" s="6" t="s">
        <v>28</v>
      </c>
      <c r="F181" s="6" t="s">
        <v>37</v>
      </c>
      <c r="G181" s="7">
        <v>52000</v>
      </c>
      <c r="H181" s="7">
        <v>0</v>
      </c>
      <c r="I181" s="7">
        <v>52000</v>
      </c>
      <c r="J181" s="7">
        <f>+I181*2.87%</f>
        <v>1492.4</v>
      </c>
      <c r="K181" s="7">
        <v>2136.27</v>
      </c>
      <c r="L181" s="7">
        <f t="shared" si="7"/>
        <v>1580.8</v>
      </c>
      <c r="M181" s="7">
        <v>325</v>
      </c>
      <c r="N181" s="7">
        <f t="shared" si="9"/>
        <v>5534.47</v>
      </c>
      <c r="O181" s="7">
        <f t="shared" si="8"/>
        <v>46465.53</v>
      </c>
    </row>
    <row r="182" spans="1:15" ht="24.95" customHeight="1" x14ac:dyDescent="0.25">
      <c r="A182" s="6">
        <v>174</v>
      </c>
      <c r="B182" s="6" t="s">
        <v>279</v>
      </c>
      <c r="C182" s="6" t="s">
        <v>269</v>
      </c>
      <c r="D182" s="6" t="s">
        <v>280</v>
      </c>
      <c r="E182" s="6" t="s">
        <v>36</v>
      </c>
      <c r="F182" s="6" t="s">
        <v>37</v>
      </c>
      <c r="G182" s="7">
        <v>21000</v>
      </c>
      <c r="H182" s="7">
        <v>0</v>
      </c>
      <c r="I182" s="7">
        <v>21000</v>
      </c>
      <c r="J182" s="7">
        <f>+I182*2.87%</f>
        <v>602.70000000000005</v>
      </c>
      <c r="K182" s="7"/>
      <c r="L182" s="7">
        <f t="shared" si="7"/>
        <v>638.4</v>
      </c>
      <c r="M182" s="7">
        <v>25</v>
      </c>
      <c r="N182" s="7">
        <f t="shared" si="9"/>
        <v>1266.0999999999999</v>
      </c>
      <c r="O182" s="7">
        <f t="shared" si="8"/>
        <v>19733.900000000001</v>
      </c>
    </row>
    <row r="183" spans="1:15" ht="24.95" customHeight="1" x14ac:dyDescent="0.25">
      <c r="A183" s="6">
        <v>175</v>
      </c>
      <c r="B183" t="s">
        <v>1260</v>
      </c>
      <c r="C183" s="6" t="s">
        <v>269</v>
      </c>
      <c r="D183" t="s">
        <v>35</v>
      </c>
      <c r="E183" s="6" t="s">
        <v>28</v>
      </c>
      <c r="F183" s="6" t="s">
        <v>37</v>
      </c>
      <c r="G183" s="7">
        <v>28000</v>
      </c>
      <c r="H183" s="7">
        <v>0</v>
      </c>
      <c r="I183" s="7">
        <v>28000</v>
      </c>
      <c r="J183" s="7">
        <v>803.6</v>
      </c>
      <c r="K183" s="7">
        <v>0</v>
      </c>
      <c r="L183" s="7">
        <f t="shared" si="7"/>
        <v>851.2</v>
      </c>
      <c r="M183" s="7">
        <v>25</v>
      </c>
      <c r="N183" s="7">
        <f t="shared" si="9"/>
        <v>1679.8000000000002</v>
      </c>
      <c r="O183" s="7">
        <f t="shared" si="8"/>
        <v>26320.2</v>
      </c>
    </row>
    <row r="184" spans="1:15" ht="24.95" customHeight="1" x14ac:dyDescent="0.25">
      <c r="A184" s="6">
        <v>176</v>
      </c>
      <c r="B184" t="s">
        <v>1263</v>
      </c>
      <c r="C184" s="6" t="s">
        <v>269</v>
      </c>
      <c r="D184" t="s">
        <v>193</v>
      </c>
      <c r="E184" s="6" t="s">
        <v>28</v>
      </c>
      <c r="F184" s="6" t="s">
        <v>29</v>
      </c>
      <c r="G184" s="7">
        <v>45500</v>
      </c>
      <c r="H184" s="7">
        <v>0</v>
      </c>
      <c r="I184" s="7">
        <v>45500</v>
      </c>
      <c r="J184" s="7">
        <v>1305.8499999999999</v>
      </c>
      <c r="K184" s="7">
        <v>1218.8900000000001</v>
      </c>
      <c r="L184" s="7">
        <f t="shared" si="7"/>
        <v>1383.2</v>
      </c>
      <c r="M184" s="7">
        <v>25</v>
      </c>
      <c r="N184" s="7">
        <f t="shared" si="9"/>
        <v>3932.9399999999996</v>
      </c>
      <c r="O184" s="7">
        <f t="shared" si="8"/>
        <v>41567.06</v>
      </c>
    </row>
    <row r="185" spans="1:15" ht="24.95" customHeight="1" x14ac:dyDescent="0.25">
      <c r="A185" s="6">
        <v>177</v>
      </c>
      <c r="B185" t="s">
        <v>1334</v>
      </c>
      <c r="C185" s="6" t="s">
        <v>269</v>
      </c>
      <c r="D185" t="s">
        <v>193</v>
      </c>
      <c r="E185" s="6" t="s">
        <v>28</v>
      </c>
      <c r="F185" s="6" t="s">
        <v>37</v>
      </c>
      <c r="G185" s="7">
        <v>39000</v>
      </c>
      <c r="H185" s="7">
        <v>0</v>
      </c>
      <c r="I185" s="7">
        <v>39000</v>
      </c>
      <c r="J185" s="7">
        <v>1119.3</v>
      </c>
      <c r="K185" s="7">
        <v>301.52</v>
      </c>
      <c r="L185" s="7">
        <f t="shared" si="7"/>
        <v>1185.5999999999999</v>
      </c>
      <c r="M185" s="7">
        <v>25</v>
      </c>
      <c r="N185" s="7">
        <f t="shared" si="9"/>
        <v>2631.42</v>
      </c>
      <c r="O185" s="7">
        <f t="shared" si="8"/>
        <v>36368.58</v>
      </c>
    </row>
    <row r="186" spans="1:15" ht="24.95" customHeight="1" x14ac:dyDescent="0.25">
      <c r="A186" s="6">
        <v>178</v>
      </c>
      <c r="B186" t="s">
        <v>1435</v>
      </c>
      <c r="C186" s="6" t="s">
        <v>269</v>
      </c>
      <c r="D186" t="s">
        <v>40</v>
      </c>
      <c r="E186" s="6" t="s">
        <v>28</v>
      </c>
      <c r="F186" s="6" t="s">
        <v>29</v>
      </c>
      <c r="G186" s="7">
        <v>35000</v>
      </c>
      <c r="H186" s="7">
        <v>0</v>
      </c>
      <c r="I186" s="7">
        <v>35000</v>
      </c>
      <c r="J186" s="7">
        <v>1004.5</v>
      </c>
      <c r="K186" s="7">
        <v>0</v>
      </c>
      <c r="L186" s="7">
        <f t="shared" si="7"/>
        <v>1064</v>
      </c>
      <c r="M186" s="7">
        <v>25</v>
      </c>
      <c r="N186" s="7">
        <f t="shared" si="9"/>
        <v>2093.5</v>
      </c>
      <c r="O186" s="7">
        <f t="shared" si="8"/>
        <v>32906.5</v>
      </c>
    </row>
    <row r="187" spans="1:15" ht="24.95" customHeight="1" x14ac:dyDescent="0.25">
      <c r="A187" s="6">
        <v>179</v>
      </c>
      <c r="B187" s="6" t="s">
        <v>177</v>
      </c>
      <c r="C187" s="6" t="s">
        <v>269</v>
      </c>
      <c r="D187" s="6" t="s">
        <v>65</v>
      </c>
      <c r="E187" s="6" t="s">
        <v>54</v>
      </c>
      <c r="F187" s="6" t="s">
        <v>37</v>
      </c>
      <c r="G187" s="7">
        <v>30000</v>
      </c>
      <c r="H187" s="7">
        <v>0</v>
      </c>
      <c r="I187" s="7">
        <v>30000</v>
      </c>
      <c r="J187" s="7">
        <v>861</v>
      </c>
      <c r="K187" s="7">
        <v>0</v>
      </c>
      <c r="L187" s="7">
        <f>+I187*3.04%</f>
        <v>912</v>
      </c>
      <c r="M187" s="7">
        <v>755</v>
      </c>
      <c r="N187" s="7">
        <f t="shared" si="9"/>
        <v>2528</v>
      </c>
      <c r="O187" s="7">
        <f t="shared" si="8"/>
        <v>27472</v>
      </c>
    </row>
    <row r="188" spans="1:15" ht="24.95" customHeight="1" x14ac:dyDescent="0.25">
      <c r="A188" s="6">
        <v>180</v>
      </c>
      <c r="B188" s="6" t="s">
        <v>345</v>
      </c>
      <c r="C188" s="6" t="s">
        <v>346</v>
      </c>
      <c r="D188" s="6" t="s">
        <v>251</v>
      </c>
      <c r="E188" s="6" t="s">
        <v>36</v>
      </c>
      <c r="F188" s="6" t="s">
        <v>29</v>
      </c>
      <c r="G188" s="7">
        <v>11000</v>
      </c>
      <c r="H188" s="7">
        <v>0</v>
      </c>
      <c r="I188" s="7">
        <v>11000</v>
      </c>
      <c r="J188" s="7">
        <v>315.7</v>
      </c>
      <c r="K188" s="7">
        <v>0</v>
      </c>
      <c r="L188" s="7">
        <f>+I188*3.04%</f>
        <v>334.4</v>
      </c>
      <c r="M188" s="7">
        <v>25</v>
      </c>
      <c r="N188" s="7">
        <f t="shared" si="9"/>
        <v>675.09999999999991</v>
      </c>
      <c r="O188" s="7">
        <f t="shared" si="8"/>
        <v>10324.9</v>
      </c>
    </row>
    <row r="189" spans="1:15" ht="24.95" customHeight="1" x14ac:dyDescent="0.25">
      <c r="A189" s="6">
        <v>181</v>
      </c>
      <c r="B189" s="6" t="s">
        <v>131</v>
      </c>
      <c r="C189" s="6" t="s">
        <v>1490</v>
      </c>
      <c r="D189" s="6" t="s">
        <v>127</v>
      </c>
      <c r="E189" s="6" t="s">
        <v>54</v>
      </c>
      <c r="F189" s="6" t="s">
        <v>29</v>
      </c>
      <c r="G189" s="7">
        <v>20000</v>
      </c>
      <c r="H189" s="7">
        <v>0</v>
      </c>
      <c r="I189" s="7">
        <v>20000</v>
      </c>
      <c r="J189" s="7">
        <v>574</v>
      </c>
      <c r="K189" s="7">
        <v>0</v>
      </c>
      <c r="L189" s="7">
        <f>+I189*3.04%</f>
        <v>608</v>
      </c>
      <c r="M189" s="7">
        <v>25</v>
      </c>
      <c r="N189" s="7">
        <f t="shared" si="9"/>
        <v>1207</v>
      </c>
      <c r="O189" s="7">
        <f t="shared" si="8"/>
        <v>18793</v>
      </c>
    </row>
    <row r="190" spans="1:15" ht="24.95" customHeight="1" x14ac:dyDescent="0.25">
      <c r="A190" s="6">
        <v>182</v>
      </c>
      <c r="B190" t="s">
        <v>281</v>
      </c>
      <c r="C190" s="6" t="s">
        <v>282</v>
      </c>
      <c r="D190" t="s">
        <v>1495</v>
      </c>
      <c r="E190" s="6" t="s">
        <v>54</v>
      </c>
      <c r="F190" s="6" t="s">
        <v>29</v>
      </c>
      <c r="G190" s="7">
        <v>180000</v>
      </c>
      <c r="H190" s="7">
        <v>0</v>
      </c>
      <c r="I190" s="7">
        <v>180000</v>
      </c>
      <c r="J190" s="7">
        <f>+I190*2.87%</f>
        <v>5166</v>
      </c>
      <c r="K190" s="7">
        <v>30923.37</v>
      </c>
      <c r="L190" s="7">
        <f t="shared" si="7"/>
        <v>5472</v>
      </c>
      <c r="M190" s="7">
        <v>25</v>
      </c>
      <c r="N190" s="7">
        <f t="shared" si="9"/>
        <v>41586.369999999995</v>
      </c>
      <c r="O190" s="7">
        <f t="shared" si="8"/>
        <v>138413.63</v>
      </c>
    </row>
    <row r="191" spans="1:15" ht="24.95" customHeight="1" x14ac:dyDescent="0.25">
      <c r="A191" s="6">
        <v>183</v>
      </c>
      <c r="B191" t="s">
        <v>283</v>
      </c>
      <c r="C191" s="6" t="s">
        <v>282</v>
      </c>
      <c r="D191" t="s">
        <v>193</v>
      </c>
      <c r="E191" s="6" t="s">
        <v>28</v>
      </c>
      <c r="F191" s="6" t="s">
        <v>29</v>
      </c>
      <c r="G191" s="7">
        <v>57500</v>
      </c>
      <c r="H191" s="7">
        <v>0</v>
      </c>
      <c r="I191" s="7">
        <v>57500</v>
      </c>
      <c r="J191" s="7">
        <v>1650.25</v>
      </c>
      <c r="K191" s="7">
        <v>3016.23</v>
      </c>
      <c r="L191" s="7">
        <f t="shared" si="7"/>
        <v>1748</v>
      </c>
      <c r="M191" s="7">
        <v>425</v>
      </c>
      <c r="N191" s="7">
        <f t="shared" si="9"/>
        <v>6839.48</v>
      </c>
      <c r="O191" s="7">
        <f t="shared" si="8"/>
        <v>50660.520000000004</v>
      </c>
    </row>
    <row r="192" spans="1:15" s="8" customFormat="1" ht="24.95" customHeight="1" x14ac:dyDescent="0.25">
      <c r="A192" s="6">
        <v>184</v>
      </c>
      <c r="B192" s="6" t="s">
        <v>284</v>
      </c>
      <c r="C192" s="6" t="s">
        <v>282</v>
      </c>
      <c r="D192" s="6" t="s">
        <v>285</v>
      </c>
      <c r="E192" s="6" t="s">
        <v>54</v>
      </c>
      <c r="F192" s="6" t="s">
        <v>29</v>
      </c>
      <c r="G192" s="7">
        <v>60000</v>
      </c>
      <c r="H192" s="7">
        <v>0</v>
      </c>
      <c r="I192" s="7">
        <v>60000</v>
      </c>
      <c r="J192" s="7">
        <v>1722</v>
      </c>
      <c r="K192" s="7">
        <v>3486.68</v>
      </c>
      <c r="L192" s="7">
        <f t="shared" si="7"/>
        <v>1824</v>
      </c>
      <c r="M192" s="7">
        <v>625</v>
      </c>
      <c r="N192" s="7">
        <f t="shared" si="9"/>
        <v>7657.68</v>
      </c>
      <c r="O192" s="7">
        <f t="shared" si="8"/>
        <v>52342.32</v>
      </c>
    </row>
    <row r="193" spans="1:15" s="8" customFormat="1" ht="24.95" customHeight="1" x14ac:dyDescent="0.25">
      <c r="A193" s="6">
        <v>185</v>
      </c>
      <c r="B193" s="6" t="s">
        <v>286</v>
      </c>
      <c r="C193" s="6" t="s">
        <v>282</v>
      </c>
      <c r="D193" s="6" t="s">
        <v>287</v>
      </c>
      <c r="E193" s="6" t="s">
        <v>54</v>
      </c>
      <c r="F193" s="6" t="s">
        <v>29</v>
      </c>
      <c r="G193" s="7">
        <v>75000</v>
      </c>
      <c r="H193" s="7">
        <v>0</v>
      </c>
      <c r="I193" s="7">
        <v>75000</v>
      </c>
      <c r="J193" s="7">
        <v>2152.5</v>
      </c>
      <c r="K193" s="7">
        <v>6309.38</v>
      </c>
      <c r="L193" s="7">
        <f t="shared" si="7"/>
        <v>2280</v>
      </c>
      <c r="M193" s="7">
        <v>775</v>
      </c>
      <c r="N193" s="7">
        <f t="shared" si="9"/>
        <v>11516.880000000001</v>
      </c>
      <c r="O193" s="7">
        <f t="shared" si="8"/>
        <v>63483.119999999995</v>
      </c>
    </row>
    <row r="194" spans="1:15" s="8" customFormat="1" ht="24.95" customHeight="1" x14ac:dyDescent="0.25">
      <c r="A194" s="6">
        <v>186</v>
      </c>
      <c r="B194" s="6" t="s">
        <v>288</v>
      </c>
      <c r="C194" s="6" t="s">
        <v>282</v>
      </c>
      <c r="D194" s="6" t="s">
        <v>219</v>
      </c>
      <c r="E194" s="6" t="s">
        <v>28</v>
      </c>
      <c r="F194" s="6" t="s">
        <v>37</v>
      </c>
      <c r="G194" s="7">
        <v>50000</v>
      </c>
      <c r="H194" s="7">
        <v>0</v>
      </c>
      <c r="I194" s="7">
        <v>50000</v>
      </c>
      <c r="J194" s="7">
        <v>1435</v>
      </c>
      <c r="K194" s="7">
        <v>1854</v>
      </c>
      <c r="L194" s="7">
        <f t="shared" si="7"/>
        <v>1520</v>
      </c>
      <c r="M194" s="7">
        <v>45019.41</v>
      </c>
      <c r="N194" s="7">
        <f t="shared" si="9"/>
        <v>49828.41</v>
      </c>
      <c r="O194" s="7">
        <f t="shared" si="8"/>
        <v>171.58999999999651</v>
      </c>
    </row>
    <row r="195" spans="1:15" s="8" customFormat="1" ht="24.95" customHeight="1" x14ac:dyDescent="0.25">
      <c r="A195" s="6">
        <v>187</v>
      </c>
      <c r="B195" s="6" t="s">
        <v>289</v>
      </c>
      <c r="C195" s="6" t="s">
        <v>282</v>
      </c>
      <c r="D195" s="6" t="s">
        <v>285</v>
      </c>
      <c r="E195" s="6" t="s">
        <v>54</v>
      </c>
      <c r="F195" s="6" t="s">
        <v>29</v>
      </c>
      <c r="G195" s="7">
        <v>69000</v>
      </c>
      <c r="H195" s="7">
        <v>0</v>
      </c>
      <c r="I195" s="7">
        <v>69000</v>
      </c>
      <c r="J195" s="7">
        <v>1980.3</v>
      </c>
      <c r="K195" s="7">
        <v>4796.34</v>
      </c>
      <c r="L195" s="7">
        <f t="shared" si="7"/>
        <v>2097.6</v>
      </c>
      <c r="M195" s="7">
        <v>3741.78</v>
      </c>
      <c r="N195" s="7">
        <f t="shared" si="9"/>
        <v>12616.02</v>
      </c>
      <c r="O195" s="7">
        <f t="shared" si="8"/>
        <v>56383.979999999996</v>
      </c>
    </row>
    <row r="196" spans="1:15" s="8" customFormat="1" ht="24.95" customHeight="1" x14ac:dyDescent="0.25">
      <c r="A196" s="6">
        <v>188</v>
      </c>
      <c r="B196" s="6" t="s">
        <v>290</v>
      </c>
      <c r="C196" s="6" t="s">
        <v>282</v>
      </c>
      <c r="D196" s="6" t="s">
        <v>193</v>
      </c>
      <c r="E196" s="6" t="s">
        <v>54</v>
      </c>
      <c r="F196" s="6" t="s">
        <v>37</v>
      </c>
      <c r="G196" s="7">
        <v>65000</v>
      </c>
      <c r="H196" s="7">
        <v>0</v>
      </c>
      <c r="I196" s="7">
        <v>65000</v>
      </c>
      <c r="J196" s="7">
        <v>1865.5</v>
      </c>
      <c r="K196" s="7">
        <v>4427.58</v>
      </c>
      <c r="L196" s="7">
        <f t="shared" si="7"/>
        <v>1976</v>
      </c>
      <c r="M196" s="7">
        <v>925</v>
      </c>
      <c r="N196" s="7">
        <f t="shared" si="9"/>
        <v>9194.08</v>
      </c>
      <c r="O196" s="7">
        <f t="shared" si="8"/>
        <v>55805.919999999998</v>
      </c>
    </row>
    <row r="197" spans="1:15" s="8" customFormat="1" ht="24.95" customHeight="1" x14ac:dyDescent="0.25">
      <c r="A197" s="6">
        <v>189</v>
      </c>
      <c r="B197" s="6" t="s">
        <v>291</v>
      </c>
      <c r="C197" s="6" t="s">
        <v>282</v>
      </c>
      <c r="D197" s="6" t="s">
        <v>292</v>
      </c>
      <c r="E197" s="6" t="s">
        <v>54</v>
      </c>
      <c r="F197" s="6" t="s">
        <v>29</v>
      </c>
      <c r="G197" s="7">
        <v>50000</v>
      </c>
      <c r="H197" s="7">
        <v>0</v>
      </c>
      <c r="I197" s="7">
        <v>50000</v>
      </c>
      <c r="J197" s="7">
        <v>1435</v>
      </c>
      <c r="K197" s="7">
        <v>1566.03</v>
      </c>
      <c r="L197" s="7">
        <f t="shared" si="7"/>
        <v>1520</v>
      </c>
      <c r="M197" s="7">
        <v>2644.78</v>
      </c>
      <c r="N197" s="7">
        <f t="shared" si="9"/>
        <v>7165.8099999999995</v>
      </c>
      <c r="O197" s="7">
        <f t="shared" si="8"/>
        <v>42834.19</v>
      </c>
    </row>
    <row r="198" spans="1:15" s="8" customFormat="1" ht="24.95" customHeight="1" x14ac:dyDescent="0.25">
      <c r="A198" s="6">
        <v>190</v>
      </c>
      <c r="B198" s="6" t="s">
        <v>293</v>
      </c>
      <c r="C198" s="6" t="s">
        <v>282</v>
      </c>
      <c r="D198" s="6" t="s">
        <v>46</v>
      </c>
      <c r="E198" s="6" t="s">
        <v>36</v>
      </c>
      <c r="F198" s="6" t="s">
        <v>29</v>
      </c>
      <c r="G198" s="7">
        <v>11000</v>
      </c>
      <c r="H198" s="7">
        <v>0</v>
      </c>
      <c r="I198" s="7">
        <v>11000</v>
      </c>
      <c r="J198" s="7">
        <v>315.7</v>
      </c>
      <c r="K198" s="7">
        <v>0</v>
      </c>
      <c r="L198" s="7">
        <f t="shared" si="7"/>
        <v>334.4</v>
      </c>
      <c r="M198" s="7">
        <v>25</v>
      </c>
      <c r="N198" s="7">
        <f t="shared" si="9"/>
        <v>675.09999999999991</v>
      </c>
      <c r="O198" s="7">
        <f t="shared" si="8"/>
        <v>10324.9</v>
      </c>
    </row>
    <row r="199" spans="1:15" s="8" customFormat="1" ht="24.95" customHeight="1" x14ac:dyDescent="0.25">
      <c r="A199" s="6">
        <v>191</v>
      </c>
      <c r="B199" s="6" t="s">
        <v>294</v>
      </c>
      <c r="C199" s="6" t="s">
        <v>295</v>
      </c>
      <c r="D199" s="6" t="s">
        <v>180</v>
      </c>
      <c r="E199" s="6" t="s">
        <v>28</v>
      </c>
      <c r="F199" s="6" t="s">
        <v>29</v>
      </c>
      <c r="G199" s="7">
        <v>50000</v>
      </c>
      <c r="H199" s="7">
        <v>0</v>
      </c>
      <c r="I199" s="7">
        <v>50000</v>
      </c>
      <c r="J199" s="7">
        <v>1435</v>
      </c>
      <c r="K199" s="7">
        <v>1854</v>
      </c>
      <c r="L199" s="7">
        <f t="shared" si="7"/>
        <v>1520</v>
      </c>
      <c r="M199" s="7">
        <v>25</v>
      </c>
      <c r="N199" s="7">
        <f t="shared" si="9"/>
        <v>4834</v>
      </c>
      <c r="O199" s="7">
        <f t="shared" si="8"/>
        <v>45166</v>
      </c>
    </row>
    <row r="200" spans="1:15" s="8" customFormat="1" ht="24.95" customHeight="1" x14ac:dyDescent="0.25">
      <c r="A200" s="6">
        <v>192</v>
      </c>
      <c r="B200" s="6" t="s">
        <v>296</v>
      </c>
      <c r="C200" s="6" t="s">
        <v>295</v>
      </c>
      <c r="D200" s="6" t="s">
        <v>68</v>
      </c>
      <c r="E200" s="6" t="s">
        <v>54</v>
      </c>
      <c r="F200" s="6" t="s">
        <v>37</v>
      </c>
      <c r="G200" s="7">
        <v>80500</v>
      </c>
      <c r="H200" s="7">
        <v>0</v>
      </c>
      <c r="I200" s="7">
        <v>80500</v>
      </c>
      <c r="J200" s="7">
        <v>2310.35</v>
      </c>
      <c r="K200" s="7">
        <v>7518.48</v>
      </c>
      <c r="L200" s="7">
        <f t="shared" si="7"/>
        <v>2447.1999999999998</v>
      </c>
      <c r="M200" s="7">
        <v>425</v>
      </c>
      <c r="N200" s="7">
        <f t="shared" si="9"/>
        <v>12701.029999999999</v>
      </c>
      <c r="O200" s="7">
        <f t="shared" si="8"/>
        <v>67798.97</v>
      </c>
    </row>
    <row r="201" spans="1:15" s="8" customFormat="1" ht="24.95" customHeight="1" x14ac:dyDescent="0.25">
      <c r="A201" s="6">
        <v>193</v>
      </c>
      <c r="B201" s="6" t="s">
        <v>297</v>
      </c>
      <c r="C201" s="6" t="s">
        <v>295</v>
      </c>
      <c r="D201" s="6" t="s">
        <v>193</v>
      </c>
      <c r="E201" s="6" t="s">
        <v>28</v>
      </c>
      <c r="F201" s="6" t="s">
        <v>29</v>
      </c>
      <c r="G201" s="7">
        <v>65000</v>
      </c>
      <c r="H201" s="7">
        <v>0</v>
      </c>
      <c r="I201" s="7">
        <v>65000</v>
      </c>
      <c r="J201" s="7">
        <f>+I201*2.87%</f>
        <v>1865.5</v>
      </c>
      <c r="K201" s="7">
        <v>4427.58</v>
      </c>
      <c r="L201" s="7">
        <f t="shared" si="7"/>
        <v>1976</v>
      </c>
      <c r="M201" s="7">
        <v>12875</v>
      </c>
      <c r="N201" s="7">
        <f t="shared" si="9"/>
        <v>21144.080000000002</v>
      </c>
      <c r="O201" s="7">
        <f t="shared" si="8"/>
        <v>43855.92</v>
      </c>
    </row>
    <row r="202" spans="1:15" s="8" customFormat="1" ht="24.95" customHeight="1" x14ac:dyDescent="0.25">
      <c r="A202" s="6">
        <v>194</v>
      </c>
      <c r="B202" s="6" t="s">
        <v>298</v>
      </c>
      <c r="C202" s="6" t="s">
        <v>295</v>
      </c>
      <c r="D202" s="6" t="s">
        <v>1085</v>
      </c>
      <c r="E202" s="6" t="s">
        <v>54</v>
      </c>
      <c r="F202" s="6" t="s">
        <v>29</v>
      </c>
      <c r="G202" s="7">
        <v>50000</v>
      </c>
      <c r="H202" s="7">
        <v>0</v>
      </c>
      <c r="I202" s="7">
        <v>50000</v>
      </c>
      <c r="J202" s="7">
        <f>+I202*2.87%</f>
        <v>1435</v>
      </c>
      <c r="K202" s="7">
        <v>1854</v>
      </c>
      <c r="L202" s="7">
        <f t="shared" si="7"/>
        <v>1520</v>
      </c>
      <c r="M202" s="7">
        <v>21655.360000000001</v>
      </c>
      <c r="N202" s="7">
        <f t="shared" si="9"/>
        <v>26464.36</v>
      </c>
      <c r="O202" s="7">
        <f t="shared" si="8"/>
        <v>23535.64</v>
      </c>
    </row>
    <row r="203" spans="1:15" ht="24.95" customHeight="1" x14ac:dyDescent="0.25">
      <c r="A203" s="6">
        <v>195</v>
      </c>
      <c r="B203" s="6" t="s">
        <v>299</v>
      </c>
      <c r="C203" s="6" t="s">
        <v>295</v>
      </c>
      <c r="D203" s="6" t="s">
        <v>300</v>
      </c>
      <c r="E203" s="6" t="s">
        <v>28</v>
      </c>
      <c r="F203" s="6" t="s">
        <v>29</v>
      </c>
      <c r="G203" s="7">
        <v>22050</v>
      </c>
      <c r="H203" s="7">
        <v>0</v>
      </c>
      <c r="I203" s="7">
        <v>22050</v>
      </c>
      <c r="J203" s="7">
        <f>+I203*2.87%</f>
        <v>632.83500000000004</v>
      </c>
      <c r="K203" s="7">
        <v>0</v>
      </c>
      <c r="L203" s="7">
        <f t="shared" ref="L203:L269" si="10">+I203*3.04%</f>
        <v>670.32</v>
      </c>
      <c r="M203" s="7">
        <v>449</v>
      </c>
      <c r="N203" s="7">
        <f t="shared" si="9"/>
        <v>1752.1550000000002</v>
      </c>
      <c r="O203" s="7">
        <f t="shared" si="8"/>
        <v>20297.845000000001</v>
      </c>
    </row>
    <row r="204" spans="1:15" ht="24.95" customHeight="1" x14ac:dyDescent="0.25">
      <c r="A204" s="6">
        <v>196</v>
      </c>
      <c r="B204" s="6" t="s">
        <v>301</v>
      </c>
      <c r="C204" s="6" t="s">
        <v>295</v>
      </c>
      <c r="D204" s="6" t="s">
        <v>1085</v>
      </c>
      <c r="E204" s="6" t="s">
        <v>54</v>
      </c>
      <c r="F204" s="6" t="s">
        <v>29</v>
      </c>
      <c r="G204" s="7">
        <v>50000</v>
      </c>
      <c r="H204" s="7">
        <v>0</v>
      </c>
      <c r="I204" s="7">
        <v>50000</v>
      </c>
      <c r="J204" s="7">
        <f>+I204*2.87%</f>
        <v>1435</v>
      </c>
      <c r="K204" s="7">
        <v>1854</v>
      </c>
      <c r="L204" s="7">
        <f t="shared" si="10"/>
        <v>1520</v>
      </c>
      <c r="M204" s="7">
        <v>3925</v>
      </c>
      <c r="N204" s="7">
        <f t="shared" si="9"/>
        <v>8734</v>
      </c>
      <c r="O204" s="7">
        <f t="shared" ref="O204:O266" si="11">+G204-N204</f>
        <v>41266</v>
      </c>
    </row>
    <row r="205" spans="1:15" ht="24.95" customHeight="1" x14ac:dyDescent="0.25">
      <c r="A205" s="6">
        <v>197</v>
      </c>
      <c r="B205" t="s">
        <v>302</v>
      </c>
      <c r="C205" s="6" t="s">
        <v>295</v>
      </c>
      <c r="D205" s="6" t="s">
        <v>248</v>
      </c>
      <c r="E205" s="6" t="s">
        <v>36</v>
      </c>
      <c r="F205" s="6" t="s">
        <v>29</v>
      </c>
      <c r="G205" s="7">
        <v>11000</v>
      </c>
      <c r="H205" s="7">
        <v>0</v>
      </c>
      <c r="I205" s="7">
        <v>11000</v>
      </c>
      <c r="J205" s="7">
        <v>315.7</v>
      </c>
      <c r="K205" s="7">
        <v>0</v>
      </c>
      <c r="L205" s="7">
        <f t="shared" si="10"/>
        <v>334.4</v>
      </c>
      <c r="M205" s="7">
        <v>25</v>
      </c>
      <c r="N205" s="7">
        <f t="shared" ref="N205:N267" si="12">+J205+K205+L205+M205</f>
        <v>675.09999999999991</v>
      </c>
      <c r="O205" s="7">
        <f t="shared" si="11"/>
        <v>10324.9</v>
      </c>
    </row>
    <row r="206" spans="1:15" ht="24.95" customHeight="1" x14ac:dyDescent="0.25">
      <c r="A206" s="6">
        <v>198</v>
      </c>
      <c r="B206" s="6" t="s">
        <v>303</v>
      </c>
      <c r="C206" s="6" t="s">
        <v>304</v>
      </c>
      <c r="D206" s="6" t="s">
        <v>65</v>
      </c>
      <c r="E206" s="6" t="s">
        <v>36</v>
      </c>
      <c r="F206" s="6" t="s">
        <v>37</v>
      </c>
      <c r="G206" s="7">
        <v>22050</v>
      </c>
      <c r="H206" s="7">
        <v>0</v>
      </c>
      <c r="I206" s="7">
        <v>22050</v>
      </c>
      <c r="J206" s="7">
        <f>+I206*2.87%</f>
        <v>632.83500000000004</v>
      </c>
      <c r="K206" s="7">
        <v>0</v>
      </c>
      <c r="L206" s="7">
        <f t="shared" si="10"/>
        <v>670.32</v>
      </c>
      <c r="M206" s="7">
        <v>25</v>
      </c>
      <c r="N206" s="7">
        <f t="shared" si="12"/>
        <v>1328.1550000000002</v>
      </c>
      <c r="O206" s="7">
        <f t="shared" si="11"/>
        <v>20721.845000000001</v>
      </c>
    </row>
    <row r="207" spans="1:15" ht="24.95" customHeight="1" x14ac:dyDescent="0.25">
      <c r="A207" s="6">
        <v>199</v>
      </c>
      <c r="B207" s="6" t="s">
        <v>305</v>
      </c>
      <c r="C207" s="6" t="s">
        <v>304</v>
      </c>
      <c r="D207" s="6" t="s">
        <v>65</v>
      </c>
      <c r="E207" s="6" t="s">
        <v>36</v>
      </c>
      <c r="F207" s="6" t="s">
        <v>37</v>
      </c>
      <c r="G207" s="7">
        <v>26000</v>
      </c>
      <c r="H207" s="7">
        <v>0</v>
      </c>
      <c r="I207" s="7">
        <v>26000</v>
      </c>
      <c r="J207" s="7">
        <v>746.2</v>
      </c>
      <c r="K207" s="7">
        <v>0</v>
      </c>
      <c r="L207" s="7">
        <f t="shared" si="10"/>
        <v>790.4</v>
      </c>
      <c r="M207" s="7">
        <v>25</v>
      </c>
      <c r="N207" s="7">
        <f t="shared" si="12"/>
        <v>1561.6</v>
      </c>
      <c r="O207" s="7">
        <f t="shared" si="11"/>
        <v>24438.400000000001</v>
      </c>
    </row>
    <row r="208" spans="1:15" ht="24.95" customHeight="1" x14ac:dyDescent="0.25">
      <c r="A208" s="6">
        <v>200</v>
      </c>
      <c r="B208" s="6" t="s">
        <v>306</v>
      </c>
      <c r="C208" s="6" t="s">
        <v>304</v>
      </c>
      <c r="D208" s="6" t="s">
        <v>193</v>
      </c>
      <c r="E208" s="6" t="s">
        <v>54</v>
      </c>
      <c r="F208" s="6" t="s">
        <v>29</v>
      </c>
      <c r="G208" s="7">
        <v>65000</v>
      </c>
      <c r="H208" s="7">
        <v>0</v>
      </c>
      <c r="I208" s="7">
        <v>65000</v>
      </c>
      <c r="J208" s="7">
        <v>1865.5</v>
      </c>
      <c r="K208" s="7">
        <v>4427.58</v>
      </c>
      <c r="L208" s="7">
        <f t="shared" si="10"/>
        <v>1976</v>
      </c>
      <c r="M208" s="7">
        <v>425</v>
      </c>
      <c r="N208" s="7">
        <f t="shared" si="12"/>
        <v>8694.08</v>
      </c>
      <c r="O208" s="7">
        <f t="shared" si="11"/>
        <v>56305.919999999998</v>
      </c>
    </row>
    <row r="209" spans="1:15" ht="24.95" customHeight="1" x14ac:dyDescent="0.25">
      <c r="A209" s="6">
        <v>201</v>
      </c>
      <c r="B209" s="6" t="s">
        <v>307</v>
      </c>
      <c r="C209" s="6" t="s">
        <v>304</v>
      </c>
      <c r="D209" s="6" t="s">
        <v>193</v>
      </c>
      <c r="E209" s="6" t="s">
        <v>54</v>
      </c>
      <c r="F209" s="6" t="s">
        <v>37</v>
      </c>
      <c r="G209" s="7">
        <v>65000</v>
      </c>
      <c r="H209" s="7">
        <v>0</v>
      </c>
      <c r="I209" s="7">
        <v>65000</v>
      </c>
      <c r="J209" s="7">
        <v>1865.5</v>
      </c>
      <c r="K209" s="7">
        <v>4427.58</v>
      </c>
      <c r="L209" s="7">
        <f t="shared" si="10"/>
        <v>1976</v>
      </c>
      <c r="M209" s="7">
        <v>685</v>
      </c>
      <c r="N209" s="7">
        <f t="shared" si="12"/>
        <v>8954.08</v>
      </c>
      <c r="O209" s="7">
        <f t="shared" si="11"/>
        <v>56045.919999999998</v>
      </c>
    </row>
    <row r="210" spans="1:15" ht="24.95" customHeight="1" x14ac:dyDescent="0.25">
      <c r="A210" s="6">
        <v>202</v>
      </c>
      <c r="B210" t="s">
        <v>1006</v>
      </c>
      <c r="C210" s="6" t="s">
        <v>304</v>
      </c>
      <c r="D210" s="6" t="s">
        <v>193</v>
      </c>
      <c r="E210" s="6" t="s">
        <v>54</v>
      </c>
      <c r="F210" s="6" t="s">
        <v>37</v>
      </c>
      <c r="G210" s="7">
        <v>40250</v>
      </c>
      <c r="H210" s="7">
        <v>0</v>
      </c>
      <c r="I210" s="7">
        <v>40250</v>
      </c>
      <c r="J210" s="7">
        <v>1155.18</v>
      </c>
      <c r="K210" s="7">
        <v>477.93</v>
      </c>
      <c r="L210" s="7">
        <f t="shared" si="10"/>
        <v>1223.5999999999999</v>
      </c>
      <c r="M210" s="7">
        <v>25</v>
      </c>
      <c r="N210" s="7">
        <f t="shared" si="12"/>
        <v>2881.71</v>
      </c>
      <c r="O210" s="7">
        <f t="shared" si="11"/>
        <v>37368.29</v>
      </c>
    </row>
    <row r="211" spans="1:15" ht="24.95" customHeight="1" x14ac:dyDescent="0.25">
      <c r="A211" s="6">
        <v>203</v>
      </c>
      <c r="B211" t="s">
        <v>308</v>
      </c>
      <c r="C211" s="6" t="s">
        <v>304</v>
      </c>
      <c r="D211" s="6" t="s">
        <v>1578</v>
      </c>
      <c r="E211" s="6" t="s">
        <v>28</v>
      </c>
      <c r="F211" s="6" t="s">
        <v>37</v>
      </c>
      <c r="G211" s="7">
        <v>65000</v>
      </c>
      <c r="H211" s="7">
        <v>0</v>
      </c>
      <c r="I211" s="7">
        <v>65000</v>
      </c>
      <c r="J211" s="7">
        <v>1865.5</v>
      </c>
      <c r="K211" s="7">
        <v>4427.58</v>
      </c>
      <c r="L211" s="7">
        <f t="shared" si="10"/>
        <v>1976</v>
      </c>
      <c r="M211" s="7">
        <v>4456.59</v>
      </c>
      <c r="N211" s="7">
        <f t="shared" si="12"/>
        <v>12725.67</v>
      </c>
      <c r="O211" s="7">
        <f t="shared" si="11"/>
        <v>52274.33</v>
      </c>
    </row>
    <row r="212" spans="1:15" ht="24.95" customHeight="1" x14ac:dyDescent="0.25">
      <c r="A212" s="6">
        <v>204</v>
      </c>
      <c r="B212" t="s">
        <v>309</v>
      </c>
      <c r="C212" s="6" t="s">
        <v>304</v>
      </c>
      <c r="D212" s="6" t="s">
        <v>193</v>
      </c>
      <c r="E212" s="6" t="s">
        <v>54</v>
      </c>
      <c r="F212" s="6" t="s">
        <v>37</v>
      </c>
      <c r="G212" s="7">
        <v>65000</v>
      </c>
      <c r="H212" s="7">
        <v>0</v>
      </c>
      <c r="I212" s="7">
        <v>65000</v>
      </c>
      <c r="J212" s="7">
        <v>1865.5</v>
      </c>
      <c r="K212" s="7">
        <v>4427.58</v>
      </c>
      <c r="L212" s="7">
        <f t="shared" si="10"/>
        <v>1976</v>
      </c>
      <c r="M212" s="7">
        <v>425</v>
      </c>
      <c r="N212" s="7">
        <f t="shared" si="12"/>
        <v>8694.08</v>
      </c>
      <c r="O212" s="7">
        <f t="shared" si="11"/>
        <v>56305.919999999998</v>
      </c>
    </row>
    <row r="213" spans="1:15" ht="24.95" customHeight="1" x14ac:dyDescent="0.25">
      <c r="A213" s="6">
        <v>205</v>
      </c>
      <c r="B213" s="6" t="s">
        <v>310</v>
      </c>
      <c r="C213" s="6" t="s">
        <v>304</v>
      </c>
      <c r="D213" s="6" t="s">
        <v>40</v>
      </c>
      <c r="E213" s="6" t="s">
        <v>36</v>
      </c>
      <c r="F213" s="6" t="s">
        <v>37</v>
      </c>
      <c r="G213" s="7">
        <v>20000</v>
      </c>
      <c r="H213" s="7">
        <v>0</v>
      </c>
      <c r="I213" s="7">
        <v>20000</v>
      </c>
      <c r="J213" s="7">
        <v>574</v>
      </c>
      <c r="K213" s="7">
        <v>0</v>
      </c>
      <c r="L213" s="7">
        <f t="shared" si="10"/>
        <v>608</v>
      </c>
      <c r="M213" s="7">
        <v>5964.34</v>
      </c>
      <c r="N213" s="7">
        <f t="shared" si="12"/>
        <v>7146.34</v>
      </c>
      <c r="O213" s="7">
        <f t="shared" si="11"/>
        <v>12853.66</v>
      </c>
    </row>
    <row r="214" spans="1:15" ht="24.95" customHeight="1" x14ac:dyDescent="0.25">
      <c r="A214" s="6">
        <v>206</v>
      </c>
      <c r="B214" t="s">
        <v>1473</v>
      </c>
      <c r="C214" s="6" t="s">
        <v>304</v>
      </c>
      <c r="D214" s="6" t="s">
        <v>40</v>
      </c>
      <c r="E214" s="6" t="s">
        <v>28</v>
      </c>
      <c r="F214" s="6" t="s">
        <v>29</v>
      </c>
      <c r="G214" s="7">
        <v>25000</v>
      </c>
      <c r="H214" s="7">
        <v>0</v>
      </c>
      <c r="I214" s="7">
        <v>25000</v>
      </c>
      <c r="J214" s="7">
        <v>717.5</v>
      </c>
      <c r="K214" s="7">
        <v>0</v>
      </c>
      <c r="L214" s="7">
        <v>760</v>
      </c>
      <c r="M214" s="7">
        <v>25</v>
      </c>
      <c r="N214" s="7">
        <f t="shared" si="12"/>
        <v>1502.5</v>
      </c>
      <c r="O214" s="7">
        <f t="shared" si="11"/>
        <v>23497.5</v>
      </c>
    </row>
    <row r="215" spans="1:15" ht="24.95" customHeight="1" x14ac:dyDescent="0.25">
      <c r="A215" s="6">
        <v>207</v>
      </c>
      <c r="B215" s="6" t="s">
        <v>183</v>
      </c>
      <c r="C215" s="6" t="s">
        <v>304</v>
      </c>
      <c r="D215" s="6" t="s">
        <v>1492</v>
      </c>
      <c r="E215" s="6" t="s">
        <v>28</v>
      </c>
      <c r="F215" s="6" t="s">
        <v>37</v>
      </c>
      <c r="G215" s="7">
        <v>65000</v>
      </c>
      <c r="H215" s="7">
        <v>0</v>
      </c>
      <c r="I215" s="7">
        <v>65000</v>
      </c>
      <c r="J215" s="7">
        <v>1865.5</v>
      </c>
      <c r="K215" s="7">
        <v>4427.58</v>
      </c>
      <c r="L215" s="7">
        <f>+I215*3.04%</f>
        <v>1976</v>
      </c>
      <c r="M215" s="7">
        <v>125</v>
      </c>
      <c r="N215" s="7">
        <f t="shared" si="12"/>
        <v>8394.08</v>
      </c>
      <c r="O215" s="7">
        <f t="shared" si="11"/>
        <v>56605.919999999998</v>
      </c>
    </row>
    <row r="216" spans="1:15" ht="24.95" customHeight="1" x14ac:dyDescent="0.25">
      <c r="A216" s="6">
        <v>208</v>
      </c>
      <c r="B216" t="s">
        <v>311</v>
      </c>
      <c r="C216" s="6" t="s">
        <v>312</v>
      </c>
      <c r="D216" s="6" t="s">
        <v>193</v>
      </c>
      <c r="E216" s="6" t="s">
        <v>54</v>
      </c>
      <c r="F216" s="6" t="s">
        <v>29</v>
      </c>
      <c r="G216" s="7">
        <v>65000</v>
      </c>
      <c r="H216" s="7">
        <v>0</v>
      </c>
      <c r="I216" s="7">
        <v>65000</v>
      </c>
      <c r="J216" s="7">
        <v>1865.5</v>
      </c>
      <c r="K216" s="7">
        <v>4427.58</v>
      </c>
      <c r="L216" s="7">
        <f t="shared" si="10"/>
        <v>1976</v>
      </c>
      <c r="M216" s="7">
        <v>2625</v>
      </c>
      <c r="N216" s="7">
        <f t="shared" si="12"/>
        <v>10894.08</v>
      </c>
      <c r="O216" s="7">
        <f t="shared" si="11"/>
        <v>54105.919999999998</v>
      </c>
    </row>
    <row r="217" spans="1:15" ht="24.95" customHeight="1" x14ac:dyDescent="0.25">
      <c r="A217" s="6">
        <v>209</v>
      </c>
      <c r="B217" s="6" t="s">
        <v>313</v>
      </c>
      <c r="C217" s="6" t="s">
        <v>312</v>
      </c>
      <c r="D217" s="6" t="s">
        <v>1555</v>
      </c>
      <c r="E217" s="6" t="s">
        <v>54</v>
      </c>
      <c r="F217" s="6" t="s">
        <v>37</v>
      </c>
      <c r="G217" s="7">
        <v>50000</v>
      </c>
      <c r="H217" s="7">
        <v>0</v>
      </c>
      <c r="I217" s="7">
        <v>50000</v>
      </c>
      <c r="J217" s="7">
        <v>1435</v>
      </c>
      <c r="K217" s="7">
        <v>1854</v>
      </c>
      <c r="L217" s="7">
        <f t="shared" si="10"/>
        <v>1520</v>
      </c>
      <c r="M217" s="7">
        <v>45157.3</v>
      </c>
      <c r="N217" s="7">
        <f t="shared" si="12"/>
        <v>49966.3</v>
      </c>
      <c r="O217" s="7">
        <f t="shared" si="11"/>
        <v>33.69999999999709</v>
      </c>
    </row>
    <row r="218" spans="1:15" ht="24.95" customHeight="1" x14ac:dyDescent="0.25">
      <c r="A218" s="6">
        <v>210</v>
      </c>
      <c r="B218" s="6" t="s">
        <v>314</v>
      </c>
      <c r="C218" s="6" t="s">
        <v>312</v>
      </c>
      <c r="D218" s="6" t="s">
        <v>65</v>
      </c>
      <c r="E218" s="6" t="s">
        <v>54</v>
      </c>
      <c r="F218" s="6" t="s">
        <v>37</v>
      </c>
      <c r="G218" s="7">
        <v>22050</v>
      </c>
      <c r="H218" s="7">
        <v>0</v>
      </c>
      <c r="I218" s="7">
        <v>22050</v>
      </c>
      <c r="J218" s="7">
        <v>632.84</v>
      </c>
      <c r="K218" s="7">
        <v>0</v>
      </c>
      <c r="L218" s="7">
        <f t="shared" si="10"/>
        <v>670.32</v>
      </c>
      <c r="M218" s="7">
        <v>25</v>
      </c>
      <c r="N218" s="7">
        <f t="shared" si="12"/>
        <v>1328.16</v>
      </c>
      <c r="O218" s="7">
        <f t="shared" si="11"/>
        <v>20721.84</v>
      </c>
    </row>
    <row r="219" spans="1:15" ht="24.95" customHeight="1" x14ac:dyDescent="0.25">
      <c r="A219" s="6">
        <v>211</v>
      </c>
      <c r="B219" t="s">
        <v>317</v>
      </c>
      <c r="C219" s="6" t="s">
        <v>315</v>
      </c>
      <c r="D219" t="s">
        <v>248</v>
      </c>
      <c r="E219" s="6" t="s">
        <v>36</v>
      </c>
      <c r="F219" s="6" t="s">
        <v>29</v>
      </c>
      <c r="G219" s="7">
        <v>15000</v>
      </c>
      <c r="H219" s="7">
        <v>0</v>
      </c>
      <c r="I219" s="7">
        <v>15000</v>
      </c>
      <c r="J219" s="7">
        <v>430.5</v>
      </c>
      <c r="K219" s="7">
        <v>0</v>
      </c>
      <c r="L219" s="7">
        <f t="shared" si="10"/>
        <v>456</v>
      </c>
      <c r="M219" s="7">
        <v>25</v>
      </c>
      <c r="N219" s="7">
        <f t="shared" si="12"/>
        <v>911.5</v>
      </c>
      <c r="O219" s="7">
        <f t="shared" si="11"/>
        <v>14088.5</v>
      </c>
    </row>
    <row r="220" spans="1:15" ht="24.95" customHeight="1" x14ac:dyDescent="0.25">
      <c r="A220" s="6">
        <v>212</v>
      </c>
      <c r="B220" t="s">
        <v>318</v>
      </c>
      <c r="C220" s="6" t="s">
        <v>315</v>
      </c>
      <c r="D220" t="s">
        <v>113</v>
      </c>
      <c r="E220" s="6" t="s">
        <v>36</v>
      </c>
      <c r="F220" s="6" t="s">
        <v>37</v>
      </c>
      <c r="G220" s="7">
        <v>11000</v>
      </c>
      <c r="H220" s="7">
        <v>0</v>
      </c>
      <c r="I220" s="7">
        <v>11000</v>
      </c>
      <c r="J220" s="7">
        <v>315.7</v>
      </c>
      <c r="K220" s="7">
        <v>0</v>
      </c>
      <c r="L220" s="7">
        <f t="shared" si="10"/>
        <v>334.4</v>
      </c>
      <c r="M220" s="7">
        <v>25</v>
      </c>
      <c r="N220" s="7">
        <f t="shared" si="12"/>
        <v>675.09999999999991</v>
      </c>
      <c r="O220" s="7">
        <f t="shared" si="11"/>
        <v>10324.9</v>
      </c>
    </row>
    <row r="221" spans="1:15" ht="24.95" customHeight="1" x14ac:dyDescent="0.25">
      <c r="A221" s="6">
        <v>213</v>
      </c>
      <c r="B221" s="6" t="s">
        <v>347</v>
      </c>
      <c r="C221" s="6" t="s">
        <v>348</v>
      </c>
      <c r="D221" s="6" t="s">
        <v>65</v>
      </c>
      <c r="E221" s="6" t="s">
        <v>36</v>
      </c>
      <c r="F221" s="6" t="s">
        <v>37</v>
      </c>
      <c r="G221" s="7">
        <v>32000</v>
      </c>
      <c r="H221" s="7">
        <v>0</v>
      </c>
      <c r="I221" s="7">
        <v>32000</v>
      </c>
      <c r="J221" s="7">
        <v>918.4</v>
      </c>
      <c r="K221" s="7">
        <v>0</v>
      </c>
      <c r="L221" s="7">
        <f>+I221*3.04%</f>
        <v>972.8</v>
      </c>
      <c r="M221" s="7">
        <v>1944.78</v>
      </c>
      <c r="N221" s="7">
        <f t="shared" si="12"/>
        <v>3835.9799999999996</v>
      </c>
      <c r="O221" s="7">
        <f t="shared" si="11"/>
        <v>28164.02</v>
      </c>
    </row>
    <row r="222" spans="1:15" ht="24.95" customHeight="1" x14ac:dyDescent="0.25">
      <c r="A222" s="6">
        <v>214</v>
      </c>
      <c r="B222" s="6" t="s">
        <v>319</v>
      </c>
      <c r="C222" s="6" t="s">
        <v>320</v>
      </c>
      <c r="D222" s="6" t="s">
        <v>65</v>
      </c>
      <c r="E222" s="6" t="s">
        <v>54</v>
      </c>
      <c r="F222" s="6" t="s">
        <v>37</v>
      </c>
      <c r="G222" s="7">
        <v>26250</v>
      </c>
      <c r="H222" s="7">
        <v>0</v>
      </c>
      <c r="I222" s="7">
        <v>26250</v>
      </c>
      <c r="J222" s="7">
        <v>753.38</v>
      </c>
      <c r="K222" s="7">
        <v>0</v>
      </c>
      <c r="L222" s="7">
        <f t="shared" si="10"/>
        <v>798</v>
      </c>
      <c r="M222" s="7">
        <v>2135.8000000000002</v>
      </c>
      <c r="N222" s="7">
        <f t="shared" si="12"/>
        <v>3687.1800000000003</v>
      </c>
      <c r="O222" s="7">
        <f t="shared" si="11"/>
        <v>22562.82</v>
      </c>
    </row>
    <row r="223" spans="1:15" s="8" customFormat="1" ht="24.95" customHeight="1" x14ac:dyDescent="0.25">
      <c r="A223" s="6">
        <v>215</v>
      </c>
      <c r="B223" s="6" t="s">
        <v>321</v>
      </c>
      <c r="C223" s="6" t="s">
        <v>322</v>
      </c>
      <c r="D223" s="6" t="s">
        <v>323</v>
      </c>
      <c r="E223" s="6" t="s">
        <v>54</v>
      </c>
      <c r="F223" s="6" t="s">
        <v>29</v>
      </c>
      <c r="G223" s="7">
        <v>60000</v>
      </c>
      <c r="H223" s="7">
        <v>0</v>
      </c>
      <c r="I223" s="7">
        <v>60000</v>
      </c>
      <c r="J223" s="7">
        <v>1722</v>
      </c>
      <c r="K223" s="7">
        <v>3486.68</v>
      </c>
      <c r="L223" s="7">
        <f t="shared" si="10"/>
        <v>1824</v>
      </c>
      <c r="M223" s="7">
        <v>525</v>
      </c>
      <c r="N223" s="7">
        <f t="shared" si="12"/>
        <v>7557.68</v>
      </c>
      <c r="O223" s="7">
        <f t="shared" si="11"/>
        <v>52442.32</v>
      </c>
    </row>
    <row r="224" spans="1:15" ht="24.95" customHeight="1" x14ac:dyDescent="0.25">
      <c r="A224" s="6">
        <v>216</v>
      </c>
      <c r="B224" s="6" t="s">
        <v>324</v>
      </c>
      <c r="C224" s="6" t="s">
        <v>322</v>
      </c>
      <c r="D224" s="6" t="s">
        <v>65</v>
      </c>
      <c r="E224" s="6" t="s">
        <v>36</v>
      </c>
      <c r="F224" s="6" t="s">
        <v>37</v>
      </c>
      <c r="G224" s="7">
        <v>22050</v>
      </c>
      <c r="H224" s="7">
        <v>0</v>
      </c>
      <c r="I224" s="7">
        <v>22050</v>
      </c>
      <c r="J224" s="7">
        <v>632.84</v>
      </c>
      <c r="K224" s="7">
        <v>0</v>
      </c>
      <c r="L224" s="7">
        <f t="shared" si="10"/>
        <v>670.32</v>
      </c>
      <c r="M224" s="7">
        <v>125</v>
      </c>
      <c r="N224" s="7">
        <f t="shared" si="12"/>
        <v>1428.16</v>
      </c>
      <c r="O224" s="7">
        <f t="shared" si="11"/>
        <v>20621.84</v>
      </c>
    </row>
    <row r="225" spans="1:15" ht="24.95" customHeight="1" x14ac:dyDescent="0.25">
      <c r="A225" s="6">
        <v>217</v>
      </c>
      <c r="B225" t="s">
        <v>325</v>
      </c>
      <c r="C225" s="6" t="s">
        <v>322</v>
      </c>
      <c r="D225" t="s">
        <v>46</v>
      </c>
      <c r="E225" s="6" t="s">
        <v>36</v>
      </c>
      <c r="F225" s="6" t="s">
        <v>29</v>
      </c>
      <c r="G225" s="7">
        <v>15000</v>
      </c>
      <c r="H225" s="7">
        <v>0</v>
      </c>
      <c r="I225" s="7">
        <v>15000</v>
      </c>
      <c r="J225" s="7">
        <v>430.5</v>
      </c>
      <c r="K225" s="7">
        <v>0</v>
      </c>
      <c r="L225" s="7">
        <f t="shared" si="10"/>
        <v>456</v>
      </c>
      <c r="M225" s="7">
        <v>25</v>
      </c>
      <c r="N225" s="7">
        <f t="shared" si="12"/>
        <v>911.5</v>
      </c>
      <c r="O225" s="7">
        <f t="shared" si="11"/>
        <v>14088.5</v>
      </c>
    </row>
    <row r="226" spans="1:15" ht="24.95" customHeight="1" x14ac:dyDescent="0.25">
      <c r="A226" s="6">
        <v>218</v>
      </c>
      <c r="B226" t="s">
        <v>326</v>
      </c>
      <c r="C226" s="6" t="s">
        <v>322</v>
      </c>
      <c r="D226" t="s">
        <v>46</v>
      </c>
      <c r="E226" s="6" t="s">
        <v>36</v>
      </c>
      <c r="F226" s="6" t="s">
        <v>29</v>
      </c>
      <c r="G226" s="7">
        <v>15000</v>
      </c>
      <c r="H226" s="7">
        <v>0</v>
      </c>
      <c r="I226" s="7">
        <v>15000</v>
      </c>
      <c r="J226" s="7">
        <v>430.5</v>
      </c>
      <c r="K226" s="7">
        <v>0</v>
      </c>
      <c r="L226" s="7">
        <f t="shared" si="10"/>
        <v>456</v>
      </c>
      <c r="M226" s="7">
        <v>25</v>
      </c>
      <c r="N226" s="7">
        <f t="shared" si="12"/>
        <v>911.5</v>
      </c>
      <c r="O226" s="7">
        <f t="shared" si="11"/>
        <v>14088.5</v>
      </c>
    </row>
    <row r="227" spans="1:15" ht="24.95" customHeight="1" x14ac:dyDescent="0.25">
      <c r="A227" s="6">
        <v>219</v>
      </c>
      <c r="B227" t="s">
        <v>1356</v>
      </c>
      <c r="C227" s="6" t="s">
        <v>322</v>
      </c>
      <c r="D227" t="s">
        <v>46</v>
      </c>
      <c r="E227" s="6" t="s">
        <v>36</v>
      </c>
      <c r="F227" s="6" t="s">
        <v>37</v>
      </c>
      <c r="G227" s="7">
        <v>11000</v>
      </c>
      <c r="H227" s="7">
        <v>0</v>
      </c>
      <c r="I227" s="7">
        <v>11000</v>
      </c>
      <c r="J227" s="7">
        <v>315.7</v>
      </c>
      <c r="K227" s="7">
        <v>0</v>
      </c>
      <c r="L227" s="7">
        <f t="shared" si="10"/>
        <v>334.4</v>
      </c>
      <c r="M227" s="7">
        <v>25</v>
      </c>
      <c r="N227" s="7">
        <f t="shared" si="12"/>
        <v>675.09999999999991</v>
      </c>
      <c r="O227" s="7">
        <f t="shared" si="11"/>
        <v>10324.9</v>
      </c>
    </row>
    <row r="228" spans="1:15" ht="24.95" customHeight="1" x14ac:dyDescent="0.25">
      <c r="A228" s="6">
        <v>220</v>
      </c>
      <c r="B228" t="s">
        <v>1511</v>
      </c>
      <c r="C228" s="6" t="s">
        <v>322</v>
      </c>
      <c r="D228" t="s">
        <v>46</v>
      </c>
      <c r="E228" s="6" t="s">
        <v>36</v>
      </c>
      <c r="F228" s="6" t="s">
        <v>29</v>
      </c>
      <c r="G228" s="7">
        <v>15000</v>
      </c>
      <c r="H228" s="7">
        <v>0</v>
      </c>
      <c r="I228" s="7">
        <v>15000</v>
      </c>
      <c r="J228" s="7">
        <v>430.5</v>
      </c>
      <c r="K228" s="7">
        <v>0</v>
      </c>
      <c r="L228" s="7">
        <v>456</v>
      </c>
      <c r="M228" s="7">
        <v>25</v>
      </c>
      <c r="N228" s="7">
        <f t="shared" si="12"/>
        <v>911.5</v>
      </c>
      <c r="O228" s="7">
        <f t="shared" si="11"/>
        <v>14088.5</v>
      </c>
    </row>
    <row r="229" spans="1:15" ht="24.95" customHeight="1" x14ac:dyDescent="0.25">
      <c r="A229" s="6">
        <v>221</v>
      </c>
      <c r="B229" t="s">
        <v>327</v>
      </c>
      <c r="C229" s="6" t="s">
        <v>328</v>
      </c>
      <c r="D229" s="6" t="s">
        <v>1555</v>
      </c>
      <c r="E229" s="6" t="s">
        <v>28</v>
      </c>
      <c r="F229" s="6" t="s">
        <v>37</v>
      </c>
      <c r="G229" s="7">
        <v>65000</v>
      </c>
      <c r="H229" s="7">
        <v>0</v>
      </c>
      <c r="I229" s="7">
        <v>65000</v>
      </c>
      <c r="J229" s="7">
        <v>1865.5</v>
      </c>
      <c r="K229" s="7">
        <v>3659.66</v>
      </c>
      <c r="L229" s="7">
        <f t="shared" si="10"/>
        <v>1976</v>
      </c>
      <c r="M229" s="7">
        <v>12404.5</v>
      </c>
      <c r="N229" s="7">
        <f t="shared" si="12"/>
        <v>19905.66</v>
      </c>
      <c r="O229" s="7">
        <f t="shared" si="11"/>
        <v>45094.34</v>
      </c>
    </row>
    <row r="230" spans="1:15" s="8" customFormat="1" ht="24.95" customHeight="1" x14ac:dyDescent="0.25">
      <c r="A230" s="6">
        <v>222</v>
      </c>
      <c r="B230" s="6" t="s">
        <v>329</v>
      </c>
      <c r="C230" s="6" t="s">
        <v>330</v>
      </c>
      <c r="D230" s="6" t="s">
        <v>285</v>
      </c>
      <c r="E230" s="6" t="s">
        <v>28</v>
      </c>
      <c r="F230" s="6" t="s">
        <v>29</v>
      </c>
      <c r="G230" s="7">
        <v>90000</v>
      </c>
      <c r="H230" s="7">
        <v>0</v>
      </c>
      <c r="I230" s="7">
        <v>90000</v>
      </c>
      <c r="J230" s="7">
        <v>2583</v>
      </c>
      <c r="K230" s="7">
        <v>9753.1200000000008</v>
      </c>
      <c r="L230" s="7">
        <f t="shared" si="10"/>
        <v>2736</v>
      </c>
      <c r="M230" s="7">
        <v>2195</v>
      </c>
      <c r="N230" s="7">
        <f t="shared" si="12"/>
        <v>17267.120000000003</v>
      </c>
      <c r="O230" s="7">
        <f t="shared" si="11"/>
        <v>72732.88</v>
      </c>
    </row>
    <row r="231" spans="1:15" ht="24.95" customHeight="1" x14ac:dyDescent="0.25">
      <c r="A231" s="6">
        <v>223</v>
      </c>
      <c r="B231" t="s">
        <v>332</v>
      </c>
      <c r="C231" s="6" t="s">
        <v>333</v>
      </c>
      <c r="D231" t="s">
        <v>68</v>
      </c>
      <c r="E231" s="6" t="s">
        <v>54</v>
      </c>
      <c r="F231" s="6" t="s">
        <v>29</v>
      </c>
      <c r="G231" s="7">
        <v>65000</v>
      </c>
      <c r="H231" s="7">
        <v>0</v>
      </c>
      <c r="I231" s="7">
        <v>65000</v>
      </c>
      <c r="J231" s="7">
        <v>1865.5</v>
      </c>
      <c r="K231" s="7">
        <v>4427.58</v>
      </c>
      <c r="L231" s="7">
        <f t="shared" si="10"/>
        <v>1976</v>
      </c>
      <c r="M231" s="7">
        <v>1684</v>
      </c>
      <c r="N231" s="7">
        <f t="shared" si="12"/>
        <v>9953.08</v>
      </c>
      <c r="O231" s="7">
        <f t="shared" si="11"/>
        <v>55046.92</v>
      </c>
    </row>
    <row r="232" spans="1:15" ht="24.95" customHeight="1" x14ac:dyDescent="0.25">
      <c r="A232" s="6">
        <v>224</v>
      </c>
      <c r="B232" s="6" t="s">
        <v>71</v>
      </c>
      <c r="C232" s="6" t="s">
        <v>1487</v>
      </c>
      <c r="D232" s="6" t="s">
        <v>40</v>
      </c>
      <c r="E232" s="6" t="s">
        <v>28</v>
      </c>
      <c r="F232" s="6" t="s">
        <v>37</v>
      </c>
      <c r="G232" s="7">
        <v>21000</v>
      </c>
      <c r="H232" s="7">
        <v>0</v>
      </c>
      <c r="I232" s="7">
        <v>21000</v>
      </c>
      <c r="J232" s="7">
        <v>602.70000000000005</v>
      </c>
      <c r="K232" s="7">
        <v>0</v>
      </c>
      <c r="L232" s="7">
        <f>+I232*3.04%</f>
        <v>638.4</v>
      </c>
      <c r="M232" s="7">
        <v>25</v>
      </c>
      <c r="N232" s="7">
        <f t="shared" si="12"/>
        <v>1266.0999999999999</v>
      </c>
      <c r="O232" s="7">
        <f t="shared" si="11"/>
        <v>19733.900000000001</v>
      </c>
    </row>
    <row r="233" spans="1:15" s="8" customFormat="1" ht="24.95" customHeight="1" x14ac:dyDescent="0.25">
      <c r="A233" s="6">
        <v>225</v>
      </c>
      <c r="B233" s="6" t="s">
        <v>334</v>
      </c>
      <c r="C233" s="6" t="s">
        <v>335</v>
      </c>
      <c r="D233" s="6" t="s">
        <v>68</v>
      </c>
      <c r="E233" s="6" t="s">
        <v>54</v>
      </c>
      <c r="F233" s="6" t="s">
        <v>37</v>
      </c>
      <c r="G233" s="7">
        <v>80500</v>
      </c>
      <c r="H233" s="7">
        <v>0</v>
      </c>
      <c r="I233" s="7">
        <v>80500</v>
      </c>
      <c r="J233" s="7">
        <v>2310.35</v>
      </c>
      <c r="K233" s="7">
        <v>7518.48</v>
      </c>
      <c r="L233" s="7">
        <f t="shared" si="10"/>
        <v>2447.1999999999998</v>
      </c>
      <c r="M233" s="7">
        <v>425</v>
      </c>
      <c r="N233" s="7">
        <f t="shared" si="12"/>
        <v>12701.029999999999</v>
      </c>
      <c r="O233" s="7">
        <f t="shared" si="11"/>
        <v>67798.97</v>
      </c>
    </row>
    <row r="234" spans="1:15" ht="24.95" customHeight="1" x14ac:dyDescent="0.25">
      <c r="A234" s="6">
        <v>226</v>
      </c>
      <c r="B234" s="6" t="s">
        <v>336</v>
      </c>
      <c r="C234" s="6" t="s">
        <v>335</v>
      </c>
      <c r="D234" s="6" t="s">
        <v>193</v>
      </c>
      <c r="E234" s="6" t="s">
        <v>54</v>
      </c>
      <c r="F234" s="6" t="s">
        <v>29</v>
      </c>
      <c r="G234" s="7">
        <v>75000</v>
      </c>
      <c r="H234" s="7">
        <v>0</v>
      </c>
      <c r="I234" s="7">
        <v>75000</v>
      </c>
      <c r="J234" s="7">
        <v>2152.5</v>
      </c>
      <c r="K234" s="7">
        <v>6309.38</v>
      </c>
      <c r="L234" s="7">
        <f t="shared" si="10"/>
        <v>2280</v>
      </c>
      <c r="M234" s="7">
        <v>425</v>
      </c>
      <c r="N234" s="7">
        <f t="shared" si="12"/>
        <v>11166.880000000001</v>
      </c>
      <c r="O234" s="7">
        <f t="shared" si="11"/>
        <v>63833.119999999995</v>
      </c>
    </row>
    <row r="235" spans="1:15" ht="24.95" customHeight="1" x14ac:dyDescent="0.25">
      <c r="A235" s="6">
        <v>227</v>
      </c>
      <c r="B235" s="6" t="s">
        <v>337</v>
      </c>
      <c r="C235" s="6" t="s">
        <v>335</v>
      </c>
      <c r="D235" s="6" t="s">
        <v>113</v>
      </c>
      <c r="E235" s="6" t="s">
        <v>36</v>
      </c>
      <c r="F235" s="6" t="s">
        <v>37</v>
      </c>
      <c r="G235" s="7">
        <v>15000</v>
      </c>
      <c r="H235" s="7">
        <v>0</v>
      </c>
      <c r="I235" s="7">
        <v>15000</v>
      </c>
      <c r="J235" s="7">
        <v>430.5</v>
      </c>
      <c r="K235" s="7">
        <v>0</v>
      </c>
      <c r="L235" s="7">
        <f t="shared" si="10"/>
        <v>456</v>
      </c>
      <c r="M235" s="7">
        <v>25</v>
      </c>
      <c r="N235" s="7">
        <f t="shared" si="12"/>
        <v>911.5</v>
      </c>
      <c r="O235" s="7">
        <f t="shared" si="11"/>
        <v>14088.5</v>
      </c>
    </row>
    <row r="236" spans="1:15" ht="24.95" customHeight="1" x14ac:dyDescent="0.25">
      <c r="A236" s="6">
        <v>228</v>
      </c>
      <c r="B236" s="6" t="s">
        <v>338</v>
      </c>
      <c r="C236" s="6" t="s">
        <v>335</v>
      </c>
      <c r="D236" s="6" t="s">
        <v>120</v>
      </c>
      <c r="E236" s="6" t="s">
        <v>36</v>
      </c>
      <c r="F236" s="6" t="s">
        <v>29</v>
      </c>
      <c r="G236" s="7">
        <v>11000</v>
      </c>
      <c r="H236" s="7">
        <v>0</v>
      </c>
      <c r="I236" s="7">
        <v>11000</v>
      </c>
      <c r="J236" s="7">
        <v>315.7</v>
      </c>
      <c r="K236" s="7">
        <v>0</v>
      </c>
      <c r="L236" s="7">
        <f t="shared" si="10"/>
        <v>334.4</v>
      </c>
      <c r="M236" s="7">
        <v>25</v>
      </c>
      <c r="N236" s="7">
        <f t="shared" si="12"/>
        <v>675.09999999999991</v>
      </c>
      <c r="O236" s="7">
        <f t="shared" si="11"/>
        <v>10324.9</v>
      </c>
    </row>
    <row r="237" spans="1:15" ht="24.95" customHeight="1" x14ac:dyDescent="0.25">
      <c r="A237" s="6">
        <v>229</v>
      </c>
      <c r="B237" t="s">
        <v>1243</v>
      </c>
      <c r="C237" s="6" t="s">
        <v>335</v>
      </c>
      <c r="D237" s="6" t="s">
        <v>1242</v>
      </c>
      <c r="E237" s="6" t="s">
        <v>36</v>
      </c>
      <c r="F237" s="6" t="s">
        <v>29</v>
      </c>
      <c r="G237" s="7">
        <v>15000</v>
      </c>
      <c r="H237" s="7">
        <v>0</v>
      </c>
      <c r="I237" s="7">
        <v>15000</v>
      </c>
      <c r="J237" s="7">
        <v>430.5</v>
      </c>
      <c r="K237" s="7">
        <v>0</v>
      </c>
      <c r="L237" s="7">
        <f t="shared" si="10"/>
        <v>456</v>
      </c>
      <c r="M237" s="7">
        <v>25</v>
      </c>
      <c r="N237" s="7">
        <f t="shared" si="12"/>
        <v>911.5</v>
      </c>
      <c r="O237" s="7">
        <f t="shared" si="11"/>
        <v>14088.5</v>
      </c>
    </row>
    <row r="238" spans="1:15" ht="24.95" customHeight="1" x14ac:dyDescent="0.25">
      <c r="A238" s="6">
        <v>230</v>
      </c>
      <c r="B238" s="6" t="s">
        <v>339</v>
      </c>
      <c r="C238" s="6" t="s">
        <v>335</v>
      </c>
      <c r="D238" s="6" t="s">
        <v>46</v>
      </c>
      <c r="E238" s="6" t="s">
        <v>36</v>
      </c>
      <c r="F238" s="6" t="s">
        <v>29</v>
      </c>
      <c r="G238" s="7">
        <v>11000</v>
      </c>
      <c r="H238" s="7">
        <v>0</v>
      </c>
      <c r="I238" s="7">
        <v>11000</v>
      </c>
      <c r="J238" s="7">
        <v>315.7</v>
      </c>
      <c r="K238" s="7">
        <v>0</v>
      </c>
      <c r="L238" s="7">
        <f t="shared" si="10"/>
        <v>334.4</v>
      </c>
      <c r="M238" s="7">
        <v>25</v>
      </c>
      <c r="N238" s="7">
        <f t="shared" si="12"/>
        <v>675.09999999999991</v>
      </c>
      <c r="O238" s="7">
        <f t="shared" si="11"/>
        <v>10324.9</v>
      </c>
    </row>
    <row r="239" spans="1:15" ht="24.95" customHeight="1" x14ac:dyDescent="0.25">
      <c r="A239" s="6">
        <v>231</v>
      </c>
      <c r="B239" t="s">
        <v>1472</v>
      </c>
      <c r="C239" s="6" t="s">
        <v>335</v>
      </c>
      <c r="D239" s="6" t="s">
        <v>46</v>
      </c>
      <c r="E239" s="6" t="s">
        <v>36</v>
      </c>
      <c r="F239" s="6" t="s">
        <v>29</v>
      </c>
      <c r="G239" s="7">
        <v>15000</v>
      </c>
      <c r="H239" s="7">
        <v>0</v>
      </c>
      <c r="I239" s="7">
        <v>15000</v>
      </c>
      <c r="J239" s="7">
        <v>430.5</v>
      </c>
      <c r="K239" s="7">
        <v>0</v>
      </c>
      <c r="L239" s="7">
        <v>456</v>
      </c>
      <c r="M239" s="7">
        <v>25</v>
      </c>
      <c r="N239" s="7">
        <f t="shared" si="12"/>
        <v>911.5</v>
      </c>
      <c r="O239" s="7">
        <f t="shared" si="11"/>
        <v>14088.5</v>
      </c>
    </row>
    <row r="240" spans="1:15" ht="24.95" customHeight="1" x14ac:dyDescent="0.25">
      <c r="A240" s="6">
        <v>232</v>
      </c>
      <c r="B240" t="s">
        <v>341</v>
      </c>
      <c r="C240" s="6" t="s">
        <v>340</v>
      </c>
      <c r="D240" s="6" t="s">
        <v>1496</v>
      </c>
      <c r="E240" s="6" t="s">
        <v>54</v>
      </c>
      <c r="F240" s="6" t="s">
        <v>37</v>
      </c>
      <c r="G240" s="7">
        <v>65000</v>
      </c>
      <c r="H240" s="7">
        <v>0</v>
      </c>
      <c r="I240" s="7">
        <v>65000</v>
      </c>
      <c r="J240" s="7">
        <v>1865.5</v>
      </c>
      <c r="K240" s="7">
        <v>3275.71</v>
      </c>
      <c r="L240" s="7">
        <f t="shared" si="10"/>
        <v>1976</v>
      </c>
      <c r="M240" s="7">
        <v>6184.34</v>
      </c>
      <c r="N240" s="7">
        <f t="shared" si="12"/>
        <v>13301.55</v>
      </c>
      <c r="O240" s="7">
        <f t="shared" si="11"/>
        <v>51698.45</v>
      </c>
    </row>
    <row r="241" spans="1:15" ht="24.95" customHeight="1" x14ac:dyDescent="0.25">
      <c r="A241" s="6">
        <v>233</v>
      </c>
      <c r="B241" s="6" t="s">
        <v>903</v>
      </c>
      <c r="C241" s="6" t="s">
        <v>340</v>
      </c>
      <c r="D241" s="6" t="s">
        <v>193</v>
      </c>
      <c r="E241" s="6" t="s">
        <v>28</v>
      </c>
      <c r="F241" s="6" t="s">
        <v>37</v>
      </c>
      <c r="G241" s="7">
        <v>45500</v>
      </c>
      <c r="H241" s="7">
        <v>0</v>
      </c>
      <c r="I241" s="7">
        <v>45500</v>
      </c>
      <c r="J241" s="7">
        <v>1305.8499999999999</v>
      </c>
      <c r="K241" s="7">
        <v>1218.8900000000001</v>
      </c>
      <c r="L241" s="7">
        <f t="shared" si="10"/>
        <v>1383.2</v>
      </c>
      <c r="M241" s="7">
        <v>25</v>
      </c>
      <c r="N241" s="7">
        <f t="shared" si="12"/>
        <v>3932.9399999999996</v>
      </c>
      <c r="O241" s="7">
        <f t="shared" si="11"/>
        <v>41567.06</v>
      </c>
    </row>
    <row r="242" spans="1:15" ht="24.95" customHeight="1" x14ac:dyDescent="0.25">
      <c r="A242" s="6">
        <v>234</v>
      </c>
      <c r="B242" s="6" t="s">
        <v>918</v>
      </c>
      <c r="C242" s="6" t="s">
        <v>340</v>
      </c>
      <c r="D242" s="6" t="s">
        <v>193</v>
      </c>
      <c r="E242" s="6" t="s">
        <v>28</v>
      </c>
      <c r="F242" s="6" t="s">
        <v>37</v>
      </c>
      <c r="G242" s="7">
        <v>45500</v>
      </c>
      <c r="H242" s="7">
        <v>0</v>
      </c>
      <c r="I242" s="7">
        <v>45500</v>
      </c>
      <c r="J242" s="7">
        <v>1305.8499999999999</v>
      </c>
      <c r="K242" s="7">
        <v>1218.8900000000001</v>
      </c>
      <c r="L242" s="7">
        <f t="shared" si="10"/>
        <v>1383.2</v>
      </c>
      <c r="M242" s="7">
        <v>25</v>
      </c>
      <c r="N242" s="7">
        <f t="shared" si="12"/>
        <v>3932.9399999999996</v>
      </c>
      <c r="O242" s="7">
        <f t="shared" si="11"/>
        <v>41567.06</v>
      </c>
    </row>
    <row r="243" spans="1:15" ht="24.95" customHeight="1" x14ac:dyDescent="0.25">
      <c r="A243" s="6">
        <v>235</v>
      </c>
      <c r="B243" s="6" t="s">
        <v>273</v>
      </c>
      <c r="C243" s="6" t="s">
        <v>340</v>
      </c>
      <c r="D243" s="6" t="s">
        <v>65</v>
      </c>
      <c r="E243" s="6" t="s">
        <v>28</v>
      </c>
      <c r="F243" s="6" t="s">
        <v>37</v>
      </c>
      <c r="G243" s="7">
        <v>30000</v>
      </c>
      <c r="H243" s="7">
        <v>0</v>
      </c>
      <c r="I243" s="7">
        <v>30000</v>
      </c>
      <c r="J243" s="7">
        <f>+G243*2.87%</f>
        <v>861</v>
      </c>
      <c r="K243" s="7">
        <v>0</v>
      </c>
      <c r="L243" s="7">
        <f>+I243*3.04%</f>
        <v>912</v>
      </c>
      <c r="M243" s="7">
        <v>1944.78</v>
      </c>
      <c r="N243" s="7">
        <f t="shared" si="12"/>
        <v>3717.7799999999997</v>
      </c>
      <c r="O243" s="7">
        <f t="shared" si="11"/>
        <v>26282.22</v>
      </c>
    </row>
    <row r="244" spans="1:15" ht="24.95" customHeight="1" x14ac:dyDescent="0.25">
      <c r="A244" s="6">
        <v>236</v>
      </c>
      <c r="B244" s="6" t="s">
        <v>342</v>
      </c>
      <c r="C244" s="6" t="s">
        <v>343</v>
      </c>
      <c r="D244" s="6" t="s">
        <v>79</v>
      </c>
      <c r="E244" s="6" t="s">
        <v>36</v>
      </c>
      <c r="F244" s="6" t="s">
        <v>37</v>
      </c>
      <c r="G244" s="7">
        <v>22050</v>
      </c>
      <c r="H244" s="7">
        <v>0</v>
      </c>
      <c r="I244" s="7">
        <v>22050</v>
      </c>
      <c r="J244" s="7">
        <v>632.84</v>
      </c>
      <c r="K244" s="7">
        <v>0</v>
      </c>
      <c r="L244" s="7">
        <f t="shared" si="10"/>
        <v>670.32</v>
      </c>
      <c r="M244" s="7">
        <v>1257.3</v>
      </c>
      <c r="N244" s="7">
        <f t="shared" si="12"/>
        <v>2560.46</v>
      </c>
      <c r="O244" s="7">
        <f t="shared" si="11"/>
        <v>19489.54</v>
      </c>
    </row>
    <row r="245" spans="1:15" ht="24.95" customHeight="1" x14ac:dyDescent="0.25">
      <c r="A245" s="6">
        <v>237</v>
      </c>
      <c r="B245" s="6" t="s">
        <v>344</v>
      </c>
      <c r="C245" s="6" t="s">
        <v>343</v>
      </c>
      <c r="D245" s="6" t="s">
        <v>1466</v>
      </c>
      <c r="E245" s="6" t="s">
        <v>54</v>
      </c>
      <c r="F245" s="6" t="s">
        <v>37</v>
      </c>
      <c r="G245" s="7">
        <v>65000</v>
      </c>
      <c r="H245" s="7">
        <v>0</v>
      </c>
      <c r="I245" s="7">
        <v>65000</v>
      </c>
      <c r="J245" s="7">
        <v>1865.5</v>
      </c>
      <c r="K245" s="7">
        <v>4427.58</v>
      </c>
      <c r="L245" s="7">
        <f t="shared" si="10"/>
        <v>1976</v>
      </c>
      <c r="M245" s="7">
        <v>1073.5</v>
      </c>
      <c r="N245" s="7">
        <f t="shared" si="12"/>
        <v>9342.58</v>
      </c>
      <c r="O245" s="7">
        <f t="shared" si="11"/>
        <v>55657.42</v>
      </c>
    </row>
    <row r="246" spans="1:15" ht="24.95" customHeight="1" x14ac:dyDescent="0.25">
      <c r="A246" s="6">
        <v>238</v>
      </c>
      <c r="B246" t="s">
        <v>349</v>
      </c>
      <c r="C246" s="6" t="s">
        <v>350</v>
      </c>
      <c r="D246" s="6" t="s">
        <v>193</v>
      </c>
      <c r="E246" s="6" t="s">
        <v>54</v>
      </c>
      <c r="F246" t="s">
        <v>29</v>
      </c>
      <c r="G246" s="7">
        <v>65000</v>
      </c>
      <c r="H246" s="7">
        <v>0</v>
      </c>
      <c r="I246" s="7">
        <v>65000</v>
      </c>
      <c r="J246" s="7">
        <v>1865.5</v>
      </c>
      <c r="K246" s="7">
        <v>4427.58</v>
      </c>
      <c r="L246" s="7">
        <f t="shared" si="10"/>
        <v>1976</v>
      </c>
      <c r="M246" s="7">
        <v>3530</v>
      </c>
      <c r="N246" s="7">
        <f t="shared" si="12"/>
        <v>11799.08</v>
      </c>
      <c r="O246" s="7">
        <f t="shared" si="11"/>
        <v>53200.92</v>
      </c>
    </row>
    <row r="247" spans="1:15" ht="24.95" customHeight="1" x14ac:dyDescent="0.25">
      <c r="A247" s="6">
        <v>239</v>
      </c>
      <c r="B247" t="s">
        <v>351</v>
      </c>
      <c r="C247" s="6" t="s">
        <v>350</v>
      </c>
      <c r="D247" s="6" t="s">
        <v>193</v>
      </c>
      <c r="E247" s="6" t="s">
        <v>54</v>
      </c>
      <c r="F247" t="s">
        <v>37</v>
      </c>
      <c r="G247" s="7">
        <v>65000</v>
      </c>
      <c r="H247" s="7">
        <v>0</v>
      </c>
      <c r="I247" s="7">
        <v>65000</v>
      </c>
      <c r="J247" s="7">
        <v>1865.5</v>
      </c>
      <c r="K247" s="7">
        <v>4427.58</v>
      </c>
      <c r="L247" s="7">
        <f t="shared" si="10"/>
        <v>1976</v>
      </c>
      <c r="M247" s="7">
        <v>1657.3</v>
      </c>
      <c r="N247" s="7">
        <f t="shared" si="12"/>
        <v>9926.3799999999992</v>
      </c>
      <c r="O247" s="7">
        <f t="shared" si="11"/>
        <v>55073.62</v>
      </c>
    </row>
    <row r="248" spans="1:15" ht="24.95" customHeight="1" x14ac:dyDescent="0.25">
      <c r="A248" s="6">
        <v>240</v>
      </c>
      <c r="B248" s="10" t="s">
        <v>352</v>
      </c>
      <c r="C248" s="6" t="s">
        <v>350</v>
      </c>
      <c r="D248" s="6" t="s">
        <v>46</v>
      </c>
      <c r="E248" s="6" t="s">
        <v>36</v>
      </c>
      <c r="F248" s="6" t="s">
        <v>29</v>
      </c>
      <c r="G248" s="7">
        <v>15000</v>
      </c>
      <c r="H248" s="7">
        <v>0</v>
      </c>
      <c r="I248" s="7">
        <v>15000</v>
      </c>
      <c r="J248" s="7">
        <v>430.5</v>
      </c>
      <c r="K248" s="7">
        <v>0</v>
      </c>
      <c r="L248" s="7">
        <f t="shared" si="10"/>
        <v>456</v>
      </c>
      <c r="M248" s="7">
        <v>25</v>
      </c>
      <c r="N248" s="7">
        <f t="shared" si="12"/>
        <v>911.5</v>
      </c>
      <c r="O248" s="7">
        <f t="shared" si="11"/>
        <v>14088.5</v>
      </c>
    </row>
    <row r="249" spans="1:15" ht="24.95" customHeight="1" x14ac:dyDescent="0.25">
      <c r="A249" s="6">
        <v>241</v>
      </c>
      <c r="B249" s="6" t="s">
        <v>353</v>
      </c>
      <c r="C249" s="6" t="s">
        <v>350</v>
      </c>
      <c r="D249" s="6" t="s">
        <v>46</v>
      </c>
      <c r="E249" s="6" t="s">
        <v>36</v>
      </c>
      <c r="F249" s="6" t="s">
        <v>29</v>
      </c>
      <c r="G249" s="7">
        <v>15000</v>
      </c>
      <c r="H249" s="7">
        <v>0</v>
      </c>
      <c r="I249" s="7">
        <v>15000</v>
      </c>
      <c r="J249" s="7">
        <v>430.5</v>
      </c>
      <c r="K249" s="7">
        <v>0</v>
      </c>
      <c r="L249" s="7">
        <f t="shared" si="10"/>
        <v>456</v>
      </c>
      <c r="M249" s="7">
        <v>25</v>
      </c>
      <c r="N249" s="7">
        <f t="shared" si="12"/>
        <v>911.5</v>
      </c>
      <c r="O249" s="7">
        <f t="shared" si="11"/>
        <v>14088.5</v>
      </c>
    </row>
    <row r="250" spans="1:15" ht="24.95" customHeight="1" x14ac:dyDescent="0.25">
      <c r="A250" s="6">
        <v>242</v>
      </c>
      <c r="B250" t="s">
        <v>1502</v>
      </c>
      <c r="C250" s="6" t="s">
        <v>350</v>
      </c>
      <c r="D250" s="6" t="s">
        <v>46</v>
      </c>
      <c r="E250" s="6" t="s">
        <v>36</v>
      </c>
      <c r="F250" s="6" t="s">
        <v>29</v>
      </c>
      <c r="G250" s="7">
        <v>15000</v>
      </c>
      <c r="H250" s="7">
        <v>0</v>
      </c>
      <c r="I250" s="7">
        <v>15000</v>
      </c>
      <c r="J250" s="7">
        <v>430.5</v>
      </c>
      <c r="K250" s="7">
        <v>0</v>
      </c>
      <c r="L250" s="7">
        <v>456</v>
      </c>
      <c r="M250" s="7">
        <v>25</v>
      </c>
      <c r="N250" s="7">
        <f t="shared" si="12"/>
        <v>911.5</v>
      </c>
      <c r="O250" s="7">
        <f t="shared" si="11"/>
        <v>14088.5</v>
      </c>
    </row>
    <row r="251" spans="1:15" ht="24.95" customHeight="1" x14ac:dyDescent="0.25">
      <c r="A251" s="6">
        <v>243</v>
      </c>
      <c r="B251" s="6" t="s">
        <v>354</v>
      </c>
      <c r="C251" s="6" t="s">
        <v>350</v>
      </c>
      <c r="D251" s="6" t="s">
        <v>193</v>
      </c>
      <c r="E251" s="6" t="s">
        <v>54</v>
      </c>
      <c r="F251" s="6" t="s">
        <v>29</v>
      </c>
      <c r="G251" s="7">
        <v>65000</v>
      </c>
      <c r="H251" s="7">
        <v>0</v>
      </c>
      <c r="I251" s="7">
        <v>65000</v>
      </c>
      <c r="J251" s="7">
        <v>1865.5</v>
      </c>
      <c r="K251" s="7">
        <v>4427.58</v>
      </c>
      <c r="L251" s="7">
        <f t="shared" si="10"/>
        <v>1976</v>
      </c>
      <c r="M251" s="7">
        <v>525</v>
      </c>
      <c r="N251" s="7">
        <f t="shared" si="12"/>
        <v>8794.08</v>
      </c>
      <c r="O251" s="7">
        <f t="shared" si="11"/>
        <v>56205.919999999998</v>
      </c>
    </row>
    <row r="252" spans="1:15" ht="24.95" customHeight="1" x14ac:dyDescent="0.25">
      <c r="A252" s="6">
        <v>244</v>
      </c>
      <c r="B252" s="6" t="s">
        <v>355</v>
      </c>
      <c r="C252" s="6" t="s">
        <v>350</v>
      </c>
      <c r="D252" s="6" t="s">
        <v>193</v>
      </c>
      <c r="E252" s="6" t="s">
        <v>28</v>
      </c>
      <c r="F252" s="6" t="s">
        <v>29</v>
      </c>
      <c r="G252" s="7">
        <v>65000</v>
      </c>
      <c r="H252" s="7">
        <v>0</v>
      </c>
      <c r="I252" s="7">
        <v>65000</v>
      </c>
      <c r="J252" s="7">
        <v>1865.5</v>
      </c>
      <c r="K252" s="7">
        <v>4427.58</v>
      </c>
      <c r="L252" s="7">
        <f t="shared" si="10"/>
        <v>1976</v>
      </c>
      <c r="M252" s="7">
        <v>425</v>
      </c>
      <c r="N252" s="7">
        <f t="shared" si="12"/>
        <v>8694.08</v>
      </c>
      <c r="O252" s="7">
        <f t="shared" si="11"/>
        <v>56305.919999999998</v>
      </c>
    </row>
    <row r="253" spans="1:15" ht="24.95" customHeight="1" x14ac:dyDescent="0.25">
      <c r="A253" s="6">
        <v>245</v>
      </c>
      <c r="B253" s="6" t="s">
        <v>356</v>
      </c>
      <c r="C253" s="6" t="s">
        <v>350</v>
      </c>
      <c r="D253" s="6" t="s">
        <v>193</v>
      </c>
      <c r="E253" s="6" t="s">
        <v>54</v>
      </c>
      <c r="F253" s="6" t="s">
        <v>29</v>
      </c>
      <c r="G253" s="7">
        <v>65000</v>
      </c>
      <c r="H253" s="7">
        <v>0</v>
      </c>
      <c r="I253" s="7">
        <v>65000</v>
      </c>
      <c r="J253" s="7">
        <v>1865.5</v>
      </c>
      <c r="K253" s="7">
        <v>4427.58</v>
      </c>
      <c r="L253" s="7">
        <f t="shared" si="10"/>
        <v>1976</v>
      </c>
      <c r="M253" s="7">
        <v>2850</v>
      </c>
      <c r="N253" s="7">
        <f t="shared" si="12"/>
        <v>11119.08</v>
      </c>
      <c r="O253" s="7">
        <f t="shared" si="11"/>
        <v>53880.92</v>
      </c>
    </row>
    <row r="254" spans="1:15" ht="24.95" customHeight="1" x14ac:dyDescent="0.25">
      <c r="A254" s="6">
        <v>246</v>
      </c>
      <c r="B254" s="6" t="s">
        <v>357</v>
      </c>
      <c r="C254" s="6" t="s">
        <v>350</v>
      </c>
      <c r="D254" s="6" t="s">
        <v>99</v>
      </c>
      <c r="E254" s="6" t="s">
        <v>36</v>
      </c>
      <c r="F254" s="6" t="s">
        <v>29</v>
      </c>
      <c r="G254" s="7">
        <v>30000</v>
      </c>
      <c r="H254" s="7">
        <v>0</v>
      </c>
      <c r="I254" s="7">
        <v>30000</v>
      </c>
      <c r="J254" s="7">
        <v>861</v>
      </c>
      <c r="K254" s="7">
        <v>0</v>
      </c>
      <c r="L254" s="7">
        <f t="shared" si="10"/>
        <v>912</v>
      </c>
      <c r="M254" s="7">
        <v>25</v>
      </c>
      <c r="N254" s="7">
        <f t="shared" si="12"/>
        <v>1798</v>
      </c>
      <c r="O254" s="7">
        <f t="shared" si="11"/>
        <v>28202</v>
      </c>
    </row>
    <row r="255" spans="1:15" ht="24.95" customHeight="1" x14ac:dyDescent="0.25">
      <c r="A255" s="6">
        <v>247</v>
      </c>
      <c r="B255" s="6" t="s">
        <v>358</v>
      </c>
      <c r="C255" s="6" t="s">
        <v>350</v>
      </c>
      <c r="D255" s="6" t="s">
        <v>99</v>
      </c>
      <c r="E255" s="6" t="s">
        <v>36</v>
      </c>
      <c r="F255" s="6" t="s">
        <v>29</v>
      </c>
      <c r="G255" s="7">
        <v>15000</v>
      </c>
      <c r="H255" s="7">
        <v>0</v>
      </c>
      <c r="I255" s="7">
        <v>15000</v>
      </c>
      <c r="J255" s="7">
        <v>430.5</v>
      </c>
      <c r="K255" s="7">
        <v>0</v>
      </c>
      <c r="L255" s="7">
        <f t="shared" si="10"/>
        <v>456</v>
      </c>
      <c r="M255" s="7">
        <v>25</v>
      </c>
      <c r="N255" s="7">
        <f t="shared" si="12"/>
        <v>911.5</v>
      </c>
      <c r="O255" s="7">
        <f t="shared" si="11"/>
        <v>14088.5</v>
      </c>
    </row>
    <row r="256" spans="1:15" ht="24.95" customHeight="1" x14ac:dyDescent="0.25">
      <c r="A256" s="6">
        <v>248</v>
      </c>
      <c r="B256" s="6" t="s">
        <v>359</v>
      </c>
      <c r="C256" s="6" t="s">
        <v>350</v>
      </c>
      <c r="D256" s="6" t="s">
        <v>171</v>
      </c>
      <c r="E256" s="6" t="s">
        <v>54</v>
      </c>
      <c r="F256" s="6" t="s">
        <v>29</v>
      </c>
      <c r="G256" s="7">
        <v>22050</v>
      </c>
      <c r="H256" s="7">
        <v>0</v>
      </c>
      <c r="I256" s="7">
        <v>22050</v>
      </c>
      <c r="J256" s="7">
        <v>632.84</v>
      </c>
      <c r="K256" s="7">
        <v>0</v>
      </c>
      <c r="L256" s="7">
        <f t="shared" si="10"/>
        <v>670.32</v>
      </c>
      <c r="M256" s="7">
        <v>1944.78</v>
      </c>
      <c r="N256" s="7">
        <f t="shared" si="12"/>
        <v>3247.94</v>
      </c>
      <c r="O256" s="7">
        <f t="shared" si="11"/>
        <v>18802.060000000001</v>
      </c>
    </row>
    <row r="257" spans="1:15" ht="24.95" customHeight="1" x14ac:dyDescent="0.25">
      <c r="A257" s="6">
        <v>249</v>
      </c>
      <c r="B257" s="6" t="s">
        <v>360</v>
      </c>
      <c r="C257" s="6" t="s">
        <v>350</v>
      </c>
      <c r="D257" s="6" t="s">
        <v>65</v>
      </c>
      <c r="E257" s="6" t="s">
        <v>28</v>
      </c>
      <c r="F257" s="6" t="s">
        <v>37</v>
      </c>
      <c r="G257" s="7">
        <v>22050</v>
      </c>
      <c r="H257" s="7">
        <v>0</v>
      </c>
      <c r="I257" s="7">
        <v>22050</v>
      </c>
      <c r="J257" s="7">
        <v>632.84</v>
      </c>
      <c r="K257" s="7">
        <v>0</v>
      </c>
      <c r="L257" s="7">
        <f t="shared" si="10"/>
        <v>670.32</v>
      </c>
      <c r="M257" s="7">
        <v>2284.7800000000002</v>
      </c>
      <c r="N257" s="7">
        <f t="shared" si="12"/>
        <v>3587.9400000000005</v>
      </c>
      <c r="O257" s="7">
        <f t="shared" si="11"/>
        <v>18462.059999999998</v>
      </c>
    </row>
    <row r="258" spans="1:15" ht="24.95" customHeight="1" x14ac:dyDescent="0.25">
      <c r="A258" s="6">
        <v>250</v>
      </c>
      <c r="B258" s="6" t="s">
        <v>361</v>
      </c>
      <c r="C258" s="6" t="s">
        <v>350</v>
      </c>
      <c r="D258" s="6" t="s">
        <v>171</v>
      </c>
      <c r="E258" s="6" t="s">
        <v>54</v>
      </c>
      <c r="F258" s="6" t="s">
        <v>29</v>
      </c>
      <c r="G258" s="7">
        <v>19000</v>
      </c>
      <c r="H258" s="7">
        <v>0</v>
      </c>
      <c r="I258" s="7">
        <v>19000</v>
      </c>
      <c r="J258" s="7">
        <v>545.29999999999995</v>
      </c>
      <c r="K258" s="7">
        <v>0</v>
      </c>
      <c r="L258" s="7">
        <f t="shared" si="10"/>
        <v>577.6</v>
      </c>
      <c r="M258" s="7">
        <v>25</v>
      </c>
      <c r="N258" s="7">
        <f t="shared" si="12"/>
        <v>1147.9000000000001</v>
      </c>
      <c r="O258" s="7">
        <f t="shared" si="11"/>
        <v>17852.099999999999</v>
      </c>
    </row>
    <row r="259" spans="1:15" ht="24.95" customHeight="1" x14ac:dyDescent="0.25">
      <c r="A259" s="6">
        <v>251</v>
      </c>
      <c r="B259" s="6" t="s">
        <v>362</v>
      </c>
      <c r="C259" s="6" t="s">
        <v>350</v>
      </c>
      <c r="D259" s="6" t="s">
        <v>99</v>
      </c>
      <c r="E259" s="6" t="s">
        <v>36</v>
      </c>
      <c r="F259" s="6" t="s">
        <v>29</v>
      </c>
      <c r="G259" s="7">
        <v>15000</v>
      </c>
      <c r="H259" s="7">
        <v>0</v>
      </c>
      <c r="I259" s="7">
        <v>15000</v>
      </c>
      <c r="J259" s="7">
        <v>430.5</v>
      </c>
      <c r="K259" s="7">
        <v>0</v>
      </c>
      <c r="L259" s="7">
        <f t="shared" si="10"/>
        <v>456</v>
      </c>
      <c r="M259" s="7">
        <v>25</v>
      </c>
      <c r="N259" s="7">
        <f t="shared" si="12"/>
        <v>911.5</v>
      </c>
      <c r="O259" s="7">
        <f t="shared" si="11"/>
        <v>14088.5</v>
      </c>
    </row>
    <row r="260" spans="1:15" ht="24.95" customHeight="1" x14ac:dyDescent="0.25">
      <c r="A260" s="6">
        <v>252</v>
      </c>
      <c r="B260" s="6" t="s">
        <v>363</v>
      </c>
      <c r="C260" s="6" t="s">
        <v>350</v>
      </c>
      <c r="D260" s="6" t="s">
        <v>99</v>
      </c>
      <c r="E260" s="6" t="s">
        <v>36</v>
      </c>
      <c r="F260" s="6" t="s">
        <v>29</v>
      </c>
      <c r="G260" s="7">
        <v>15000</v>
      </c>
      <c r="H260" s="7">
        <v>0</v>
      </c>
      <c r="I260" s="7">
        <v>15000</v>
      </c>
      <c r="J260" s="7">
        <v>430.5</v>
      </c>
      <c r="K260" s="7">
        <v>0</v>
      </c>
      <c r="L260" s="7">
        <f t="shared" si="10"/>
        <v>456</v>
      </c>
      <c r="M260" s="7">
        <v>25</v>
      </c>
      <c r="N260" s="7">
        <f t="shared" si="12"/>
        <v>911.5</v>
      </c>
      <c r="O260" s="7">
        <f t="shared" si="11"/>
        <v>14088.5</v>
      </c>
    </row>
    <row r="261" spans="1:15" ht="24.95" customHeight="1" x14ac:dyDescent="0.25">
      <c r="A261" s="6">
        <v>253</v>
      </c>
      <c r="B261" s="6" t="s">
        <v>364</v>
      </c>
      <c r="C261" s="6" t="s">
        <v>1556</v>
      </c>
      <c r="D261" s="6" t="s">
        <v>1557</v>
      </c>
      <c r="E261" s="6" t="s">
        <v>28</v>
      </c>
      <c r="F261" s="6" t="s">
        <v>29</v>
      </c>
      <c r="G261" s="7">
        <v>65000</v>
      </c>
      <c r="H261" s="7">
        <v>0</v>
      </c>
      <c r="I261" s="7">
        <v>65000</v>
      </c>
      <c r="J261" s="7">
        <v>1865.5</v>
      </c>
      <c r="K261" s="7">
        <v>4043.62</v>
      </c>
      <c r="L261" s="7">
        <f t="shared" si="10"/>
        <v>1976</v>
      </c>
      <c r="M261" s="7">
        <v>2484.7800000000002</v>
      </c>
      <c r="N261" s="7">
        <f t="shared" si="12"/>
        <v>10369.9</v>
      </c>
      <c r="O261" s="7">
        <f t="shared" si="11"/>
        <v>54630.1</v>
      </c>
    </row>
    <row r="262" spans="1:15" ht="24.95" customHeight="1" x14ac:dyDescent="0.25">
      <c r="A262" s="6">
        <v>254</v>
      </c>
      <c r="B262" s="6" t="s">
        <v>365</v>
      </c>
      <c r="C262" s="6" t="s">
        <v>780</v>
      </c>
      <c r="D262" s="6" t="s">
        <v>971</v>
      </c>
      <c r="E262" s="6" t="s">
        <v>28</v>
      </c>
      <c r="F262" s="6" t="s">
        <v>37</v>
      </c>
      <c r="G262" s="7">
        <v>65000</v>
      </c>
      <c r="H262" s="7">
        <v>0</v>
      </c>
      <c r="I262" s="7">
        <v>65000</v>
      </c>
      <c r="J262" s="7">
        <v>1865.5</v>
      </c>
      <c r="K262" s="7">
        <v>4427.58</v>
      </c>
      <c r="L262" s="7">
        <f t="shared" si="10"/>
        <v>1976</v>
      </c>
      <c r="M262" s="7">
        <v>25</v>
      </c>
      <c r="N262" s="7">
        <f t="shared" si="12"/>
        <v>8294.08</v>
      </c>
      <c r="O262" s="7">
        <f t="shared" si="11"/>
        <v>56705.919999999998</v>
      </c>
    </row>
    <row r="263" spans="1:15" ht="24.95" customHeight="1" x14ac:dyDescent="0.25">
      <c r="A263" s="6">
        <v>255</v>
      </c>
      <c r="B263" s="6" t="s">
        <v>366</v>
      </c>
      <c r="C263" s="6" t="s">
        <v>350</v>
      </c>
      <c r="D263" s="6" t="s">
        <v>180</v>
      </c>
      <c r="E263" s="6" t="s">
        <v>28</v>
      </c>
      <c r="F263" s="6" t="s">
        <v>29</v>
      </c>
      <c r="G263" s="7">
        <v>50000</v>
      </c>
      <c r="H263" s="7">
        <v>0</v>
      </c>
      <c r="I263" s="7">
        <v>50000</v>
      </c>
      <c r="J263" s="7">
        <v>1435</v>
      </c>
      <c r="K263" s="7">
        <v>1854</v>
      </c>
      <c r="L263" s="7">
        <f t="shared" si="10"/>
        <v>1520</v>
      </c>
      <c r="M263" s="7">
        <v>25</v>
      </c>
      <c r="N263" s="7">
        <f t="shared" si="12"/>
        <v>4834</v>
      </c>
      <c r="O263" s="7">
        <f t="shared" si="11"/>
        <v>45166</v>
      </c>
    </row>
    <row r="264" spans="1:15" ht="24.95" customHeight="1" x14ac:dyDescent="0.25">
      <c r="A264" s="6">
        <v>256</v>
      </c>
      <c r="B264" s="6" t="s">
        <v>367</v>
      </c>
      <c r="C264" s="6" t="s">
        <v>350</v>
      </c>
      <c r="D264" s="6" t="s">
        <v>99</v>
      </c>
      <c r="E264" s="6" t="s">
        <v>36</v>
      </c>
      <c r="F264" s="6" t="s">
        <v>29</v>
      </c>
      <c r="G264" s="7">
        <v>15000</v>
      </c>
      <c r="H264" s="7">
        <v>0</v>
      </c>
      <c r="I264" s="7">
        <v>15000</v>
      </c>
      <c r="J264" s="7">
        <v>430.5</v>
      </c>
      <c r="K264" s="7">
        <v>0</v>
      </c>
      <c r="L264" s="7">
        <f t="shared" si="10"/>
        <v>456</v>
      </c>
      <c r="M264" s="7">
        <v>25</v>
      </c>
      <c r="N264" s="7">
        <f t="shared" si="12"/>
        <v>911.5</v>
      </c>
      <c r="O264" s="7">
        <f t="shared" si="11"/>
        <v>14088.5</v>
      </c>
    </row>
    <row r="265" spans="1:15" ht="24.95" customHeight="1" x14ac:dyDescent="0.25">
      <c r="A265" s="6">
        <v>257</v>
      </c>
      <c r="B265" s="6" t="s">
        <v>368</v>
      </c>
      <c r="C265" s="6" t="s">
        <v>350</v>
      </c>
      <c r="D265" s="6" t="s">
        <v>120</v>
      </c>
      <c r="E265" s="6" t="s">
        <v>36</v>
      </c>
      <c r="F265" s="6" t="s">
        <v>29</v>
      </c>
      <c r="G265" s="7">
        <v>15000</v>
      </c>
      <c r="H265" s="7">
        <v>0</v>
      </c>
      <c r="I265" s="7">
        <v>15000</v>
      </c>
      <c r="J265" s="7">
        <v>430.5</v>
      </c>
      <c r="K265" s="7">
        <v>0</v>
      </c>
      <c r="L265" s="7">
        <f t="shared" si="10"/>
        <v>456</v>
      </c>
      <c r="M265" s="7">
        <v>25</v>
      </c>
      <c r="N265" s="7">
        <f t="shared" si="12"/>
        <v>911.5</v>
      </c>
      <c r="O265" s="7">
        <f t="shared" si="11"/>
        <v>14088.5</v>
      </c>
    </row>
    <row r="266" spans="1:15" ht="24.95" customHeight="1" x14ac:dyDescent="0.25">
      <c r="A266" s="6">
        <v>258</v>
      </c>
      <c r="B266" s="6" t="s">
        <v>369</v>
      </c>
      <c r="C266" s="6" t="s">
        <v>350</v>
      </c>
      <c r="D266" s="6" t="s">
        <v>99</v>
      </c>
      <c r="E266" s="6" t="s">
        <v>36</v>
      </c>
      <c r="F266" s="6" t="s">
        <v>29</v>
      </c>
      <c r="G266" s="7">
        <v>15000</v>
      </c>
      <c r="H266" s="7">
        <v>0</v>
      </c>
      <c r="I266" s="7">
        <v>15000</v>
      </c>
      <c r="J266" s="7">
        <v>430.5</v>
      </c>
      <c r="K266" s="7">
        <v>0</v>
      </c>
      <c r="L266" s="7">
        <f t="shared" si="10"/>
        <v>456</v>
      </c>
      <c r="M266" s="7">
        <v>25</v>
      </c>
      <c r="N266" s="7">
        <f t="shared" si="12"/>
        <v>911.5</v>
      </c>
      <c r="O266" s="7">
        <f t="shared" si="11"/>
        <v>14088.5</v>
      </c>
    </row>
    <row r="267" spans="1:15" ht="24.95" customHeight="1" x14ac:dyDescent="0.25">
      <c r="A267" s="6">
        <v>259</v>
      </c>
      <c r="B267" s="6" t="s">
        <v>370</v>
      </c>
      <c r="C267" s="6" t="s">
        <v>350</v>
      </c>
      <c r="D267" s="6" t="s">
        <v>99</v>
      </c>
      <c r="E267" s="6" t="s">
        <v>36</v>
      </c>
      <c r="F267" s="6" t="s">
        <v>29</v>
      </c>
      <c r="G267" s="7">
        <v>15000</v>
      </c>
      <c r="H267" s="7">
        <v>0</v>
      </c>
      <c r="I267" s="7">
        <v>15000</v>
      </c>
      <c r="J267" s="7">
        <v>430.5</v>
      </c>
      <c r="K267" s="7">
        <v>0</v>
      </c>
      <c r="L267" s="7">
        <f t="shared" si="10"/>
        <v>456</v>
      </c>
      <c r="M267" s="7">
        <v>25</v>
      </c>
      <c r="N267" s="7">
        <f t="shared" si="12"/>
        <v>911.5</v>
      </c>
      <c r="O267" s="7">
        <f t="shared" ref="O267:O330" si="13">+G267-N267</f>
        <v>14088.5</v>
      </c>
    </row>
    <row r="268" spans="1:15" ht="24.95" customHeight="1" x14ac:dyDescent="0.25">
      <c r="A268" s="6">
        <v>260</v>
      </c>
      <c r="B268" s="6" t="s">
        <v>371</v>
      </c>
      <c r="C268" s="6" t="s">
        <v>350</v>
      </c>
      <c r="D268" s="6" t="s">
        <v>99</v>
      </c>
      <c r="E268" s="6" t="s">
        <v>36</v>
      </c>
      <c r="F268" s="6" t="s">
        <v>29</v>
      </c>
      <c r="G268" s="7">
        <v>15000</v>
      </c>
      <c r="H268" s="7">
        <v>0</v>
      </c>
      <c r="I268" s="7">
        <v>15000</v>
      </c>
      <c r="J268" s="7">
        <v>430.5</v>
      </c>
      <c r="K268" s="7">
        <v>0</v>
      </c>
      <c r="L268" s="7">
        <f t="shared" si="10"/>
        <v>456</v>
      </c>
      <c r="M268" s="7">
        <v>25</v>
      </c>
      <c r="N268" s="7">
        <f t="shared" ref="N268:N331" si="14">+J268+K268+L268+M268</f>
        <v>911.5</v>
      </c>
      <c r="O268" s="7">
        <f t="shared" si="13"/>
        <v>14088.5</v>
      </c>
    </row>
    <row r="269" spans="1:15" ht="24.95" customHeight="1" x14ac:dyDescent="0.25">
      <c r="A269" s="6">
        <v>261</v>
      </c>
      <c r="B269" s="6" t="s">
        <v>372</v>
      </c>
      <c r="C269" s="6" t="s">
        <v>350</v>
      </c>
      <c r="D269" s="6" t="s">
        <v>46</v>
      </c>
      <c r="E269" s="6" t="s">
        <v>36</v>
      </c>
      <c r="F269" s="6" t="s">
        <v>29</v>
      </c>
      <c r="G269" s="7">
        <v>15000</v>
      </c>
      <c r="H269" s="7">
        <v>0</v>
      </c>
      <c r="I269" s="7">
        <v>15000</v>
      </c>
      <c r="J269" s="7">
        <v>430.5</v>
      </c>
      <c r="K269" s="7">
        <v>0</v>
      </c>
      <c r="L269" s="7">
        <f t="shared" si="10"/>
        <v>456</v>
      </c>
      <c r="M269" s="7">
        <v>25</v>
      </c>
      <c r="N269" s="7">
        <f t="shared" si="14"/>
        <v>911.5</v>
      </c>
      <c r="O269" s="7">
        <f t="shared" si="13"/>
        <v>14088.5</v>
      </c>
    </row>
    <row r="270" spans="1:15" ht="24.95" customHeight="1" x14ac:dyDescent="0.25">
      <c r="A270" s="6">
        <v>262</v>
      </c>
      <c r="B270" t="s">
        <v>373</v>
      </c>
      <c r="C270" s="6" t="s">
        <v>350</v>
      </c>
      <c r="D270" t="s">
        <v>46</v>
      </c>
      <c r="E270" s="6" t="s">
        <v>36</v>
      </c>
      <c r="F270" s="6" t="s">
        <v>37</v>
      </c>
      <c r="G270" s="7">
        <v>25000</v>
      </c>
      <c r="H270" s="7">
        <v>0</v>
      </c>
      <c r="I270" s="7">
        <v>25000</v>
      </c>
      <c r="J270" s="7">
        <v>717.5</v>
      </c>
      <c r="K270" s="7">
        <v>0</v>
      </c>
      <c r="L270" s="7">
        <f t="shared" ref="L270:L333" si="15">+I270*3.04%</f>
        <v>760</v>
      </c>
      <c r="M270" s="7">
        <v>25</v>
      </c>
      <c r="N270" s="7">
        <f t="shared" si="14"/>
        <v>1502.5</v>
      </c>
      <c r="O270" s="7">
        <f t="shared" si="13"/>
        <v>23497.5</v>
      </c>
    </row>
    <row r="271" spans="1:15" ht="24.95" customHeight="1" x14ac:dyDescent="0.25">
      <c r="A271" s="6">
        <v>263</v>
      </c>
      <c r="B271" t="s">
        <v>374</v>
      </c>
      <c r="C271" s="6" t="s">
        <v>350</v>
      </c>
      <c r="D271" t="s">
        <v>46</v>
      </c>
      <c r="E271" s="6" t="s">
        <v>36</v>
      </c>
      <c r="F271" s="6" t="s">
        <v>29</v>
      </c>
      <c r="G271" s="7">
        <v>11000</v>
      </c>
      <c r="H271" s="7">
        <v>0</v>
      </c>
      <c r="I271" s="7">
        <v>11000</v>
      </c>
      <c r="J271" s="7">
        <v>315.7</v>
      </c>
      <c r="K271" s="7">
        <v>0</v>
      </c>
      <c r="L271" s="7">
        <f t="shared" si="15"/>
        <v>334.4</v>
      </c>
      <c r="M271" s="7">
        <v>25</v>
      </c>
      <c r="N271" s="7">
        <f t="shared" si="14"/>
        <v>675.09999999999991</v>
      </c>
      <c r="O271" s="7">
        <f t="shared" si="13"/>
        <v>10324.9</v>
      </c>
    </row>
    <row r="272" spans="1:15" ht="24.95" customHeight="1" x14ac:dyDescent="0.25">
      <c r="A272" s="6">
        <v>264</v>
      </c>
      <c r="B272" s="6" t="s">
        <v>375</v>
      </c>
      <c r="C272" s="6" t="s">
        <v>350</v>
      </c>
      <c r="D272" s="6" t="s">
        <v>65</v>
      </c>
      <c r="E272" s="6" t="s">
        <v>54</v>
      </c>
      <c r="F272" s="6" t="s">
        <v>37</v>
      </c>
      <c r="G272" s="7">
        <v>30000</v>
      </c>
      <c r="H272" s="7">
        <v>0</v>
      </c>
      <c r="I272" s="7">
        <v>30000</v>
      </c>
      <c r="J272" s="7">
        <v>861</v>
      </c>
      <c r="K272" s="7">
        <v>0</v>
      </c>
      <c r="L272" s="7">
        <f t="shared" si="15"/>
        <v>912</v>
      </c>
      <c r="M272" s="7">
        <v>2164.7800000000002</v>
      </c>
      <c r="N272" s="7">
        <f t="shared" si="14"/>
        <v>3937.78</v>
      </c>
      <c r="O272" s="7">
        <f t="shared" si="13"/>
        <v>26062.22</v>
      </c>
    </row>
    <row r="273" spans="1:15" ht="24.95" customHeight="1" x14ac:dyDescent="0.25">
      <c r="A273" s="6">
        <v>265</v>
      </c>
      <c r="B273" s="6" t="s">
        <v>376</v>
      </c>
      <c r="C273" s="6" t="s">
        <v>350</v>
      </c>
      <c r="D273" s="6" t="s">
        <v>99</v>
      </c>
      <c r="E273" s="6" t="s">
        <v>36</v>
      </c>
      <c r="F273" s="6" t="s">
        <v>29</v>
      </c>
      <c r="G273" s="7">
        <v>11000</v>
      </c>
      <c r="H273" s="7">
        <v>0</v>
      </c>
      <c r="I273" s="7">
        <v>11000</v>
      </c>
      <c r="J273" s="7">
        <v>315.7</v>
      </c>
      <c r="K273" s="7">
        <v>0</v>
      </c>
      <c r="L273" s="7">
        <f t="shared" si="15"/>
        <v>334.4</v>
      </c>
      <c r="M273" s="7">
        <v>25</v>
      </c>
      <c r="N273" s="7">
        <f t="shared" si="14"/>
        <v>675.09999999999991</v>
      </c>
      <c r="O273" s="7">
        <f t="shared" si="13"/>
        <v>10324.9</v>
      </c>
    </row>
    <row r="274" spans="1:15" ht="24.95" customHeight="1" x14ac:dyDescent="0.25">
      <c r="A274" s="6">
        <v>266</v>
      </c>
      <c r="B274" s="6" t="s">
        <v>377</v>
      </c>
      <c r="C274" s="6" t="s">
        <v>350</v>
      </c>
      <c r="D274" s="6" t="s">
        <v>99</v>
      </c>
      <c r="E274" s="6" t="s">
        <v>36</v>
      </c>
      <c r="F274" s="6" t="s">
        <v>29</v>
      </c>
      <c r="G274" s="7">
        <v>15000</v>
      </c>
      <c r="H274" s="7">
        <v>0</v>
      </c>
      <c r="I274" s="7">
        <v>15000</v>
      </c>
      <c r="J274" s="7">
        <v>430.5</v>
      </c>
      <c r="K274" s="7">
        <v>0</v>
      </c>
      <c r="L274" s="7">
        <f t="shared" si="15"/>
        <v>456</v>
      </c>
      <c r="M274" s="7">
        <v>25</v>
      </c>
      <c r="N274" s="7">
        <f t="shared" si="14"/>
        <v>911.5</v>
      </c>
      <c r="O274" s="7">
        <f t="shared" si="13"/>
        <v>14088.5</v>
      </c>
    </row>
    <row r="275" spans="1:15" ht="24.95" customHeight="1" x14ac:dyDescent="0.25">
      <c r="A275" s="6">
        <v>267</v>
      </c>
      <c r="B275" s="6" t="s">
        <v>378</v>
      </c>
      <c r="C275" s="6" t="s">
        <v>350</v>
      </c>
      <c r="D275" s="6" t="s">
        <v>193</v>
      </c>
      <c r="E275" s="6" t="s">
        <v>54</v>
      </c>
      <c r="F275" s="6" t="s">
        <v>37</v>
      </c>
      <c r="G275" s="7">
        <v>65000</v>
      </c>
      <c r="H275" s="7">
        <v>0</v>
      </c>
      <c r="I275" s="7">
        <v>65000</v>
      </c>
      <c r="J275" s="7">
        <v>1865.5</v>
      </c>
      <c r="K275" s="7">
        <v>4427.58</v>
      </c>
      <c r="L275" s="7">
        <f t="shared" si="15"/>
        <v>1976</v>
      </c>
      <c r="M275" s="7">
        <v>525</v>
      </c>
      <c r="N275" s="7">
        <f t="shared" si="14"/>
        <v>8794.08</v>
      </c>
      <c r="O275" s="7">
        <f t="shared" si="13"/>
        <v>56205.919999999998</v>
      </c>
    </row>
    <row r="276" spans="1:15" ht="24.95" customHeight="1" x14ac:dyDescent="0.25">
      <c r="A276" s="6">
        <v>268</v>
      </c>
      <c r="B276" s="6" t="s">
        <v>379</v>
      </c>
      <c r="C276" s="6" t="s">
        <v>350</v>
      </c>
      <c r="D276" s="6" t="s">
        <v>980</v>
      </c>
      <c r="E276" s="6" t="s">
        <v>28</v>
      </c>
      <c r="F276" s="6" t="s">
        <v>29</v>
      </c>
      <c r="G276" s="7">
        <v>65000</v>
      </c>
      <c r="H276" s="7">
        <v>0</v>
      </c>
      <c r="I276" s="7">
        <v>65000</v>
      </c>
      <c r="J276" s="7">
        <v>1865.5</v>
      </c>
      <c r="K276" s="7">
        <v>4427.58</v>
      </c>
      <c r="L276" s="7">
        <f t="shared" si="15"/>
        <v>1976</v>
      </c>
      <c r="M276" s="7">
        <v>425</v>
      </c>
      <c r="N276" s="7">
        <f t="shared" si="14"/>
        <v>8694.08</v>
      </c>
      <c r="O276" s="7">
        <f t="shared" si="13"/>
        <v>56305.919999999998</v>
      </c>
    </row>
    <row r="277" spans="1:15" ht="24.95" customHeight="1" x14ac:dyDescent="0.25">
      <c r="A277" s="6">
        <v>269</v>
      </c>
      <c r="B277" s="6" t="s">
        <v>380</v>
      </c>
      <c r="C277" s="6" t="s">
        <v>350</v>
      </c>
      <c r="D277" s="6" t="s">
        <v>65</v>
      </c>
      <c r="E277" s="6" t="s">
        <v>36</v>
      </c>
      <c r="F277" s="6" t="s">
        <v>37</v>
      </c>
      <c r="G277" s="7">
        <v>21000</v>
      </c>
      <c r="H277" s="7">
        <v>0</v>
      </c>
      <c r="I277" s="7">
        <v>21000</v>
      </c>
      <c r="J277" s="7">
        <v>602.70000000000005</v>
      </c>
      <c r="K277" s="7">
        <v>0</v>
      </c>
      <c r="L277" s="7">
        <f t="shared" si="15"/>
        <v>638.4</v>
      </c>
      <c r="M277" s="7">
        <v>1944.78</v>
      </c>
      <c r="N277" s="7">
        <f t="shared" si="14"/>
        <v>3185.88</v>
      </c>
      <c r="O277" s="7">
        <f t="shared" si="13"/>
        <v>17814.12</v>
      </c>
    </row>
    <row r="278" spans="1:15" ht="24.95" customHeight="1" x14ac:dyDescent="0.25">
      <c r="A278" s="6">
        <v>270</v>
      </c>
      <c r="B278" s="6" t="s">
        <v>381</v>
      </c>
      <c r="C278" s="6" t="s">
        <v>350</v>
      </c>
      <c r="D278" s="6" t="s">
        <v>193</v>
      </c>
      <c r="E278" s="6" t="s">
        <v>54</v>
      </c>
      <c r="F278" s="6" t="s">
        <v>29</v>
      </c>
      <c r="G278" s="7">
        <v>65000</v>
      </c>
      <c r="H278" s="7">
        <v>0</v>
      </c>
      <c r="I278" s="7">
        <v>65000</v>
      </c>
      <c r="J278" s="7">
        <v>1865.5</v>
      </c>
      <c r="K278" s="7">
        <v>4427.58</v>
      </c>
      <c r="L278" s="7">
        <f t="shared" si="15"/>
        <v>1976</v>
      </c>
      <c r="M278" s="7">
        <v>925</v>
      </c>
      <c r="N278" s="7">
        <f t="shared" si="14"/>
        <v>9194.08</v>
      </c>
      <c r="O278" s="7">
        <f t="shared" si="13"/>
        <v>55805.919999999998</v>
      </c>
    </row>
    <row r="279" spans="1:15" ht="24.95" customHeight="1" x14ac:dyDescent="0.25">
      <c r="A279" s="6">
        <v>271</v>
      </c>
      <c r="B279" s="6" t="s">
        <v>382</v>
      </c>
      <c r="C279" s="6" t="s">
        <v>350</v>
      </c>
      <c r="D279" s="6" t="s">
        <v>193</v>
      </c>
      <c r="E279" s="6" t="s">
        <v>28</v>
      </c>
      <c r="F279" s="6" t="s">
        <v>37</v>
      </c>
      <c r="G279" s="7">
        <v>65000</v>
      </c>
      <c r="H279" s="7">
        <v>0</v>
      </c>
      <c r="I279" s="7">
        <v>65000</v>
      </c>
      <c r="J279" s="7">
        <v>1865.5</v>
      </c>
      <c r="K279" s="7">
        <v>4427.58</v>
      </c>
      <c r="L279" s="7">
        <f t="shared" si="15"/>
        <v>1976</v>
      </c>
      <c r="M279" s="7">
        <v>525</v>
      </c>
      <c r="N279" s="7">
        <f t="shared" si="14"/>
        <v>8794.08</v>
      </c>
      <c r="O279" s="7">
        <f t="shared" si="13"/>
        <v>56205.919999999998</v>
      </c>
    </row>
    <row r="280" spans="1:15" s="8" customFormat="1" ht="24.95" customHeight="1" x14ac:dyDescent="0.25">
      <c r="A280" s="6">
        <v>272</v>
      </c>
      <c r="B280" s="6" t="s">
        <v>383</v>
      </c>
      <c r="C280" s="6" t="s">
        <v>350</v>
      </c>
      <c r="D280" s="6" t="s">
        <v>1558</v>
      </c>
      <c r="E280" s="6" t="s">
        <v>54</v>
      </c>
      <c r="F280" s="6" t="s">
        <v>37</v>
      </c>
      <c r="G280" s="7">
        <v>60000</v>
      </c>
      <c r="H280" s="7">
        <v>0</v>
      </c>
      <c r="I280" s="7">
        <v>60000</v>
      </c>
      <c r="J280" s="7">
        <v>1722</v>
      </c>
      <c r="K280" s="7">
        <v>3102.72</v>
      </c>
      <c r="L280" s="7">
        <f t="shared" si="15"/>
        <v>1824</v>
      </c>
      <c r="M280" s="7">
        <v>1944.78</v>
      </c>
      <c r="N280" s="7">
        <f t="shared" si="14"/>
        <v>8593.5</v>
      </c>
      <c r="O280" s="7">
        <f t="shared" si="13"/>
        <v>51406.5</v>
      </c>
    </row>
    <row r="281" spans="1:15" ht="24.95" customHeight="1" x14ac:dyDescent="0.25">
      <c r="A281" s="6">
        <v>273</v>
      </c>
      <c r="B281" s="6" t="s">
        <v>384</v>
      </c>
      <c r="C281" s="6" t="s">
        <v>350</v>
      </c>
      <c r="D281" s="6" t="s">
        <v>193</v>
      </c>
      <c r="E281" s="6" t="s">
        <v>54</v>
      </c>
      <c r="F281" s="6" t="s">
        <v>29</v>
      </c>
      <c r="G281" s="7">
        <v>65000</v>
      </c>
      <c r="H281" s="7">
        <v>0</v>
      </c>
      <c r="I281" s="7">
        <v>65000</v>
      </c>
      <c r="J281" s="7">
        <v>1865.5</v>
      </c>
      <c r="K281" s="7">
        <v>4427.58</v>
      </c>
      <c r="L281" s="7">
        <f t="shared" si="15"/>
        <v>1976</v>
      </c>
      <c r="M281" s="7">
        <v>2647.8</v>
      </c>
      <c r="N281" s="7">
        <f t="shared" si="14"/>
        <v>10916.880000000001</v>
      </c>
      <c r="O281" s="7">
        <f t="shared" si="13"/>
        <v>54083.119999999995</v>
      </c>
    </row>
    <row r="282" spans="1:15" ht="24.95" customHeight="1" x14ac:dyDescent="0.25">
      <c r="A282" s="6">
        <v>274</v>
      </c>
      <c r="B282" s="6" t="s">
        <v>385</v>
      </c>
      <c r="C282" s="6" t="s">
        <v>350</v>
      </c>
      <c r="D282" s="6" t="s">
        <v>193</v>
      </c>
      <c r="E282" s="6" t="s">
        <v>28</v>
      </c>
      <c r="F282" s="6" t="s">
        <v>29</v>
      </c>
      <c r="G282" s="7">
        <v>65000</v>
      </c>
      <c r="H282" s="7">
        <v>0</v>
      </c>
      <c r="I282" s="7">
        <v>65000</v>
      </c>
      <c r="J282" s="7">
        <v>1865.5</v>
      </c>
      <c r="K282" s="7">
        <v>4427.58</v>
      </c>
      <c r="L282" s="7">
        <f t="shared" si="15"/>
        <v>1976</v>
      </c>
      <c r="M282" s="7">
        <v>525</v>
      </c>
      <c r="N282" s="7">
        <f t="shared" si="14"/>
        <v>8794.08</v>
      </c>
      <c r="O282" s="7">
        <f t="shared" si="13"/>
        <v>56205.919999999998</v>
      </c>
    </row>
    <row r="283" spans="1:15" ht="24.95" customHeight="1" x14ac:dyDescent="0.25">
      <c r="A283" s="6">
        <v>275</v>
      </c>
      <c r="B283" s="6" t="s">
        <v>387</v>
      </c>
      <c r="C283" s="6" t="s">
        <v>350</v>
      </c>
      <c r="D283" s="6" t="s">
        <v>193</v>
      </c>
      <c r="E283" s="6" t="s">
        <v>28</v>
      </c>
      <c r="F283" s="6" t="s">
        <v>29</v>
      </c>
      <c r="G283" s="7">
        <v>65000</v>
      </c>
      <c r="H283" s="7">
        <v>0</v>
      </c>
      <c r="I283" s="7">
        <v>65000</v>
      </c>
      <c r="J283" s="7">
        <v>1865.5</v>
      </c>
      <c r="K283" s="7">
        <v>4427.58</v>
      </c>
      <c r="L283" s="7">
        <f t="shared" si="15"/>
        <v>1976</v>
      </c>
      <c r="M283" s="7">
        <v>4189.04</v>
      </c>
      <c r="N283" s="7">
        <f t="shared" si="14"/>
        <v>12458.119999999999</v>
      </c>
      <c r="O283" s="7">
        <f t="shared" si="13"/>
        <v>52541.880000000005</v>
      </c>
    </row>
    <row r="284" spans="1:15" ht="24.95" customHeight="1" x14ac:dyDescent="0.25">
      <c r="A284" s="6">
        <v>276</v>
      </c>
      <c r="B284" s="6" t="s">
        <v>388</v>
      </c>
      <c r="C284" s="6" t="s">
        <v>350</v>
      </c>
      <c r="D284" s="6" t="s">
        <v>46</v>
      </c>
      <c r="E284" s="6" t="s">
        <v>36</v>
      </c>
      <c r="F284" s="6" t="s">
        <v>29</v>
      </c>
      <c r="G284" s="7">
        <v>15000</v>
      </c>
      <c r="H284" s="7">
        <v>0</v>
      </c>
      <c r="I284" s="7">
        <v>15000</v>
      </c>
      <c r="J284" s="7">
        <v>430.5</v>
      </c>
      <c r="K284" s="7">
        <v>0</v>
      </c>
      <c r="L284" s="7">
        <f t="shared" si="15"/>
        <v>456</v>
      </c>
      <c r="M284" s="7">
        <v>25</v>
      </c>
      <c r="N284" s="7">
        <f t="shared" si="14"/>
        <v>911.5</v>
      </c>
      <c r="O284" s="7">
        <f t="shared" si="13"/>
        <v>14088.5</v>
      </c>
    </row>
    <row r="285" spans="1:15" ht="24.95" customHeight="1" x14ac:dyDescent="0.25">
      <c r="A285" s="6">
        <v>277</v>
      </c>
      <c r="B285" t="s">
        <v>389</v>
      </c>
      <c r="C285" s="6" t="s">
        <v>350</v>
      </c>
      <c r="D285" s="6" t="s">
        <v>46</v>
      </c>
      <c r="E285" s="6" t="s">
        <v>36</v>
      </c>
      <c r="F285" s="6" t="s">
        <v>29</v>
      </c>
      <c r="G285" s="7">
        <v>15000</v>
      </c>
      <c r="H285" s="7">
        <v>0</v>
      </c>
      <c r="I285" s="7">
        <v>15000</v>
      </c>
      <c r="J285" s="7">
        <v>430.5</v>
      </c>
      <c r="K285" s="7">
        <v>0</v>
      </c>
      <c r="L285" s="7">
        <f t="shared" si="15"/>
        <v>456</v>
      </c>
      <c r="M285" s="7">
        <v>25</v>
      </c>
      <c r="N285" s="7">
        <f t="shared" si="14"/>
        <v>911.5</v>
      </c>
      <c r="O285" s="7">
        <f t="shared" si="13"/>
        <v>14088.5</v>
      </c>
    </row>
    <row r="286" spans="1:15" ht="24.95" customHeight="1" x14ac:dyDescent="0.25">
      <c r="A286" s="6">
        <v>278</v>
      </c>
      <c r="B286" t="s">
        <v>390</v>
      </c>
      <c r="C286" s="6" t="s">
        <v>350</v>
      </c>
      <c r="D286" s="6" t="s">
        <v>46</v>
      </c>
      <c r="E286" s="6" t="s">
        <v>36</v>
      </c>
      <c r="F286" s="6" t="s">
        <v>29</v>
      </c>
      <c r="G286" s="7">
        <v>15000</v>
      </c>
      <c r="H286" s="7">
        <v>0</v>
      </c>
      <c r="I286" s="7">
        <v>15000</v>
      </c>
      <c r="J286" s="7">
        <v>430.5</v>
      </c>
      <c r="K286" s="7">
        <v>0</v>
      </c>
      <c r="L286" s="7">
        <f t="shared" si="15"/>
        <v>456</v>
      </c>
      <c r="M286" s="7">
        <v>25</v>
      </c>
      <c r="N286" s="7">
        <f t="shared" si="14"/>
        <v>911.5</v>
      </c>
      <c r="O286" s="7">
        <f t="shared" si="13"/>
        <v>14088.5</v>
      </c>
    </row>
    <row r="287" spans="1:15" ht="24.95" customHeight="1" x14ac:dyDescent="0.25">
      <c r="A287" s="6">
        <v>279</v>
      </c>
      <c r="B287" t="s">
        <v>391</v>
      </c>
      <c r="C287" s="6" t="s">
        <v>350</v>
      </c>
      <c r="D287" s="6" t="s">
        <v>46</v>
      </c>
      <c r="E287" s="6" t="s">
        <v>36</v>
      </c>
      <c r="F287" s="6" t="s">
        <v>29</v>
      </c>
      <c r="G287" s="7">
        <v>15000</v>
      </c>
      <c r="H287" s="7">
        <v>0</v>
      </c>
      <c r="I287" s="7">
        <v>15000</v>
      </c>
      <c r="J287" s="7">
        <v>430.5</v>
      </c>
      <c r="K287" s="7">
        <v>0</v>
      </c>
      <c r="L287" s="7">
        <f t="shared" si="15"/>
        <v>456</v>
      </c>
      <c r="M287" s="7">
        <v>25</v>
      </c>
      <c r="N287" s="7">
        <f t="shared" si="14"/>
        <v>911.5</v>
      </c>
      <c r="O287" s="7">
        <f t="shared" si="13"/>
        <v>14088.5</v>
      </c>
    </row>
    <row r="288" spans="1:15" ht="24.95" customHeight="1" x14ac:dyDescent="0.25">
      <c r="A288" s="6">
        <v>280</v>
      </c>
      <c r="B288" t="s">
        <v>392</v>
      </c>
      <c r="C288" s="6" t="s">
        <v>350</v>
      </c>
      <c r="D288" s="6" t="s">
        <v>46</v>
      </c>
      <c r="E288" s="6" t="s">
        <v>36</v>
      </c>
      <c r="F288" s="6" t="s">
        <v>29</v>
      </c>
      <c r="G288" s="7">
        <v>20000</v>
      </c>
      <c r="H288" s="7">
        <v>0</v>
      </c>
      <c r="I288" s="7">
        <v>20000</v>
      </c>
      <c r="J288" s="7">
        <v>574</v>
      </c>
      <c r="K288" s="7">
        <v>0</v>
      </c>
      <c r="L288" s="7">
        <f t="shared" si="15"/>
        <v>608</v>
      </c>
      <c r="M288" s="7">
        <v>25</v>
      </c>
      <c r="N288" s="7">
        <f t="shared" si="14"/>
        <v>1207</v>
      </c>
      <c r="O288" s="7">
        <f t="shared" si="13"/>
        <v>18793</v>
      </c>
    </row>
    <row r="289" spans="1:15" ht="24.95" customHeight="1" x14ac:dyDescent="0.25">
      <c r="A289" s="6">
        <v>281</v>
      </c>
      <c r="B289" t="s">
        <v>1355</v>
      </c>
      <c r="C289" s="6" t="s">
        <v>350</v>
      </c>
      <c r="D289" s="6" t="s">
        <v>46</v>
      </c>
      <c r="E289" s="6" t="s">
        <v>36</v>
      </c>
      <c r="F289" s="6" t="s">
        <v>37</v>
      </c>
      <c r="G289" s="7">
        <v>20000</v>
      </c>
      <c r="H289" s="7">
        <v>0</v>
      </c>
      <c r="I289" s="7">
        <v>20000</v>
      </c>
      <c r="J289" s="7">
        <v>574</v>
      </c>
      <c r="K289" s="7">
        <v>0</v>
      </c>
      <c r="L289" s="7">
        <f t="shared" si="15"/>
        <v>608</v>
      </c>
      <c r="M289" s="7">
        <v>25</v>
      </c>
      <c r="N289" s="7">
        <f t="shared" si="14"/>
        <v>1207</v>
      </c>
      <c r="O289" s="7">
        <f t="shared" si="13"/>
        <v>18793</v>
      </c>
    </row>
    <row r="290" spans="1:15" ht="24.95" customHeight="1" x14ac:dyDescent="0.25">
      <c r="A290" s="6">
        <v>282</v>
      </c>
      <c r="B290" t="s">
        <v>1452</v>
      </c>
      <c r="C290" s="6" t="s">
        <v>350</v>
      </c>
      <c r="D290" s="6" t="s">
        <v>46</v>
      </c>
      <c r="E290" s="6" t="s">
        <v>36</v>
      </c>
      <c r="F290" s="6" t="s">
        <v>29</v>
      </c>
      <c r="G290" s="7">
        <v>15000</v>
      </c>
      <c r="H290" s="7">
        <v>0</v>
      </c>
      <c r="I290" s="7">
        <v>15000</v>
      </c>
      <c r="J290" s="7">
        <v>430.5</v>
      </c>
      <c r="K290" s="7">
        <v>0</v>
      </c>
      <c r="L290" s="7">
        <f t="shared" si="15"/>
        <v>456</v>
      </c>
      <c r="M290" s="7">
        <v>25</v>
      </c>
      <c r="N290" s="7">
        <f t="shared" si="14"/>
        <v>911.5</v>
      </c>
      <c r="O290" s="7">
        <f t="shared" si="13"/>
        <v>14088.5</v>
      </c>
    </row>
    <row r="291" spans="1:15" ht="24.95" customHeight="1" x14ac:dyDescent="0.25">
      <c r="A291" s="6">
        <v>283</v>
      </c>
      <c r="B291" s="6" t="s">
        <v>393</v>
      </c>
      <c r="C291" s="6" t="s">
        <v>394</v>
      </c>
      <c r="D291" s="6" t="s">
        <v>193</v>
      </c>
      <c r="E291" s="6" t="s">
        <v>54</v>
      </c>
      <c r="F291" s="6" t="s">
        <v>29</v>
      </c>
      <c r="G291" s="7">
        <v>65000</v>
      </c>
      <c r="H291" s="7">
        <v>0</v>
      </c>
      <c r="I291" s="7">
        <v>65000</v>
      </c>
      <c r="J291" s="7">
        <v>1865.5</v>
      </c>
      <c r="K291" s="7">
        <v>4427.58</v>
      </c>
      <c r="L291" s="7">
        <f t="shared" si="15"/>
        <v>1976</v>
      </c>
      <c r="M291" s="7">
        <v>1225</v>
      </c>
      <c r="N291" s="7">
        <f t="shared" si="14"/>
        <v>9494.08</v>
      </c>
      <c r="O291" s="7">
        <f t="shared" si="13"/>
        <v>55505.919999999998</v>
      </c>
    </row>
    <row r="292" spans="1:15" ht="24.95" customHeight="1" x14ac:dyDescent="0.25">
      <c r="A292" s="6">
        <v>284</v>
      </c>
      <c r="B292" s="6" t="s">
        <v>395</v>
      </c>
      <c r="C292" s="6" t="s">
        <v>394</v>
      </c>
      <c r="D292" s="6" t="s">
        <v>193</v>
      </c>
      <c r="E292" s="6" t="s">
        <v>28</v>
      </c>
      <c r="F292" s="6" t="s">
        <v>37</v>
      </c>
      <c r="G292" s="7">
        <v>58500</v>
      </c>
      <c r="H292" s="7">
        <v>0</v>
      </c>
      <c r="I292" s="7">
        <v>58500</v>
      </c>
      <c r="J292" s="7">
        <v>1678.95</v>
      </c>
      <c r="K292" s="7">
        <v>3204.41</v>
      </c>
      <c r="L292" s="7">
        <f t="shared" si="15"/>
        <v>1778.4</v>
      </c>
      <c r="M292" s="7">
        <v>5427.84</v>
      </c>
      <c r="N292" s="7">
        <f t="shared" si="14"/>
        <v>12089.6</v>
      </c>
      <c r="O292" s="7">
        <f t="shared" si="13"/>
        <v>46410.400000000001</v>
      </c>
    </row>
    <row r="293" spans="1:15" ht="24.95" customHeight="1" x14ac:dyDescent="0.25">
      <c r="A293" s="6">
        <v>285</v>
      </c>
      <c r="B293" s="6" t="s">
        <v>396</v>
      </c>
      <c r="C293" s="6" t="s">
        <v>394</v>
      </c>
      <c r="D293" s="6" t="s">
        <v>193</v>
      </c>
      <c r="E293" s="6" t="s">
        <v>28</v>
      </c>
      <c r="F293" s="6" t="s">
        <v>29</v>
      </c>
      <c r="G293" s="7">
        <v>65000</v>
      </c>
      <c r="H293" s="7">
        <v>0</v>
      </c>
      <c r="I293" s="7">
        <v>65000</v>
      </c>
      <c r="J293" s="7">
        <v>1865.5</v>
      </c>
      <c r="K293" s="7">
        <v>4427.58</v>
      </c>
      <c r="L293" s="7">
        <f t="shared" si="15"/>
        <v>1976</v>
      </c>
      <c r="M293" s="7">
        <v>4410.8</v>
      </c>
      <c r="N293" s="7">
        <f t="shared" si="14"/>
        <v>12679.880000000001</v>
      </c>
      <c r="O293" s="7">
        <f t="shared" si="13"/>
        <v>52320.119999999995</v>
      </c>
    </row>
    <row r="294" spans="1:15" ht="24.95" customHeight="1" x14ac:dyDescent="0.25">
      <c r="A294" s="6">
        <v>286</v>
      </c>
      <c r="B294" s="6" t="s">
        <v>397</v>
      </c>
      <c r="C294" s="6" t="s">
        <v>394</v>
      </c>
      <c r="D294" s="6" t="s">
        <v>193</v>
      </c>
      <c r="E294" s="6" t="s">
        <v>54</v>
      </c>
      <c r="F294" s="6" t="s">
        <v>29</v>
      </c>
      <c r="G294" s="7">
        <v>65000</v>
      </c>
      <c r="H294" s="7">
        <v>0</v>
      </c>
      <c r="I294" s="7">
        <v>65000</v>
      </c>
      <c r="J294" s="7">
        <v>1865.5</v>
      </c>
      <c r="K294" s="7">
        <v>4427.58</v>
      </c>
      <c r="L294" s="7">
        <f t="shared" si="15"/>
        <v>1976</v>
      </c>
      <c r="M294" s="7">
        <v>925</v>
      </c>
      <c r="N294" s="7">
        <f t="shared" si="14"/>
        <v>9194.08</v>
      </c>
      <c r="O294" s="7">
        <f t="shared" si="13"/>
        <v>55805.919999999998</v>
      </c>
    </row>
    <row r="295" spans="1:15" ht="24.95" customHeight="1" x14ac:dyDescent="0.25">
      <c r="A295" s="6">
        <v>287</v>
      </c>
      <c r="B295" s="6" t="s">
        <v>398</v>
      </c>
      <c r="C295" s="6" t="s">
        <v>394</v>
      </c>
      <c r="D295" s="6" t="s">
        <v>193</v>
      </c>
      <c r="E295" s="6" t="s">
        <v>54</v>
      </c>
      <c r="F295" s="6" t="s">
        <v>37</v>
      </c>
      <c r="G295" s="7">
        <v>65000</v>
      </c>
      <c r="H295" s="7">
        <v>0</v>
      </c>
      <c r="I295" s="7">
        <v>65000</v>
      </c>
      <c r="J295" s="7">
        <v>1865.5</v>
      </c>
      <c r="K295" s="7">
        <v>4043.62</v>
      </c>
      <c r="L295" s="7">
        <f t="shared" si="15"/>
        <v>1976</v>
      </c>
      <c r="M295" s="7">
        <v>9154.16</v>
      </c>
      <c r="N295" s="7">
        <f t="shared" si="14"/>
        <v>17039.28</v>
      </c>
      <c r="O295" s="7">
        <f t="shared" si="13"/>
        <v>47960.72</v>
      </c>
    </row>
    <row r="296" spans="1:15" ht="24.95" customHeight="1" x14ac:dyDescent="0.25">
      <c r="A296" s="6">
        <v>288</v>
      </c>
      <c r="B296" s="6" t="s">
        <v>399</v>
      </c>
      <c r="C296" s="6" t="s">
        <v>394</v>
      </c>
      <c r="D296" s="6" t="s">
        <v>193</v>
      </c>
      <c r="E296" s="6" t="s">
        <v>28</v>
      </c>
      <c r="F296" s="6" t="s">
        <v>29</v>
      </c>
      <c r="G296" s="7">
        <v>50000</v>
      </c>
      <c r="H296" s="7">
        <v>0</v>
      </c>
      <c r="I296" s="7">
        <v>50000</v>
      </c>
      <c r="J296" s="7">
        <v>1435</v>
      </c>
      <c r="K296" s="7">
        <v>1854</v>
      </c>
      <c r="L296" s="7">
        <f t="shared" si="15"/>
        <v>1520</v>
      </c>
      <c r="M296" s="7">
        <v>6612.29</v>
      </c>
      <c r="N296" s="7">
        <f t="shared" si="14"/>
        <v>11421.29</v>
      </c>
      <c r="O296" s="7">
        <f t="shared" si="13"/>
        <v>38578.71</v>
      </c>
    </row>
    <row r="297" spans="1:15" ht="24.95" customHeight="1" x14ac:dyDescent="0.25">
      <c r="A297" s="6">
        <v>289</v>
      </c>
      <c r="B297" s="6" t="s">
        <v>400</v>
      </c>
      <c r="C297" s="6" t="s">
        <v>394</v>
      </c>
      <c r="D297" s="6" t="s">
        <v>193</v>
      </c>
      <c r="E297" s="6" t="s">
        <v>28</v>
      </c>
      <c r="F297" s="6" t="s">
        <v>37</v>
      </c>
      <c r="G297" s="7">
        <v>65000</v>
      </c>
      <c r="H297" s="7">
        <v>0</v>
      </c>
      <c r="I297" s="7">
        <v>65000</v>
      </c>
      <c r="J297" s="7">
        <v>1865.5</v>
      </c>
      <c r="K297" s="7">
        <v>4427.58</v>
      </c>
      <c r="L297" s="7">
        <f t="shared" si="15"/>
        <v>1976</v>
      </c>
      <c r="M297" s="7">
        <v>45025</v>
      </c>
      <c r="N297" s="7">
        <f t="shared" si="14"/>
        <v>53294.080000000002</v>
      </c>
      <c r="O297" s="7">
        <f t="shared" si="13"/>
        <v>11705.919999999998</v>
      </c>
    </row>
    <row r="298" spans="1:15" ht="24.95" customHeight="1" x14ac:dyDescent="0.25">
      <c r="A298" s="6">
        <v>290</v>
      </c>
      <c r="B298" t="s">
        <v>401</v>
      </c>
      <c r="C298" s="6" t="s">
        <v>394</v>
      </c>
      <c r="D298" s="6" t="s">
        <v>46</v>
      </c>
      <c r="E298" s="6" t="s">
        <v>36</v>
      </c>
      <c r="F298" s="6" t="s">
        <v>29</v>
      </c>
      <c r="G298" s="7">
        <v>15000</v>
      </c>
      <c r="H298" s="7">
        <v>0</v>
      </c>
      <c r="I298" s="7">
        <v>15000</v>
      </c>
      <c r="J298" s="7">
        <v>430.5</v>
      </c>
      <c r="K298" s="7">
        <v>0</v>
      </c>
      <c r="L298" s="7">
        <f t="shared" si="15"/>
        <v>456</v>
      </c>
      <c r="M298" s="7">
        <v>25</v>
      </c>
      <c r="N298" s="7">
        <f t="shared" si="14"/>
        <v>911.5</v>
      </c>
      <c r="O298" s="7">
        <f t="shared" si="13"/>
        <v>14088.5</v>
      </c>
    </row>
    <row r="299" spans="1:15" ht="24.95" customHeight="1" x14ac:dyDescent="0.25">
      <c r="A299" s="6">
        <v>291</v>
      </c>
      <c r="B299" t="s">
        <v>1380</v>
      </c>
      <c r="C299" s="6" t="s">
        <v>394</v>
      </c>
      <c r="D299" s="6" t="s">
        <v>46</v>
      </c>
      <c r="E299" s="6" t="s">
        <v>36</v>
      </c>
      <c r="F299" s="6" t="s">
        <v>29</v>
      </c>
      <c r="G299" s="7">
        <v>15000</v>
      </c>
      <c r="H299" s="7">
        <v>0</v>
      </c>
      <c r="I299" s="7">
        <v>15000</v>
      </c>
      <c r="J299" s="7">
        <v>430.5</v>
      </c>
      <c r="K299" s="7">
        <v>0</v>
      </c>
      <c r="L299" s="7">
        <f t="shared" si="15"/>
        <v>456</v>
      </c>
      <c r="M299" s="7">
        <v>25</v>
      </c>
      <c r="N299" s="7">
        <f t="shared" si="14"/>
        <v>911.5</v>
      </c>
      <c r="O299" s="7">
        <f t="shared" si="13"/>
        <v>14088.5</v>
      </c>
    </row>
    <row r="300" spans="1:15" ht="24.95" customHeight="1" x14ac:dyDescent="0.25">
      <c r="A300" s="6">
        <v>292</v>
      </c>
      <c r="B300" t="s">
        <v>1387</v>
      </c>
      <c r="C300" s="6" t="s">
        <v>394</v>
      </c>
      <c r="D300" s="6" t="s">
        <v>46</v>
      </c>
      <c r="E300" s="6" t="s">
        <v>36</v>
      </c>
      <c r="F300" s="6" t="s">
        <v>29</v>
      </c>
      <c r="G300" s="7">
        <v>15000</v>
      </c>
      <c r="H300" s="7">
        <v>0</v>
      </c>
      <c r="I300" s="7">
        <v>15000</v>
      </c>
      <c r="J300" s="7">
        <v>430.5</v>
      </c>
      <c r="K300" s="7">
        <v>0</v>
      </c>
      <c r="L300" s="7">
        <f t="shared" si="15"/>
        <v>456</v>
      </c>
      <c r="M300" s="7">
        <v>25</v>
      </c>
      <c r="N300" s="7">
        <f t="shared" si="14"/>
        <v>911.5</v>
      </c>
      <c r="O300" s="7">
        <f t="shared" si="13"/>
        <v>14088.5</v>
      </c>
    </row>
    <row r="301" spans="1:15" ht="24.95" customHeight="1" x14ac:dyDescent="0.25">
      <c r="A301" s="6">
        <v>293</v>
      </c>
      <c r="B301" t="s">
        <v>1388</v>
      </c>
      <c r="C301" s="6" t="s">
        <v>394</v>
      </c>
      <c r="D301" s="6" t="s">
        <v>46</v>
      </c>
      <c r="E301" s="6" t="s">
        <v>36</v>
      </c>
      <c r="F301" s="6" t="s">
        <v>29</v>
      </c>
      <c r="G301" s="7">
        <v>15000</v>
      </c>
      <c r="H301" s="7">
        <v>0</v>
      </c>
      <c r="I301" s="7">
        <v>15000</v>
      </c>
      <c r="J301" s="7">
        <v>430.5</v>
      </c>
      <c r="K301" s="7">
        <v>0</v>
      </c>
      <c r="L301" s="7">
        <f t="shared" si="15"/>
        <v>456</v>
      </c>
      <c r="M301" s="7">
        <v>25</v>
      </c>
      <c r="N301" s="7">
        <f t="shared" si="14"/>
        <v>911.5</v>
      </c>
      <c r="O301" s="7">
        <f t="shared" si="13"/>
        <v>14088.5</v>
      </c>
    </row>
    <row r="302" spans="1:15" ht="24.95" customHeight="1" x14ac:dyDescent="0.25">
      <c r="A302" s="6">
        <v>294</v>
      </c>
      <c r="B302" t="s">
        <v>402</v>
      </c>
      <c r="C302" s="6" t="s">
        <v>394</v>
      </c>
      <c r="D302" s="6" t="s">
        <v>193</v>
      </c>
      <c r="E302" s="6" t="s">
        <v>28</v>
      </c>
      <c r="F302" s="6" t="s">
        <v>29</v>
      </c>
      <c r="G302" s="7">
        <v>65000</v>
      </c>
      <c r="H302" s="7">
        <v>0</v>
      </c>
      <c r="I302" s="7">
        <v>65000</v>
      </c>
      <c r="J302" s="7">
        <v>1865.5</v>
      </c>
      <c r="K302" s="7">
        <v>4427.58</v>
      </c>
      <c r="L302" s="7">
        <f t="shared" si="15"/>
        <v>1976</v>
      </c>
      <c r="M302" s="7">
        <v>425</v>
      </c>
      <c r="N302" s="7">
        <f t="shared" si="14"/>
        <v>8694.08</v>
      </c>
      <c r="O302" s="7">
        <f t="shared" si="13"/>
        <v>56305.919999999998</v>
      </c>
    </row>
    <row r="303" spans="1:15" ht="24.95" customHeight="1" x14ac:dyDescent="0.25">
      <c r="A303" s="6">
        <v>295</v>
      </c>
      <c r="B303" s="6" t="s">
        <v>403</v>
      </c>
      <c r="C303" s="6" t="s">
        <v>394</v>
      </c>
      <c r="D303" s="6" t="s">
        <v>193</v>
      </c>
      <c r="E303" s="6" t="s">
        <v>28</v>
      </c>
      <c r="F303" s="6" t="s">
        <v>29</v>
      </c>
      <c r="G303" s="7">
        <v>50000</v>
      </c>
      <c r="H303" s="7">
        <v>0</v>
      </c>
      <c r="I303" s="7">
        <v>50000</v>
      </c>
      <c r="J303" s="7">
        <v>1435</v>
      </c>
      <c r="K303" s="7">
        <v>1854</v>
      </c>
      <c r="L303" s="7">
        <f t="shared" si="15"/>
        <v>1520</v>
      </c>
      <c r="M303" s="7">
        <v>925</v>
      </c>
      <c r="N303" s="7">
        <f t="shared" si="14"/>
        <v>5734</v>
      </c>
      <c r="O303" s="7">
        <f t="shared" si="13"/>
        <v>44266</v>
      </c>
    </row>
    <row r="304" spans="1:15" ht="24.95" customHeight="1" x14ac:dyDescent="0.25">
      <c r="A304" s="6">
        <v>296</v>
      </c>
      <c r="B304" s="6" t="s">
        <v>404</v>
      </c>
      <c r="C304" s="6" t="s">
        <v>394</v>
      </c>
      <c r="D304" s="6" t="s">
        <v>193</v>
      </c>
      <c r="E304" s="6" t="s">
        <v>54</v>
      </c>
      <c r="F304" s="6" t="s">
        <v>29</v>
      </c>
      <c r="G304" s="7">
        <v>65000</v>
      </c>
      <c r="H304" s="7">
        <v>0</v>
      </c>
      <c r="I304" s="7">
        <v>65000</v>
      </c>
      <c r="J304" s="7">
        <v>1865.5</v>
      </c>
      <c r="K304" s="7">
        <v>4427.58</v>
      </c>
      <c r="L304" s="7">
        <f t="shared" si="15"/>
        <v>1976</v>
      </c>
      <c r="M304" s="7">
        <v>925</v>
      </c>
      <c r="N304" s="7">
        <f t="shared" si="14"/>
        <v>9194.08</v>
      </c>
      <c r="O304" s="7">
        <f t="shared" si="13"/>
        <v>55805.919999999998</v>
      </c>
    </row>
    <row r="305" spans="1:120" ht="24.95" customHeight="1" x14ac:dyDescent="0.25">
      <c r="A305" s="6">
        <v>297</v>
      </c>
      <c r="B305" s="6" t="s">
        <v>405</v>
      </c>
      <c r="C305" s="6" t="s">
        <v>394</v>
      </c>
      <c r="D305" s="6" t="s">
        <v>171</v>
      </c>
      <c r="E305" s="6" t="s">
        <v>36</v>
      </c>
      <c r="F305" s="6" t="s">
        <v>29</v>
      </c>
      <c r="G305" s="7">
        <v>15000</v>
      </c>
      <c r="H305" s="7">
        <v>0</v>
      </c>
      <c r="I305" s="7">
        <v>15000</v>
      </c>
      <c r="J305" s="7">
        <v>430.5</v>
      </c>
      <c r="K305" s="7">
        <v>0</v>
      </c>
      <c r="L305" s="7">
        <f t="shared" si="15"/>
        <v>456</v>
      </c>
      <c r="M305" s="7">
        <v>4436.5600000000004</v>
      </c>
      <c r="N305" s="7">
        <f t="shared" si="14"/>
        <v>5323.06</v>
      </c>
      <c r="O305" s="7">
        <f t="shared" si="13"/>
        <v>9676.9399999999987</v>
      </c>
    </row>
    <row r="306" spans="1:120" ht="24.95" customHeight="1" x14ac:dyDescent="0.25">
      <c r="A306" s="6">
        <v>298</v>
      </c>
      <c r="B306" s="6" t="s">
        <v>406</v>
      </c>
      <c r="C306" s="6" t="s">
        <v>394</v>
      </c>
      <c r="D306" s="6" t="s">
        <v>99</v>
      </c>
      <c r="E306" s="6" t="s">
        <v>36</v>
      </c>
      <c r="F306" s="6" t="s">
        <v>29</v>
      </c>
      <c r="G306" s="7">
        <v>11000</v>
      </c>
      <c r="H306" s="7">
        <v>0</v>
      </c>
      <c r="I306" s="7">
        <v>11000</v>
      </c>
      <c r="J306" s="7">
        <v>315.7</v>
      </c>
      <c r="K306" s="7">
        <v>0</v>
      </c>
      <c r="L306" s="7">
        <f t="shared" si="15"/>
        <v>334.4</v>
      </c>
      <c r="M306" s="7">
        <v>25</v>
      </c>
      <c r="N306" s="7">
        <f t="shared" si="14"/>
        <v>675.09999999999991</v>
      </c>
      <c r="O306" s="7">
        <f t="shared" si="13"/>
        <v>10324.9</v>
      </c>
    </row>
    <row r="307" spans="1:120" ht="24.95" customHeight="1" x14ac:dyDescent="0.25">
      <c r="A307" s="6">
        <v>299</v>
      </c>
      <c r="B307" s="6" t="s">
        <v>407</v>
      </c>
      <c r="C307" s="6" t="s">
        <v>394</v>
      </c>
      <c r="D307" s="6" t="s">
        <v>408</v>
      </c>
      <c r="E307" s="6" t="s">
        <v>28</v>
      </c>
      <c r="F307" s="6" t="s">
        <v>29</v>
      </c>
      <c r="G307" s="7">
        <v>31500</v>
      </c>
      <c r="H307" s="7">
        <v>0</v>
      </c>
      <c r="I307" s="7">
        <v>31500</v>
      </c>
      <c r="J307" s="7">
        <v>904.05</v>
      </c>
      <c r="K307" s="7">
        <v>0</v>
      </c>
      <c r="L307" s="7">
        <f t="shared" si="15"/>
        <v>957.6</v>
      </c>
      <c r="M307" s="7">
        <v>1925</v>
      </c>
      <c r="N307" s="7">
        <f t="shared" si="14"/>
        <v>3786.65</v>
      </c>
      <c r="O307" s="7">
        <f t="shared" si="13"/>
        <v>27713.35</v>
      </c>
    </row>
    <row r="308" spans="1:120" ht="24.95" customHeight="1" x14ac:dyDescent="0.25">
      <c r="A308" s="6">
        <v>300</v>
      </c>
      <c r="B308" s="6" t="s">
        <v>409</v>
      </c>
      <c r="C308" s="6" t="s">
        <v>394</v>
      </c>
      <c r="D308" s="6" t="s">
        <v>99</v>
      </c>
      <c r="E308" s="6" t="s">
        <v>36</v>
      </c>
      <c r="F308" s="6" t="s">
        <v>29</v>
      </c>
      <c r="G308" s="7">
        <v>15000</v>
      </c>
      <c r="H308" s="7">
        <v>0</v>
      </c>
      <c r="I308" s="7">
        <v>15000</v>
      </c>
      <c r="J308" s="7">
        <v>430.5</v>
      </c>
      <c r="K308" s="7">
        <v>0</v>
      </c>
      <c r="L308" s="7">
        <f t="shared" si="15"/>
        <v>456</v>
      </c>
      <c r="M308" s="7">
        <v>25</v>
      </c>
      <c r="N308" s="7">
        <f t="shared" si="14"/>
        <v>911.5</v>
      </c>
      <c r="O308" s="7">
        <f t="shared" si="13"/>
        <v>14088.5</v>
      </c>
    </row>
    <row r="309" spans="1:120" ht="24.95" customHeight="1" x14ac:dyDescent="0.25">
      <c r="A309" s="6">
        <v>301</v>
      </c>
      <c r="B309" s="6" t="s">
        <v>410</v>
      </c>
      <c r="C309" s="6" t="s">
        <v>394</v>
      </c>
      <c r="D309" s="6" t="s">
        <v>65</v>
      </c>
      <c r="E309" s="6" t="s">
        <v>54</v>
      </c>
      <c r="F309" s="6" t="s">
        <v>37</v>
      </c>
      <c r="G309" s="7">
        <v>22050</v>
      </c>
      <c r="H309" s="7">
        <v>0</v>
      </c>
      <c r="I309" s="7">
        <v>22050</v>
      </c>
      <c r="J309" s="7">
        <v>632.84</v>
      </c>
      <c r="K309" s="7">
        <v>0</v>
      </c>
      <c r="L309" s="7">
        <f t="shared" si="15"/>
        <v>670.32</v>
      </c>
      <c r="M309" s="7">
        <v>25</v>
      </c>
      <c r="N309" s="7">
        <f t="shared" si="14"/>
        <v>1328.16</v>
      </c>
      <c r="O309" s="7">
        <f t="shared" si="13"/>
        <v>20721.84</v>
      </c>
    </row>
    <row r="310" spans="1:120" ht="24.95" customHeight="1" x14ac:dyDescent="0.25">
      <c r="A310" s="6">
        <v>302</v>
      </c>
      <c r="B310" s="6" t="s">
        <v>411</v>
      </c>
      <c r="C310" s="6" t="s">
        <v>394</v>
      </c>
      <c r="D310" s="6" t="s">
        <v>99</v>
      </c>
      <c r="E310" s="6" t="s">
        <v>36</v>
      </c>
      <c r="F310" s="6" t="s">
        <v>29</v>
      </c>
      <c r="G310" s="7">
        <v>15000</v>
      </c>
      <c r="H310" s="7">
        <v>0</v>
      </c>
      <c r="I310" s="7">
        <v>15000</v>
      </c>
      <c r="J310" s="7">
        <v>430.5</v>
      </c>
      <c r="K310" s="7">
        <v>0</v>
      </c>
      <c r="L310" s="7">
        <f t="shared" si="15"/>
        <v>456</v>
      </c>
      <c r="M310" s="7">
        <v>25</v>
      </c>
      <c r="N310" s="7">
        <f t="shared" si="14"/>
        <v>911.5</v>
      </c>
      <c r="O310" s="7">
        <f t="shared" si="13"/>
        <v>14088.5</v>
      </c>
    </row>
    <row r="311" spans="1:120" ht="24.95" customHeight="1" x14ac:dyDescent="0.25">
      <c r="A311" s="6">
        <v>303</v>
      </c>
      <c r="B311" s="6" t="s">
        <v>412</v>
      </c>
      <c r="C311" s="6" t="s">
        <v>394</v>
      </c>
      <c r="D311" s="6" t="s">
        <v>193</v>
      </c>
      <c r="E311" s="6" t="s">
        <v>28</v>
      </c>
      <c r="F311" s="6" t="s">
        <v>37</v>
      </c>
      <c r="G311" s="7">
        <v>65000</v>
      </c>
      <c r="H311" s="7">
        <v>0</v>
      </c>
      <c r="I311" s="7">
        <v>65000</v>
      </c>
      <c r="J311" s="7">
        <v>1865.5</v>
      </c>
      <c r="K311" s="7">
        <v>4427.58</v>
      </c>
      <c r="L311" s="7">
        <f t="shared" si="15"/>
        <v>1976</v>
      </c>
      <c r="M311" s="7">
        <v>925</v>
      </c>
      <c r="N311" s="7">
        <f t="shared" si="14"/>
        <v>9194.08</v>
      </c>
      <c r="O311" s="7">
        <f t="shared" si="13"/>
        <v>55805.919999999998</v>
      </c>
    </row>
    <row r="312" spans="1:120" ht="24.95" customHeight="1" x14ac:dyDescent="0.25">
      <c r="A312" s="6">
        <v>304</v>
      </c>
      <c r="B312" s="6" t="s">
        <v>413</v>
      </c>
      <c r="C312" s="6" t="s">
        <v>394</v>
      </c>
      <c r="D312" s="6" t="s">
        <v>193</v>
      </c>
      <c r="E312" s="6" t="s">
        <v>54</v>
      </c>
      <c r="F312" s="6" t="s">
        <v>29</v>
      </c>
      <c r="G312" s="7">
        <v>65000</v>
      </c>
      <c r="H312" s="7">
        <v>0</v>
      </c>
      <c r="I312" s="7">
        <v>65000</v>
      </c>
      <c r="J312" s="7">
        <v>1865.5</v>
      </c>
      <c r="K312" s="7">
        <v>4427.58</v>
      </c>
      <c r="L312" s="7">
        <f t="shared" si="15"/>
        <v>1976</v>
      </c>
      <c r="M312" s="7">
        <v>3357.3</v>
      </c>
      <c r="N312" s="7">
        <f t="shared" si="14"/>
        <v>11626.380000000001</v>
      </c>
      <c r="O312" s="7">
        <f t="shared" si="13"/>
        <v>53373.619999999995</v>
      </c>
    </row>
    <row r="313" spans="1:120" ht="24.95" customHeight="1" x14ac:dyDescent="0.25">
      <c r="A313" s="6">
        <v>305</v>
      </c>
      <c r="B313" s="6" t="s">
        <v>414</v>
      </c>
      <c r="C313" s="6" t="s">
        <v>394</v>
      </c>
      <c r="D313" s="6" t="s">
        <v>99</v>
      </c>
      <c r="E313" s="6" t="s">
        <v>36</v>
      </c>
      <c r="F313" s="6" t="s">
        <v>29</v>
      </c>
      <c r="G313" s="7">
        <v>15000</v>
      </c>
      <c r="H313" s="7">
        <v>0</v>
      </c>
      <c r="I313" s="7">
        <v>15000</v>
      </c>
      <c r="J313" s="7">
        <v>430.5</v>
      </c>
      <c r="K313" s="7">
        <v>0</v>
      </c>
      <c r="L313" s="7">
        <f t="shared" si="15"/>
        <v>456</v>
      </c>
      <c r="M313" s="7">
        <v>25</v>
      </c>
      <c r="N313" s="7">
        <f t="shared" si="14"/>
        <v>911.5</v>
      </c>
      <c r="O313" s="7">
        <f t="shared" si="13"/>
        <v>14088.5</v>
      </c>
    </row>
    <row r="314" spans="1:120" ht="24.95" customHeight="1" x14ac:dyDescent="0.25">
      <c r="A314" s="6">
        <v>306</v>
      </c>
      <c r="B314" s="6" t="s">
        <v>415</v>
      </c>
      <c r="C314" s="6" t="s">
        <v>394</v>
      </c>
      <c r="D314" s="6" t="s">
        <v>193</v>
      </c>
      <c r="E314" s="6" t="s">
        <v>54</v>
      </c>
      <c r="F314" s="6" t="s">
        <v>29</v>
      </c>
      <c r="G314" s="7">
        <v>65000</v>
      </c>
      <c r="H314" s="7">
        <v>0</v>
      </c>
      <c r="I314" s="7">
        <v>65000</v>
      </c>
      <c r="J314" s="7">
        <v>1865.5</v>
      </c>
      <c r="K314" s="7">
        <v>4427.58</v>
      </c>
      <c r="L314" s="7">
        <f t="shared" si="15"/>
        <v>1976</v>
      </c>
      <c r="M314" s="7">
        <v>1375</v>
      </c>
      <c r="N314" s="7">
        <f t="shared" si="14"/>
        <v>9644.08</v>
      </c>
      <c r="O314" s="7">
        <f t="shared" si="13"/>
        <v>55355.92</v>
      </c>
    </row>
    <row r="315" spans="1:120" ht="24.95" customHeight="1" x14ac:dyDescent="0.25">
      <c r="A315" s="6">
        <v>307</v>
      </c>
      <c r="B315" s="6" t="s">
        <v>416</v>
      </c>
      <c r="C315" s="6" t="s">
        <v>394</v>
      </c>
      <c r="D315" s="6" t="s">
        <v>120</v>
      </c>
      <c r="E315" s="6" t="s">
        <v>28</v>
      </c>
      <c r="F315" s="6" t="s">
        <v>29</v>
      </c>
      <c r="G315" s="7">
        <v>25000</v>
      </c>
      <c r="H315" s="7">
        <v>0</v>
      </c>
      <c r="I315" s="7">
        <v>25000</v>
      </c>
      <c r="J315" s="7">
        <v>717.5</v>
      </c>
      <c r="K315" s="7">
        <v>0</v>
      </c>
      <c r="L315" s="7">
        <f t="shared" si="15"/>
        <v>760</v>
      </c>
      <c r="M315" s="7">
        <v>25</v>
      </c>
      <c r="N315" s="7">
        <f t="shared" si="14"/>
        <v>1502.5</v>
      </c>
      <c r="O315" s="7">
        <f t="shared" si="13"/>
        <v>23497.5</v>
      </c>
    </row>
    <row r="316" spans="1:120" ht="24.95" customHeight="1" x14ac:dyDescent="0.25">
      <c r="A316" s="6">
        <v>308</v>
      </c>
      <c r="B316" s="6" t="s">
        <v>417</v>
      </c>
      <c r="C316" s="6" t="s">
        <v>394</v>
      </c>
      <c r="D316" s="6" t="s">
        <v>171</v>
      </c>
      <c r="E316" s="6" t="s">
        <v>36</v>
      </c>
      <c r="F316" s="6" t="s">
        <v>29</v>
      </c>
      <c r="G316" s="7">
        <v>11000</v>
      </c>
      <c r="H316" s="7">
        <v>0</v>
      </c>
      <c r="I316" s="7">
        <v>11000</v>
      </c>
      <c r="J316" s="7">
        <v>315.7</v>
      </c>
      <c r="K316" s="7">
        <v>0</v>
      </c>
      <c r="L316" s="7">
        <f t="shared" si="15"/>
        <v>334.4</v>
      </c>
      <c r="M316" s="7">
        <v>25</v>
      </c>
      <c r="N316" s="7">
        <f t="shared" si="14"/>
        <v>675.09999999999991</v>
      </c>
      <c r="O316" s="7">
        <f t="shared" si="13"/>
        <v>10324.9</v>
      </c>
    </row>
    <row r="317" spans="1:120" ht="24.95" customHeight="1" x14ac:dyDescent="0.25">
      <c r="A317" s="6">
        <v>309</v>
      </c>
      <c r="B317" s="6" t="s">
        <v>418</v>
      </c>
      <c r="C317" s="6" t="s">
        <v>394</v>
      </c>
      <c r="D317" s="6" t="s">
        <v>193</v>
      </c>
      <c r="E317" s="6" t="s">
        <v>28</v>
      </c>
      <c r="F317" s="6" t="s">
        <v>29</v>
      </c>
      <c r="G317" s="7">
        <v>65000</v>
      </c>
      <c r="H317" s="7">
        <v>0</v>
      </c>
      <c r="I317" s="7">
        <v>65000</v>
      </c>
      <c r="J317" s="7">
        <v>1865.5</v>
      </c>
      <c r="K317" s="7">
        <v>4427.58</v>
      </c>
      <c r="L317" s="7">
        <f t="shared" si="15"/>
        <v>1976</v>
      </c>
      <c r="M317" s="7">
        <v>1017.5</v>
      </c>
      <c r="N317" s="7">
        <f t="shared" si="14"/>
        <v>9286.58</v>
      </c>
      <c r="O317" s="7">
        <f t="shared" si="13"/>
        <v>55713.42</v>
      </c>
    </row>
    <row r="318" spans="1:120" ht="24.95" customHeight="1" x14ac:dyDescent="0.25">
      <c r="A318" s="6">
        <v>310</v>
      </c>
      <c r="B318" s="6" t="s">
        <v>419</v>
      </c>
      <c r="C318" s="6" t="s">
        <v>394</v>
      </c>
      <c r="D318" s="6" t="s">
        <v>193</v>
      </c>
      <c r="E318" s="6" t="s">
        <v>28</v>
      </c>
      <c r="F318" s="6" t="s">
        <v>29</v>
      </c>
      <c r="G318" s="7">
        <v>65000</v>
      </c>
      <c r="H318" s="7">
        <v>0</v>
      </c>
      <c r="I318" s="7">
        <v>65000</v>
      </c>
      <c r="J318" s="7">
        <v>1865.5</v>
      </c>
      <c r="K318" s="7">
        <v>3659.66</v>
      </c>
      <c r="L318" s="7">
        <f t="shared" si="15"/>
        <v>1976</v>
      </c>
      <c r="M318" s="7">
        <v>6854.56</v>
      </c>
      <c r="N318" s="7">
        <f t="shared" si="14"/>
        <v>14355.720000000001</v>
      </c>
      <c r="O318" s="7">
        <f t="shared" si="13"/>
        <v>50644.28</v>
      </c>
    </row>
    <row r="319" spans="1:120" ht="24.95" customHeight="1" x14ac:dyDescent="0.25">
      <c r="A319" s="6">
        <v>311</v>
      </c>
      <c r="B319" s="6" t="s">
        <v>420</v>
      </c>
      <c r="C319" s="6" t="s">
        <v>394</v>
      </c>
      <c r="D319" s="6" t="s">
        <v>193</v>
      </c>
      <c r="E319" s="6" t="s">
        <v>54</v>
      </c>
      <c r="F319" s="6" t="s">
        <v>29</v>
      </c>
      <c r="G319" s="7">
        <v>65000</v>
      </c>
      <c r="H319" s="7">
        <v>0</v>
      </c>
      <c r="I319" s="7">
        <v>65000</v>
      </c>
      <c r="J319" s="7">
        <v>1865.5</v>
      </c>
      <c r="K319" s="7">
        <v>4043.62</v>
      </c>
      <c r="L319" s="7">
        <f t="shared" si="15"/>
        <v>1976</v>
      </c>
      <c r="M319" s="7">
        <v>4855.58</v>
      </c>
      <c r="N319" s="7">
        <f t="shared" si="14"/>
        <v>12740.7</v>
      </c>
      <c r="O319" s="7">
        <f t="shared" si="13"/>
        <v>52259.3</v>
      </c>
    </row>
    <row r="320" spans="1:120" s="11" customFormat="1" ht="24.95" customHeight="1" x14ac:dyDescent="0.25">
      <c r="A320" s="6">
        <v>312</v>
      </c>
      <c r="B320" s="6" t="s">
        <v>421</v>
      </c>
      <c r="C320" s="6" t="s">
        <v>394</v>
      </c>
      <c r="D320" s="6" t="s">
        <v>193</v>
      </c>
      <c r="E320" s="6" t="s">
        <v>54</v>
      </c>
      <c r="F320" s="6" t="s">
        <v>29</v>
      </c>
      <c r="G320" s="7">
        <v>65000</v>
      </c>
      <c r="H320" s="7">
        <v>0</v>
      </c>
      <c r="I320" s="7">
        <v>65000</v>
      </c>
      <c r="J320" s="7">
        <v>1865.5</v>
      </c>
      <c r="K320" s="7">
        <v>4043.62</v>
      </c>
      <c r="L320" s="7">
        <f t="shared" si="15"/>
        <v>1976</v>
      </c>
      <c r="M320" s="7">
        <v>22221.5</v>
      </c>
      <c r="N320" s="7">
        <f t="shared" si="14"/>
        <v>30106.62</v>
      </c>
      <c r="O320" s="7">
        <f t="shared" si="13"/>
        <v>34893.380000000005</v>
      </c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6"/>
    </row>
    <row r="321" spans="1:15" ht="24.95" customHeight="1" x14ac:dyDescent="0.25">
      <c r="A321" s="6">
        <v>313</v>
      </c>
      <c r="B321" s="6" t="s">
        <v>422</v>
      </c>
      <c r="C321" s="6" t="s">
        <v>394</v>
      </c>
      <c r="D321" s="6" t="s">
        <v>99</v>
      </c>
      <c r="E321" s="6" t="s">
        <v>36</v>
      </c>
      <c r="F321" s="6" t="s">
        <v>29</v>
      </c>
      <c r="G321" s="7">
        <v>11000</v>
      </c>
      <c r="H321" s="7">
        <v>0</v>
      </c>
      <c r="I321" s="7">
        <v>11000</v>
      </c>
      <c r="J321" s="7">
        <v>315.7</v>
      </c>
      <c r="K321" s="7">
        <v>0</v>
      </c>
      <c r="L321" s="7">
        <f t="shared" si="15"/>
        <v>334.4</v>
      </c>
      <c r="M321" s="7">
        <v>25</v>
      </c>
      <c r="N321" s="7">
        <f t="shared" si="14"/>
        <v>675.09999999999991</v>
      </c>
      <c r="O321" s="7">
        <f t="shared" si="13"/>
        <v>10324.9</v>
      </c>
    </row>
    <row r="322" spans="1:15" ht="24.95" customHeight="1" x14ac:dyDescent="0.25">
      <c r="A322" s="6">
        <v>314</v>
      </c>
      <c r="B322" s="6" t="s">
        <v>423</v>
      </c>
      <c r="C322" s="6" t="s">
        <v>394</v>
      </c>
      <c r="D322" s="6" t="s">
        <v>99</v>
      </c>
      <c r="E322" s="6" t="s">
        <v>36</v>
      </c>
      <c r="F322" s="6" t="s">
        <v>29</v>
      </c>
      <c r="G322" s="7">
        <v>15000</v>
      </c>
      <c r="H322" s="7">
        <v>0</v>
      </c>
      <c r="I322" s="7">
        <v>15000</v>
      </c>
      <c r="J322" s="7">
        <v>430.5</v>
      </c>
      <c r="K322" s="7">
        <v>0</v>
      </c>
      <c r="L322" s="7">
        <f t="shared" si="15"/>
        <v>456</v>
      </c>
      <c r="M322" s="7">
        <v>25</v>
      </c>
      <c r="N322" s="7">
        <f t="shared" si="14"/>
        <v>911.5</v>
      </c>
      <c r="O322" s="7">
        <f t="shared" si="13"/>
        <v>14088.5</v>
      </c>
    </row>
    <row r="323" spans="1:15" ht="24.95" customHeight="1" x14ac:dyDescent="0.25">
      <c r="A323" s="6">
        <v>315</v>
      </c>
      <c r="B323" s="6" t="s">
        <v>424</v>
      </c>
      <c r="C323" s="6" t="s">
        <v>394</v>
      </c>
      <c r="D323" s="6" t="s">
        <v>120</v>
      </c>
      <c r="E323" s="6" t="s">
        <v>36</v>
      </c>
      <c r="F323" s="6" t="s">
        <v>37</v>
      </c>
      <c r="G323" s="7">
        <v>11000</v>
      </c>
      <c r="H323" s="7">
        <v>0</v>
      </c>
      <c r="I323" s="7">
        <v>11000</v>
      </c>
      <c r="J323" s="7">
        <v>315.7</v>
      </c>
      <c r="K323" s="7">
        <v>0</v>
      </c>
      <c r="L323" s="7">
        <f t="shared" si="15"/>
        <v>334.4</v>
      </c>
      <c r="M323" s="7">
        <v>2044.78</v>
      </c>
      <c r="N323" s="7">
        <f t="shared" si="14"/>
        <v>2694.88</v>
      </c>
      <c r="O323" s="7">
        <f t="shared" si="13"/>
        <v>8305.119999999999</v>
      </c>
    </row>
    <row r="324" spans="1:15" ht="24.95" customHeight="1" x14ac:dyDescent="0.25">
      <c r="A324" s="6">
        <v>316</v>
      </c>
      <c r="B324" s="6" t="s">
        <v>425</v>
      </c>
      <c r="C324" s="6" t="s">
        <v>394</v>
      </c>
      <c r="D324" s="6" t="s">
        <v>99</v>
      </c>
      <c r="E324" s="6" t="s">
        <v>36</v>
      </c>
      <c r="F324" s="6" t="s">
        <v>29</v>
      </c>
      <c r="G324" s="7">
        <v>15000</v>
      </c>
      <c r="H324" s="7">
        <v>0</v>
      </c>
      <c r="I324" s="7">
        <v>15000</v>
      </c>
      <c r="J324" s="7">
        <v>430.5</v>
      </c>
      <c r="K324" s="7">
        <v>0</v>
      </c>
      <c r="L324" s="7">
        <f t="shared" si="15"/>
        <v>456</v>
      </c>
      <c r="M324" s="7">
        <v>25</v>
      </c>
      <c r="N324" s="7">
        <f t="shared" si="14"/>
        <v>911.5</v>
      </c>
      <c r="O324" s="7">
        <f t="shared" si="13"/>
        <v>14088.5</v>
      </c>
    </row>
    <row r="325" spans="1:15" ht="24.95" customHeight="1" x14ac:dyDescent="0.25">
      <c r="A325" s="6">
        <v>317</v>
      </c>
      <c r="B325" s="6" t="s">
        <v>426</v>
      </c>
      <c r="C325" s="6" t="s">
        <v>394</v>
      </c>
      <c r="D325" s="6" t="s">
        <v>99</v>
      </c>
      <c r="E325" s="6" t="s">
        <v>36</v>
      </c>
      <c r="F325" s="6" t="s">
        <v>29</v>
      </c>
      <c r="G325" s="7">
        <v>11000</v>
      </c>
      <c r="H325" s="7">
        <v>0</v>
      </c>
      <c r="I325" s="7">
        <v>11000</v>
      </c>
      <c r="J325" s="7">
        <v>315.7</v>
      </c>
      <c r="K325" s="7">
        <v>0</v>
      </c>
      <c r="L325" s="7">
        <f t="shared" si="15"/>
        <v>334.4</v>
      </c>
      <c r="M325" s="7">
        <v>25</v>
      </c>
      <c r="N325" s="7">
        <f t="shared" si="14"/>
        <v>675.09999999999991</v>
      </c>
      <c r="O325" s="7">
        <f t="shared" si="13"/>
        <v>10324.9</v>
      </c>
    </row>
    <row r="326" spans="1:15" ht="24.95" customHeight="1" x14ac:dyDescent="0.25">
      <c r="A326" s="6">
        <v>318</v>
      </c>
      <c r="B326" s="6" t="s">
        <v>427</v>
      </c>
      <c r="C326" s="6" t="s">
        <v>394</v>
      </c>
      <c r="D326" s="6" t="s">
        <v>99</v>
      </c>
      <c r="E326" s="6" t="s">
        <v>36</v>
      </c>
      <c r="F326" s="6" t="s">
        <v>29</v>
      </c>
      <c r="G326" s="7">
        <v>15000</v>
      </c>
      <c r="H326" s="7">
        <v>0</v>
      </c>
      <c r="I326" s="7">
        <v>15000</v>
      </c>
      <c r="J326" s="7">
        <v>430.5</v>
      </c>
      <c r="K326" s="7">
        <v>0</v>
      </c>
      <c r="L326" s="7">
        <f t="shared" si="15"/>
        <v>456</v>
      </c>
      <c r="M326" s="7">
        <v>25</v>
      </c>
      <c r="N326" s="7">
        <f t="shared" si="14"/>
        <v>911.5</v>
      </c>
      <c r="O326" s="7">
        <f t="shared" si="13"/>
        <v>14088.5</v>
      </c>
    </row>
    <row r="327" spans="1:15" ht="24.95" customHeight="1" x14ac:dyDescent="0.25">
      <c r="A327" s="6">
        <v>319</v>
      </c>
      <c r="B327" s="6" t="s">
        <v>428</v>
      </c>
      <c r="C327" s="6" t="s">
        <v>394</v>
      </c>
      <c r="D327" s="6" t="s">
        <v>99</v>
      </c>
      <c r="E327" s="6" t="s">
        <v>36</v>
      </c>
      <c r="F327" s="6" t="s">
        <v>29</v>
      </c>
      <c r="G327" s="7">
        <v>15000</v>
      </c>
      <c r="H327" s="7">
        <v>0</v>
      </c>
      <c r="I327" s="7">
        <v>15000</v>
      </c>
      <c r="J327" s="7">
        <v>430.5</v>
      </c>
      <c r="K327" s="7">
        <v>0</v>
      </c>
      <c r="L327" s="7">
        <f t="shared" si="15"/>
        <v>456</v>
      </c>
      <c r="M327" s="7">
        <v>25</v>
      </c>
      <c r="N327" s="7">
        <f t="shared" si="14"/>
        <v>911.5</v>
      </c>
      <c r="O327" s="7">
        <f t="shared" si="13"/>
        <v>14088.5</v>
      </c>
    </row>
    <row r="328" spans="1:15" ht="24.95" customHeight="1" x14ac:dyDescent="0.25">
      <c r="A328" s="6">
        <v>320</v>
      </c>
      <c r="B328" s="6" t="s">
        <v>429</v>
      </c>
      <c r="C328" s="6" t="s">
        <v>394</v>
      </c>
      <c r="D328" s="6" t="s">
        <v>99</v>
      </c>
      <c r="E328" s="6" t="s">
        <v>36</v>
      </c>
      <c r="F328" s="6" t="s">
        <v>29</v>
      </c>
      <c r="G328" s="7">
        <v>15000</v>
      </c>
      <c r="H328" s="7">
        <v>0</v>
      </c>
      <c r="I328" s="7">
        <v>15000</v>
      </c>
      <c r="J328" s="7">
        <v>430.5</v>
      </c>
      <c r="K328" s="7">
        <v>0</v>
      </c>
      <c r="L328" s="7">
        <f t="shared" si="15"/>
        <v>456</v>
      </c>
      <c r="M328" s="7">
        <v>1944.78</v>
      </c>
      <c r="N328" s="7">
        <f t="shared" si="14"/>
        <v>2831.2799999999997</v>
      </c>
      <c r="O328" s="7">
        <f t="shared" si="13"/>
        <v>12168.720000000001</v>
      </c>
    </row>
    <row r="329" spans="1:15" ht="24.95" customHeight="1" x14ac:dyDescent="0.25">
      <c r="A329" s="6">
        <v>321</v>
      </c>
      <c r="B329" s="6" t="s">
        <v>430</v>
      </c>
      <c r="C329" s="6" t="s">
        <v>394</v>
      </c>
      <c r="D329" s="6" t="s">
        <v>35</v>
      </c>
      <c r="E329" s="6" t="s">
        <v>36</v>
      </c>
      <c r="F329" s="6" t="s">
        <v>37</v>
      </c>
      <c r="G329" s="7">
        <v>25000</v>
      </c>
      <c r="H329" s="7">
        <v>0</v>
      </c>
      <c r="I329" s="7">
        <v>25000</v>
      </c>
      <c r="J329" s="7">
        <v>717.5</v>
      </c>
      <c r="K329" s="7">
        <v>0</v>
      </c>
      <c r="L329" s="7">
        <f t="shared" si="15"/>
        <v>760</v>
      </c>
      <c r="M329" s="7">
        <v>1525</v>
      </c>
      <c r="N329" s="7">
        <f t="shared" si="14"/>
        <v>3002.5</v>
      </c>
      <c r="O329" s="7">
        <f t="shared" si="13"/>
        <v>21997.5</v>
      </c>
    </row>
    <row r="330" spans="1:15" ht="24.95" customHeight="1" x14ac:dyDescent="0.25">
      <c r="A330" s="6">
        <v>322</v>
      </c>
      <c r="B330" t="s">
        <v>431</v>
      </c>
      <c r="C330" s="6" t="s">
        <v>394</v>
      </c>
      <c r="D330" s="6" t="s">
        <v>35</v>
      </c>
      <c r="E330" s="6" t="s">
        <v>28</v>
      </c>
      <c r="F330" s="6" t="s">
        <v>37</v>
      </c>
      <c r="G330" s="7">
        <v>21000</v>
      </c>
      <c r="H330" s="7">
        <v>0</v>
      </c>
      <c r="I330" s="7">
        <v>21000</v>
      </c>
      <c r="J330" s="7">
        <v>602.70000000000005</v>
      </c>
      <c r="K330" s="7">
        <v>0</v>
      </c>
      <c r="L330" s="7">
        <f t="shared" si="15"/>
        <v>638.4</v>
      </c>
      <c r="M330" s="7">
        <v>4254.46</v>
      </c>
      <c r="N330" s="7">
        <f t="shared" si="14"/>
        <v>5495.5599999999995</v>
      </c>
      <c r="O330" s="7">
        <f t="shared" si="13"/>
        <v>15504.44</v>
      </c>
    </row>
    <row r="331" spans="1:15" ht="24.95" customHeight="1" x14ac:dyDescent="0.25">
      <c r="A331" s="6">
        <v>323</v>
      </c>
      <c r="B331" t="s">
        <v>432</v>
      </c>
      <c r="C331" s="6" t="s">
        <v>394</v>
      </c>
      <c r="D331" s="6" t="s">
        <v>35</v>
      </c>
      <c r="E331" s="6" t="s">
        <v>28</v>
      </c>
      <c r="F331" s="6" t="s">
        <v>37</v>
      </c>
      <c r="G331" s="7">
        <v>21000</v>
      </c>
      <c r="H331" s="7">
        <v>0</v>
      </c>
      <c r="I331" s="7">
        <v>21000</v>
      </c>
      <c r="J331" s="7">
        <v>602.70000000000005</v>
      </c>
      <c r="K331" s="7">
        <v>0</v>
      </c>
      <c r="L331" s="7">
        <f t="shared" si="15"/>
        <v>638.4</v>
      </c>
      <c r="M331" s="7">
        <v>25</v>
      </c>
      <c r="N331" s="7">
        <f t="shared" si="14"/>
        <v>1266.0999999999999</v>
      </c>
      <c r="O331" s="7">
        <f t="shared" ref="O331:O395" si="16">+G331-N331</f>
        <v>19733.900000000001</v>
      </c>
    </row>
    <row r="332" spans="1:15" ht="24.95" customHeight="1" x14ac:dyDescent="0.25">
      <c r="A332" s="6">
        <v>324</v>
      </c>
      <c r="B332" t="s">
        <v>433</v>
      </c>
      <c r="C332" s="6" t="s">
        <v>394</v>
      </c>
      <c r="D332" t="s">
        <v>99</v>
      </c>
      <c r="E332" s="6" t="s">
        <v>28</v>
      </c>
      <c r="F332" s="6" t="s">
        <v>29</v>
      </c>
      <c r="G332" s="7">
        <v>15000</v>
      </c>
      <c r="H332" s="7">
        <v>0</v>
      </c>
      <c r="I332" s="7">
        <v>15000</v>
      </c>
      <c r="J332" s="7">
        <v>430.5</v>
      </c>
      <c r="K332" s="7">
        <v>0</v>
      </c>
      <c r="L332" s="7">
        <f t="shared" si="15"/>
        <v>456</v>
      </c>
      <c r="M332" s="7">
        <v>25</v>
      </c>
      <c r="N332" s="7">
        <f t="shared" ref="N332:N396" si="17">+J332+K332+L332+M332</f>
        <v>911.5</v>
      </c>
      <c r="O332" s="7">
        <f t="shared" si="16"/>
        <v>14088.5</v>
      </c>
    </row>
    <row r="333" spans="1:15" ht="24.95" customHeight="1" x14ac:dyDescent="0.25">
      <c r="A333" s="6">
        <v>325</v>
      </c>
      <c r="B333" s="6" t="s">
        <v>434</v>
      </c>
      <c r="C333" s="6" t="s">
        <v>394</v>
      </c>
      <c r="D333" s="6" t="s">
        <v>65</v>
      </c>
      <c r="E333" s="6" t="s">
        <v>36</v>
      </c>
      <c r="F333" s="6" t="s">
        <v>37</v>
      </c>
      <c r="G333" s="7">
        <v>21000</v>
      </c>
      <c r="H333" s="7">
        <v>0</v>
      </c>
      <c r="I333" s="7">
        <v>21000</v>
      </c>
      <c r="J333" s="7">
        <v>602.70000000000005</v>
      </c>
      <c r="K333" s="7">
        <v>0</v>
      </c>
      <c r="L333" s="7">
        <f t="shared" si="15"/>
        <v>638.4</v>
      </c>
      <c r="M333" s="7">
        <v>25</v>
      </c>
      <c r="N333" s="7">
        <f t="shared" si="17"/>
        <v>1266.0999999999999</v>
      </c>
      <c r="O333" s="7">
        <f t="shared" si="16"/>
        <v>19733.900000000001</v>
      </c>
    </row>
    <row r="334" spans="1:15" ht="24.95" customHeight="1" x14ac:dyDescent="0.25">
      <c r="A334" s="6">
        <v>326</v>
      </c>
      <c r="B334" t="s">
        <v>1456</v>
      </c>
      <c r="C334" s="6" t="s">
        <v>394</v>
      </c>
      <c r="D334" s="6" t="s">
        <v>65</v>
      </c>
      <c r="E334" s="6" t="s">
        <v>36</v>
      </c>
      <c r="F334" s="6" t="s">
        <v>37</v>
      </c>
      <c r="G334" s="7">
        <v>25000</v>
      </c>
      <c r="H334" s="7">
        <v>0</v>
      </c>
      <c r="I334" s="7">
        <v>25000</v>
      </c>
      <c r="J334" s="7">
        <v>717.5</v>
      </c>
      <c r="K334" s="7">
        <v>0</v>
      </c>
      <c r="L334" s="7">
        <f t="shared" ref="L334:L398" si="18">+I334*3.04%</f>
        <v>760</v>
      </c>
      <c r="M334" s="7">
        <v>25</v>
      </c>
      <c r="N334" s="7">
        <f t="shared" si="17"/>
        <v>1502.5</v>
      </c>
      <c r="O334" s="7">
        <f t="shared" si="16"/>
        <v>23497.5</v>
      </c>
    </row>
    <row r="335" spans="1:15" ht="24.95" customHeight="1" x14ac:dyDescent="0.25">
      <c r="A335" s="6">
        <v>327</v>
      </c>
      <c r="B335" s="1" t="s">
        <v>435</v>
      </c>
      <c r="C335" s="6" t="s">
        <v>394</v>
      </c>
      <c r="D335" s="6" t="s">
        <v>46</v>
      </c>
      <c r="E335" s="6" t="s">
        <v>36</v>
      </c>
      <c r="F335" s="6" t="s">
        <v>29</v>
      </c>
      <c r="G335" s="7">
        <v>15000</v>
      </c>
      <c r="H335" s="7">
        <v>0</v>
      </c>
      <c r="I335" s="7">
        <v>15000</v>
      </c>
      <c r="J335" s="7">
        <v>430.5</v>
      </c>
      <c r="K335" s="7">
        <v>0</v>
      </c>
      <c r="L335" s="7">
        <f t="shared" si="18"/>
        <v>456</v>
      </c>
      <c r="M335" s="7">
        <v>25</v>
      </c>
      <c r="N335" s="7">
        <f t="shared" si="17"/>
        <v>911.5</v>
      </c>
      <c r="O335" s="7">
        <f t="shared" si="16"/>
        <v>14088.5</v>
      </c>
    </row>
    <row r="336" spans="1:15" ht="24.95" customHeight="1" x14ac:dyDescent="0.25">
      <c r="A336" s="6">
        <v>328</v>
      </c>
      <c r="B336" s="6" t="s">
        <v>436</v>
      </c>
      <c r="C336" s="6" t="s">
        <v>394</v>
      </c>
      <c r="D336" s="6" t="s">
        <v>113</v>
      </c>
      <c r="E336" s="6" t="s">
        <v>36</v>
      </c>
      <c r="F336" s="6" t="s">
        <v>37</v>
      </c>
      <c r="G336" s="7">
        <v>15000</v>
      </c>
      <c r="H336" s="7">
        <v>0</v>
      </c>
      <c r="I336" s="7">
        <v>15000</v>
      </c>
      <c r="J336" s="7">
        <v>430.5</v>
      </c>
      <c r="K336" s="7">
        <v>0</v>
      </c>
      <c r="L336" s="7">
        <f t="shared" si="18"/>
        <v>456</v>
      </c>
      <c r="M336" s="7">
        <v>1525</v>
      </c>
      <c r="N336" s="7">
        <f t="shared" si="17"/>
        <v>2411.5</v>
      </c>
      <c r="O336" s="7">
        <f t="shared" si="16"/>
        <v>12588.5</v>
      </c>
    </row>
    <row r="337" spans="1:15" ht="24.95" customHeight="1" x14ac:dyDescent="0.25">
      <c r="A337" s="6">
        <v>329</v>
      </c>
      <c r="B337" t="s">
        <v>1512</v>
      </c>
      <c r="C337" s="6" t="s">
        <v>394</v>
      </c>
      <c r="D337" s="6" t="s">
        <v>113</v>
      </c>
      <c r="E337" s="6" t="s">
        <v>36</v>
      </c>
      <c r="F337" s="6" t="s">
        <v>37</v>
      </c>
      <c r="G337" s="7">
        <v>15000</v>
      </c>
      <c r="H337" s="7">
        <v>0</v>
      </c>
      <c r="I337" s="7">
        <v>15000</v>
      </c>
      <c r="J337" s="7">
        <v>430.5</v>
      </c>
      <c r="K337" s="7">
        <v>0</v>
      </c>
      <c r="L337" s="7">
        <v>456</v>
      </c>
      <c r="M337" s="7">
        <v>25</v>
      </c>
      <c r="N337" s="7">
        <f t="shared" si="17"/>
        <v>911.5</v>
      </c>
      <c r="O337" s="7">
        <f t="shared" si="16"/>
        <v>14088.5</v>
      </c>
    </row>
    <row r="338" spans="1:15" ht="24.95" customHeight="1" x14ac:dyDescent="0.25">
      <c r="A338" s="6">
        <v>330</v>
      </c>
      <c r="B338" t="s">
        <v>1338</v>
      </c>
      <c r="C338" s="6" t="s">
        <v>394</v>
      </c>
      <c r="D338" s="6" t="s">
        <v>46</v>
      </c>
      <c r="E338" s="6" t="s">
        <v>36</v>
      </c>
      <c r="F338" s="6" t="s">
        <v>29</v>
      </c>
      <c r="G338" s="7">
        <v>15000</v>
      </c>
      <c r="H338" s="7">
        <v>0</v>
      </c>
      <c r="I338" s="7">
        <v>15000</v>
      </c>
      <c r="J338" s="7">
        <v>430.5</v>
      </c>
      <c r="K338" s="7">
        <v>0</v>
      </c>
      <c r="L338" s="7">
        <f t="shared" si="18"/>
        <v>456</v>
      </c>
      <c r="M338" s="7">
        <v>25</v>
      </c>
      <c r="N338" s="7">
        <f t="shared" si="17"/>
        <v>911.5</v>
      </c>
      <c r="O338" s="7">
        <f t="shared" si="16"/>
        <v>14088.5</v>
      </c>
    </row>
    <row r="339" spans="1:15" ht="24.95" customHeight="1" x14ac:dyDescent="0.25">
      <c r="A339" s="6">
        <v>331</v>
      </c>
      <c r="B339" t="s">
        <v>1357</v>
      </c>
      <c r="C339" s="6" t="s">
        <v>394</v>
      </c>
      <c r="D339" s="6" t="s">
        <v>46</v>
      </c>
      <c r="E339" s="6" t="s">
        <v>36</v>
      </c>
      <c r="F339" s="6" t="s">
        <v>29</v>
      </c>
      <c r="G339" s="7">
        <v>15000</v>
      </c>
      <c r="H339" s="7">
        <v>0</v>
      </c>
      <c r="I339" s="7">
        <v>15000</v>
      </c>
      <c r="J339" s="7">
        <v>430.5</v>
      </c>
      <c r="K339" s="7">
        <v>0</v>
      </c>
      <c r="L339" s="7">
        <f t="shared" si="18"/>
        <v>456</v>
      </c>
      <c r="M339" s="7">
        <v>25</v>
      </c>
      <c r="N339" s="7">
        <f t="shared" si="17"/>
        <v>911.5</v>
      </c>
      <c r="O339" s="7">
        <f t="shared" si="16"/>
        <v>14088.5</v>
      </c>
    </row>
    <row r="340" spans="1:15" ht="24.95" customHeight="1" x14ac:dyDescent="0.25">
      <c r="A340" s="6">
        <v>332</v>
      </c>
      <c r="B340" t="s">
        <v>1579</v>
      </c>
      <c r="C340" s="6" t="s">
        <v>394</v>
      </c>
      <c r="D340" s="6" t="s">
        <v>46</v>
      </c>
      <c r="E340" s="6" t="s">
        <v>36</v>
      </c>
      <c r="F340" s="6" t="s">
        <v>29</v>
      </c>
      <c r="G340" s="7">
        <v>15000</v>
      </c>
      <c r="H340" s="7">
        <v>0</v>
      </c>
      <c r="I340" s="7">
        <v>15000</v>
      </c>
      <c r="J340" s="7">
        <v>430.5</v>
      </c>
      <c r="K340" s="7">
        <v>0</v>
      </c>
      <c r="L340" s="7">
        <v>456</v>
      </c>
      <c r="M340" s="7">
        <v>25</v>
      </c>
      <c r="N340" s="7">
        <v>911.5</v>
      </c>
      <c r="O340" s="7">
        <v>14088.5</v>
      </c>
    </row>
    <row r="341" spans="1:15" ht="24.95" customHeight="1" x14ac:dyDescent="0.25">
      <c r="A341" s="6">
        <v>333</v>
      </c>
      <c r="B341" s="6" t="s">
        <v>437</v>
      </c>
      <c r="C341" s="6" t="s">
        <v>394</v>
      </c>
      <c r="D341" s="6" t="s">
        <v>193</v>
      </c>
      <c r="E341" s="6" t="s">
        <v>28</v>
      </c>
      <c r="F341" s="6" t="s">
        <v>29</v>
      </c>
      <c r="G341" s="7">
        <v>65000</v>
      </c>
      <c r="H341" s="7">
        <v>0</v>
      </c>
      <c r="I341" s="7">
        <v>65000</v>
      </c>
      <c r="J341" s="7">
        <v>1865.5</v>
      </c>
      <c r="K341" s="7">
        <v>4427.58</v>
      </c>
      <c r="L341" s="7">
        <f t="shared" si="18"/>
        <v>1976</v>
      </c>
      <c r="M341" s="7">
        <v>425</v>
      </c>
      <c r="N341" s="7">
        <f t="shared" si="17"/>
        <v>8694.08</v>
      </c>
      <c r="O341" s="7">
        <f t="shared" si="16"/>
        <v>56305.919999999998</v>
      </c>
    </row>
    <row r="342" spans="1:15" ht="24.95" customHeight="1" x14ac:dyDescent="0.25">
      <c r="A342" s="6">
        <v>334</v>
      </c>
      <c r="B342" s="6" t="s">
        <v>438</v>
      </c>
      <c r="C342" s="6" t="s">
        <v>394</v>
      </c>
      <c r="D342" s="6" t="s">
        <v>193</v>
      </c>
      <c r="E342" s="6" t="s">
        <v>54</v>
      </c>
      <c r="F342" s="6" t="s">
        <v>29</v>
      </c>
      <c r="G342" s="7">
        <v>65000</v>
      </c>
      <c r="H342" s="7">
        <v>0</v>
      </c>
      <c r="I342" s="7">
        <v>65000</v>
      </c>
      <c r="J342" s="7">
        <v>1865.5</v>
      </c>
      <c r="K342" s="7">
        <v>4427.58</v>
      </c>
      <c r="L342" s="7">
        <f t="shared" si="18"/>
        <v>1976</v>
      </c>
      <c r="M342" s="7">
        <v>28489.82</v>
      </c>
      <c r="N342" s="7">
        <f t="shared" si="17"/>
        <v>36758.9</v>
      </c>
      <c r="O342" s="7">
        <f t="shared" si="16"/>
        <v>28241.1</v>
      </c>
    </row>
    <row r="343" spans="1:15" ht="24.95" customHeight="1" x14ac:dyDescent="0.25">
      <c r="A343" s="6">
        <v>335</v>
      </c>
      <c r="B343" s="6" t="s">
        <v>439</v>
      </c>
      <c r="C343" s="6" t="s">
        <v>394</v>
      </c>
      <c r="D343" s="6" t="s">
        <v>99</v>
      </c>
      <c r="E343" s="6" t="s">
        <v>36</v>
      </c>
      <c r="F343" s="6" t="s">
        <v>29</v>
      </c>
      <c r="G343" s="7">
        <v>15000</v>
      </c>
      <c r="H343" s="7">
        <v>0</v>
      </c>
      <c r="I343" s="7">
        <v>15000</v>
      </c>
      <c r="J343" s="7">
        <v>430.5</v>
      </c>
      <c r="K343" s="7">
        <v>0</v>
      </c>
      <c r="L343" s="7">
        <f t="shared" si="18"/>
        <v>456</v>
      </c>
      <c r="M343" s="7">
        <v>25</v>
      </c>
      <c r="N343" s="7">
        <f t="shared" si="17"/>
        <v>911.5</v>
      </c>
      <c r="O343" s="7">
        <f t="shared" si="16"/>
        <v>14088.5</v>
      </c>
    </row>
    <row r="344" spans="1:15" ht="24.95" customHeight="1" x14ac:dyDescent="0.25">
      <c r="A344" s="6">
        <v>336</v>
      </c>
      <c r="B344" s="6" t="s">
        <v>440</v>
      </c>
      <c r="C344" s="6" t="s">
        <v>394</v>
      </c>
      <c r="D344" s="6" t="s">
        <v>99</v>
      </c>
      <c r="E344" s="6" t="s">
        <v>36</v>
      </c>
      <c r="F344" s="6" t="s">
        <v>29</v>
      </c>
      <c r="G344" s="7">
        <v>15000</v>
      </c>
      <c r="H344" s="7">
        <v>0</v>
      </c>
      <c r="I344" s="7">
        <v>15000</v>
      </c>
      <c r="J344" s="7">
        <v>430.5</v>
      </c>
      <c r="K344" s="7">
        <v>0</v>
      </c>
      <c r="L344" s="7">
        <f t="shared" si="18"/>
        <v>456</v>
      </c>
      <c r="M344" s="7">
        <v>25</v>
      </c>
      <c r="N344" s="7">
        <f t="shared" si="17"/>
        <v>911.5</v>
      </c>
      <c r="O344" s="7">
        <f t="shared" si="16"/>
        <v>14088.5</v>
      </c>
    </row>
    <row r="345" spans="1:15" ht="24.95" customHeight="1" x14ac:dyDescent="0.25">
      <c r="A345" s="6">
        <v>337</v>
      </c>
      <c r="B345" s="6" t="s">
        <v>441</v>
      </c>
      <c r="C345" s="6" t="s">
        <v>394</v>
      </c>
      <c r="D345" s="6" t="s">
        <v>99</v>
      </c>
      <c r="E345" s="6" t="s">
        <v>36</v>
      </c>
      <c r="F345" s="6" t="s">
        <v>29</v>
      </c>
      <c r="G345" s="7">
        <v>15000</v>
      </c>
      <c r="H345" s="7">
        <v>0</v>
      </c>
      <c r="I345" s="7">
        <v>15000</v>
      </c>
      <c r="J345" s="7">
        <v>430.5</v>
      </c>
      <c r="K345" s="7">
        <v>0</v>
      </c>
      <c r="L345" s="7">
        <f t="shared" si="18"/>
        <v>456</v>
      </c>
      <c r="M345" s="7">
        <v>25</v>
      </c>
      <c r="N345" s="7">
        <f t="shared" si="17"/>
        <v>911.5</v>
      </c>
      <c r="O345" s="7">
        <f t="shared" si="16"/>
        <v>14088.5</v>
      </c>
    </row>
    <row r="346" spans="1:15" ht="24.95" customHeight="1" x14ac:dyDescent="0.25">
      <c r="A346" s="6">
        <v>338</v>
      </c>
      <c r="B346" s="6" t="s">
        <v>442</v>
      </c>
      <c r="C346" s="6" t="s">
        <v>394</v>
      </c>
      <c r="D346" s="6" t="s">
        <v>193</v>
      </c>
      <c r="E346" s="6" t="s">
        <v>28</v>
      </c>
      <c r="F346" s="6" t="s">
        <v>29</v>
      </c>
      <c r="G346" s="7">
        <v>65000</v>
      </c>
      <c r="H346" s="7">
        <v>0</v>
      </c>
      <c r="I346" s="7">
        <v>65000</v>
      </c>
      <c r="J346" s="7">
        <v>1865.5</v>
      </c>
      <c r="K346" s="7">
        <v>4427.58</v>
      </c>
      <c r="L346" s="7">
        <f t="shared" si="18"/>
        <v>1976</v>
      </c>
      <c r="M346" s="7">
        <v>1325</v>
      </c>
      <c r="N346" s="7">
        <f t="shared" si="17"/>
        <v>9594.08</v>
      </c>
      <c r="O346" s="7">
        <f t="shared" si="16"/>
        <v>55405.919999999998</v>
      </c>
    </row>
    <row r="347" spans="1:15" ht="24.95" customHeight="1" x14ac:dyDescent="0.25">
      <c r="A347" s="6">
        <v>339</v>
      </c>
      <c r="B347" s="6" t="s">
        <v>443</v>
      </c>
      <c r="C347" s="6" t="s">
        <v>394</v>
      </c>
      <c r="D347" s="6" t="s">
        <v>193</v>
      </c>
      <c r="E347" s="6" t="s">
        <v>28</v>
      </c>
      <c r="F347" s="6" t="s">
        <v>29</v>
      </c>
      <c r="G347" s="7">
        <v>65000</v>
      </c>
      <c r="H347" s="7">
        <v>0</v>
      </c>
      <c r="I347" s="7">
        <v>65000</v>
      </c>
      <c r="J347" s="7">
        <v>1865.5</v>
      </c>
      <c r="K347" s="7">
        <v>4427.58</v>
      </c>
      <c r="L347" s="7">
        <f t="shared" si="18"/>
        <v>1976</v>
      </c>
      <c r="M347" s="7">
        <v>425</v>
      </c>
      <c r="N347" s="7">
        <f t="shared" si="17"/>
        <v>8694.08</v>
      </c>
      <c r="O347" s="7">
        <f t="shared" si="16"/>
        <v>56305.919999999998</v>
      </c>
    </row>
    <row r="348" spans="1:15" ht="24.95" customHeight="1" x14ac:dyDescent="0.25">
      <c r="A348" s="6">
        <v>340</v>
      </c>
      <c r="B348" s="6" t="s">
        <v>444</v>
      </c>
      <c r="C348" s="6" t="s">
        <v>394</v>
      </c>
      <c r="D348" s="6" t="s">
        <v>193</v>
      </c>
      <c r="E348" s="6" t="s">
        <v>28</v>
      </c>
      <c r="F348" s="6" t="s">
        <v>29</v>
      </c>
      <c r="G348" s="7">
        <v>65000</v>
      </c>
      <c r="H348" s="7">
        <v>0</v>
      </c>
      <c r="I348" s="7">
        <v>65000</v>
      </c>
      <c r="J348" s="7">
        <v>1865.5</v>
      </c>
      <c r="K348" s="7">
        <v>4427.58</v>
      </c>
      <c r="L348" s="7">
        <f t="shared" si="18"/>
        <v>1976</v>
      </c>
      <c r="M348" s="7">
        <v>12249.8</v>
      </c>
      <c r="N348" s="7">
        <f t="shared" si="17"/>
        <v>20518.879999999997</v>
      </c>
      <c r="O348" s="7">
        <f t="shared" si="16"/>
        <v>44481.120000000003</v>
      </c>
    </row>
    <row r="349" spans="1:15" ht="24.95" customHeight="1" x14ac:dyDescent="0.25">
      <c r="A349" s="6">
        <v>341</v>
      </c>
      <c r="B349" s="6" t="s">
        <v>445</v>
      </c>
      <c r="C349" s="6" t="s">
        <v>394</v>
      </c>
      <c r="D349" s="6" t="s">
        <v>171</v>
      </c>
      <c r="E349" s="6" t="s">
        <v>36</v>
      </c>
      <c r="F349" s="6" t="s">
        <v>29</v>
      </c>
      <c r="G349" s="7">
        <v>11000</v>
      </c>
      <c r="H349" s="7">
        <v>0</v>
      </c>
      <c r="I349" s="7">
        <v>11000</v>
      </c>
      <c r="J349" s="7">
        <v>315.7</v>
      </c>
      <c r="K349" s="7">
        <v>0</v>
      </c>
      <c r="L349" s="7">
        <f t="shared" si="18"/>
        <v>334.4</v>
      </c>
      <c r="M349" s="7">
        <v>25</v>
      </c>
      <c r="N349" s="7">
        <f t="shared" si="17"/>
        <v>675.09999999999991</v>
      </c>
      <c r="O349" s="7">
        <f t="shared" si="16"/>
        <v>10324.9</v>
      </c>
    </row>
    <row r="350" spans="1:15" ht="24.95" customHeight="1" x14ac:dyDescent="0.25">
      <c r="A350" s="6">
        <v>342</v>
      </c>
      <c r="B350" s="6" t="s">
        <v>446</v>
      </c>
      <c r="C350" s="6" t="s">
        <v>394</v>
      </c>
      <c r="D350" s="6" t="s">
        <v>193</v>
      </c>
      <c r="E350" s="6" t="s">
        <v>54</v>
      </c>
      <c r="F350" s="6" t="s">
        <v>29</v>
      </c>
      <c r="G350" s="7">
        <v>65000</v>
      </c>
      <c r="H350" s="7">
        <v>0</v>
      </c>
      <c r="I350" s="7">
        <v>65000</v>
      </c>
      <c r="J350" s="7">
        <v>1865.5</v>
      </c>
      <c r="K350" s="7">
        <v>4043.62</v>
      </c>
      <c r="L350" s="7">
        <f t="shared" si="18"/>
        <v>1976</v>
      </c>
      <c r="M350" s="7">
        <v>24326.62</v>
      </c>
      <c r="N350" s="7">
        <f t="shared" si="17"/>
        <v>32211.739999999998</v>
      </c>
      <c r="O350" s="7">
        <f t="shared" si="16"/>
        <v>32788.26</v>
      </c>
    </row>
    <row r="351" spans="1:15" ht="24.95" customHeight="1" x14ac:dyDescent="0.25">
      <c r="A351" s="6">
        <v>343</v>
      </c>
      <c r="B351" s="6" t="s">
        <v>447</v>
      </c>
      <c r="C351" s="6" t="s">
        <v>394</v>
      </c>
      <c r="D351" s="6" t="s">
        <v>46</v>
      </c>
      <c r="E351" s="6" t="s">
        <v>36</v>
      </c>
      <c r="F351" s="6" t="s">
        <v>29</v>
      </c>
      <c r="G351" s="7">
        <v>15000</v>
      </c>
      <c r="H351" s="7">
        <v>0</v>
      </c>
      <c r="I351" s="7">
        <v>15000</v>
      </c>
      <c r="J351" s="7">
        <v>430.5</v>
      </c>
      <c r="K351" s="7">
        <v>0</v>
      </c>
      <c r="L351" s="7">
        <f t="shared" si="18"/>
        <v>456</v>
      </c>
      <c r="M351" s="7">
        <v>25</v>
      </c>
      <c r="N351" s="7">
        <f t="shared" si="17"/>
        <v>911.5</v>
      </c>
      <c r="O351" s="7">
        <f t="shared" si="16"/>
        <v>14088.5</v>
      </c>
    </row>
    <row r="352" spans="1:15" ht="24.95" customHeight="1" x14ac:dyDescent="0.25">
      <c r="A352" s="6">
        <v>344</v>
      </c>
      <c r="B352" s="6" t="s">
        <v>448</v>
      </c>
      <c r="C352" s="6" t="s">
        <v>394</v>
      </c>
      <c r="D352" s="6" t="s">
        <v>40</v>
      </c>
      <c r="E352" s="6" t="s">
        <v>36</v>
      </c>
      <c r="F352" s="6" t="s">
        <v>29</v>
      </c>
      <c r="G352" s="7">
        <v>25000</v>
      </c>
      <c r="H352" s="7">
        <v>0</v>
      </c>
      <c r="I352" s="7">
        <v>25000</v>
      </c>
      <c r="J352" s="7">
        <f>+G352*2.87%</f>
        <v>717.5</v>
      </c>
      <c r="K352" s="7">
        <v>0</v>
      </c>
      <c r="L352" s="7">
        <f t="shared" si="18"/>
        <v>760</v>
      </c>
      <c r="M352" s="7">
        <v>25</v>
      </c>
      <c r="N352" s="7">
        <f t="shared" si="17"/>
        <v>1502.5</v>
      </c>
      <c r="O352" s="7">
        <f t="shared" si="16"/>
        <v>23497.5</v>
      </c>
    </row>
    <row r="353" spans="1:15" ht="24.95" customHeight="1" x14ac:dyDescent="0.25">
      <c r="A353" s="6">
        <v>345</v>
      </c>
      <c r="B353" s="6" t="s">
        <v>449</v>
      </c>
      <c r="C353" s="6" t="s">
        <v>394</v>
      </c>
      <c r="D353" s="6" t="s">
        <v>127</v>
      </c>
      <c r="E353" s="6" t="s">
        <v>36</v>
      </c>
      <c r="F353" s="6" t="s">
        <v>29</v>
      </c>
      <c r="G353" s="7">
        <v>15000</v>
      </c>
      <c r="H353" s="7">
        <v>0</v>
      </c>
      <c r="I353" s="7">
        <v>15000</v>
      </c>
      <c r="J353" s="7">
        <v>430.5</v>
      </c>
      <c r="K353" s="7">
        <v>0</v>
      </c>
      <c r="L353" s="7">
        <f t="shared" si="18"/>
        <v>456</v>
      </c>
      <c r="M353" s="7">
        <v>25</v>
      </c>
      <c r="N353" s="7">
        <f t="shared" si="17"/>
        <v>911.5</v>
      </c>
      <c r="O353" s="7">
        <f t="shared" si="16"/>
        <v>14088.5</v>
      </c>
    </row>
    <row r="354" spans="1:15" ht="24.95" customHeight="1" x14ac:dyDescent="0.25">
      <c r="A354" s="6">
        <v>346</v>
      </c>
      <c r="B354" s="6" t="s">
        <v>450</v>
      </c>
      <c r="C354" s="6" t="s">
        <v>394</v>
      </c>
      <c r="D354" s="6" t="s">
        <v>113</v>
      </c>
      <c r="E354" s="6" t="s">
        <v>36</v>
      </c>
      <c r="F354" s="6" t="s">
        <v>29</v>
      </c>
      <c r="G354" s="7">
        <v>15000</v>
      </c>
      <c r="H354" s="7">
        <v>0</v>
      </c>
      <c r="I354" s="7">
        <v>15000</v>
      </c>
      <c r="J354" s="7">
        <v>430.5</v>
      </c>
      <c r="K354" s="7">
        <v>0</v>
      </c>
      <c r="L354" s="7">
        <f t="shared" si="18"/>
        <v>456</v>
      </c>
      <c r="M354" s="7">
        <v>25</v>
      </c>
      <c r="N354" s="7">
        <f t="shared" si="17"/>
        <v>911.5</v>
      </c>
      <c r="O354" s="7">
        <f t="shared" si="16"/>
        <v>14088.5</v>
      </c>
    </row>
    <row r="355" spans="1:15" ht="24.95" customHeight="1" x14ac:dyDescent="0.25">
      <c r="A355" s="6">
        <v>347</v>
      </c>
      <c r="B355" s="6" t="s">
        <v>451</v>
      </c>
      <c r="C355" s="6" t="s">
        <v>452</v>
      </c>
      <c r="D355" s="6" t="s">
        <v>980</v>
      </c>
      <c r="E355" s="6" t="s">
        <v>54</v>
      </c>
      <c r="F355" s="6" t="s">
        <v>29</v>
      </c>
      <c r="G355" s="7">
        <v>92000</v>
      </c>
      <c r="H355" s="7">
        <v>0</v>
      </c>
      <c r="I355" s="7">
        <v>92000</v>
      </c>
      <c r="J355" s="7">
        <v>2640.4</v>
      </c>
      <c r="K355" s="7">
        <v>10223.57</v>
      </c>
      <c r="L355" s="7">
        <f t="shared" si="18"/>
        <v>2796.8</v>
      </c>
      <c r="M355" s="7">
        <v>4395</v>
      </c>
      <c r="N355" s="7">
        <f t="shared" si="17"/>
        <v>20055.77</v>
      </c>
      <c r="O355" s="7">
        <f t="shared" si="16"/>
        <v>71944.23</v>
      </c>
    </row>
    <row r="356" spans="1:15" ht="24.95" customHeight="1" x14ac:dyDescent="0.25">
      <c r="A356" s="6">
        <v>348</v>
      </c>
      <c r="B356" s="6" t="s">
        <v>453</v>
      </c>
      <c r="C356" s="6" t="s">
        <v>452</v>
      </c>
      <c r="D356" s="6" t="s">
        <v>193</v>
      </c>
      <c r="E356" s="6" t="s">
        <v>28</v>
      </c>
      <c r="F356" s="6" t="s">
        <v>37</v>
      </c>
      <c r="G356" s="7">
        <v>65000</v>
      </c>
      <c r="H356" s="7">
        <v>0</v>
      </c>
      <c r="I356" s="7">
        <v>65000</v>
      </c>
      <c r="J356" s="7">
        <v>1865.5</v>
      </c>
      <c r="K356" s="7">
        <v>4427.58</v>
      </c>
      <c r="L356" s="7">
        <f t="shared" si="18"/>
        <v>1976</v>
      </c>
      <c r="M356" s="7">
        <v>25566.34</v>
      </c>
      <c r="N356" s="7">
        <f t="shared" si="17"/>
        <v>33835.42</v>
      </c>
      <c r="O356" s="7">
        <f t="shared" si="16"/>
        <v>31164.58</v>
      </c>
    </row>
    <row r="357" spans="1:15" ht="24.95" customHeight="1" x14ac:dyDescent="0.25">
      <c r="A357" s="6">
        <v>349</v>
      </c>
      <c r="B357" s="6" t="s">
        <v>454</v>
      </c>
      <c r="C357" s="6" t="s">
        <v>452</v>
      </c>
      <c r="D357" s="6" t="s">
        <v>193</v>
      </c>
      <c r="E357" s="6" t="s">
        <v>28</v>
      </c>
      <c r="F357" s="6" t="s">
        <v>29</v>
      </c>
      <c r="G357" s="7">
        <v>65000</v>
      </c>
      <c r="H357" s="7">
        <v>0</v>
      </c>
      <c r="I357" s="7">
        <v>65000</v>
      </c>
      <c r="J357" s="7">
        <v>1865.5</v>
      </c>
      <c r="K357" s="7">
        <v>4043.62</v>
      </c>
      <c r="L357" s="7">
        <f t="shared" si="18"/>
        <v>1976</v>
      </c>
      <c r="M357" s="7">
        <v>32464.959999999999</v>
      </c>
      <c r="N357" s="7">
        <f t="shared" si="17"/>
        <v>40350.080000000002</v>
      </c>
      <c r="O357" s="7">
        <f t="shared" si="16"/>
        <v>24649.919999999998</v>
      </c>
    </row>
    <row r="358" spans="1:15" ht="24.95" customHeight="1" x14ac:dyDescent="0.25">
      <c r="A358" s="6">
        <v>350</v>
      </c>
      <c r="B358" s="6" t="s">
        <v>455</v>
      </c>
      <c r="C358" s="6" t="s">
        <v>452</v>
      </c>
      <c r="D358" s="6" t="s">
        <v>193</v>
      </c>
      <c r="E358" s="6" t="s">
        <v>54</v>
      </c>
      <c r="F358" s="6" t="s">
        <v>37</v>
      </c>
      <c r="G358" s="7">
        <v>65000</v>
      </c>
      <c r="H358" s="7">
        <v>0</v>
      </c>
      <c r="I358" s="7">
        <v>65000</v>
      </c>
      <c r="J358" s="7">
        <v>1865.5</v>
      </c>
      <c r="K358" s="7">
        <v>4427.58</v>
      </c>
      <c r="L358" s="7">
        <f t="shared" si="18"/>
        <v>1976</v>
      </c>
      <c r="M358" s="7">
        <v>3635.8</v>
      </c>
      <c r="N358" s="7">
        <f t="shared" si="17"/>
        <v>11904.880000000001</v>
      </c>
      <c r="O358" s="7">
        <f t="shared" si="16"/>
        <v>53095.119999999995</v>
      </c>
    </row>
    <row r="359" spans="1:15" ht="24.95" customHeight="1" x14ac:dyDescent="0.25">
      <c r="A359" s="6">
        <v>351</v>
      </c>
      <c r="B359" s="1" t="s">
        <v>456</v>
      </c>
      <c r="C359" s="6" t="s">
        <v>452</v>
      </c>
      <c r="D359" s="1" t="s">
        <v>46</v>
      </c>
      <c r="E359" s="6" t="s">
        <v>36</v>
      </c>
      <c r="F359" s="6" t="s">
        <v>29</v>
      </c>
      <c r="G359" s="7">
        <v>10000</v>
      </c>
      <c r="H359" s="7">
        <v>0</v>
      </c>
      <c r="I359" s="7">
        <v>10000</v>
      </c>
      <c r="J359" s="7">
        <v>287</v>
      </c>
      <c r="K359" s="7">
        <v>0</v>
      </c>
      <c r="L359" s="7">
        <f t="shared" si="18"/>
        <v>304</v>
      </c>
      <c r="M359" s="7">
        <v>25</v>
      </c>
      <c r="N359" s="7">
        <f t="shared" si="17"/>
        <v>616</v>
      </c>
      <c r="O359" s="7">
        <f t="shared" si="16"/>
        <v>9384</v>
      </c>
    </row>
    <row r="360" spans="1:15" ht="24.95" customHeight="1" x14ac:dyDescent="0.25">
      <c r="A360" s="6">
        <v>352</v>
      </c>
      <c r="B360" s="6" t="s">
        <v>457</v>
      </c>
      <c r="C360" s="6" t="s">
        <v>452</v>
      </c>
      <c r="D360" s="1" t="s">
        <v>46</v>
      </c>
      <c r="E360" s="6" t="s">
        <v>28</v>
      </c>
      <c r="F360" s="6" t="s">
        <v>29</v>
      </c>
      <c r="G360" s="7">
        <v>15000</v>
      </c>
      <c r="H360" s="7">
        <v>0</v>
      </c>
      <c r="I360" s="7">
        <v>15000</v>
      </c>
      <c r="J360" s="7">
        <v>430.5</v>
      </c>
      <c r="K360" s="7">
        <v>0</v>
      </c>
      <c r="L360" s="7">
        <f t="shared" si="18"/>
        <v>456</v>
      </c>
      <c r="M360" s="7">
        <v>25</v>
      </c>
      <c r="N360" s="7">
        <f t="shared" si="17"/>
        <v>911.5</v>
      </c>
      <c r="O360" s="7">
        <f t="shared" si="16"/>
        <v>14088.5</v>
      </c>
    </row>
    <row r="361" spans="1:15" ht="24.95" customHeight="1" x14ac:dyDescent="0.25">
      <c r="A361" s="6">
        <v>353</v>
      </c>
      <c r="B361" t="s">
        <v>1258</v>
      </c>
      <c r="C361" s="6" t="s">
        <v>452</v>
      </c>
      <c r="D361" s="1" t="s">
        <v>46</v>
      </c>
      <c r="E361" s="6" t="s">
        <v>36</v>
      </c>
      <c r="F361" s="6" t="s">
        <v>29</v>
      </c>
      <c r="G361" s="7">
        <v>15000</v>
      </c>
      <c r="H361" s="7">
        <v>0</v>
      </c>
      <c r="I361" s="7">
        <v>15000</v>
      </c>
      <c r="J361" s="7">
        <v>430.5</v>
      </c>
      <c r="K361" s="7">
        <v>0</v>
      </c>
      <c r="L361" s="7">
        <f t="shared" si="18"/>
        <v>456</v>
      </c>
      <c r="M361" s="7">
        <v>25</v>
      </c>
      <c r="N361" s="7">
        <f t="shared" si="17"/>
        <v>911.5</v>
      </c>
      <c r="O361" s="7">
        <f t="shared" si="16"/>
        <v>14088.5</v>
      </c>
    </row>
    <row r="362" spans="1:15" ht="24.95" customHeight="1" x14ac:dyDescent="0.25">
      <c r="A362" s="6">
        <v>354</v>
      </c>
      <c r="B362" s="6" t="s">
        <v>458</v>
      </c>
      <c r="C362" s="6" t="s">
        <v>452</v>
      </c>
      <c r="D362" s="6" t="s">
        <v>99</v>
      </c>
      <c r="E362" s="6" t="s">
        <v>36</v>
      </c>
      <c r="F362" s="6" t="s">
        <v>29</v>
      </c>
      <c r="G362" s="7">
        <v>11000</v>
      </c>
      <c r="H362" s="7">
        <v>0</v>
      </c>
      <c r="I362" s="7">
        <v>11000</v>
      </c>
      <c r="J362" s="7">
        <v>315.7</v>
      </c>
      <c r="K362" s="7">
        <v>0</v>
      </c>
      <c r="L362" s="7">
        <f t="shared" si="18"/>
        <v>334.4</v>
      </c>
      <c r="M362" s="7">
        <v>25</v>
      </c>
      <c r="N362" s="7">
        <f t="shared" si="17"/>
        <v>675.09999999999991</v>
      </c>
      <c r="O362" s="7">
        <f t="shared" si="16"/>
        <v>10324.9</v>
      </c>
    </row>
    <row r="363" spans="1:15" ht="24.95" customHeight="1" x14ac:dyDescent="0.25">
      <c r="A363" s="6">
        <v>355</v>
      </c>
      <c r="B363" s="6" t="s">
        <v>459</v>
      </c>
      <c r="C363" s="6" t="s">
        <v>452</v>
      </c>
      <c r="D363" s="6" t="s">
        <v>99</v>
      </c>
      <c r="E363" s="6" t="s">
        <v>36</v>
      </c>
      <c r="F363" s="6" t="s">
        <v>29</v>
      </c>
      <c r="G363" s="7">
        <v>11000</v>
      </c>
      <c r="H363" s="7">
        <v>0</v>
      </c>
      <c r="I363" s="7">
        <v>11000</v>
      </c>
      <c r="J363" s="7">
        <v>315.7</v>
      </c>
      <c r="K363" s="7">
        <v>0</v>
      </c>
      <c r="L363" s="7">
        <f t="shared" si="18"/>
        <v>334.4</v>
      </c>
      <c r="M363" s="7">
        <v>25</v>
      </c>
      <c r="N363" s="7">
        <f t="shared" si="17"/>
        <v>675.09999999999991</v>
      </c>
      <c r="O363" s="7">
        <f t="shared" si="16"/>
        <v>10324.9</v>
      </c>
    </row>
    <row r="364" spans="1:15" ht="24.95" customHeight="1" x14ac:dyDescent="0.25">
      <c r="A364" s="6">
        <v>356</v>
      </c>
      <c r="B364" s="6" t="s">
        <v>460</v>
      </c>
      <c r="C364" s="6" t="s">
        <v>452</v>
      </c>
      <c r="D364" s="6" t="s">
        <v>99</v>
      </c>
      <c r="E364" s="6" t="s">
        <v>36</v>
      </c>
      <c r="F364" s="6" t="s">
        <v>29</v>
      </c>
      <c r="G364" s="7">
        <v>15000</v>
      </c>
      <c r="H364" s="7">
        <v>0</v>
      </c>
      <c r="I364" s="7">
        <v>15000</v>
      </c>
      <c r="J364" s="7">
        <v>430.5</v>
      </c>
      <c r="K364" s="7">
        <v>0</v>
      </c>
      <c r="L364" s="7">
        <f t="shared" si="18"/>
        <v>456</v>
      </c>
      <c r="M364" s="7">
        <v>825</v>
      </c>
      <c r="N364" s="7">
        <f t="shared" si="17"/>
        <v>1711.5</v>
      </c>
      <c r="O364" s="7">
        <f t="shared" si="16"/>
        <v>13288.5</v>
      </c>
    </row>
    <row r="365" spans="1:15" ht="24.95" customHeight="1" x14ac:dyDescent="0.25">
      <c r="A365" s="6">
        <v>357</v>
      </c>
      <c r="B365" s="6" t="s">
        <v>461</v>
      </c>
      <c r="C365" s="6" t="s">
        <v>452</v>
      </c>
      <c r="D365" s="6" t="s">
        <v>171</v>
      </c>
      <c r="E365" s="6" t="s">
        <v>36</v>
      </c>
      <c r="F365" s="6" t="s">
        <v>29</v>
      </c>
      <c r="G365" s="7">
        <v>11000</v>
      </c>
      <c r="H365" s="7">
        <v>0</v>
      </c>
      <c r="I365" s="7">
        <v>11000</v>
      </c>
      <c r="J365" s="7">
        <v>315.7</v>
      </c>
      <c r="K365" s="7">
        <v>0</v>
      </c>
      <c r="L365" s="7">
        <f t="shared" si="18"/>
        <v>334.4</v>
      </c>
      <c r="M365" s="7">
        <v>25</v>
      </c>
      <c r="N365" s="7">
        <f t="shared" si="17"/>
        <v>675.09999999999991</v>
      </c>
      <c r="O365" s="7">
        <f t="shared" si="16"/>
        <v>10324.9</v>
      </c>
    </row>
    <row r="366" spans="1:15" ht="24.95" customHeight="1" x14ac:dyDescent="0.25">
      <c r="A366" s="6">
        <v>358</v>
      </c>
      <c r="B366" s="6" t="s">
        <v>462</v>
      </c>
      <c r="C366" s="6" t="s">
        <v>452</v>
      </c>
      <c r="D366" s="6" t="s">
        <v>463</v>
      </c>
      <c r="E366" s="6" t="s">
        <v>36</v>
      </c>
      <c r="F366" s="6" t="s">
        <v>29</v>
      </c>
      <c r="G366" s="7">
        <v>15000</v>
      </c>
      <c r="H366" s="7">
        <v>0</v>
      </c>
      <c r="I366" s="7">
        <v>15000</v>
      </c>
      <c r="J366" s="7">
        <v>430.5</v>
      </c>
      <c r="K366" s="7">
        <v>0</v>
      </c>
      <c r="L366" s="7">
        <f t="shared" si="18"/>
        <v>456</v>
      </c>
      <c r="M366" s="7">
        <v>25</v>
      </c>
      <c r="N366" s="7">
        <f t="shared" si="17"/>
        <v>911.5</v>
      </c>
      <c r="O366" s="7">
        <f t="shared" si="16"/>
        <v>14088.5</v>
      </c>
    </row>
    <row r="367" spans="1:15" ht="24.95" customHeight="1" x14ac:dyDescent="0.25">
      <c r="A367" s="6">
        <v>359</v>
      </c>
      <c r="B367" s="6" t="s">
        <v>464</v>
      </c>
      <c r="C367" s="6" t="s">
        <v>452</v>
      </c>
      <c r="D367" s="6" t="s">
        <v>193</v>
      </c>
      <c r="E367" s="6" t="s">
        <v>28</v>
      </c>
      <c r="F367" s="6" t="s">
        <v>29</v>
      </c>
      <c r="G367" s="7">
        <v>65000</v>
      </c>
      <c r="H367" s="7">
        <v>0</v>
      </c>
      <c r="I367" s="7">
        <v>65000</v>
      </c>
      <c r="J367" s="7">
        <v>1865.5</v>
      </c>
      <c r="K367" s="7">
        <v>4427.58</v>
      </c>
      <c r="L367" s="7">
        <f t="shared" si="18"/>
        <v>1976</v>
      </c>
      <c r="M367" s="7">
        <v>2185</v>
      </c>
      <c r="N367" s="7">
        <f t="shared" si="17"/>
        <v>10454.08</v>
      </c>
      <c r="O367" s="7">
        <f t="shared" si="16"/>
        <v>54545.919999999998</v>
      </c>
    </row>
    <row r="368" spans="1:15" ht="24.95" customHeight="1" x14ac:dyDescent="0.25">
      <c r="A368" s="6">
        <v>360</v>
      </c>
      <c r="B368" s="6" t="s">
        <v>1383</v>
      </c>
      <c r="C368" s="6" t="s">
        <v>452</v>
      </c>
      <c r="D368" s="6" t="s">
        <v>35</v>
      </c>
      <c r="E368" s="6" t="s">
        <v>36</v>
      </c>
      <c r="F368" s="6" t="s">
        <v>37</v>
      </c>
      <c r="G368" s="7">
        <v>22050</v>
      </c>
      <c r="H368" s="7">
        <v>0</v>
      </c>
      <c r="I368" s="7">
        <v>22050</v>
      </c>
      <c r="J368" s="7">
        <v>632.84</v>
      </c>
      <c r="K368" s="7">
        <v>0</v>
      </c>
      <c r="L368" s="7">
        <f t="shared" si="18"/>
        <v>670.32</v>
      </c>
      <c r="M368" s="7">
        <v>25</v>
      </c>
      <c r="N368" s="7">
        <f t="shared" si="17"/>
        <v>1328.16</v>
      </c>
      <c r="O368" s="7">
        <f t="shared" si="16"/>
        <v>20721.84</v>
      </c>
    </row>
    <row r="369" spans="1:15" ht="24.95" customHeight="1" x14ac:dyDescent="0.25">
      <c r="A369" s="6">
        <v>361</v>
      </c>
      <c r="B369" s="6" t="s">
        <v>465</v>
      </c>
      <c r="C369" s="6" t="s">
        <v>452</v>
      </c>
      <c r="D369" s="6" t="s">
        <v>193</v>
      </c>
      <c r="E369" s="6" t="s">
        <v>54</v>
      </c>
      <c r="F369" s="6" t="s">
        <v>29</v>
      </c>
      <c r="G369" s="7">
        <v>65000</v>
      </c>
      <c r="H369" s="7">
        <v>0</v>
      </c>
      <c r="I369" s="7">
        <v>65000</v>
      </c>
      <c r="J369" s="7">
        <v>1865.5</v>
      </c>
      <c r="K369" s="7">
        <v>4427.58</v>
      </c>
      <c r="L369" s="7">
        <f t="shared" si="18"/>
        <v>1976</v>
      </c>
      <c r="M369" s="7">
        <v>6350</v>
      </c>
      <c r="N369" s="7">
        <f t="shared" si="17"/>
        <v>14619.08</v>
      </c>
      <c r="O369" s="7">
        <f t="shared" si="16"/>
        <v>50380.92</v>
      </c>
    </row>
    <row r="370" spans="1:15" ht="24.95" customHeight="1" x14ac:dyDescent="0.25">
      <c r="A370" s="6">
        <v>362</v>
      </c>
      <c r="B370" s="6" t="s">
        <v>466</v>
      </c>
      <c r="C370" s="6" t="s">
        <v>452</v>
      </c>
      <c r="D370" s="6" t="s">
        <v>99</v>
      </c>
      <c r="E370" s="6" t="s">
        <v>36</v>
      </c>
      <c r="F370" s="6" t="s">
        <v>29</v>
      </c>
      <c r="G370" s="7">
        <v>11000</v>
      </c>
      <c r="H370" s="7">
        <v>0</v>
      </c>
      <c r="I370" s="7">
        <v>11000</v>
      </c>
      <c r="J370" s="7">
        <v>315.7</v>
      </c>
      <c r="K370" s="7">
        <v>0</v>
      </c>
      <c r="L370" s="7">
        <f t="shared" si="18"/>
        <v>334.4</v>
      </c>
      <c r="M370" s="7">
        <v>1884.84</v>
      </c>
      <c r="N370" s="7">
        <f t="shared" si="17"/>
        <v>2534.9399999999996</v>
      </c>
      <c r="O370" s="7">
        <f t="shared" si="16"/>
        <v>8465.0600000000013</v>
      </c>
    </row>
    <row r="371" spans="1:15" ht="24.95" customHeight="1" x14ac:dyDescent="0.25">
      <c r="A371" s="6">
        <v>363</v>
      </c>
      <c r="B371" s="6" t="s">
        <v>467</v>
      </c>
      <c r="C371" s="6" t="s">
        <v>452</v>
      </c>
      <c r="D371" s="6" t="s">
        <v>99</v>
      </c>
      <c r="E371" s="6" t="s">
        <v>36</v>
      </c>
      <c r="F371" s="6" t="s">
        <v>29</v>
      </c>
      <c r="G371" s="7">
        <v>11000</v>
      </c>
      <c r="H371" s="7">
        <v>0</v>
      </c>
      <c r="I371" s="7">
        <v>11000</v>
      </c>
      <c r="J371" s="7">
        <v>315.7</v>
      </c>
      <c r="K371" s="7">
        <v>0</v>
      </c>
      <c r="L371" s="7">
        <f t="shared" si="18"/>
        <v>334.4</v>
      </c>
      <c r="M371" s="7">
        <v>3244.68</v>
      </c>
      <c r="N371" s="7">
        <f t="shared" si="17"/>
        <v>3894.7799999999997</v>
      </c>
      <c r="O371" s="7">
        <f t="shared" si="16"/>
        <v>7105.22</v>
      </c>
    </row>
    <row r="372" spans="1:15" ht="24.95" customHeight="1" x14ac:dyDescent="0.25">
      <c r="A372" s="6">
        <v>364</v>
      </c>
      <c r="B372" s="6" t="s">
        <v>468</v>
      </c>
      <c r="C372" s="6" t="s">
        <v>452</v>
      </c>
      <c r="D372" s="6" t="s">
        <v>99</v>
      </c>
      <c r="E372" s="6" t="s">
        <v>36</v>
      </c>
      <c r="F372" s="6" t="s">
        <v>29</v>
      </c>
      <c r="G372" s="7">
        <v>11000</v>
      </c>
      <c r="H372" s="7">
        <v>0</v>
      </c>
      <c r="I372" s="7">
        <v>11000</v>
      </c>
      <c r="J372" s="7">
        <v>315.7</v>
      </c>
      <c r="K372" s="7">
        <v>0</v>
      </c>
      <c r="L372" s="7">
        <f t="shared" si="18"/>
        <v>334.4</v>
      </c>
      <c r="M372" s="7">
        <v>25</v>
      </c>
      <c r="N372" s="7">
        <f t="shared" si="17"/>
        <v>675.09999999999991</v>
      </c>
      <c r="O372" s="7">
        <f t="shared" si="16"/>
        <v>10324.9</v>
      </c>
    </row>
    <row r="373" spans="1:15" ht="24.95" customHeight="1" x14ac:dyDescent="0.25">
      <c r="A373" s="6">
        <v>365</v>
      </c>
      <c r="B373" s="6" t="s">
        <v>469</v>
      </c>
      <c r="C373" s="6" t="s">
        <v>452</v>
      </c>
      <c r="D373" s="6" t="s">
        <v>99</v>
      </c>
      <c r="E373" s="6" t="s">
        <v>36</v>
      </c>
      <c r="F373" s="6" t="s">
        <v>29</v>
      </c>
      <c r="G373" s="7">
        <v>15000</v>
      </c>
      <c r="H373" s="7">
        <v>0</v>
      </c>
      <c r="I373" s="7">
        <v>15000</v>
      </c>
      <c r="J373" s="7">
        <v>430.5</v>
      </c>
      <c r="K373" s="7">
        <v>0</v>
      </c>
      <c r="L373" s="7">
        <f t="shared" si="18"/>
        <v>456</v>
      </c>
      <c r="M373" s="7">
        <v>25</v>
      </c>
      <c r="N373" s="7">
        <f t="shared" si="17"/>
        <v>911.5</v>
      </c>
      <c r="O373" s="7">
        <f t="shared" si="16"/>
        <v>14088.5</v>
      </c>
    </row>
    <row r="374" spans="1:15" ht="24.95" customHeight="1" x14ac:dyDescent="0.25">
      <c r="A374" s="6">
        <v>366</v>
      </c>
      <c r="B374" s="6" t="s">
        <v>470</v>
      </c>
      <c r="C374" s="6" t="s">
        <v>452</v>
      </c>
      <c r="D374" s="6" t="s">
        <v>46</v>
      </c>
      <c r="E374" s="6" t="s">
        <v>36</v>
      </c>
      <c r="F374" s="6" t="s">
        <v>29</v>
      </c>
      <c r="G374" s="7">
        <v>11000</v>
      </c>
      <c r="H374" s="7">
        <v>0</v>
      </c>
      <c r="I374" s="7">
        <v>11000</v>
      </c>
      <c r="J374" s="7">
        <v>315.7</v>
      </c>
      <c r="K374" s="7">
        <v>0</v>
      </c>
      <c r="L374" s="7">
        <f t="shared" si="18"/>
        <v>334.4</v>
      </c>
      <c r="M374" s="7">
        <v>25</v>
      </c>
      <c r="N374" s="7">
        <f t="shared" si="17"/>
        <v>675.09999999999991</v>
      </c>
      <c r="O374" s="7">
        <f t="shared" si="16"/>
        <v>10324.9</v>
      </c>
    </row>
    <row r="375" spans="1:15" ht="24.95" customHeight="1" x14ac:dyDescent="0.25">
      <c r="A375" s="6">
        <v>367</v>
      </c>
      <c r="B375" s="6" t="s">
        <v>471</v>
      </c>
      <c r="C375" s="6" t="s">
        <v>452</v>
      </c>
      <c r="D375" s="6" t="s">
        <v>99</v>
      </c>
      <c r="E375" s="6" t="s">
        <v>36</v>
      </c>
      <c r="F375" s="6" t="s">
        <v>29</v>
      </c>
      <c r="G375" s="7">
        <v>11000</v>
      </c>
      <c r="H375" s="7">
        <v>0</v>
      </c>
      <c r="I375" s="7">
        <v>11000</v>
      </c>
      <c r="J375" s="7">
        <v>315.7</v>
      </c>
      <c r="K375" s="7">
        <v>0</v>
      </c>
      <c r="L375" s="7">
        <f t="shared" si="18"/>
        <v>334.4</v>
      </c>
      <c r="M375" s="7">
        <v>25</v>
      </c>
      <c r="N375" s="7">
        <f t="shared" si="17"/>
        <v>675.09999999999991</v>
      </c>
      <c r="O375" s="7">
        <f t="shared" si="16"/>
        <v>10324.9</v>
      </c>
    </row>
    <row r="376" spans="1:15" ht="24.95" customHeight="1" x14ac:dyDescent="0.25">
      <c r="A376" s="6">
        <v>368</v>
      </c>
      <c r="B376" s="6" t="s">
        <v>472</v>
      </c>
      <c r="C376" s="6" t="s">
        <v>452</v>
      </c>
      <c r="D376" s="6" t="s">
        <v>99</v>
      </c>
      <c r="E376" s="6" t="s">
        <v>36</v>
      </c>
      <c r="F376" s="6" t="s">
        <v>29</v>
      </c>
      <c r="G376" s="7">
        <v>15000</v>
      </c>
      <c r="H376" s="7">
        <v>0</v>
      </c>
      <c r="I376" s="7">
        <v>15000</v>
      </c>
      <c r="J376" s="7">
        <v>430.5</v>
      </c>
      <c r="K376" s="7">
        <v>0</v>
      </c>
      <c r="L376" s="7">
        <f t="shared" si="18"/>
        <v>456</v>
      </c>
      <c r="M376" s="7">
        <v>25</v>
      </c>
      <c r="N376" s="7">
        <f t="shared" si="17"/>
        <v>911.5</v>
      </c>
      <c r="O376" s="7">
        <f t="shared" si="16"/>
        <v>14088.5</v>
      </c>
    </row>
    <row r="377" spans="1:15" ht="24.95" customHeight="1" x14ac:dyDescent="0.25">
      <c r="A377" s="6">
        <v>369</v>
      </c>
      <c r="B377" s="6" t="s">
        <v>473</v>
      </c>
      <c r="C377" s="6" t="s">
        <v>452</v>
      </c>
      <c r="D377" s="6" t="s">
        <v>113</v>
      </c>
      <c r="E377" s="6" t="s">
        <v>36</v>
      </c>
      <c r="F377" s="6" t="s">
        <v>37</v>
      </c>
      <c r="G377" s="7">
        <v>15000</v>
      </c>
      <c r="H377" s="7">
        <v>0</v>
      </c>
      <c r="I377" s="7">
        <v>15000</v>
      </c>
      <c r="J377" s="7">
        <v>430.5</v>
      </c>
      <c r="K377" s="7">
        <v>0</v>
      </c>
      <c r="L377" s="7">
        <f t="shared" si="18"/>
        <v>456</v>
      </c>
      <c r="M377" s="7">
        <v>825</v>
      </c>
      <c r="N377" s="7">
        <f t="shared" si="17"/>
        <v>1711.5</v>
      </c>
      <c r="O377" s="7">
        <f t="shared" si="16"/>
        <v>13288.5</v>
      </c>
    </row>
    <row r="378" spans="1:15" ht="24.95" customHeight="1" x14ac:dyDescent="0.25">
      <c r="A378" s="6">
        <v>370</v>
      </c>
      <c r="B378" s="6" t="s">
        <v>474</v>
      </c>
      <c r="C378" s="6" t="s">
        <v>452</v>
      </c>
      <c r="D378" s="6" t="s">
        <v>99</v>
      </c>
      <c r="E378" s="6" t="s">
        <v>36</v>
      </c>
      <c r="F378" s="6" t="s">
        <v>29</v>
      </c>
      <c r="G378" s="7">
        <v>11000</v>
      </c>
      <c r="H378" s="7">
        <v>0</v>
      </c>
      <c r="I378" s="7">
        <v>11000</v>
      </c>
      <c r="J378" s="7">
        <v>315.7</v>
      </c>
      <c r="K378" s="7">
        <v>0</v>
      </c>
      <c r="L378" s="7">
        <f t="shared" si="18"/>
        <v>334.4</v>
      </c>
      <c r="M378" s="7">
        <v>25</v>
      </c>
      <c r="N378" s="7">
        <f t="shared" si="17"/>
        <v>675.09999999999991</v>
      </c>
      <c r="O378" s="7">
        <f t="shared" si="16"/>
        <v>10324.9</v>
      </c>
    </row>
    <row r="379" spans="1:15" ht="24.95" customHeight="1" x14ac:dyDescent="0.25">
      <c r="A379" s="6">
        <v>371</v>
      </c>
      <c r="B379" s="6" t="s">
        <v>475</v>
      </c>
      <c r="C379" s="6" t="s">
        <v>452</v>
      </c>
      <c r="D379" s="6" t="s">
        <v>99</v>
      </c>
      <c r="E379" s="6" t="s">
        <v>36</v>
      </c>
      <c r="F379" s="6" t="s">
        <v>29</v>
      </c>
      <c r="G379" s="7">
        <v>15000</v>
      </c>
      <c r="H379" s="7">
        <v>0</v>
      </c>
      <c r="I379" s="7">
        <v>15000</v>
      </c>
      <c r="J379" s="7">
        <v>430.5</v>
      </c>
      <c r="K379" s="7">
        <v>0</v>
      </c>
      <c r="L379" s="7">
        <f t="shared" si="18"/>
        <v>456</v>
      </c>
      <c r="M379" s="7">
        <v>25</v>
      </c>
      <c r="N379" s="7">
        <f t="shared" si="17"/>
        <v>911.5</v>
      </c>
      <c r="O379" s="7">
        <f t="shared" si="16"/>
        <v>14088.5</v>
      </c>
    </row>
    <row r="380" spans="1:15" ht="24.95" customHeight="1" x14ac:dyDescent="0.25">
      <c r="A380" s="6">
        <v>372</v>
      </c>
      <c r="B380" s="6" t="s">
        <v>476</v>
      </c>
      <c r="C380" s="6" t="s">
        <v>1497</v>
      </c>
      <c r="D380" s="6" t="s">
        <v>180</v>
      </c>
      <c r="E380" s="6" t="s">
        <v>54</v>
      </c>
      <c r="F380" s="6" t="s">
        <v>29</v>
      </c>
      <c r="G380" s="7">
        <v>50000</v>
      </c>
      <c r="H380" s="7">
        <v>0</v>
      </c>
      <c r="I380" s="7">
        <v>50000</v>
      </c>
      <c r="J380" s="7">
        <v>1435</v>
      </c>
      <c r="K380" s="7">
        <v>1566.03</v>
      </c>
      <c r="L380" s="7">
        <f t="shared" si="18"/>
        <v>1520</v>
      </c>
      <c r="M380" s="7">
        <v>2844.78</v>
      </c>
      <c r="N380" s="7">
        <f t="shared" si="17"/>
        <v>7365.8099999999995</v>
      </c>
      <c r="O380" s="7">
        <f t="shared" si="16"/>
        <v>42634.19</v>
      </c>
    </row>
    <row r="381" spans="1:15" ht="24.95" customHeight="1" x14ac:dyDescent="0.25">
      <c r="A381" s="6">
        <v>373</v>
      </c>
      <c r="B381" s="6" t="s">
        <v>477</v>
      </c>
      <c r="C381" s="6" t="s">
        <v>452</v>
      </c>
      <c r="D381" s="6" t="s">
        <v>478</v>
      </c>
      <c r="E381" s="6" t="s">
        <v>36</v>
      </c>
      <c r="F381" s="6" t="s">
        <v>37</v>
      </c>
      <c r="G381" s="7">
        <v>26250</v>
      </c>
      <c r="H381" s="7">
        <v>0</v>
      </c>
      <c r="I381" s="7">
        <v>26250</v>
      </c>
      <c r="J381" s="7">
        <v>753.38</v>
      </c>
      <c r="K381" s="7">
        <v>0</v>
      </c>
      <c r="L381" s="7">
        <f t="shared" si="18"/>
        <v>798</v>
      </c>
      <c r="M381" s="7">
        <v>7124.08</v>
      </c>
      <c r="N381" s="7">
        <f t="shared" si="17"/>
        <v>8675.4599999999991</v>
      </c>
      <c r="O381" s="7">
        <f t="shared" si="16"/>
        <v>17574.54</v>
      </c>
    </row>
    <row r="382" spans="1:15" ht="24.95" customHeight="1" x14ac:dyDescent="0.25">
      <c r="A382" s="6">
        <v>374</v>
      </c>
      <c r="B382" s="6" t="s">
        <v>479</v>
      </c>
      <c r="C382" s="6" t="s">
        <v>452</v>
      </c>
      <c r="D382" s="6" t="s">
        <v>99</v>
      </c>
      <c r="E382" s="6" t="s">
        <v>36</v>
      </c>
      <c r="F382" s="6" t="s">
        <v>29</v>
      </c>
      <c r="G382" s="7">
        <v>15000</v>
      </c>
      <c r="H382" s="7">
        <v>0</v>
      </c>
      <c r="I382" s="7">
        <v>15000</v>
      </c>
      <c r="J382" s="7">
        <v>430.5</v>
      </c>
      <c r="K382" s="7">
        <v>0</v>
      </c>
      <c r="L382" s="7">
        <f t="shared" si="18"/>
        <v>456</v>
      </c>
      <c r="M382" s="7">
        <v>25</v>
      </c>
      <c r="N382" s="7">
        <f t="shared" si="17"/>
        <v>911.5</v>
      </c>
      <c r="O382" s="7">
        <f t="shared" si="16"/>
        <v>14088.5</v>
      </c>
    </row>
    <row r="383" spans="1:15" ht="24.95" customHeight="1" x14ac:dyDescent="0.25">
      <c r="A383" s="6">
        <v>375</v>
      </c>
      <c r="B383" s="6" t="s">
        <v>480</v>
      </c>
      <c r="C383" s="6" t="s">
        <v>452</v>
      </c>
      <c r="D383" s="6" t="s">
        <v>99</v>
      </c>
      <c r="E383" s="6" t="s">
        <v>36</v>
      </c>
      <c r="F383" s="6" t="s">
        <v>29</v>
      </c>
      <c r="G383" s="7">
        <v>15000</v>
      </c>
      <c r="H383" s="7">
        <v>0</v>
      </c>
      <c r="I383" s="7">
        <v>15000</v>
      </c>
      <c r="J383" s="7">
        <v>430.5</v>
      </c>
      <c r="K383" s="7">
        <v>0</v>
      </c>
      <c r="L383" s="7">
        <f t="shared" si="18"/>
        <v>456</v>
      </c>
      <c r="M383" s="7">
        <v>25</v>
      </c>
      <c r="N383" s="7">
        <f t="shared" si="17"/>
        <v>911.5</v>
      </c>
      <c r="O383" s="7">
        <f t="shared" si="16"/>
        <v>14088.5</v>
      </c>
    </row>
    <row r="384" spans="1:15" ht="24.95" customHeight="1" x14ac:dyDescent="0.25">
      <c r="A384" s="6">
        <v>376</v>
      </c>
      <c r="B384" s="6" t="s">
        <v>481</v>
      </c>
      <c r="C384" s="6" t="s">
        <v>452</v>
      </c>
      <c r="D384" s="6" t="s">
        <v>99</v>
      </c>
      <c r="E384" s="6" t="s">
        <v>36</v>
      </c>
      <c r="F384" s="6" t="s">
        <v>29</v>
      </c>
      <c r="G384" s="7">
        <v>15000</v>
      </c>
      <c r="H384" s="7">
        <v>0</v>
      </c>
      <c r="I384" s="7">
        <v>15000</v>
      </c>
      <c r="J384" s="7">
        <v>430.5</v>
      </c>
      <c r="K384" s="7">
        <v>0</v>
      </c>
      <c r="L384" s="7">
        <f t="shared" si="18"/>
        <v>456</v>
      </c>
      <c r="M384" s="7">
        <v>3864.56</v>
      </c>
      <c r="N384" s="7">
        <f t="shared" si="17"/>
        <v>4751.0599999999995</v>
      </c>
      <c r="O384" s="7">
        <f t="shared" si="16"/>
        <v>10248.94</v>
      </c>
    </row>
    <row r="385" spans="1:15" ht="24.95" customHeight="1" x14ac:dyDescent="0.25">
      <c r="A385" s="6">
        <v>377</v>
      </c>
      <c r="B385" s="6" t="s">
        <v>482</v>
      </c>
      <c r="C385" s="6" t="s">
        <v>452</v>
      </c>
      <c r="D385" s="6" t="s">
        <v>99</v>
      </c>
      <c r="E385" s="6" t="s">
        <v>36</v>
      </c>
      <c r="F385" s="6" t="s">
        <v>29</v>
      </c>
      <c r="G385" s="7">
        <v>15000</v>
      </c>
      <c r="H385" s="7">
        <v>0</v>
      </c>
      <c r="I385" s="7">
        <v>15000</v>
      </c>
      <c r="J385" s="7">
        <v>430.5</v>
      </c>
      <c r="K385" s="7">
        <v>0</v>
      </c>
      <c r="L385" s="7">
        <f t="shared" si="18"/>
        <v>456</v>
      </c>
      <c r="M385" s="7">
        <v>25</v>
      </c>
      <c r="N385" s="7">
        <f t="shared" si="17"/>
        <v>911.5</v>
      </c>
      <c r="O385" s="7">
        <f t="shared" si="16"/>
        <v>14088.5</v>
      </c>
    </row>
    <row r="386" spans="1:15" ht="24.95" customHeight="1" x14ac:dyDescent="0.25">
      <c r="A386" s="6">
        <v>378</v>
      </c>
      <c r="B386" s="6" t="s">
        <v>483</v>
      </c>
      <c r="C386" s="6" t="s">
        <v>452</v>
      </c>
      <c r="D386" s="6" t="s">
        <v>193</v>
      </c>
      <c r="E386" s="6" t="s">
        <v>54</v>
      </c>
      <c r="F386" s="6" t="s">
        <v>29</v>
      </c>
      <c r="G386" s="7">
        <v>52000</v>
      </c>
      <c r="H386" s="7">
        <v>0</v>
      </c>
      <c r="I386" s="7">
        <v>52000</v>
      </c>
      <c r="J386" s="7">
        <v>1492.4</v>
      </c>
      <c r="K386" s="7">
        <v>1560.34</v>
      </c>
      <c r="L386" s="7">
        <f t="shared" si="18"/>
        <v>1580.8</v>
      </c>
      <c r="M386" s="7">
        <v>4264.5600000000004</v>
      </c>
      <c r="N386" s="7">
        <f t="shared" si="17"/>
        <v>8898.1</v>
      </c>
      <c r="O386" s="7">
        <f t="shared" si="16"/>
        <v>43101.9</v>
      </c>
    </row>
    <row r="387" spans="1:15" ht="24.95" customHeight="1" x14ac:dyDescent="0.25">
      <c r="A387" s="6">
        <v>379</v>
      </c>
      <c r="B387" s="6" t="s">
        <v>484</v>
      </c>
      <c r="C387" s="6" t="s">
        <v>452</v>
      </c>
      <c r="D387" s="6" t="s">
        <v>193</v>
      </c>
      <c r="E387" s="6" t="s">
        <v>54</v>
      </c>
      <c r="F387" s="6" t="s">
        <v>29</v>
      </c>
      <c r="G387" s="7">
        <v>52000</v>
      </c>
      <c r="H387" s="7">
        <v>0</v>
      </c>
      <c r="I387" s="7">
        <v>52000</v>
      </c>
      <c r="J387" s="7">
        <v>1492.4</v>
      </c>
      <c r="K387" s="7">
        <v>2136.27</v>
      </c>
      <c r="L387" s="7">
        <f t="shared" si="18"/>
        <v>1580.8</v>
      </c>
      <c r="M387" s="7">
        <v>425</v>
      </c>
      <c r="N387" s="7">
        <f t="shared" si="17"/>
        <v>5634.47</v>
      </c>
      <c r="O387" s="7">
        <f t="shared" si="16"/>
        <v>46365.53</v>
      </c>
    </row>
    <row r="388" spans="1:15" ht="24.95" customHeight="1" x14ac:dyDescent="0.25">
      <c r="A388" s="6">
        <v>380</v>
      </c>
      <c r="B388" s="6" t="s">
        <v>485</v>
      </c>
      <c r="C388" s="6" t="s">
        <v>452</v>
      </c>
      <c r="D388" s="6" t="s">
        <v>193</v>
      </c>
      <c r="E388" s="6" t="s">
        <v>28</v>
      </c>
      <c r="F388" s="6" t="s">
        <v>29</v>
      </c>
      <c r="G388" s="7">
        <v>65000</v>
      </c>
      <c r="H388" s="7">
        <v>0</v>
      </c>
      <c r="I388" s="7">
        <v>65000</v>
      </c>
      <c r="J388" s="7">
        <v>1865.5</v>
      </c>
      <c r="K388" s="7">
        <v>4043.62</v>
      </c>
      <c r="L388" s="7">
        <f t="shared" si="18"/>
        <v>1976</v>
      </c>
      <c r="M388" s="7">
        <v>2844.78</v>
      </c>
      <c r="N388" s="7">
        <f t="shared" si="17"/>
        <v>10729.9</v>
      </c>
      <c r="O388" s="7">
        <f t="shared" si="16"/>
        <v>54270.1</v>
      </c>
    </row>
    <row r="389" spans="1:15" ht="24.95" customHeight="1" x14ac:dyDescent="0.25">
      <c r="A389" s="6">
        <v>381</v>
      </c>
      <c r="B389" s="6" t="s">
        <v>486</v>
      </c>
      <c r="C389" s="6" t="s">
        <v>452</v>
      </c>
      <c r="D389" s="6" t="s">
        <v>193</v>
      </c>
      <c r="E389" s="6" t="s">
        <v>28</v>
      </c>
      <c r="F389" s="6" t="s">
        <v>29</v>
      </c>
      <c r="G389" s="7">
        <v>65000</v>
      </c>
      <c r="H389" s="7">
        <v>0</v>
      </c>
      <c r="I389" s="7">
        <v>65000</v>
      </c>
      <c r="J389" s="7">
        <v>1865.5</v>
      </c>
      <c r="K389" s="7">
        <v>4427.58</v>
      </c>
      <c r="L389" s="7">
        <f t="shared" si="18"/>
        <v>1976</v>
      </c>
      <c r="M389" s="7">
        <v>425</v>
      </c>
      <c r="N389" s="7">
        <f t="shared" si="17"/>
        <v>8694.08</v>
      </c>
      <c r="O389" s="7">
        <f t="shared" si="16"/>
        <v>56305.919999999998</v>
      </c>
    </row>
    <row r="390" spans="1:15" ht="24.95" customHeight="1" x14ac:dyDescent="0.25">
      <c r="A390" s="6">
        <v>382</v>
      </c>
      <c r="B390" s="6" t="s">
        <v>487</v>
      </c>
      <c r="C390" s="6" t="s">
        <v>452</v>
      </c>
      <c r="D390" s="6" t="s">
        <v>193</v>
      </c>
      <c r="E390" s="6" t="s">
        <v>28</v>
      </c>
      <c r="F390" s="6" t="s">
        <v>37</v>
      </c>
      <c r="G390" s="7">
        <v>65000</v>
      </c>
      <c r="H390" s="7">
        <v>0</v>
      </c>
      <c r="I390" s="7">
        <v>65000</v>
      </c>
      <c r="J390" s="7">
        <v>1865.5</v>
      </c>
      <c r="K390" s="7">
        <v>4427.58</v>
      </c>
      <c r="L390" s="7">
        <f t="shared" si="18"/>
        <v>1976</v>
      </c>
      <c r="M390" s="7">
        <v>2035.8</v>
      </c>
      <c r="N390" s="7">
        <f t="shared" si="17"/>
        <v>10304.879999999999</v>
      </c>
      <c r="O390" s="7">
        <f t="shared" si="16"/>
        <v>54695.12</v>
      </c>
    </row>
    <row r="391" spans="1:15" ht="24.95" customHeight="1" x14ac:dyDescent="0.25">
      <c r="A391" s="6">
        <v>383</v>
      </c>
      <c r="B391" s="6" t="s">
        <v>488</v>
      </c>
      <c r="C391" s="6" t="s">
        <v>452</v>
      </c>
      <c r="D391" s="6" t="s">
        <v>171</v>
      </c>
      <c r="E391" s="6" t="s">
        <v>36</v>
      </c>
      <c r="F391" s="6" t="s">
        <v>29</v>
      </c>
      <c r="G391" s="7">
        <v>15000</v>
      </c>
      <c r="H391" s="7">
        <v>0</v>
      </c>
      <c r="I391" s="7">
        <v>15000</v>
      </c>
      <c r="J391" s="7">
        <v>430.5</v>
      </c>
      <c r="K391" s="7">
        <v>0</v>
      </c>
      <c r="L391" s="7">
        <f t="shared" si="18"/>
        <v>456</v>
      </c>
      <c r="M391" s="7">
        <v>4803.2700000000004</v>
      </c>
      <c r="N391" s="7">
        <f t="shared" si="17"/>
        <v>5689.77</v>
      </c>
      <c r="O391" s="7">
        <f t="shared" si="16"/>
        <v>9310.23</v>
      </c>
    </row>
    <row r="392" spans="1:15" ht="24.95" customHeight="1" x14ac:dyDescent="0.25">
      <c r="A392" s="6">
        <v>384</v>
      </c>
      <c r="B392" s="6" t="s">
        <v>489</v>
      </c>
      <c r="C392" s="6" t="s">
        <v>452</v>
      </c>
      <c r="D392" s="6" t="s">
        <v>193</v>
      </c>
      <c r="E392" s="6" t="s">
        <v>28</v>
      </c>
      <c r="F392" s="6" t="s">
        <v>29</v>
      </c>
      <c r="G392" s="7">
        <v>65000</v>
      </c>
      <c r="H392" s="7">
        <v>0</v>
      </c>
      <c r="I392" s="7">
        <v>65000</v>
      </c>
      <c r="J392" s="7">
        <v>1865.5</v>
      </c>
      <c r="K392" s="7">
        <v>4043.62</v>
      </c>
      <c r="L392" s="7">
        <f t="shared" si="18"/>
        <v>1976</v>
      </c>
      <c r="M392" s="7">
        <v>2344.7800000000002</v>
      </c>
      <c r="N392" s="7">
        <f t="shared" si="17"/>
        <v>10229.9</v>
      </c>
      <c r="O392" s="7">
        <f t="shared" si="16"/>
        <v>54770.1</v>
      </c>
    </row>
    <row r="393" spans="1:15" ht="24.95" customHeight="1" x14ac:dyDescent="0.25">
      <c r="A393" s="6">
        <v>385</v>
      </c>
      <c r="B393" s="6" t="s">
        <v>490</v>
      </c>
      <c r="C393" s="6" t="s">
        <v>452</v>
      </c>
      <c r="D393" s="6" t="s">
        <v>171</v>
      </c>
      <c r="E393" s="6" t="s">
        <v>36</v>
      </c>
      <c r="F393" s="6" t="s">
        <v>29</v>
      </c>
      <c r="G393" s="7">
        <v>11000</v>
      </c>
      <c r="H393" s="7">
        <v>0</v>
      </c>
      <c r="I393" s="7">
        <v>11000</v>
      </c>
      <c r="J393" s="7">
        <v>315.7</v>
      </c>
      <c r="K393" s="7">
        <v>0</v>
      </c>
      <c r="L393" s="7">
        <f t="shared" si="18"/>
        <v>334.4</v>
      </c>
      <c r="M393" s="7">
        <v>25</v>
      </c>
      <c r="N393" s="7">
        <f t="shared" si="17"/>
        <v>675.09999999999991</v>
      </c>
      <c r="O393" s="7">
        <f t="shared" si="16"/>
        <v>10324.9</v>
      </c>
    </row>
    <row r="394" spans="1:15" ht="24.95" customHeight="1" x14ac:dyDescent="0.25">
      <c r="A394" s="6">
        <v>386</v>
      </c>
      <c r="B394" s="6" t="s">
        <v>491</v>
      </c>
      <c r="C394" s="6" t="s">
        <v>452</v>
      </c>
      <c r="D394" s="6" t="s">
        <v>171</v>
      </c>
      <c r="E394" s="6" t="s">
        <v>36</v>
      </c>
      <c r="F394" s="6" t="s">
        <v>29</v>
      </c>
      <c r="G394" s="7">
        <v>11000</v>
      </c>
      <c r="H394" s="7">
        <v>0</v>
      </c>
      <c r="I394" s="7">
        <v>11000</v>
      </c>
      <c r="J394" s="7">
        <v>315.7</v>
      </c>
      <c r="K394" s="7">
        <v>0</v>
      </c>
      <c r="L394" s="7">
        <f t="shared" si="18"/>
        <v>334.4</v>
      </c>
      <c r="M394" s="7">
        <v>25</v>
      </c>
      <c r="N394" s="7">
        <f t="shared" si="17"/>
        <v>675.09999999999991</v>
      </c>
      <c r="O394" s="7">
        <f t="shared" si="16"/>
        <v>10324.9</v>
      </c>
    </row>
    <row r="395" spans="1:15" ht="24.95" customHeight="1" x14ac:dyDescent="0.25">
      <c r="A395" s="6">
        <v>387</v>
      </c>
      <c r="B395" s="6" t="s">
        <v>492</v>
      </c>
      <c r="C395" s="6" t="s">
        <v>452</v>
      </c>
      <c r="D395" s="6" t="s">
        <v>99</v>
      </c>
      <c r="E395" s="6" t="s">
        <v>36</v>
      </c>
      <c r="F395" s="6" t="s">
        <v>29</v>
      </c>
      <c r="G395" s="7">
        <v>15000</v>
      </c>
      <c r="H395" s="7">
        <v>0</v>
      </c>
      <c r="I395" s="7">
        <v>15000</v>
      </c>
      <c r="J395" s="7">
        <v>430.5</v>
      </c>
      <c r="K395" s="7">
        <v>0</v>
      </c>
      <c r="L395" s="7">
        <f t="shared" si="18"/>
        <v>456</v>
      </c>
      <c r="M395" s="7">
        <v>3864.56</v>
      </c>
      <c r="N395" s="7">
        <f t="shared" si="17"/>
        <v>4751.0599999999995</v>
      </c>
      <c r="O395" s="7">
        <f t="shared" si="16"/>
        <v>10248.94</v>
      </c>
    </row>
    <row r="396" spans="1:15" ht="24.95" customHeight="1" x14ac:dyDescent="0.25">
      <c r="A396" s="6">
        <v>388</v>
      </c>
      <c r="B396" s="6" t="s">
        <v>493</v>
      </c>
      <c r="C396" s="6" t="s">
        <v>452</v>
      </c>
      <c r="D396" s="6" t="s">
        <v>193</v>
      </c>
      <c r="E396" s="6" t="s">
        <v>54</v>
      </c>
      <c r="F396" s="6" t="s">
        <v>29</v>
      </c>
      <c r="G396" s="7">
        <v>65000</v>
      </c>
      <c r="H396" s="7">
        <v>0</v>
      </c>
      <c r="I396" s="7">
        <v>65000</v>
      </c>
      <c r="J396" s="7">
        <v>1865.5</v>
      </c>
      <c r="K396" s="7">
        <v>4427.58</v>
      </c>
      <c r="L396" s="7">
        <f t="shared" si="18"/>
        <v>1976</v>
      </c>
      <c r="M396" s="7">
        <v>925</v>
      </c>
      <c r="N396" s="7">
        <f t="shared" si="17"/>
        <v>9194.08</v>
      </c>
      <c r="O396" s="7">
        <f t="shared" ref="O396:O459" si="19">+G396-N396</f>
        <v>55805.919999999998</v>
      </c>
    </row>
    <row r="397" spans="1:15" ht="24.95" customHeight="1" x14ac:dyDescent="0.25">
      <c r="A397" s="6">
        <v>389</v>
      </c>
      <c r="B397" s="6" t="s">
        <v>494</v>
      </c>
      <c r="C397" s="6" t="s">
        <v>452</v>
      </c>
      <c r="D397" s="6" t="s">
        <v>99</v>
      </c>
      <c r="E397" s="6" t="s">
        <v>36</v>
      </c>
      <c r="F397" s="6" t="s">
        <v>29</v>
      </c>
      <c r="G397" s="7">
        <v>15000</v>
      </c>
      <c r="H397" s="7">
        <v>0</v>
      </c>
      <c r="I397" s="7">
        <v>15000</v>
      </c>
      <c r="J397" s="7">
        <v>430.5</v>
      </c>
      <c r="K397" s="7">
        <v>0</v>
      </c>
      <c r="L397" s="7">
        <f t="shared" si="18"/>
        <v>456</v>
      </c>
      <c r="M397" s="7">
        <v>25</v>
      </c>
      <c r="N397" s="7">
        <f t="shared" ref="N397:N460" si="20">+J397+K397+L397+M397</f>
        <v>911.5</v>
      </c>
      <c r="O397" s="7">
        <f t="shared" si="19"/>
        <v>14088.5</v>
      </c>
    </row>
    <row r="398" spans="1:15" ht="24.95" customHeight="1" x14ac:dyDescent="0.25">
      <c r="A398" s="6">
        <v>390</v>
      </c>
      <c r="B398" s="6" t="s">
        <v>495</v>
      </c>
      <c r="C398" s="6" t="s">
        <v>452</v>
      </c>
      <c r="D398" s="6" t="s">
        <v>193</v>
      </c>
      <c r="E398" s="6" t="s">
        <v>28</v>
      </c>
      <c r="F398" s="6" t="s">
        <v>37</v>
      </c>
      <c r="G398" s="7">
        <v>65000</v>
      </c>
      <c r="H398" s="7">
        <v>0</v>
      </c>
      <c r="I398" s="7">
        <v>65000</v>
      </c>
      <c r="J398" s="7">
        <v>1865.5</v>
      </c>
      <c r="K398" s="7">
        <v>4427.58</v>
      </c>
      <c r="L398" s="7">
        <f t="shared" si="18"/>
        <v>1976</v>
      </c>
      <c r="M398" s="7">
        <v>7549.72</v>
      </c>
      <c r="N398" s="7">
        <f t="shared" si="20"/>
        <v>15818.8</v>
      </c>
      <c r="O398" s="7">
        <f t="shared" si="19"/>
        <v>49181.2</v>
      </c>
    </row>
    <row r="399" spans="1:15" ht="24.95" customHeight="1" x14ac:dyDescent="0.25">
      <c r="A399" s="6">
        <v>391</v>
      </c>
      <c r="B399" s="6" t="s">
        <v>496</v>
      </c>
      <c r="C399" s="6" t="s">
        <v>452</v>
      </c>
      <c r="D399" s="6" t="s">
        <v>99</v>
      </c>
      <c r="E399" s="6" t="s">
        <v>36</v>
      </c>
      <c r="F399" s="6" t="s">
        <v>29</v>
      </c>
      <c r="G399" s="7">
        <v>15000</v>
      </c>
      <c r="H399" s="7">
        <v>0</v>
      </c>
      <c r="I399" s="7">
        <v>15000</v>
      </c>
      <c r="J399" s="7">
        <v>430.5</v>
      </c>
      <c r="K399" s="7">
        <v>0</v>
      </c>
      <c r="L399" s="7">
        <f t="shared" ref="L399:L464" si="21">+I399*3.04%</f>
        <v>456</v>
      </c>
      <c r="M399" s="7">
        <v>25</v>
      </c>
      <c r="N399" s="7">
        <f t="shared" si="20"/>
        <v>911.5</v>
      </c>
      <c r="O399" s="7">
        <f t="shared" si="19"/>
        <v>14088.5</v>
      </c>
    </row>
    <row r="400" spans="1:15" ht="24.95" customHeight="1" x14ac:dyDescent="0.25">
      <c r="A400" s="6">
        <v>392</v>
      </c>
      <c r="B400" s="6" t="s">
        <v>497</v>
      </c>
      <c r="C400" s="6" t="s">
        <v>498</v>
      </c>
      <c r="D400" s="6" t="s">
        <v>99</v>
      </c>
      <c r="E400" s="6" t="s">
        <v>36</v>
      </c>
      <c r="F400" s="6" t="s">
        <v>29</v>
      </c>
      <c r="G400" s="7">
        <v>15000</v>
      </c>
      <c r="H400" s="7">
        <v>0</v>
      </c>
      <c r="I400" s="7">
        <v>15000</v>
      </c>
      <c r="J400" s="7">
        <v>430.5</v>
      </c>
      <c r="K400" s="7">
        <v>0</v>
      </c>
      <c r="L400" s="7">
        <f t="shared" si="21"/>
        <v>456</v>
      </c>
      <c r="M400" s="7">
        <v>25</v>
      </c>
      <c r="N400" s="7">
        <f t="shared" si="20"/>
        <v>911.5</v>
      </c>
      <c r="O400" s="7">
        <f t="shared" si="19"/>
        <v>14088.5</v>
      </c>
    </row>
    <row r="401" spans="1:15" ht="24.95" customHeight="1" x14ac:dyDescent="0.25">
      <c r="A401" s="6">
        <v>393</v>
      </c>
      <c r="B401" s="6" t="s">
        <v>499</v>
      </c>
      <c r="C401" s="6" t="s">
        <v>498</v>
      </c>
      <c r="D401" s="6" t="s">
        <v>500</v>
      </c>
      <c r="E401" s="6" t="s">
        <v>501</v>
      </c>
      <c r="F401" s="6" t="s">
        <v>29</v>
      </c>
      <c r="G401" s="7">
        <v>92000</v>
      </c>
      <c r="H401" s="7">
        <v>0</v>
      </c>
      <c r="I401" s="7">
        <v>92000</v>
      </c>
      <c r="J401" s="7">
        <v>2640.4</v>
      </c>
      <c r="K401" s="7">
        <v>10223.57</v>
      </c>
      <c r="L401" s="7">
        <f t="shared" si="21"/>
        <v>2796.8</v>
      </c>
      <c r="M401" s="7">
        <v>425</v>
      </c>
      <c r="N401" s="7">
        <f t="shared" si="20"/>
        <v>16085.77</v>
      </c>
      <c r="O401" s="7">
        <f t="shared" si="19"/>
        <v>75914.23</v>
      </c>
    </row>
    <row r="402" spans="1:15" ht="24.95" customHeight="1" x14ac:dyDescent="0.25">
      <c r="A402" s="6">
        <v>394</v>
      </c>
      <c r="B402" s="6" t="s">
        <v>502</v>
      </c>
      <c r="C402" s="6" t="s">
        <v>498</v>
      </c>
      <c r="D402" s="6" t="s">
        <v>971</v>
      </c>
      <c r="E402" s="6" t="s">
        <v>54</v>
      </c>
      <c r="F402" s="6" t="s">
        <v>37</v>
      </c>
      <c r="G402" s="7">
        <v>65000</v>
      </c>
      <c r="H402" s="7">
        <v>0</v>
      </c>
      <c r="I402" s="7">
        <v>65000</v>
      </c>
      <c r="J402" s="7">
        <v>1865.5</v>
      </c>
      <c r="K402" s="7">
        <v>4043.62</v>
      </c>
      <c r="L402" s="7">
        <f t="shared" si="21"/>
        <v>1976</v>
      </c>
      <c r="M402" s="7">
        <v>2444.7800000000002</v>
      </c>
      <c r="N402" s="7">
        <f t="shared" si="20"/>
        <v>10329.9</v>
      </c>
      <c r="O402" s="7">
        <f t="shared" si="19"/>
        <v>54670.1</v>
      </c>
    </row>
    <row r="403" spans="1:15" ht="24.95" customHeight="1" x14ac:dyDescent="0.25">
      <c r="A403" s="6">
        <v>395</v>
      </c>
      <c r="B403" s="6" t="s">
        <v>503</v>
      </c>
      <c r="C403" s="6" t="s">
        <v>498</v>
      </c>
      <c r="D403" s="6" t="s">
        <v>193</v>
      </c>
      <c r="E403" s="6" t="s">
        <v>28</v>
      </c>
      <c r="F403" s="6" t="s">
        <v>29</v>
      </c>
      <c r="G403" s="7">
        <v>50000</v>
      </c>
      <c r="H403" s="7">
        <v>0</v>
      </c>
      <c r="I403" s="7">
        <v>50000</v>
      </c>
      <c r="J403" s="7">
        <v>1435</v>
      </c>
      <c r="K403" s="7">
        <v>1854</v>
      </c>
      <c r="L403" s="7">
        <f t="shared" si="21"/>
        <v>1520</v>
      </c>
      <c r="M403" s="7">
        <v>925</v>
      </c>
      <c r="N403" s="7">
        <f t="shared" si="20"/>
        <v>5734</v>
      </c>
      <c r="O403" s="7">
        <f t="shared" si="19"/>
        <v>44266</v>
      </c>
    </row>
    <row r="404" spans="1:15" ht="24.95" customHeight="1" x14ac:dyDescent="0.25">
      <c r="A404" s="6">
        <v>396</v>
      </c>
      <c r="B404" s="6" t="s">
        <v>504</v>
      </c>
      <c r="C404" s="6" t="s">
        <v>498</v>
      </c>
      <c r="D404" s="6" t="s">
        <v>193</v>
      </c>
      <c r="E404" s="6" t="s">
        <v>28</v>
      </c>
      <c r="F404" s="6" t="s">
        <v>29</v>
      </c>
      <c r="G404" s="7">
        <v>65000</v>
      </c>
      <c r="H404" s="7">
        <v>0</v>
      </c>
      <c r="I404" s="7">
        <v>65000</v>
      </c>
      <c r="J404" s="7">
        <v>1865.5</v>
      </c>
      <c r="K404" s="7">
        <v>4043.62</v>
      </c>
      <c r="L404" s="7">
        <f t="shared" si="21"/>
        <v>1976</v>
      </c>
      <c r="M404" s="7">
        <v>19124.47</v>
      </c>
      <c r="N404" s="7">
        <f t="shared" si="20"/>
        <v>27009.59</v>
      </c>
      <c r="O404" s="7">
        <f t="shared" si="19"/>
        <v>37990.410000000003</v>
      </c>
    </row>
    <row r="405" spans="1:15" ht="24.95" customHeight="1" x14ac:dyDescent="0.25">
      <c r="A405" s="6">
        <v>397</v>
      </c>
      <c r="B405" s="6" t="s">
        <v>505</v>
      </c>
      <c r="C405" s="6" t="s">
        <v>498</v>
      </c>
      <c r="D405" s="6" t="s">
        <v>193</v>
      </c>
      <c r="E405" s="6" t="s">
        <v>54</v>
      </c>
      <c r="F405" s="6" t="s">
        <v>29</v>
      </c>
      <c r="G405" s="7">
        <v>65000</v>
      </c>
      <c r="H405" s="7">
        <v>0</v>
      </c>
      <c r="I405" s="7">
        <v>65000</v>
      </c>
      <c r="J405" s="7">
        <v>1865.5</v>
      </c>
      <c r="K405" s="7">
        <v>4043.62</v>
      </c>
      <c r="L405" s="7">
        <f t="shared" si="21"/>
        <v>1976</v>
      </c>
      <c r="M405" s="7">
        <v>6141.68</v>
      </c>
      <c r="N405" s="7">
        <f t="shared" si="20"/>
        <v>14026.8</v>
      </c>
      <c r="O405" s="7">
        <f t="shared" si="19"/>
        <v>50973.2</v>
      </c>
    </row>
    <row r="406" spans="1:15" ht="24.95" customHeight="1" x14ac:dyDescent="0.25">
      <c r="A406" s="6">
        <v>398</v>
      </c>
      <c r="B406" s="6" t="s">
        <v>506</v>
      </c>
      <c r="C406" s="6" t="s">
        <v>498</v>
      </c>
      <c r="D406" s="6" t="s">
        <v>171</v>
      </c>
      <c r="E406" s="6" t="s">
        <v>36</v>
      </c>
      <c r="F406" s="6" t="s">
        <v>29</v>
      </c>
      <c r="G406" s="7">
        <v>15000</v>
      </c>
      <c r="H406" s="7">
        <v>0</v>
      </c>
      <c r="I406" s="7">
        <v>15000</v>
      </c>
      <c r="J406" s="7">
        <v>430.5</v>
      </c>
      <c r="K406" s="7">
        <v>0</v>
      </c>
      <c r="L406" s="7">
        <f t="shared" si="21"/>
        <v>456</v>
      </c>
      <c r="M406" s="7">
        <v>25</v>
      </c>
      <c r="N406" s="7">
        <f t="shared" si="20"/>
        <v>911.5</v>
      </c>
      <c r="O406" s="7">
        <f t="shared" si="19"/>
        <v>14088.5</v>
      </c>
    </row>
    <row r="407" spans="1:15" ht="24.95" customHeight="1" x14ac:dyDescent="0.25">
      <c r="A407" s="6">
        <v>399</v>
      </c>
      <c r="B407" s="6" t="s">
        <v>507</v>
      </c>
      <c r="C407" s="6" t="s">
        <v>498</v>
      </c>
      <c r="D407" s="6" t="s">
        <v>193</v>
      </c>
      <c r="E407" s="6" t="s">
        <v>28</v>
      </c>
      <c r="F407" s="6" t="s">
        <v>29</v>
      </c>
      <c r="G407" s="7">
        <v>65000</v>
      </c>
      <c r="H407" s="7">
        <v>0</v>
      </c>
      <c r="I407" s="7">
        <v>65000</v>
      </c>
      <c r="J407" s="7">
        <v>1865.5</v>
      </c>
      <c r="K407" s="7">
        <v>4427.58</v>
      </c>
      <c r="L407" s="7">
        <f t="shared" si="21"/>
        <v>1976</v>
      </c>
      <c r="M407" s="7">
        <v>425</v>
      </c>
      <c r="N407" s="7">
        <f t="shared" si="20"/>
        <v>8694.08</v>
      </c>
      <c r="O407" s="7">
        <f t="shared" si="19"/>
        <v>56305.919999999998</v>
      </c>
    </row>
    <row r="408" spans="1:15" ht="24.95" customHeight="1" x14ac:dyDescent="0.25">
      <c r="A408" s="6">
        <v>400</v>
      </c>
      <c r="B408" s="6" t="s">
        <v>508</v>
      </c>
      <c r="C408" s="6" t="s">
        <v>498</v>
      </c>
      <c r="D408" s="6" t="s">
        <v>1498</v>
      </c>
      <c r="E408" s="6" t="s">
        <v>28</v>
      </c>
      <c r="F408" s="6" t="s">
        <v>37</v>
      </c>
      <c r="G408" s="7">
        <v>31500</v>
      </c>
      <c r="H408" s="7">
        <v>0</v>
      </c>
      <c r="I408" s="7">
        <v>31500</v>
      </c>
      <c r="J408" s="7">
        <v>904.05</v>
      </c>
      <c r="K408" s="7">
        <v>0</v>
      </c>
      <c r="L408" s="7">
        <f t="shared" si="21"/>
        <v>957.6</v>
      </c>
      <c r="M408" s="7">
        <v>25</v>
      </c>
      <c r="N408" s="7">
        <f t="shared" si="20"/>
        <v>1886.65</v>
      </c>
      <c r="O408" s="7">
        <f t="shared" si="19"/>
        <v>29613.35</v>
      </c>
    </row>
    <row r="409" spans="1:15" ht="24.95" customHeight="1" x14ac:dyDescent="0.25">
      <c r="A409" s="6">
        <v>401</v>
      </c>
      <c r="B409" s="6" t="s">
        <v>509</v>
      </c>
      <c r="C409" s="6" t="s">
        <v>498</v>
      </c>
      <c r="D409" s="6" t="s">
        <v>99</v>
      </c>
      <c r="E409" s="6" t="s">
        <v>36</v>
      </c>
      <c r="F409" s="6" t="s">
        <v>29</v>
      </c>
      <c r="G409" s="7">
        <v>15000</v>
      </c>
      <c r="H409" s="7">
        <v>0</v>
      </c>
      <c r="I409" s="7">
        <v>15000</v>
      </c>
      <c r="J409" s="7">
        <v>430.5</v>
      </c>
      <c r="K409" s="7">
        <v>0</v>
      </c>
      <c r="L409" s="7">
        <f t="shared" si="21"/>
        <v>456</v>
      </c>
      <c r="M409" s="7">
        <v>25</v>
      </c>
      <c r="N409" s="7">
        <f t="shared" si="20"/>
        <v>911.5</v>
      </c>
      <c r="O409" s="7">
        <f t="shared" si="19"/>
        <v>14088.5</v>
      </c>
    </row>
    <row r="410" spans="1:15" ht="24.95" customHeight="1" x14ac:dyDescent="0.25">
      <c r="A410" s="6">
        <v>402</v>
      </c>
      <c r="B410" s="6" t="s">
        <v>510</v>
      </c>
      <c r="C410" s="6" t="s">
        <v>498</v>
      </c>
      <c r="D410" s="6" t="s">
        <v>99</v>
      </c>
      <c r="E410" s="6" t="s">
        <v>36</v>
      </c>
      <c r="F410" s="6" t="s">
        <v>29</v>
      </c>
      <c r="G410" s="7">
        <v>15000</v>
      </c>
      <c r="H410" s="7">
        <v>0</v>
      </c>
      <c r="I410" s="7">
        <v>15000</v>
      </c>
      <c r="J410" s="7">
        <v>430.5</v>
      </c>
      <c r="K410" s="7">
        <v>0</v>
      </c>
      <c r="L410" s="7">
        <f t="shared" si="21"/>
        <v>456</v>
      </c>
      <c r="M410" s="7">
        <v>25</v>
      </c>
      <c r="N410" s="7">
        <f t="shared" si="20"/>
        <v>911.5</v>
      </c>
      <c r="O410" s="7">
        <f t="shared" si="19"/>
        <v>14088.5</v>
      </c>
    </row>
    <row r="411" spans="1:15" ht="24.95" customHeight="1" x14ac:dyDescent="0.25">
      <c r="A411" s="6">
        <v>403</v>
      </c>
      <c r="B411" s="6" t="s">
        <v>511</v>
      </c>
      <c r="C411" s="6" t="s">
        <v>498</v>
      </c>
      <c r="D411" s="6" t="s">
        <v>193</v>
      </c>
      <c r="E411" s="6" t="s">
        <v>54</v>
      </c>
      <c r="F411" s="6" t="s">
        <v>29</v>
      </c>
      <c r="G411" s="7">
        <v>65000</v>
      </c>
      <c r="H411" s="7">
        <v>0</v>
      </c>
      <c r="I411" s="7">
        <v>65000</v>
      </c>
      <c r="J411" s="7">
        <v>1865.5</v>
      </c>
      <c r="K411" s="7">
        <v>4427.58</v>
      </c>
      <c r="L411" s="7">
        <f t="shared" si="21"/>
        <v>1976</v>
      </c>
      <c r="M411" s="7">
        <v>1605</v>
      </c>
      <c r="N411" s="7">
        <f t="shared" si="20"/>
        <v>9874.08</v>
      </c>
      <c r="O411" s="7">
        <f t="shared" si="19"/>
        <v>55125.919999999998</v>
      </c>
    </row>
    <row r="412" spans="1:15" ht="24.95" customHeight="1" x14ac:dyDescent="0.25">
      <c r="A412" s="6">
        <v>404</v>
      </c>
      <c r="B412" s="6" t="s">
        <v>512</v>
      </c>
      <c r="C412" s="6" t="s">
        <v>498</v>
      </c>
      <c r="D412" s="6" t="s">
        <v>193</v>
      </c>
      <c r="E412" s="6" t="s">
        <v>28</v>
      </c>
      <c r="F412" s="6" t="s">
        <v>29</v>
      </c>
      <c r="G412" s="7">
        <v>65000</v>
      </c>
      <c r="H412" s="7">
        <v>0</v>
      </c>
      <c r="I412" s="7">
        <v>65000</v>
      </c>
      <c r="J412" s="7">
        <v>1865.5</v>
      </c>
      <c r="K412" s="7">
        <v>4043.62</v>
      </c>
      <c r="L412" s="7">
        <f t="shared" si="21"/>
        <v>1976</v>
      </c>
      <c r="M412" s="7">
        <v>2444.7800000000002</v>
      </c>
      <c r="N412" s="7">
        <f t="shared" si="20"/>
        <v>10329.9</v>
      </c>
      <c r="O412" s="7">
        <f t="shared" si="19"/>
        <v>54670.1</v>
      </c>
    </row>
    <row r="413" spans="1:15" ht="24.95" customHeight="1" x14ac:dyDescent="0.25">
      <c r="A413" s="6">
        <v>405</v>
      </c>
      <c r="B413" s="6" t="s">
        <v>513</v>
      </c>
      <c r="C413" s="6" t="s">
        <v>498</v>
      </c>
      <c r="D413" s="6" t="s">
        <v>99</v>
      </c>
      <c r="E413" s="6" t="s">
        <v>36</v>
      </c>
      <c r="F413" s="6" t="s">
        <v>29</v>
      </c>
      <c r="G413" s="7">
        <v>15000</v>
      </c>
      <c r="H413" s="7">
        <v>0</v>
      </c>
      <c r="I413" s="7">
        <v>15000</v>
      </c>
      <c r="J413" s="7">
        <v>430.5</v>
      </c>
      <c r="K413" s="7">
        <v>0</v>
      </c>
      <c r="L413" s="7">
        <f t="shared" si="21"/>
        <v>456</v>
      </c>
      <c r="M413" s="7">
        <v>3607.81</v>
      </c>
      <c r="N413" s="7">
        <f t="shared" si="20"/>
        <v>4494.3099999999995</v>
      </c>
      <c r="O413" s="7">
        <f t="shared" si="19"/>
        <v>10505.69</v>
      </c>
    </row>
    <row r="414" spans="1:15" ht="24.95" customHeight="1" x14ac:dyDescent="0.25">
      <c r="A414" s="6">
        <v>406</v>
      </c>
      <c r="B414" s="6" t="s">
        <v>514</v>
      </c>
      <c r="C414" s="6" t="s">
        <v>498</v>
      </c>
      <c r="D414" s="6" t="s">
        <v>99</v>
      </c>
      <c r="E414" s="6" t="s">
        <v>36</v>
      </c>
      <c r="F414" s="6" t="s">
        <v>29</v>
      </c>
      <c r="G414" s="7">
        <v>15000</v>
      </c>
      <c r="H414" s="7">
        <v>0</v>
      </c>
      <c r="I414" s="7">
        <v>15000</v>
      </c>
      <c r="J414" s="7">
        <v>430.5</v>
      </c>
      <c r="K414" s="7">
        <v>0</v>
      </c>
      <c r="L414" s="7">
        <f t="shared" si="21"/>
        <v>456</v>
      </c>
      <c r="M414" s="7">
        <v>25</v>
      </c>
      <c r="N414" s="7">
        <f t="shared" si="20"/>
        <v>911.5</v>
      </c>
      <c r="O414" s="7">
        <f t="shared" si="19"/>
        <v>14088.5</v>
      </c>
    </row>
    <row r="415" spans="1:15" ht="24.95" customHeight="1" x14ac:dyDescent="0.25">
      <c r="A415" s="6">
        <v>407</v>
      </c>
      <c r="B415" s="6" t="s">
        <v>515</v>
      </c>
      <c r="C415" s="6" t="s">
        <v>498</v>
      </c>
      <c r="D415" s="6" t="s">
        <v>193</v>
      </c>
      <c r="E415" s="6" t="s">
        <v>28</v>
      </c>
      <c r="F415" s="6" t="s">
        <v>37</v>
      </c>
      <c r="G415" s="7">
        <v>65000</v>
      </c>
      <c r="H415" s="7">
        <v>0</v>
      </c>
      <c r="I415" s="7">
        <v>65000</v>
      </c>
      <c r="J415" s="7">
        <v>1865.5</v>
      </c>
      <c r="K415" s="7">
        <v>4427.58</v>
      </c>
      <c r="L415" s="7">
        <f t="shared" si="21"/>
        <v>1976</v>
      </c>
      <c r="M415" s="7">
        <v>8528.17</v>
      </c>
      <c r="N415" s="7">
        <f t="shared" si="20"/>
        <v>16797.25</v>
      </c>
      <c r="O415" s="7">
        <f t="shared" si="19"/>
        <v>48202.75</v>
      </c>
    </row>
    <row r="416" spans="1:15" ht="24.95" customHeight="1" x14ac:dyDescent="0.25">
      <c r="A416" s="6">
        <v>408</v>
      </c>
      <c r="B416" s="6" t="s">
        <v>516</v>
      </c>
      <c r="C416" s="6" t="s">
        <v>498</v>
      </c>
      <c r="D416" s="6" t="s">
        <v>171</v>
      </c>
      <c r="E416" s="6" t="s">
        <v>36</v>
      </c>
      <c r="F416" s="6" t="s">
        <v>29</v>
      </c>
      <c r="G416" s="7">
        <v>15000</v>
      </c>
      <c r="H416" s="7">
        <v>0</v>
      </c>
      <c r="I416" s="7">
        <v>15000</v>
      </c>
      <c r="J416" s="7">
        <v>430.5</v>
      </c>
      <c r="K416" s="7">
        <v>0</v>
      </c>
      <c r="L416" s="7">
        <f t="shared" si="21"/>
        <v>456</v>
      </c>
      <c r="M416" s="7">
        <v>25</v>
      </c>
      <c r="N416" s="7">
        <f t="shared" si="20"/>
        <v>911.5</v>
      </c>
      <c r="O416" s="7">
        <f t="shared" si="19"/>
        <v>14088.5</v>
      </c>
    </row>
    <row r="417" spans="1:15" ht="24.95" customHeight="1" x14ac:dyDescent="0.25">
      <c r="A417" s="6">
        <v>409</v>
      </c>
      <c r="B417" s="6" t="s">
        <v>517</v>
      </c>
      <c r="C417" s="6" t="s">
        <v>498</v>
      </c>
      <c r="D417" s="6" t="s">
        <v>193</v>
      </c>
      <c r="E417" s="6" t="s">
        <v>54</v>
      </c>
      <c r="F417" s="6" t="s">
        <v>29</v>
      </c>
      <c r="G417" s="7">
        <v>65000</v>
      </c>
      <c r="H417" s="7">
        <v>0</v>
      </c>
      <c r="I417" s="7">
        <v>65000</v>
      </c>
      <c r="J417" s="7">
        <v>1865.5</v>
      </c>
      <c r="K417" s="7">
        <v>4043.62</v>
      </c>
      <c r="L417" s="7">
        <f t="shared" si="21"/>
        <v>1976</v>
      </c>
      <c r="M417" s="7">
        <v>4844.78</v>
      </c>
      <c r="N417" s="7">
        <f t="shared" si="20"/>
        <v>12729.9</v>
      </c>
      <c r="O417" s="7">
        <f t="shared" si="19"/>
        <v>52270.1</v>
      </c>
    </row>
    <row r="418" spans="1:15" ht="24.95" customHeight="1" x14ac:dyDescent="0.25">
      <c r="A418" s="6">
        <v>410</v>
      </c>
      <c r="B418" s="6" t="s">
        <v>518</v>
      </c>
      <c r="C418" s="6" t="s">
        <v>498</v>
      </c>
      <c r="D418" s="6" t="s">
        <v>99</v>
      </c>
      <c r="E418" s="6" t="s">
        <v>36</v>
      </c>
      <c r="F418" s="6" t="s">
        <v>29</v>
      </c>
      <c r="G418" s="7">
        <v>15000</v>
      </c>
      <c r="H418" s="7">
        <v>0</v>
      </c>
      <c r="I418" s="7">
        <v>15000</v>
      </c>
      <c r="J418" s="7">
        <v>430.5</v>
      </c>
      <c r="K418" s="7">
        <v>0</v>
      </c>
      <c r="L418" s="7">
        <f t="shared" si="21"/>
        <v>456</v>
      </c>
      <c r="M418" s="7">
        <v>795</v>
      </c>
      <c r="N418" s="7">
        <f t="shared" si="20"/>
        <v>1681.5</v>
      </c>
      <c r="O418" s="7">
        <f t="shared" si="19"/>
        <v>13318.5</v>
      </c>
    </row>
    <row r="419" spans="1:15" ht="24.95" customHeight="1" x14ac:dyDescent="0.25">
      <c r="A419" s="6">
        <v>411</v>
      </c>
      <c r="B419" s="6" t="s">
        <v>519</v>
      </c>
      <c r="C419" s="6" t="s">
        <v>498</v>
      </c>
      <c r="D419" s="6" t="s">
        <v>171</v>
      </c>
      <c r="E419" s="6" t="s">
        <v>36</v>
      </c>
      <c r="F419" s="6" t="s">
        <v>29</v>
      </c>
      <c r="G419" s="7">
        <v>15000</v>
      </c>
      <c r="H419" s="7">
        <v>0</v>
      </c>
      <c r="I419" s="7">
        <v>15000</v>
      </c>
      <c r="J419" s="7">
        <v>430.5</v>
      </c>
      <c r="K419" s="7">
        <v>0</v>
      </c>
      <c r="L419" s="7">
        <f t="shared" si="21"/>
        <v>456</v>
      </c>
      <c r="M419" s="7">
        <v>25</v>
      </c>
      <c r="N419" s="7">
        <f t="shared" si="20"/>
        <v>911.5</v>
      </c>
      <c r="O419" s="7">
        <f t="shared" si="19"/>
        <v>14088.5</v>
      </c>
    </row>
    <row r="420" spans="1:15" ht="24.95" customHeight="1" x14ac:dyDescent="0.25">
      <c r="A420" s="6">
        <v>412</v>
      </c>
      <c r="B420" s="6" t="s">
        <v>520</v>
      </c>
      <c r="C420" s="6" t="s">
        <v>498</v>
      </c>
      <c r="D420" s="6" t="s">
        <v>127</v>
      </c>
      <c r="E420" s="6" t="s">
        <v>36</v>
      </c>
      <c r="F420" s="6" t="s">
        <v>29</v>
      </c>
      <c r="G420" s="7">
        <v>22000</v>
      </c>
      <c r="H420" s="7">
        <v>0</v>
      </c>
      <c r="I420" s="7">
        <v>22000</v>
      </c>
      <c r="J420" s="7">
        <v>631.4</v>
      </c>
      <c r="K420" s="7">
        <v>0</v>
      </c>
      <c r="L420" s="7">
        <f t="shared" si="21"/>
        <v>668.8</v>
      </c>
      <c r="M420" s="7">
        <v>25</v>
      </c>
      <c r="N420" s="7">
        <f t="shared" si="20"/>
        <v>1325.1999999999998</v>
      </c>
      <c r="O420" s="7">
        <f t="shared" si="19"/>
        <v>20674.8</v>
      </c>
    </row>
    <row r="421" spans="1:15" ht="24.95" customHeight="1" x14ac:dyDescent="0.25">
      <c r="A421" s="6">
        <v>413</v>
      </c>
      <c r="B421" t="s">
        <v>1339</v>
      </c>
      <c r="C421" t="s">
        <v>498</v>
      </c>
      <c r="D421" t="s">
        <v>127</v>
      </c>
      <c r="E421" s="6" t="s">
        <v>36</v>
      </c>
      <c r="F421" s="6" t="s">
        <v>29</v>
      </c>
      <c r="G421" s="7">
        <v>20000</v>
      </c>
      <c r="H421" s="7">
        <v>0</v>
      </c>
      <c r="I421" s="7">
        <v>20000</v>
      </c>
      <c r="J421" s="7">
        <v>574</v>
      </c>
      <c r="K421" s="7">
        <v>0</v>
      </c>
      <c r="L421" s="7">
        <f t="shared" si="21"/>
        <v>608</v>
      </c>
      <c r="M421" s="7">
        <v>25</v>
      </c>
      <c r="N421" s="7">
        <f t="shared" si="20"/>
        <v>1207</v>
      </c>
      <c r="O421" s="7">
        <f t="shared" si="19"/>
        <v>18793</v>
      </c>
    </row>
    <row r="422" spans="1:15" ht="24.95" customHeight="1" x14ac:dyDescent="0.25">
      <c r="A422" s="6">
        <v>414</v>
      </c>
      <c r="B422" s="6" t="s">
        <v>521</v>
      </c>
      <c r="C422" s="6" t="s">
        <v>498</v>
      </c>
      <c r="D422" s="6" t="s">
        <v>120</v>
      </c>
      <c r="E422" s="6" t="s">
        <v>36</v>
      </c>
      <c r="F422" s="6" t="s">
        <v>29</v>
      </c>
      <c r="G422" s="7">
        <v>15000</v>
      </c>
      <c r="H422" s="7">
        <v>0</v>
      </c>
      <c r="I422" s="7">
        <v>15000</v>
      </c>
      <c r="J422" s="7">
        <v>430.5</v>
      </c>
      <c r="K422" s="7">
        <v>0</v>
      </c>
      <c r="L422" s="7">
        <f t="shared" si="21"/>
        <v>456</v>
      </c>
      <c r="M422" s="7">
        <v>25</v>
      </c>
      <c r="N422" s="7">
        <f t="shared" si="20"/>
        <v>911.5</v>
      </c>
      <c r="O422" s="7">
        <f t="shared" si="19"/>
        <v>14088.5</v>
      </c>
    </row>
    <row r="423" spans="1:15" ht="24.95" customHeight="1" x14ac:dyDescent="0.25">
      <c r="A423" s="6">
        <v>415</v>
      </c>
      <c r="B423" s="6" t="s">
        <v>522</v>
      </c>
      <c r="C423" s="6" t="s">
        <v>498</v>
      </c>
      <c r="D423" s="6" t="s">
        <v>113</v>
      </c>
      <c r="E423" s="6" t="s">
        <v>36</v>
      </c>
      <c r="F423" s="6" t="s">
        <v>37</v>
      </c>
      <c r="G423" s="7">
        <v>15000</v>
      </c>
      <c r="H423" s="7">
        <v>0</v>
      </c>
      <c r="I423" s="7">
        <v>15000</v>
      </c>
      <c r="J423" s="7">
        <v>430.5</v>
      </c>
      <c r="K423" s="7">
        <v>0</v>
      </c>
      <c r="L423" s="7">
        <f t="shared" si="21"/>
        <v>456</v>
      </c>
      <c r="M423" s="7">
        <v>1944.78</v>
      </c>
      <c r="N423" s="7">
        <f t="shared" si="20"/>
        <v>2831.2799999999997</v>
      </c>
      <c r="O423" s="7">
        <f t="shared" si="19"/>
        <v>12168.720000000001</v>
      </c>
    </row>
    <row r="424" spans="1:15" ht="24.95" customHeight="1" x14ac:dyDescent="0.25">
      <c r="A424" s="6">
        <v>416</v>
      </c>
      <c r="B424" t="s">
        <v>523</v>
      </c>
      <c r="C424" s="6" t="s">
        <v>498</v>
      </c>
      <c r="D424" t="s">
        <v>113</v>
      </c>
      <c r="E424" s="6" t="s">
        <v>36</v>
      </c>
      <c r="F424" s="6" t="s">
        <v>37</v>
      </c>
      <c r="G424" s="7">
        <v>15000</v>
      </c>
      <c r="H424" s="7">
        <v>0</v>
      </c>
      <c r="I424" s="7">
        <v>15000</v>
      </c>
      <c r="J424" s="7">
        <v>430.5</v>
      </c>
      <c r="K424" s="7">
        <v>0</v>
      </c>
      <c r="L424" s="7">
        <f t="shared" si="21"/>
        <v>456</v>
      </c>
      <c r="M424" s="7">
        <v>25</v>
      </c>
      <c r="N424" s="7">
        <f t="shared" si="20"/>
        <v>911.5</v>
      </c>
      <c r="O424" s="7">
        <f t="shared" si="19"/>
        <v>14088.5</v>
      </c>
    </row>
    <row r="425" spans="1:15" ht="24.95" customHeight="1" x14ac:dyDescent="0.25">
      <c r="A425" s="6">
        <v>417</v>
      </c>
      <c r="B425" t="s">
        <v>524</v>
      </c>
      <c r="C425" s="6" t="s">
        <v>498</v>
      </c>
      <c r="D425" t="s">
        <v>193</v>
      </c>
      <c r="E425" s="6" t="s">
        <v>54</v>
      </c>
      <c r="F425" s="6" t="s">
        <v>37</v>
      </c>
      <c r="G425" s="7">
        <v>65000</v>
      </c>
      <c r="H425" s="7">
        <v>0</v>
      </c>
      <c r="I425" s="7">
        <v>65000</v>
      </c>
      <c r="J425" s="7">
        <v>1865.5</v>
      </c>
      <c r="K425" s="7">
        <v>4043.62</v>
      </c>
      <c r="L425" s="7">
        <f t="shared" si="21"/>
        <v>1976</v>
      </c>
      <c r="M425" s="7">
        <v>7979.78</v>
      </c>
      <c r="N425" s="7">
        <f t="shared" si="20"/>
        <v>15864.9</v>
      </c>
      <c r="O425" s="7">
        <f t="shared" si="19"/>
        <v>49135.1</v>
      </c>
    </row>
    <row r="426" spans="1:15" ht="24.95" customHeight="1" x14ac:dyDescent="0.25">
      <c r="A426" s="6">
        <v>418</v>
      </c>
      <c r="B426" s="6" t="s">
        <v>525</v>
      </c>
      <c r="C426" s="6" t="s">
        <v>498</v>
      </c>
      <c r="D426" s="6" t="s">
        <v>46</v>
      </c>
      <c r="E426" s="6" t="s">
        <v>36</v>
      </c>
      <c r="F426" s="6" t="s">
        <v>37</v>
      </c>
      <c r="G426" s="7">
        <v>21500</v>
      </c>
      <c r="H426" s="7">
        <v>0</v>
      </c>
      <c r="I426" s="7">
        <v>21500</v>
      </c>
      <c r="J426" s="7">
        <v>617.04999999999995</v>
      </c>
      <c r="K426" s="7">
        <v>0</v>
      </c>
      <c r="L426" s="7">
        <f t="shared" si="21"/>
        <v>653.6</v>
      </c>
      <c r="M426" s="7">
        <v>782</v>
      </c>
      <c r="N426" s="7">
        <f t="shared" si="20"/>
        <v>2052.65</v>
      </c>
      <c r="O426" s="7">
        <f t="shared" si="19"/>
        <v>19447.349999999999</v>
      </c>
    </row>
    <row r="427" spans="1:15" ht="24.95" customHeight="1" x14ac:dyDescent="0.25">
      <c r="A427" s="6">
        <v>419</v>
      </c>
      <c r="B427" t="s">
        <v>526</v>
      </c>
      <c r="C427" s="6" t="s">
        <v>498</v>
      </c>
      <c r="D427" s="6" t="s">
        <v>46</v>
      </c>
      <c r="E427" s="6" t="s">
        <v>36</v>
      </c>
      <c r="F427" s="7" t="s">
        <v>29</v>
      </c>
      <c r="G427" s="7">
        <v>15000</v>
      </c>
      <c r="H427" s="7">
        <v>0</v>
      </c>
      <c r="I427" s="7">
        <v>15000</v>
      </c>
      <c r="J427" s="7">
        <v>430.5</v>
      </c>
      <c r="K427" s="7">
        <v>0</v>
      </c>
      <c r="L427" s="7">
        <f t="shared" si="21"/>
        <v>456</v>
      </c>
      <c r="M427" s="7">
        <v>25</v>
      </c>
      <c r="N427" s="7">
        <f t="shared" si="20"/>
        <v>911.5</v>
      </c>
      <c r="O427" s="7">
        <f t="shared" si="19"/>
        <v>14088.5</v>
      </c>
    </row>
    <row r="428" spans="1:15" ht="24.95" customHeight="1" x14ac:dyDescent="0.25">
      <c r="A428" s="6">
        <v>420</v>
      </c>
      <c r="B428" t="s">
        <v>527</v>
      </c>
      <c r="C428" s="6" t="s">
        <v>498</v>
      </c>
      <c r="D428" s="6" t="s">
        <v>46</v>
      </c>
      <c r="E428" s="6" t="s">
        <v>36</v>
      </c>
      <c r="F428" s="7" t="s">
        <v>29</v>
      </c>
      <c r="G428" s="7">
        <v>15000</v>
      </c>
      <c r="H428" s="7">
        <v>0</v>
      </c>
      <c r="I428" s="7">
        <v>15000</v>
      </c>
      <c r="J428" s="7">
        <v>430.5</v>
      </c>
      <c r="K428" s="7">
        <v>0</v>
      </c>
      <c r="L428" s="7">
        <f t="shared" si="21"/>
        <v>456</v>
      </c>
      <c r="M428" s="7">
        <v>25</v>
      </c>
      <c r="N428" s="7">
        <f t="shared" si="20"/>
        <v>911.5</v>
      </c>
      <c r="O428" s="7">
        <f t="shared" si="19"/>
        <v>14088.5</v>
      </c>
    </row>
    <row r="429" spans="1:15" ht="24.95" customHeight="1" x14ac:dyDescent="0.25">
      <c r="A429" s="6">
        <v>421</v>
      </c>
      <c r="B429" t="s">
        <v>528</v>
      </c>
      <c r="C429" s="6" t="s">
        <v>498</v>
      </c>
      <c r="D429" s="6" t="s">
        <v>46</v>
      </c>
      <c r="E429" s="6" t="s">
        <v>36</v>
      </c>
      <c r="F429" s="7" t="s">
        <v>29</v>
      </c>
      <c r="G429" s="7">
        <v>11000</v>
      </c>
      <c r="H429" s="7">
        <v>0</v>
      </c>
      <c r="I429" s="7">
        <v>11000</v>
      </c>
      <c r="J429" s="7">
        <v>315.7</v>
      </c>
      <c r="K429" s="7">
        <v>0</v>
      </c>
      <c r="L429" s="7">
        <f t="shared" si="21"/>
        <v>334.4</v>
      </c>
      <c r="M429" s="7">
        <v>25</v>
      </c>
      <c r="N429" s="7">
        <f t="shared" si="20"/>
        <v>675.09999999999991</v>
      </c>
      <c r="O429" s="7">
        <f t="shared" si="19"/>
        <v>10324.9</v>
      </c>
    </row>
    <row r="430" spans="1:15" ht="24.95" customHeight="1" x14ac:dyDescent="0.25">
      <c r="A430" s="6">
        <v>422</v>
      </c>
      <c r="B430" t="s">
        <v>1244</v>
      </c>
      <c r="C430" s="6" t="s">
        <v>498</v>
      </c>
      <c r="D430" s="6" t="s">
        <v>46</v>
      </c>
      <c r="E430" s="6" t="s">
        <v>36</v>
      </c>
      <c r="F430" s="7" t="s">
        <v>29</v>
      </c>
      <c r="G430" s="7">
        <v>15000</v>
      </c>
      <c r="H430" s="7">
        <v>0</v>
      </c>
      <c r="I430" s="7">
        <v>15000</v>
      </c>
      <c r="J430" s="7">
        <v>430.5</v>
      </c>
      <c r="K430" s="7">
        <v>0</v>
      </c>
      <c r="L430" s="7">
        <f t="shared" si="21"/>
        <v>456</v>
      </c>
      <c r="M430" s="7">
        <v>25</v>
      </c>
      <c r="N430" s="7">
        <f t="shared" si="20"/>
        <v>911.5</v>
      </c>
      <c r="O430" s="7">
        <f t="shared" si="19"/>
        <v>14088.5</v>
      </c>
    </row>
    <row r="431" spans="1:15" ht="24.95" customHeight="1" x14ac:dyDescent="0.25">
      <c r="A431" s="6">
        <v>423</v>
      </c>
      <c r="B431" t="s">
        <v>1405</v>
      </c>
      <c r="C431" s="6" t="s">
        <v>498</v>
      </c>
      <c r="D431" s="6" t="s">
        <v>46</v>
      </c>
      <c r="E431" s="6" t="s">
        <v>36</v>
      </c>
      <c r="F431" s="7" t="s">
        <v>29</v>
      </c>
      <c r="G431" s="7">
        <v>20000</v>
      </c>
      <c r="H431" s="7">
        <v>0</v>
      </c>
      <c r="I431" s="7">
        <v>20000</v>
      </c>
      <c r="J431" s="7">
        <v>574</v>
      </c>
      <c r="K431" s="7">
        <v>0</v>
      </c>
      <c r="L431" s="7">
        <f t="shared" si="21"/>
        <v>608</v>
      </c>
      <c r="M431" s="7">
        <v>25</v>
      </c>
      <c r="N431" s="7">
        <f t="shared" si="20"/>
        <v>1207</v>
      </c>
      <c r="O431" s="7">
        <f t="shared" si="19"/>
        <v>18793</v>
      </c>
    </row>
    <row r="432" spans="1:15" ht="24.95" customHeight="1" x14ac:dyDescent="0.25">
      <c r="A432" s="6">
        <v>424</v>
      </c>
      <c r="B432" s="6" t="s">
        <v>529</v>
      </c>
      <c r="C432" s="6" t="s">
        <v>498</v>
      </c>
      <c r="D432" s="6" t="s">
        <v>99</v>
      </c>
      <c r="E432" s="6" t="s">
        <v>36</v>
      </c>
      <c r="F432" s="6" t="s">
        <v>29</v>
      </c>
      <c r="G432" s="7">
        <v>15000</v>
      </c>
      <c r="H432" s="7">
        <v>0</v>
      </c>
      <c r="I432" s="7">
        <v>15000</v>
      </c>
      <c r="J432" s="7">
        <v>430.5</v>
      </c>
      <c r="K432" s="7">
        <v>0</v>
      </c>
      <c r="L432" s="7">
        <f t="shared" si="21"/>
        <v>456</v>
      </c>
      <c r="M432" s="7">
        <v>25</v>
      </c>
      <c r="N432" s="7">
        <f t="shared" si="20"/>
        <v>911.5</v>
      </c>
      <c r="O432" s="7">
        <f t="shared" si="19"/>
        <v>14088.5</v>
      </c>
    </row>
    <row r="433" spans="1:15" ht="24.95" customHeight="1" x14ac:dyDescent="0.25">
      <c r="A433" s="6">
        <v>425</v>
      </c>
      <c r="B433" s="6" t="s">
        <v>530</v>
      </c>
      <c r="C433" s="6" t="s">
        <v>498</v>
      </c>
      <c r="D433" s="6" t="s">
        <v>99</v>
      </c>
      <c r="E433" s="6" t="s">
        <v>36</v>
      </c>
      <c r="F433" s="6" t="s">
        <v>29</v>
      </c>
      <c r="G433" s="7">
        <v>15000</v>
      </c>
      <c r="H433" s="7">
        <v>0</v>
      </c>
      <c r="I433" s="7">
        <v>15000</v>
      </c>
      <c r="J433" s="7">
        <v>430.5</v>
      </c>
      <c r="K433" s="7">
        <v>0</v>
      </c>
      <c r="L433" s="7">
        <f t="shared" si="21"/>
        <v>456</v>
      </c>
      <c r="M433" s="7">
        <v>25</v>
      </c>
      <c r="N433" s="7">
        <f t="shared" si="20"/>
        <v>911.5</v>
      </c>
      <c r="O433" s="7">
        <f t="shared" si="19"/>
        <v>14088.5</v>
      </c>
    </row>
    <row r="434" spans="1:15" ht="24.95" customHeight="1" x14ac:dyDescent="0.25">
      <c r="A434" s="6">
        <v>426</v>
      </c>
      <c r="B434" s="1" t="s">
        <v>531</v>
      </c>
      <c r="C434" s="6" t="s">
        <v>498</v>
      </c>
      <c r="D434" s="6" t="s">
        <v>120</v>
      </c>
      <c r="E434" s="6" t="s">
        <v>36</v>
      </c>
      <c r="F434" s="6" t="s">
        <v>29</v>
      </c>
      <c r="G434" s="7">
        <v>15000</v>
      </c>
      <c r="H434" s="7">
        <v>0</v>
      </c>
      <c r="I434" s="7">
        <v>15000</v>
      </c>
      <c r="J434" s="7">
        <v>430.5</v>
      </c>
      <c r="K434" s="7">
        <v>0</v>
      </c>
      <c r="L434" s="7">
        <f t="shared" si="21"/>
        <v>456</v>
      </c>
      <c r="M434" s="7">
        <v>25</v>
      </c>
      <c r="N434" s="7">
        <f t="shared" si="20"/>
        <v>911.5</v>
      </c>
      <c r="O434" s="7">
        <f t="shared" si="19"/>
        <v>14088.5</v>
      </c>
    </row>
    <row r="435" spans="1:15" ht="24.95" customHeight="1" x14ac:dyDescent="0.25">
      <c r="A435" s="6">
        <v>427</v>
      </c>
      <c r="B435" s="1" t="s">
        <v>532</v>
      </c>
      <c r="C435" s="6" t="s">
        <v>498</v>
      </c>
      <c r="D435" s="6" t="s">
        <v>113</v>
      </c>
      <c r="E435" s="6" t="s">
        <v>36</v>
      </c>
      <c r="F435" s="6" t="s">
        <v>37</v>
      </c>
      <c r="G435" s="7">
        <v>15000</v>
      </c>
      <c r="H435" s="7">
        <v>0</v>
      </c>
      <c r="I435" s="7">
        <v>15000</v>
      </c>
      <c r="J435" s="7">
        <v>430.5</v>
      </c>
      <c r="K435" s="7">
        <v>0</v>
      </c>
      <c r="L435" s="7">
        <f t="shared" si="21"/>
        <v>456</v>
      </c>
      <c r="M435" s="7">
        <v>825</v>
      </c>
      <c r="N435" s="7">
        <f t="shared" si="20"/>
        <v>1711.5</v>
      </c>
      <c r="O435" s="7">
        <f t="shared" si="19"/>
        <v>13288.5</v>
      </c>
    </row>
    <row r="436" spans="1:15" ht="24.95" customHeight="1" x14ac:dyDescent="0.25">
      <c r="A436" s="6">
        <v>428</v>
      </c>
      <c r="B436" s="6" t="s">
        <v>533</v>
      </c>
      <c r="C436" s="6" t="s">
        <v>498</v>
      </c>
      <c r="D436" s="6" t="s">
        <v>99</v>
      </c>
      <c r="E436" s="6" t="s">
        <v>36</v>
      </c>
      <c r="F436" s="6" t="s">
        <v>29</v>
      </c>
      <c r="G436" s="7">
        <v>15000</v>
      </c>
      <c r="H436" s="7">
        <v>0</v>
      </c>
      <c r="I436" s="7">
        <v>15000</v>
      </c>
      <c r="J436" s="7">
        <v>430.5</v>
      </c>
      <c r="K436" s="7">
        <v>0</v>
      </c>
      <c r="L436" s="7">
        <f t="shared" si="21"/>
        <v>456</v>
      </c>
      <c r="M436" s="7">
        <v>25</v>
      </c>
      <c r="N436" s="7">
        <f t="shared" si="20"/>
        <v>911.5</v>
      </c>
      <c r="O436" s="7">
        <f t="shared" si="19"/>
        <v>14088.5</v>
      </c>
    </row>
    <row r="437" spans="1:15" ht="24.95" customHeight="1" x14ac:dyDescent="0.25">
      <c r="A437" s="6">
        <v>429</v>
      </c>
      <c r="B437" s="6" t="s">
        <v>534</v>
      </c>
      <c r="C437" s="6" t="s">
        <v>498</v>
      </c>
      <c r="D437" s="6" t="s">
        <v>99</v>
      </c>
      <c r="E437" s="6" t="s">
        <v>36</v>
      </c>
      <c r="F437" s="6" t="s">
        <v>29</v>
      </c>
      <c r="G437" s="7">
        <v>15000</v>
      </c>
      <c r="H437" s="7">
        <v>0</v>
      </c>
      <c r="I437" s="7">
        <v>15000</v>
      </c>
      <c r="J437" s="7">
        <v>430.5</v>
      </c>
      <c r="K437" s="7">
        <v>0</v>
      </c>
      <c r="L437" s="7">
        <f t="shared" si="21"/>
        <v>456</v>
      </c>
      <c r="M437" s="7">
        <v>1944.78</v>
      </c>
      <c r="N437" s="7">
        <f t="shared" si="20"/>
        <v>2831.2799999999997</v>
      </c>
      <c r="O437" s="7">
        <f t="shared" si="19"/>
        <v>12168.720000000001</v>
      </c>
    </row>
    <row r="438" spans="1:15" ht="24.95" customHeight="1" x14ac:dyDescent="0.25">
      <c r="A438" s="6">
        <v>430</v>
      </c>
      <c r="B438" s="6" t="s">
        <v>535</v>
      </c>
      <c r="C438" s="6" t="s">
        <v>498</v>
      </c>
      <c r="D438" s="6" t="s">
        <v>65</v>
      </c>
      <c r="E438" s="6" t="s">
        <v>36</v>
      </c>
      <c r="F438" s="6" t="s">
        <v>37</v>
      </c>
      <c r="G438" s="7">
        <v>22050</v>
      </c>
      <c r="H438" s="7">
        <v>0</v>
      </c>
      <c r="I438" s="7">
        <v>22050</v>
      </c>
      <c r="J438" s="7">
        <v>632.84</v>
      </c>
      <c r="K438" s="7">
        <v>0</v>
      </c>
      <c r="L438" s="7">
        <f t="shared" si="21"/>
        <v>670.32</v>
      </c>
      <c r="M438" s="7">
        <v>25</v>
      </c>
      <c r="N438" s="7">
        <f t="shared" si="20"/>
        <v>1328.16</v>
      </c>
      <c r="O438" s="7">
        <f t="shared" si="19"/>
        <v>20721.84</v>
      </c>
    </row>
    <row r="439" spans="1:15" ht="24.95" customHeight="1" x14ac:dyDescent="0.25">
      <c r="A439" s="6">
        <v>431</v>
      </c>
      <c r="B439" t="s">
        <v>1384</v>
      </c>
      <c r="C439" s="6" t="s">
        <v>498</v>
      </c>
      <c r="D439" s="6" t="s">
        <v>65</v>
      </c>
      <c r="E439" s="6" t="s">
        <v>36</v>
      </c>
      <c r="F439" s="6" t="s">
        <v>37</v>
      </c>
      <c r="G439" s="7">
        <v>22050</v>
      </c>
      <c r="H439" s="7">
        <v>0</v>
      </c>
      <c r="I439" s="7">
        <v>22050</v>
      </c>
      <c r="J439" s="7">
        <v>632.84</v>
      </c>
      <c r="K439" s="7">
        <v>0</v>
      </c>
      <c r="L439" s="7">
        <f t="shared" si="21"/>
        <v>670.32</v>
      </c>
      <c r="M439" s="7">
        <v>25</v>
      </c>
      <c r="N439" s="7">
        <f t="shared" si="20"/>
        <v>1328.16</v>
      </c>
      <c r="O439" s="7">
        <f t="shared" si="19"/>
        <v>20721.84</v>
      </c>
    </row>
    <row r="440" spans="1:15" ht="24.95" customHeight="1" x14ac:dyDescent="0.25">
      <c r="A440" s="6">
        <v>432</v>
      </c>
      <c r="B440" s="6" t="s">
        <v>536</v>
      </c>
      <c r="C440" s="6" t="s">
        <v>498</v>
      </c>
      <c r="D440" s="6" t="s">
        <v>193</v>
      </c>
      <c r="E440" s="6" t="s">
        <v>54</v>
      </c>
      <c r="F440" s="6" t="s">
        <v>37</v>
      </c>
      <c r="G440" s="7">
        <v>50000</v>
      </c>
      <c r="H440" s="7">
        <v>0</v>
      </c>
      <c r="I440" s="7">
        <v>50000</v>
      </c>
      <c r="J440" s="7">
        <v>1435</v>
      </c>
      <c r="K440" s="7">
        <v>1278.07</v>
      </c>
      <c r="L440" s="7">
        <f t="shared" si="21"/>
        <v>1520</v>
      </c>
      <c r="M440" s="7">
        <v>20111.650000000001</v>
      </c>
      <c r="N440" s="7">
        <f t="shared" si="20"/>
        <v>24344.720000000001</v>
      </c>
      <c r="O440" s="7">
        <f t="shared" si="19"/>
        <v>25655.279999999999</v>
      </c>
    </row>
    <row r="441" spans="1:15" ht="24.95" customHeight="1" x14ac:dyDescent="0.25">
      <c r="A441" s="6">
        <v>433</v>
      </c>
      <c r="B441" s="6" t="s">
        <v>537</v>
      </c>
      <c r="C441" s="6" t="s">
        <v>498</v>
      </c>
      <c r="D441" s="6" t="s">
        <v>193</v>
      </c>
      <c r="E441" s="6" t="s">
        <v>28</v>
      </c>
      <c r="F441" s="6" t="s">
        <v>29</v>
      </c>
      <c r="G441" s="7">
        <v>58500</v>
      </c>
      <c r="H441" s="7">
        <v>0</v>
      </c>
      <c r="I441" s="7">
        <v>58500</v>
      </c>
      <c r="J441" s="7">
        <v>1678.95</v>
      </c>
      <c r="K441" s="7">
        <v>2477.71</v>
      </c>
      <c r="L441" s="7">
        <f t="shared" si="21"/>
        <v>1778.4</v>
      </c>
      <c r="M441" s="7">
        <v>3864.56</v>
      </c>
      <c r="N441" s="7">
        <f t="shared" si="20"/>
        <v>9799.619999999999</v>
      </c>
      <c r="O441" s="7">
        <f t="shared" si="19"/>
        <v>48700.380000000005</v>
      </c>
    </row>
    <row r="442" spans="1:15" ht="24.95" customHeight="1" x14ac:dyDescent="0.25">
      <c r="A442" s="6">
        <v>434</v>
      </c>
      <c r="B442" s="6" t="s">
        <v>538</v>
      </c>
      <c r="C442" s="6" t="s">
        <v>498</v>
      </c>
      <c r="D442" s="6" t="s">
        <v>171</v>
      </c>
      <c r="E442" s="6" t="s">
        <v>36</v>
      </c>
      <c r="F442" s="6" t="s">
        <v>29</v>
      </c>
      <c r="G442" s="7">
        <v>15000</v>
      </c>
      <c r="H442" s="7">
        <v>0</v>
      </c>
      <c r="I442" s="7">
        <v>15000</v>
      </c>
      <c r="J442" s="7">
        <v>430.5</v>
      </c>
      <c r="K442" s="7">
        <v>0</v>
      </c>
      <c r="L442" s="7">
        <f t="shared" si="21"/>
        <v>456</v>
      </c>
      <c r="M442" s="7">
        <v>25</v>
      </c>
      <c r="N442" s="7">
        <f t="shared" si="20"/>
        <v>911.5</v>
      </c>
      <c r="O442" s="7">
        <f t="shared" si="19"/>
        <v>14088.5</v>
      </c>
    </row>
    <row r="443" spans="1:15" ht="24.95" customHeight="1" x14ac:dyDescent="0.25">
      <c r="A443" s="6">
        <v>435</v>
      </c>
      <c r="B443" s="6" t="s">
        <v>539</v>
      </c>
      <c r="C443" s="6" t="s">
        <v>498</v>
      </c>
      <c r="D443" s="6" t="s">
        <v>99</v>
      </c>
      <c r="E443" s="6" t="s">
        <v>36</v>
      </c>
      <c r="F443" s="6" t="s">
        <v>29</v>
      </c>
      <c r="G443" s="7">
        <v>15000</v>
      </c>
      <c r="H443" s="7">
        <v>0</v>
      </c>
      <c r="I443" s="7">
        <v>15000</v>
      </c>
      <c r="J443" s="7">
        <v>430.5</v>
      </c>
      <c r="K443" s="7">
        <v>0</v>
      </c>
      <c r="L443" s="7">
        <f t="shared" si="21"/>
        <v>456</v>
      </c>
      <c r="M443" s="7">
        <v>25</v>
      </c>
      <c r="N443" s="7">
        <f t="shared" si="20"/>
        <v>911.5</v>
      </c>
      <c r="O443" s="7">
        <f t="shared" si="19"/>
        <v>14088.5</v>
      </c>
    </row>
    <row r="444" spans="1:15" ht="24.95" customHeight="1" x14ac:dyDescent="0.25">
      <c r="A444" s="6">
        <v>436</v>
      </c>
      <c r="B444" s="6" t="s">
        <v>540</v>
      </c>
      <c r="C444" s="6" t="s">
        <v>498</v>
      </c>
      <c r="D444" s="6" t="s">
        <v>193</v>
      </c>
      <c r="E444" s="6" t="s">
        <v>28</v>
      </c>
      <c r="F444" s="6" t="s">
        <v>29</v>
      </c>
      <c r="G444" s="7">
        <v>65000</v>
      </c>
      <c r="H444" s="7">
        <v>0</v>
      </c>
      <c r="I444" s="7">
        <v>65000</v>
      </c>
      <c r="J444" s="7">
        <v>1865.5</v>
      </c>
      <c r="K444" s="7">
        <v>4427.58</v>
      </c>
      <c r="L444" s="7">
        <f t="shared" si="21"/>
        <v>1976</v>
      </c>
      <c r="M444" s="7">
        <v>25</v>
      </c>
      <c r="N444" s="7">
        <f t="shared" si="20"/>
        <v>8294.08</v>
      </c>
      <c r="O444" s="7">
        <f t="shared" si="19"/>
        <v>56705.919999999998</v>
      </c>
    </row>
    <row r="445" spans="1:15" ht="24.95" customHeight="1" x14ac:dyDescent="0.25">
      <c r="A445" s="6">
        <v>437</v>
      </c>
      <c r="B445" s="6" t="s">
        <v>541</v>
      </c>
      <c r="C445" s="6" t="s">
        <v>498</v>
      </c>
      <c r="D445" s="6" t="s">
        <v>99</v>
      </c>
      <c r="E445" s="6" t="s">
        <v>36</v>
      </c>
      <c r="F445" s="6" t="s">
        <v>29</v>
      </c>
      <c r="G445" s="7">
        <v>15000</v>
      </c>
      <c r="H445" s="7">
        <v>0</v>
      </c>
      <c r="I445" s="7">
        <v>15000</v>
      </c>
      <c r="J445" s="7">
        <v>430.5</v>
      </c>
      <c r="K445" s="7">
        <v>0</v>
      </c>
      <c r="L445" s="7">
        <f t="shared" si="21"/>
        <v>456</v>
      </c>
      <c r="M445" s="7">
        <v>25</v>
      </c>
      <c r="N445" s="7">
        <f t="shared" si="20"/>
        <v>911.5</v>
      </c>
      <c r="O445" s="7">
        <f t="shared" si="19"/>
        <v>14088.5</v>
      </c>
    </row>
    <row r="446" spans="1:15" ht="24.95" customHeight="1" x14ac:dyDescent="0.25">
      <c r="A446" s="6">
        <v>438</v>
      </c>
      <c r="B446" s="6" t="s">
        <v>542</v>
      </c>
      <c r="C446" s="6" t="s">
        <v>498</v>
      </c>
      <c r="D446" s="6" t="s">
        <v>46</v>
      </c>
      <c r="E446" s="6" t="s">
        <v>36</v>
      </c>
      <c r="F446" s="6" t="s">
        <v>29</v>
      </c>
      <c r="G446" s="7">
        <v>15000</v>
      </c>
      <c r="H446" s="7">
        <v>0</v>
      </c>
      <c r="I446" s="7">
        <v>15000</v>
      </c>
      <c r="J446" s="7">
        <v>430.5</v>
      </c>
      <c r="K446" s="7">
        <v>0</v>
      </c>
      <c r="L446" s="7">
        <f t="shared" si="21"/>
        <v>456</v>
      </c>
      <c r="M446" s="7">
        <v>25</v>
      </c>
      <c r="N446" s="7">
        <f t="shared" si="20"/>
        <v>911.5</v>
      </c>
      <c r="O446" s="7">
        <f t="shared" si="19"/>
        <v>14088.5</v>
      </c>
    </row>
    <row r="447" spans="1:15" ht="24.95" customHeight="1" x14ac:dyDescent="0.25">
      <c r="A447" s="6">
        <v>439</v>
      </c>
      <c r="B447" s="6" t="s">
        <v>543</v>
      </c>
      <c r="C447" s="6" t="s">
        <v>498</v>
      </c>
      <c r="D447" s="6" t="s">
        <v>46</v>
      </c>
      <c r="E447" s="6" t="s">
        <v>36</v>
      </c>
      <c r="F447" s="6" t="s">
        <v>37</v>
      </c>
      <c r="G447" s="7">
        <v>15000</v>
      </c>
      <c r="H447" s="7">
        <v>0</v>
      </c>
      <c r="I447" s="7">
        <v>15000</v>
      </c>
      <c r="J447" s="7">
        <v>430.5</v>
      </c>
      <c r="K447" s="7">
        <v>0</v>
      </c>
      <c r="L447" s="7">
        <f t="shared" si="21"/>
        <v>456</v>
      </c>
      <c r="M447" s="7">
        <v>25</v>
      </c>
      <c r="N447" s="7">
        <f t="shared" si="20"/>
        <v>911.5</v>
      </c>
      <c r="O447" s="7">
        <f t="shared" si="19"/>
        <v>14088.5</v>
      </c>
    </row>
    <row r="448" spans="1:15" ht="24.95" customHeight="1" x14ac:dyDescent="0.25">
      <c r="A448" s="6">
        <v>440</v>
      </c>
      <c r="B448" s="6" t="s">
        <v>544</v>
      </c>
      <c r="C448" s="6" t="s">
        <v>498</v>
      </c>
      <c r="D448" s="6" t="s">
        <v>46</v>
      </c>
      <c r="E448" s="6" t="s">
        <v>36</v>
      </c>
      <c r="F448" s="6" t="s">
        <v>29</v>
      </c>
      <c r="G448" s="7">
        <v>15000</v>
      </c>
      <c r="H448" s="7">
        <v>0</v>
      </c>
      <c r="I448" s="7">
        <v>15000</v>
      </c>
      <c r="J448" s="7">
        <v>430.5</v>
      </c>
      <c r="K448" s="7">
        <v>0</v>
      </c>
      <c r="L448" s="7">
        <f t="shared" si="21"/>
        <v>456</v>
      </c>
      <c r="M448" s="7">
        <v>2025</v>
      </c>
      <c r="N448" s="7">
        <f t="shared" si="20"/>
        <v>2911.5</v>
      </c>
      <c r="O448" s="7">
        <f t="shared" si="19"/>
        <v>12088.5</v>
      </c>
    </row>
    <row r="449" spans="1:15" ht="24.95" customHeight="1" x14ac:dyDescent="0.25">
      <c r="A449" s="6">
        <v>441</v>
      </c>
      <c r="B449" s="6" t="s">
        <v>1439</v>
      </c>
      <c r="C449" s="6" t="s">
        <v>498</v>
      </c>
      <c r="D449" s="6" t="s">
        <v>46</v>
      </c>
      <c r="E449" s="6" t="s">
        <v>36</v>
      </c>
      <c r="F449" s="6" t="s">
        <v>29</v>
      </c>
      <c r="G449" s="7">
        <v>15000</v>
      </c>
      <c r="H449" s="7">
        <v>0</v>
      </c>
      <c r="I449" s="7">
        <v>15000</v>
      </c>
      <c r="J449" s="7">
        <v>430.5</v>
      </c>
      <c r="K449" s="7">
        <v>0</v>
      </c>
      <c r="L449" s="7">
        <f t="shared" si="21"/>
        <v>456</v>
      </c>
      <c r="M449" s="7">
        <v>25</v>
      </c>
      <c r="N449" s="7">
        <f t="shared" si="20"/>
        <v>911.5</v>
      </c>
      <c r="O449" s="7">
        <f t="shared" si="19"/>
        <v>14088.5</v>
      </c>
    </row>
    <row r="450" spans="1:15" ht="24.95" customHeight="1" x14ac:dyDescent="0.25">
      <c r="A450" s="6">
        <v>442</v>
      </c>
      <c r="B450" t="s">
        <v>1508</v>
      </c>
      <c r="C450" s="6" t="s">
        <v>498</v>
      </c>
      <c r="D450" s="6" t="s">
        <v>46</v>
      </c>
      <c r="E450" s="6" t="s">
        <v>36</v>
      </c>
      <c r="F450" s="6" t="s">
        <v>29</v>
      </c>
      <c r="G450" s="7">
        <v>15000</v>
      </c>
      <c r="H450" s="7">
        <v>0</v>
      </c>
      <c r="I450" s="7">
        <v>15000</v>
      </c>
      <c r="J450" s="7">
        <v>430.5</v>
      </c>
      <c r="K450" s="7">
        <v>0</v>
      </c>
      <c r="L450" s="7">
        <v>456</v>
      </c>
      <c r="M450" s="7">
        <v>25</v>
      </c>
      <c r="N450" s="7">
        <f t="shared" si="20"/>
        <v>911.5</v>
      </c>
      <c r="O450" s="7">
        <f t="shared" si="19"/>
        <v>14088.5</v>
      </c>
    </row>
    <row r="451" spans="1:15" ht="24.95" customHeight="1" x14ac:dyDescent="0.25">
      <c r="A451" s="6">
        <v>443</v>
      </c>
      <c r="B451" t="s">
        <v>1513</v>
      </c>
      <c r="C451" s="6" t="s">
        <v>498</v>
      </c>
      <c r="D451" s="6" t="s">
        <v>46</v>
      </c>
      <c r="E451" s="6" t="s">
        <v>36</v>
      </c>
      <c r="F451" s="6" t="s">
        <v>29</v>
      </c>
      <c r="G451" s="7">
        <v>25000</v>
      </c>
      <c r="H451" s="7">
        <v>0</v>
      </c>
      <c r="I451" s="7">
        <v>25000</v>
      </c>
      <c r="J451" s="7">
        <v>717.5</v>
      </c>
      <c r="K451" s="7">
        <v>0</v>
      </c>
      <c r="L451" s="7">
        <v>760</v>
      </c>
      <c r="M451" s="7">
        <v>25</v>
      </c>
      <c r="N451" s="7">
        <f t="shared" si="20"/>
        <v>1502.5</v>
      </c>
      <c r="O451" s="7">
        <f t="shared" si="19"/>
        <v>23497.5</v>
      </c>
    </row>
    <row r="452" spans="1:15" ht="24.95" customHeight="1" x14ac:dyDescent="0.25">
      <c r="A452" s="6">
        <v>444</v>
      </c>
      <c r="B452" s="6" t="s">
        <v>545</v>
      </c>
      <c r="C452" s="6" t="s">
        <v>498</v>
      </c>
      <c r="D452" s="6" t="s">
        <v>193</v>
      </c>
      <c r="E452" s="6" t="s">
        <v>54</v>
      </c>
      <c r="F452" s="6" t="s">
        <v>37</v>
      </c>
      <c r="G452" s="7">
        <v>65000</v>
      </c>
      <c r="H452" s="7">
        <v>0</v>
      </c>
      <c r="I452" s="7">
        <v>65000</v>
      </c>
      <c r="J452" s="7">
        <v>1865.5</v>
      </c>
      <c r="K452" s="7">
        <v>4427.58</v>
      </c>
      <c r="L452" s="7">
        <f t="shared" si="21"/>
        <v>1976</v>
      </c>
      <c r="M452" s="7">
        <v>25664.16</v>
      </c>
      <c r="N452" s="7">
        <f t="shared" si="20"/>
        <v>33933.24</v>
      </c>
      <c r="O452" s="7">
        <f t="shared" si="19"/>
        <v>31066.760000000002</v>
      </c>
    </row>
    <row r="453" spans="1:15" ht="24.95" customHeight="1" x14ac:dyDescent="0.25">
      <c r="A453" s="6">
        <v>445</v>
      </c>
      <c r="B453" s="6" t="s">
        <v>546</v>
      </c>
      <c r="C453" s="6" t="s">
        <v>547</v>
      </c>
      <c r="D453" s="6" t="s">
        <v>292</v>
      </c>
      <c r="E453" s="6" t="s">
        <v>28</v>
      </c>
      <c r="F453" s="6" t="s">
        <v>29</v>
      </c>
      <c r="G453" s="7">
        <v>65000</v>
      </c>
      <c r="H453" s="7">
        <v>0</v>
      </c>
      <c r="I453" s="7">
        <v>65000</v>
      </c>
      <c r="J453" s="7">
        <v>1865.5</v>
      </c>
      <c r="K453" s="7">
        <v>4427.58</v>
      </c>
      <c r="L453" s="7">
        <f t="shared" si="21"/>
        <v>1976</v>
      </c>
      <c r="M453" s="7">
        <v>1757.3</v>
      </c>
      <c r="N453" s="7">
        <f t="shared" si="20"/>
        <v>10026.379999999999</v>
      </c>
      <c r="O453" s="7">
        <f t="shared" si="19"/>
        <v>54973.62</v>
      </c>
    </row>
    <row r="454" spans="1:15" ht="24.95" customHeight="1" x14ac:dyDescent="0.25">
      <c r="A454" s="6">
        <v>446</v>
      </c>
      <c r="B454" s="6" t="s">
        <v>548</v>
      </c>
      <c r="C454" s="6" t="s">
        <v>547</v>
      </c>
      <c r="D454" s="6" t="s">
        <v>193</v>
      </c>
      <c r="E454" s="6" t="s">
        <v>54</v>
      </c>
      <c r="F454" s="6" t="s">
        <v>29</v>
      </c>
      <c r="G454" s="7">
        <v>65000</v>
      </c>
      <c r="H454" s="7">
        <v>0</v>
      </c>
      <c r="I454" s="7">
        <v>65000</v>
      </c>
      <c r="J454" s="7">
        <v>1865.5</v>
      </c>
      <c r="K454" s="7">
        <v>4427.58</v>
      </c>
      <c r="L454" s="7">
        <f t="shared" si="21"/>
        <v>1976</v>
      </c>
      <c r="M454" s="7">
        <v>6425.58</v>
      </c>
      <c r="N454" s="7">
        <f t="shared" si="20"/>
        <v>14694.66</v>
      </c>
      <c r="O454" s="7">
        <f t="shared" si="19"/>
        <v>50305.34</v>
      </c>
    </row>
    <row r="455" spans="1:15" ht="24.95" customHeight="1" x14ac:dyDescent="0.25">
      <c r="A455" s="6">
        <v>447</v>
      </c>
      <c r="B455" s="6" t="s">
        <v>549</v>
      </c>
      <c r="C455" s="6" t="s">
        <v>547</v>
      </c>
      <c r="D455" s="6" t="s">
        <v>193</v>
      </c>
      <c r="E455" s="6" t="s">
        <v>54</v>
      </c>
      <c r="F455" s="6" t="s">
        <v>37</v>
      </c>
      <c r="G455" s="7">
        <v>50000</v>
      </c>
      <c r="H455" s="7">
        <v>0</v>
      </c>
      <c r="I455" s="7">
        <v>50000</v>
      </c>
      <c r="J455" s="7">
        <v>1435</v>
      </c>
      <c r="K455" s="7">
        <v>1566.03</v>
      </c>
      <c r="L455" s="7">
        <f t="shared" si="21"/>
        <v>1520</v>
      </c>
      <c r="M455" s="7">
        <v>2344.7800000000002</v>
      </c>
      <c r="N455" s="7">
        <f t="shared" si="20"/>
        <v>6865.8099999999995</v>
      </c>
      <c r="O455" s="7">
        <f t="shared" si="19"/>
        <v>43134.19</v>
      </c>
    </row>
    <row r="456" spans="1:15" ht="24.95" customHeight="1" x14ac:dyDescent="0.25">
      <c r="A456" s="6">
        <v>448</v>
      </c>
      <c r="B456" s="6" t="s">
        <v>550</v>
      </c>
      <c r="C456" s="6" t="s">
        <v>547</v>
      </c>
      <c r="D456" s="6" t="s">
        <v>99</v>
      </c>
      <c r="E456" s="6" t="s">
        <v>36</v>
      </c>
      <c r="F456" s="6" t="s">
        <v>29</v>
      </c>
      <c r="G456" s="7">
        <v>11000</v>
      </c>
      <c r="H456" s="7">
        <v>0</v>
      </c>
      <c r="I456" s="7">
        <v>11000</v>
      </c>
      <c r="J456" s="7">
        <v>315.7</v>
      </c>
      <c r="K456" s="7">
        <v>0</v>
      </c>
      <c r="L456" s="7">
        <f t="shared" si="21"/>
        <v>334.4</v>
      </c>
      <c r="M456" s="7">
        <v>25</v>
      </c>
      <c r="N456" s="7">
        <f t="shared" si="20"/>
        <v>675.09999999999991</v>
      </c>
      <c r="O456" s="7">
        <f t="shared" si="19"/>
        <v>10324.9</v>
      </c>
    </row>
    <row r="457" spans="1:15" ht="24.95" customHeight="1" x14ac:dyDescent="0.25">
      <c r="A457" s="6">
        <v>449</v>
      </c>
      <c r="B457" s="6" t="s">
        <v>551</v>
      </c>
      <c r="C457" s="6" t="s">
        <v>547</v>
      </c>
      <c r="D457" s="6" t="s">
        <v>40</v>
      </c>
      <c r="E457" s="6" t="s">
        <v>28</v>
      </c>
      <c r="F457" s="6" t="s">
        <v>29</v>
      </c>
      <c r="G457" s="7">
        <v>30000</v>
      </c>
      <c r="H457" s="7">
        <v>0</v>
      </c>
      <c r="I457" s="7">
        <v>30000</v>
      </c>
      <c r="J457" s="7">
        <v>861</v>
      </c>
      <c r="K457" s="7">
        <v>0</v>
      </c>
      <c r="L457" s="7">
        <f t="shared" si="21"/>
        <v>912</v>
      </c>
      <c r="M457" s="7">
        <v>25</v>
      </c>
      <c r="N457" s="7">
        <f t="shared" si="20"/>
        <v>1798</v>
      </c>
      <c r="O457" s="7">
        <f t="shared" si="19"/>
        <v>28202</v>
      </c>
    </row>
    <row r="458" spans="1:15" ht="24.95" customHeight="1" x14ac:dyDescent="0.25">
      <c r="A458" s="6">
        <v>450</v>
      </c>
      <c r="B458" s="6" t="s">
        <v>552</v>
      </c>
      <c r="C458" s="6" t="s">
        <v>547</v>
      </c>
      <c r="D458" s="6" t="s">
        <v>99</v>
      </c>
      <c r="E458" s="6" t="s">
        <v>36</v>
      </c>
      <c r="F458" s="6" t="s">
        <v>29</v>
      </c>
      <c r="G458" s="7">
        <v>15000</v>
      </c>
      <c r="H458" s="7">
        <v>0</v>
      </c>
      <c r="I458" s="7">
        <v>15000</v>
      </c>
      <c r="J458" s="7">
        <v>430.5</v>
      </c>
      <c r="K458" s="7">
        <v>0</v>
      </c>
      <c r="L458" s="7">
        <f t="shared" si="21"/>
        <v>456</v>
      </c>
      <c r="M458" s="7">
        <v>25</v>
      </c>
      <c r="N458" s="7">
        <f t="shared" si="20"/>
        <v>911.5</v>
      </c>
      <c r="O458" s="7">
        <f t="shared" si="19"/>
        <v>14088.5</v>
      </c>
    </row>
    <row r="459" spans="1:15" ht="24.95" customHeight="1" x14ac:dyDescent="0.25">
      <c r="A459" s="6">
        <v>451</v>
      </c>
      <c r="B459" s="6" t="s">
        <v>553</v>
      </c>
      <c r="C459" s="6" t="s">
        <v>547</v>
      </c>
      <c r="D459" s="6" t="s">
        <v>193</v>
      </c>
      <c r="E459" s="6" t="s">
        <v>28</v>
      </c>
      <c r="F459" s="6" t="s">
        <v>29</v>
      </c>
      <c r="G459" s="7">
        <v>65000</v>
      </c>
      <c r="H459" s="7">
        <v>0</v>
      </c>
      <c r="I459" s="7">
        <v>65000</v>
      </c>
      <c r="J459" s="7">
        <v>1865.5</v>
      </c>
      <c r="K459" s="7">
        <v>4427.58</v>
      </c>
      <c r="L459" s="7">
        <f t="shared" si="21"/>
        <v>1976</v>
      </c>
      <c r="M459" s="7">
        <v>425</v>
      </c>
      <c r="N459" s="7">
        <f t="shared" si="20"/>
        <v>8694.08</v>
      </c>
      <c r="O459" s="7">
        <f t="shared" si="19"/>
        <v>56305.919999999998</v>
      </c>
    </row>
    <row r="460" spans="1:15" ht="24.95" customHeight="1" x14ac:dyDescent="0.25">
      <c r="A460" s="6">
        <v>452</v>
      </c>
      <c r="B460" s="6" t="s">
        <v>554</v>
      </c>
      <c r="C460" s="6" t="s">
        <v>547</v>
      </c>
      <c r="D460" s="6" t="s">
        <v>171</v>
      </c>
      <c r="E460" s="6" t="s">
        <v>36</v>
      </c>
      <c r="F460" s="6" t="s">
        <v>29</v>
      </c>
      <c r="G460" s="7">
        <v>15000</v>
      </c>
      <c r="H460" s="7">
        <v>0</v>
      </c>
      <c r="I460" s="7">
        <v>15000</v>
      </c>
      <c r="J460" s="7">
        <v>430.5</v>
      </c>
      <c r="K460" s="7">
        <v>0</v>
      </c>
      <c r="L460" s="7">
        <f t="shared" si="21"/>
        <v>456</v>
      </c>
      <c r="M460" s="7">
        <v>25</v>
      </c>
      <c r="N460" s="7">
        <f t="shared" si="20"/>
        <v>911.5</v>
      </c>
      <c r="O460" s="7">
        <f t="shared" ref="O460:O523" si="22">+G460-N460</f>
        <v>14088.5</v>
      </c>
    </row>
    <row r="461" spans="1:15" ht="24.95" customHeight="1" x14ac:dyDescent="0.25">
      <c r="A461" s="6">
        <v>453</v>
      </c>
      <c r="B461" s="6" t="s">
        <v>555</v>
      </c>
      <c r="C461" s="6" t="s">
        <v>547</v>
      </c>
      <c r="D461" s="6" t="s">
        <v>40</v>
      </c>
      <c r="E461" s="6" t="s">
        <v>28</v>
      </c>
      <c r="F461" s="6" t="s">
        <v>37</v>
      </c>
      <c r="G461" s="7">
        <v>31500</v>
      </c>
      <c r="H461" s="7">
        <v>0</v>
      </c>
      <c r="I461" s="7">
        <v>31500</v>
      </c>
      <c r="J461" s="7">
        <v>904.05</v>
      </c>
      <c r="K461" s="7">
        <v>0</v>
      </c>
      <c r="L461" s="7">
        <f t="shared" si="21"/>
        <v>957.6</v>
      </c>
      <c r="M461" s="7">
        <v>25</v>
      </c>
      <c r="N461" s="7">
        <f t="shared" ref="N461:N524" si="23">+J461+K461+L461+M461</f>
        <v>1886.65</v>
      </c>
      <c r="O461" s="7">
        <f t="shared" si="22"/>
        <v>29613.35</v>
      </c>
    </row>
    <row r="462" spans="1:15" ht="24.95" customHeight="1" x14ac:dyDescent="0.25">
      <c r="A462" s="6">
        <v>454</v>
      </c>
      <c r="B462" s="6" t="s">
        <v>556</v>
      </c>
      <c r="C462" s="6" t="s">
        <v>547</v>
      </c>
      <c r="D462" s="6" t="s">
        <v>99</v>
      </c>
      <c r="E462" s="6" t="s">
        <v>36</v>
      </c>
      <c r="F462" s="6" t="s">
        <v>29</v>
      </c>
      <c r="G462" s="7">
        <v>15000</v>
      </c>
      <c r="H462" s="7">
        <v>0</v>
      </c>
      <c r="I462" s="7">
        <v>15000</v>
      </c>
      <c r="J462" s="7">
        <v>430.5</v>
      </c>
      <c r="K462" s="7">
        <v>0</v>
      </c>
      <c r="L462" s="7">
        <f t="shared" si="21"/>
        <v>456</v>
      </c>
      <c r="M462" s="7">
        <v>4224.5600000000004</v>
      </c>
      <c r="N462" s="7">
        <f t="shared" si="23"/>
        <v>5111.0600000000004</v>
      </c>
      <c r="O462" s="7">
        <f t="shared" si="22"/>
        <v>9888.9399999999987</v>
      </c>
    </row>
    <row r="463" spans="1:15" ht="24.95" customHeight="1" x14ac:dyDescent="0.25">
      <c r="A463" s="6">
        <v>455</v>
      </c>
      <c r="B463" s="6" t="s">
        <v>557</v>
      </c>
      <c r="C463" s="6" t="s">
        <v>547</v>
      </c>
      <c r="D463" s="6" t="s">
        <v>99</v>
      </c>
      <c r="E463" s="6" t="s">
        <v>36</v>
      </c>
      <c r="F463" s="6" t="s">
        <v>29</v>
      </c>
      <c r="G463" s="7">
        <v>15000</v>
      </c>
      <c r="H463" s="7">
        <v>0</v>
      </c>
      <c r="I463" s="7">
        <v>15000</v>
      </c>
      <c r="J463" s="7">
        <v>430.5</v>
      </c>
      <c r="K463" s="7">
        <v>0</v>
      </c>
      <c r="L463" s="7">
        <f t="shared" si="21"/>
        <v>456</v>
      </c>
      <c r="M463" s="7">
        <v>25</v>
      </c>
      <c r="N463" s="7">
        <f t="shared" si="23"/>
        <v>911.5</v>
      </c>
      <c r="O463" s="7">
        <f t="shared" si="22"/>
        <v>14088.5</v>
      </c>
    </row>
    <row r="464" spans="1:15" ht="24.95" customHeight="1" x14ac:dyDescent="0.25">
      <c r="A464" s="6">
        <v>456</v>
      </c>
      <c r="B464" s="6" t="s">
        <v>558</v>
      </c>
      <c r="C464" s="6" t="s">
        <v>547</v>
      </c>
      <c r="D464" s="6" t="s">
        <v>99</v>
      </c>
      <c r="E464" s="6" t="s">
        <v>36</v>
      </c>
      <c r="F464" s="6" t="s">
        <v>29</v>
      </c>
      <c r="G464" s="7">
        <v>11000</v>
      </c>
      <c r="H464" s="7">
        <v>0</v>
      </c>
      <c r="I464" s="7">
        <v>11000</v>
      </c>
      <c r="J464" s="7">
        <v>315.7</v>
      </c>
      <c r="K464" s="7">
        <v>0</v>
      </c>
      <c r="L464" s="7">
        <f t="shared" si="21"/>
        <v>334.4</v>
      </c>
      <c r="M464" s="7">
        <v>25</v>
      </c>
      <c r="N464" s="7">
        <f t="shared" si="23"/>
        <v>675.09999999999991</v>
      </c>
      <c r="O464" s="7">
        <f t="shared" si="22"/>
        <v>10324.9</v>
      </c>
    </row>
    <row r="465" spans="1:15" ht="24.95" customHeight="1" x14ac:dyDescent="0.25">
      <c r="A465" s="6">
        <v>457</v>
      </c>
      <c r="B465" s="6" t="s">
        <v>559</v>
      </c>
      <c r="C465" s="6" t="s">
        <v>547</v>
      </c>
      <c r="D465" s="6" t="s">
        <v>99</v>
      </c>
      <c r="E465" s="6" t="s">
        <v>36</v>
      </c>
      <c r="F465" s="6" t="s">
        <v>29</v>
      </c>
      <c r="G465" s="7">
        <v>15000</v>
      </c>
      <c r="H465" s="7">
        <v>0</v>
      </c>
      <c r="I465" s="7">
        <v>15000</v>
      </c>
      <c r="J465" s="7">
        <v>430.5</v>
      </c>
      <c r="K465" s="7">
        <v>0</v>
      </c>
      <c r="L465" s="7">
        <f t="shared" ref="L465:L529" si="24">+I465*3.04%</f>
        <v>456</v>
      </c>
      <c r="M465" s="7">
        <v>25</v>
      </c>
      <c r="N465" s="7">
        <f t="shared" si="23"/>
        <v>911.5</v>
      </c>
      <c r="O465" s="7">
        <f t="shared" si="22"/>
        <v>14088.5</v>
      </c>
    </row>
    <row r="466" spans="1:15" ht="24.95" customHeight="1" x14ac:dyDescent="0.25">
      <c r="A466" s="6">
        <v>458</v>
      </c>
      <c r="B466" s="6" t="s">
        <v>560</v>
      </c>
      <c r="C466" s="6" t="s">
        <v>547</v>
      </c>
      <c r="D466" s="6" t="s">
        <v>65</v>
      </c>
      <c r="E466" s="6" t="s">
        <v>54</v>
      </c>
      <c r="F466" s="6" t="s">
        <v>29</v>
      </c>
      <c r="G466" s="7">
        <v>22050</v>
      </c>
      <c r="H466" s="7">
        <v>0</v>
      </c>
      <c r="I466" s="7">
        <v>22050</v>
      </c>
      <c r="J466" s="7">
        <v>632.84</v>
      </c>
      <c r="K466" s="7">
        <v>0</v>
      </c>
      <c r="L466" s="7">
        <f t="shared" si="24"/>
        <v>670.32</v>
      </c>
      <c r="M466" s="7">
        <v>25</v>
      </c>
      <c r="N466" s="7">
        <f t="shared" si="23"/>
        <v>1328.16</v>
      </c>
      <c r="O466" s="7">
        <f t="shared" si="22"/>
        <v>20721.84</v>
      </c>
    </row>
    <row r="467" spans="1:15" ht="24.95" customHeight="1" x14ac:dyDescent="0.25">
      <c r="A467" s="6">
        <v>459</v>
      </c>
      <c r="B467" s="6" t="s">
        <v>561</v>
      </c>
      <c r="C467" s="6" t="s">
        <v>547</v>
      </c>
      <c r="D467" s="6" t="s">
        <v>99</v>
      </c>
      <c r="E467" s="6" t="s">
        <v>36</v>
      </c>
      <c r="F467" s="6" t="s">
        <v>29</v>
      </c>
      <c r="G467" s="7">
        <v>15000</v>
      </c>
      <c r="H467" s="7">
        <v>0</v>
      </c>
      <c r="I467" s="7">
        <v>15000</v>
      </c>
      <c r="J467" s="7">
        <v>430.5</v>
      </c>
      <c r="K467" s="7">
        <v>0</v>
      </c>
      <c r="L467" s="7">
        <f t="shared" si="24"/>
        <v>456</v>
      </c>
      <c r="M467" s="7">
        <v>25</v>
      </c>
      <c r="N467" s="7">
        <f t="shared" si="23"/>
        <v>911.5</v>
      </c>
      <c r="O467" s="7">
        <f t="shared" si="22"/>
        <v>14088.5</v>
      </c>
    </row>
    <row r="468" spans="1:15" ht="24.95" customHeight="1" x14ac:dyDescent="0.25">
      <c r="A468" s="6">
        <v>460</v>
      </c>
      <c r="B468" s="6" t="s">
        <v>562</v>
      </c>
      <c r="C468" s="6" t="s">
        <v>547</v>
      </c>
      <c r="D468" s="6" t="s">
        <v>99</v>
      </c>
      <c r="E468" s="6" t="s">
        <v>36</v>
      </c>
      <c r="F468" s="6" t="s">
        <v>29</v>
      </c>
      <c r="G468" s="7">
        <v>11000</v>
      </c>
      <c r="H468" s="7">
        <v>0</v>
      </c>
      <c r="I468" s="7">
        <v>11000</v>
      </c>
      <c r="J468" s="7">
        <v>315.7</v>
      </c>
      <c r="K468" s="7">
        <v>0</v>
      </c>
      <c r="L468" s="7">
        <f t="shared" si="24"/>
        <v>334.4</v>
      </c>
      <c r="M468" s="7">
        <v>25</v>
      </c>
      <c r="N468" s="7">
        <f t="shared" si="23"/>
        <v>675.09999999999991</v>
      </c>
      <c r="O468" s="7">
        <f t="shared" si="22"/>
        <v>10324.9</v>
      </c>
    </row>
    <row r="469" spans="1:15" ht="24.95" customHeight="1" x14ac:dyDescent="0.25">
      <c r="A469" s="6">
        <v>461</v>
      </c>
      <c r="B469" s="6" t="s">
        <v>563</v>
      </c>
      <c r="C469" s="6" t="s">
        <v>547</v>
      </c>
      <c r="D469" s="6" t="s">
        <v>99</v>
      </c>
      <c r="E469" s="6" t="s">
        <v>36</v>
      </c>
      <c r="F469" s="6" t="s">
        <v>29</v>
      </c>
      <c r="G469" s="7">
        <v>11000</v>
      </c>
      <c r="H469" s="7">
        <v>0</v>
      </c>
      <c r="I469" s="7">
        <v>11000</v>
      </c>
      <c r="J469" s="7">
        <v>315.7</v>
      </c>
      <c r="K469" s="7">
        <v>0</v>
      </c>
      <c r="L469" s="7">
        <f t="shared" si="24"/>
        <v>334.4</v>
      </c>
      <c r="M469" s="7">
        <v>25</v>
      </c>
      <c r="N469" s="7">
        <f t="shared" si="23"/>
        <v>675.09999999999991</v>
      </c>
      <c r="O469" s="7">
        <f t="shared" si="22"/>
        <v>10324.9</v>
      </c>
    </row>
    <row r="470" spans="1:15" ht="24.95" customHeight="1" x14ac:dyDescent="0.25">
      <c r="A470" s="6">
        <v>462</v>
      </c>
      <c r="B470" s="6" t="s">
        <v>564</v>
      </c>
      <c r="C470" s="6" t="s">
        <v>547</v>
      </c>
      <c r="D470" s="6" t="s">
        <v>99</v>
      </c>
      <c r="E470" s="6" t="s">
        <v>36</v>
      </c>
      <c r="F470" s="6" t="s">
        <v>29</v>
      </c>
      <c r="G470" s="7">
        <v>15000</v>
      </c>
      <c r="H470" s="7">
        <v>0</v>
      </c>
      <c r="I470" s="7">
        <v>15000</v>
      </c>
      <c r="J470" s="7">
        <v>430.5</v>
      </c>
      <c r="K470" s="7">
        <v>0</v>
      </c>
      <c r="L470" s="7">
        <f t="shared" si="24"/>
        <v>456</v>
      </c>
      <c r="M470" s="7">
        <v>25</v>
      </c>
      <c r="N470" s="7">
        <f t="shared" si="23"/>
        <v>911.5</v>
      </c>
      <c r="O470" s="7">
        <f t="shared" si="22"/>
        <v>14088.5</v>
      </c>
    </row>
    <row r="471" spans="1:15" ht="24.95" customHeight="1" x14ac:dyDescent="0.25">
      <c r="A471" s="6">
        <v>463</v>
      </c>
      <c r="B471" s="6" t="s">
        <v>565</v>
      </c>
      <c r="C471" s="6" t="s">
        <v>547</v>
      </c>
      <c r="D471" s="6" t="s">
        <v>120</v>
      </c>
      <c r="E471" s="6" t="s">
        <v>36</v>
      </c>
      <c r="F471" s="6" t="s">
        <v>37</v>
      </c>
      <c r="G471" s="7">
        <v>15000</v>
      </c>
      <c r="H471" s="7">
        <v>0</v>
      </c>
      <c r="I471" s="7">
        <v>15000</v>
      </c>
      <c r="J471" s="7">
        <v>430.5</v>
      </c>
      <c r="K471" s="7">
        <v>0</v>
      </c>
      <c r="L471" s="7">
        <f t="shared" si="24"/>
        <v>456</v>
      </c>
      <c r="M471" s="7">
        <v>25</v>
      </c>
      <c r="N471" s="7">
        <f t="shared" si="23"/>
        <v>911.5</v>
      </c>
      <c r="O471" s="7">
        <f t="shared" si="22"/>
        <v>14088.5</v>
      </c>
    </row>
    <row r="472" spans="1:15" ht="24.95" customHeight="1" x14ac:dyDescent="0.25">
      <c r="A472" s="6">
        <v>464</v>
      </c>
      <c r="B472" s="6" t="s">
        <v>566</v>
      </c>
      <c r="C472" s="6" t="s">
        <v>547</v>
      </c>
      <c r="D472" s="6" t="s">
        <v>463</v>
      </c>
      <c r="E472" s="6" t="s">
        <v>36</v>
      </c>
      <c r="F472" s="6" t="s">
        <v>29</v>
      </c>
      <c r="G472" s="7">
        <v>15000</v>
      </c>
      <c r="H472" s="7">
        <v>0</v>
      </c>
      <c r="I472" s="7">
        <v>15000</v>
      </c>
      <c r="J472" s="7">
        <v>430.5</v>
      </c>
      <c r="K472" s="7">
        <v>0</v>
      </c>
      <c r="L472" s="7">
        <f t="shared" si="24"/>
        <v>456</v>
      </c>
      <c r="M472" s="7">
        <v>25</v>
      </c>
      <c r="N472" s="7">
        <f t="shared" si="23"/>
        <v>911.5</v>
      </c>
      <c r="O472" s="7">
        <f t="shared" si="22"/>
        <v>14088.5</v>
      </c>
    </row>
    <row r="473" spans="1:15" ht="24.95" customHeight="1" x14ac:dyDescent="0.25">
      <c r="A473" s="6">
        <v>465</v>
      </c>
      <c r="B473" s="6" t="s">
        <v>567</v>
      </c>
      <c r="C473" s="6" t="s">
        <v>547</v>
      </c>
      <c r="D473" s="6" t="s">
        <v>99</v>
      </c>
      <c r="E473" s="6" t="s">
        <v>36</v>
      </c>
      <c r="F473" s="6" t="s">
        <v>29</v>
      </c>
      <c r="G473" s="7">
        <v>11000</v>
      </c>
      <c r="H473" s="7">
        <v>0</v>
      </c>
      <c r="I473" s="7">
        <v>11000</v>
      </c>
      <c r="J473" s="7">
        <v>315.7</v>
      </c>
      <c r="K473" s="7">
        <v>0</v>
      </c>
      <c r="L473" s="7">
        <f t="shared" si="24"/>
        <v>334.4</v>
      </c>
      <c r="M473" s="7">
        <v>25</v>
      </c>
      <c r="N473" s="7">
        <f t="shared" si="23"/>
        <v>675.09999999999991</v>
      </c>
      <c r="O473" s="7">
        <f t="shared" si="22"/>
        <v>10324.9</v>
      </c>
    </row>
    <row r="474" spans="1:15" ht="24.95" customHeight="1" x14ac:dyDescent="0.25">
      <c r="A474" s="6">
        <v>466</v>
      </c>
      <c r="B474" s="6" t="s">
        <v>568</v>
      </c>
      <c r="C474" s="6" t="s">
        <v>547</v>
      </c>
      <c r="D474" s="6" t="s">
        <v>99</v>
      </c>
      <c r="E474" s="6" t="s">
        <v>36</v>
      </c>
      <c r="F474" s="6" t="s">
        <v>37</v>
      </c>
      <c r="G474" s="7">
        <v>15000</v>
      </c>
      <c r="H474" s="7">
        <v>0</v>
      </c>
      <c r="I474" s="7">
        <v>15000</v>
      </c>
      <c r="J474" s="7">
        <v>430.5</v>
      </c>
      <c r="K474" s="7">
        <v>0</v>
      </c>
      <c r="L474" s="7">
        <f t="shared" si="24"/>
        <v>456</v>
      </c>
      <c r="M474" s="7">
        <v>25</v>
      </c>
      <c r="N474" s="7">
        <f t="shared" si="23"/>
        <v>911.5</v>
      </c>
      <c r="O474" s="7">
        <f t="shared" si="22"/>
        <v>14088.5</v>
      </c>
    </row>
    <row r="475" spans="1:15" ht="24.95" customHeight="1" x14ac:dyDescent="0.25">
      <c r="A475" s="6">
        <v>467</v>
      </c>
      <c r="B475" s="6" t="s">
        <v>569</v>
      </c>
      <c r="C475" s="6" t="s">
        <v>547</v>
      </c>
      <c r="D475" s="6" t="s">
        <v>99</v>
      </c>
      <c r="E475" s="6" t="s">
        <v>36</v>
      </c>
      <c r="F475" s="6" t="s">
        <v>29</v>
      </c>
      <c r="G475" s="7">
        <v>15000</v>
      </c>
      <c r="H475" s="7">
        <v>0</v>
      </c>
      <c r="I475" s="7">
        <v>15000</v>
      </c>
      <c r="J475" s="7">
        <v>430.5</v>
      </c>
      <c r="K475" s="7">
        <v>0</v>
      </c>
      <c r="L475" s="7">
        <f t="shared" si="24"/>
        <v>456</v>
      </c>
      <c r="M475" s="7">
        <v>3864.56</v>
      </c>
      <c r="N475" s="7">
        <f t="shared" si="23"/>
        <v>4751.0599999999995</v>
      </c>
      <c r="O475" s="7">
        <f t="shared" si="22"/>
        <v>10248.94</v>
      </c>
    </row>
    <row r="476" spans="1:15" ht="24.95" customHeight="1" x14ac:dyDescent="0.25">
      <c r="A476" s="6">
        <v>468</v>
      </c>
      <c r="B476" s="6" t="s">
        <v>570</v>
      </c>
      <c r="C476" s="6" t="s">
        <v>547</v>
      </c>
      <c r="D476" s="6" t="s">
        <v>99</v>
      </c>
      <c r="E476" s="6" t="s">
        <v>36</v>
      </c>
      <c r="F476" s="6" t="s">
        <v>29</v>
      </c>
      <c r="G476" s="7">
        <v>15000</v>
      </c>
      <c r="H476" s="7">
        <v>0</v>
      </c>
      <c r="I476" s="7">
        <v>15000</v>
      </c>
      <c r="J476" s="7">
        <v>430.5</v>
      </c>
      <c r="K476" s="7">
        <v>0</v>
      </c>
      <c r="L476" s="7">
        <f t="shared" si="24"/>
        <v>456</v>
      </c>
      <c r="M476" s="7">
        <v>25</v>
      </c>
      <c r="N476" s="7">
        <f t="shared" si="23"/>
        <v>911.5</v>
      </c>
      <c r="O476" s="7">
        <f t="shared" si="22"/>
        <v>14088.5</v>
      </c>
    </row>
    <row r="477" spans="1:15" ht="24.95" customHeight="1" x14ac:dyDescent="0.25">
      <c r="A477" s="6">
        <v>469</v>
      </c>
      <c r="B477" s="6" t="s">
        <v>571</v>
      </c>
      <c r="C477" s="6" t="s">
        <v>547</v>
      </c>
      <c r="D477" s="6" t="s">
        <v>99</v>
      </c>
      <c r="E477" s="6" t="s">
        <v>36</v>
      </c>
      <c r="F477" s="6" t="s">
        <v>29</v>
      </c>
      <c r="G477" s="7">
        <v>15000</v>
      </c>
      <c r="H477" s="7">
        <v>0</v>
      </c>
      <c r="I477" s="7">
        <v>15000</v>
      </c>
      <c r="J477" s="7">
        <v>430.5</v>
      </c>
      <c r="K477" s="7">
        <v>0</v>
      </c>
      <c r="L477" s="7">
        <f t="shared" si="24"/>
        <v>456</v>
      </c>
      <c r="M477" s="7">
        <v>25</v>
      </c>
      <c r="N477" s="7">
        <f t="shared" si="23"/>
        <v>911.5</v>
      </c>
      <c r="O477" s="7">
        <f t="shared" si="22"/>
        <v>14088.5</v>
      </c>
    </row>
    <row r="478" spans="1:15" ht="24.95" customHeight="1" x14ac:dyDescent="0.25">
      <c r="A478" s="6">
        <v>470</v>
      </c>
      <c r="B478" s="6" t="s">
        <v>572</v>
      </c>
      <c r="C478" s="6" t="s">
        <v>547</v>
      </c>
      <c r="D478" s="6" t="s">
        <v>193</v>
      </c>
      <c r="E478" s="6" t="s">
        <v>28</v>
      </c>
      <c r="F478" s="6" t="s">
        <v>29</v>
      </c>
      <c r="G478" s="7">
        <v>52000</v>
      </c>
      <c r="H478" s="7">
        <v>0</v>
      </c>
      <c r="I478" s="7">
        <v>52000</v>
      </c>
      <c r="J478" s="7">
        <v>1492.4</v>
      </c>
      <c r="K478" s="7">
        <v>2136.27</v>
      </c>
      <c r="L478" s="7">
        <f t="shared" si="24"/>
        <v>1580.8</v>
      </c>
      <c r="M478" s="7">
        <v>7981.57</v>
      </c>
      <c r="N478" s="7">
        <f t="shared" si="23"/>
        <v>13191.04</v>
      </c>
      <c r="O478" s="7">
        <f t="shared" si="22"/>
        <v>38808.959999999999</v>
      </c>
    </row>
    <row r="479" spans="1:15" ht="24.95" customHeight="1" x14ac:dyDescent="0.25">
      <c r="A479" s="6">
        <v>471</v>
      </c>
      <c r="B479" s="1" t="s">
        <v>573</v>
      </c>
      <c r="C479" s="6" t="s">
        <v>547</v>
      </c>
      <c r="D479" s="6" t="s">
        <v>46</v>
      </c>
      <c r="E479" s="6" t="s">
        <v>36</v>
      </c>
      <c r="F479" s="6" t="s">
        <v>29</v>
      </c>
      <c r="G479" s="7">
        <v>15000</v>
      </c>
      <c r="H479" s="7">
        <v>0</v>
      </c>
      <c r="I479" s="7">
        <v>15000</v>
      </c>
      <c r="J479" s="7">
        <v>430.5</v>
      </c>
      <c r="K479" s="7">
        <v>0</v>
      </c>
      <c r="L479" s="7">
        <f t="shared" si="24"/>
        <v>456</v>
      </c>
      <c r="M479" s="7">
        <v>25</v>
      </c>
      <c r="N479" s="7">
        <f t="shared" si="23"/>
        <v>911.5</v>
      </c>
      <c r="O479" s="7">
        <f t="shared" si="22"/>
        <v>14088.5</v>
      </c>
    </row>
    <row r="480" spans="1:15" ht="24.95" customHeight="1" x14ac:dyDescent="0.25">
      <c r="A480" s="6">
        <v>472</v>
      </c>
      <c r="B480" s="1" t="s">
        <v>574</v>
      </c>
      <c r="C480" s="6" t="s">
        <v>547</v>
      </c>
      <c r="D480" s="6" t="s">
        <v>46</v>
      </c>
      <c r="E480" s="6" t="s">
        <v>36</v>
      </c>
      <c r="F480" s="6" t="s">
        <v>37</v>
      </c>
      <c r="G480" s="7">
        <v>25000</v>
      </c>
      <c r="H480" s="7">
        <v>0</v>
      </c>
      <c r="I480" s="7">
        <v>25000</v>
      </c>
      <c r="J480" s="7">
        <v>717.5</v>
      </c>
      <c r="K480" s="7">
        <v>0</v>
      </c>
      <c r="L480" s="7">
        <f t="shared" si="24"/>
        <v>760</v>
      </c>
      <c r="M480" s="7">
        <v>1944.78</v>
      </c>
      <c r="N480" s="7">
        <f t="shared" si="23"/>
        <v>3422.2799999999997</v>
      </c>
      <c r="O480" s="7">
        <f t="shared" si="22"/>
        <v>21577.72</v>
      </c>
    </row>
    <row r="481" spans="1:15" ht="24.95" customHeight="1" x14ac:dyDescent="0.25">
      <c r="A481" s="6">
        <v>473</v>
      </c>
      <c r="B481" t="s">
        <v>575</v>
      </c>
      <c r="C481" s="6" t="s">
        <v>547</v>
      </c>
      <c r="D481" s="6" t="s">
        <v>46</v>
      </c>
      <c r="E481" s="6" t="s">
        <v>36</v>
      </c>
      <c r="F481" s="6" t="s">
        <v>29</v>
      </c>
      <c r="G481" s="7">
        <v>15000</v>
      </c>
      <c r="H481" s="7">
        <v>0</v>
      </c>
      <c r="I481" s="7">
        <v>15000</v>
      </c>
      <c r="J481" s="7">
        <v>430.5</v>
      </c>
      <c r="K481" s="7">
        <v>0</v>
      </c>
      <c r="L481" s="7">
        <f t="shared" si="24"/>
        <v>456</v>
      </c>
      <c r="M481" s="7">
        <v>25</v>
      </c>
      <c r="N481" s="7">
        <f t="shared" si="23"/>
        <v>911.5</v>
      </c>
      <c r="O481" s="7">
        <f t="shared" si="22"/>
        <v>14088.5</v>
      </c>
    </row>
    <row r="482" spans="1:15" ht="24.95" customHeight="1" x14ac:dyDescent="0.25">
      <c r="A482" s="6">
        <v>474</v>
      </c>
      <c r="B482" t="s">
        <v>576</v>
      </c>
      <c r="C482" s="6" t="s">
        <v>547</v>
      </c>
      <c r="D482" s="6" t="s">
        <v>46</v>
      </c>
      <c r="E482" s="6" t="s">
        <v>36</v>
      </c>
      <c r="F482" s="6" t="s">
        <v>29</v>
      </c>
      <c r="G482" s="7">
        <v>11000</v>
      </c>
      <c r="H482" s="7">
        <v>0</v>
      </c>
      <c r="I482" s="7">
        <v>11000</v>
      </c>
      <c r="J482" s="7">
        <v>315.7</v>
      </c>
      <c r="K482" s="7">
        <v>0</v>
      </c>
      <c r="L482" s="7">
        <f t="shared" si="24"/>
        <v>334.4</v>
      </c>
      <c r="M482" s="7">
        <v>25</v>
      </c>
      <c r="N482" s="7">
        <f t="shared" si="23"/>
        <v>675.09999999999991</v>
      </c>
      <c r="O482" s="7">
        <f t="shared" si="22"/>
        <v>10324.9</v>
      </c>
    </row>
    <row r="483" spans="1:15" ht="24.95" customHeight="1" x14ac:dyDescent="0.25">
      <c r="A483" s="6">
        <v>475</v>
      </c>
      <c r="B483" s="6" t="s">
        <v>577</v>
      </c>
      <c r="C483" s="6" t="s">
        <v>547</v>
      </c>
      <c r="D483" s="6" t="s">
        <v>46</v>
      </c>
      <c r="E483" s="6" t="s">
        <v>36</v>
      </c>
      <c r="F483" s="6" t="s">
        <v>37</v>
      </c>
      <c r="G483" s="7">
        <v>15000</v>
      </c>
      <c r="H483" s="7">
        <v>0</v>
      </c>
      <c r="I483" s="7">
        <v>15000</v>
      </c>
      <c r="J483" s="7">
        <v>430.5</v>
      </c>
      <c r="K483" s="7">
        <v>0</v>
      </c>
      <c r="L483" s="7">
        <f t="shared" si="24"/>
        <v>456</v>
      </c>
      <c r="M483" s="7">
        <v>1944.78</v>
      </c>
      <c r="N483" s="7">
        <f t="shared" si="23"/>
        <v>2831.2799999999997</v>
      </c>
      <c r="O483" s="7">
        <f t="shared" si="22"/>
        <v>12168.720000000001</v>
      </c>
    </row>
    <row r="484" spans="1:15" ht="24.95" customHeight="1" x14ac:dyDescent="0.25">
      <c r="A484" s="6">
        <v>476</v>
      </c>
      <c r="B484" t="s">
        <v>578</v>
      </c>
      <c r="C484" s="6" t="s">
        <v>547</v>
      </c>
      <c r="D484" s="6" t="s">
        <v>46</v>
      </c>
      <c r="E484" s="6" t="s">
        <v>36</v>
      </c>
      <c r="F484" s="6" t="s">
        <v>29</v>
      </c>
      <c r="G484" s="7">
        <v>11000</v>
      </c>
      <c r="H484" s="7">
        <v>0</v>
      </c>
      <c r="I484" s="7">
        <v>11000</v>
      </c>
      <c r="J484" s="7">
        <v>315.7</v>
      </c>
      <c r="K484" s="7">
        <v>0</v>
      </c>
      <c r="L484" s="7">
        <f t="shared" si="24"/>
        <v>334.4</v>
      </c>
      <c r="M484" s="7">
        <v>25</v>
      </c>
      <c r="N484" s="7">
        <f t="shared" si="23"/>
        <v>675.09999999999991</v>
      </c>
      <c r="O484" s="7">
        <f t="shared" si="22"/>
        <v>10324.9</v>
      </c>
    </row>
    <row r="485" spans="1:15" ht="24.95" customHeight="1" x14ac:dyDescent="0.25">
      <c r="A485" s="6">
        <v>477</v>
      </c>
      <c r="B485" t="s">
        <v>1509</v>
      </c>
      <c r="C485" s="6" t="s">
        <v>547</v>
      </c>
      <c r="D485" s="6" t="s">
        <v>46</v>
      </c>
      <c r="E485" s="6" t="s">
        <v>36</v>
      </c>
      <c r="F485" s="6" t="s">
        <v>29</v>
      </c>
      <c r="G485" s="7">
        <v>15000</v>
      </c>
      <c r="H485" s="7">
        <v>0</v>
      </c>
      <c r="I485" s="7">
        <v>15000</v>
      </c>
      <c r="J485" s="7">
        <v>430.5</v>
      </c>
      <c r="K485" s="7">
        <v>0</v>
      </c>
      <c r="L485" s="7">
        <v>456</v>
      </c>
      <c r="M485" s="7">
        <v>25</v>
      </c>
      <c r="N485" s="7">
        <f t="shared" si="23"/>
        <v>911.5</v>
      </c>
      <c r="O485" s="7">
        <f t="shared" si="22"/>
        <v>14088.5</v>
      </c>
    </row>
    <row r="486" spans="1:15" ht="24.95" customHeight="1" x14ac:dyDescent="0.25">
      <c r="A486" s="6">
        <v>478</v>
      </c>
      <c r="B486" s="6" t="s">
        <v>579</v>
      </c>
      <c r="C486" s="6" t="s">
        <v>547</v>
      </c>
      <c r="D486" s="6" t="s">
        <v>193</v>
      </c>
      <c r="E486" s="6" t="s">
        <v>28</v>
      </c>
      <c r="F486" s="6" t="s">
        <v>37</v>
      </c>
      <c r="G486" s="7">
        <v>52000</v>
      </c>
      <c r="H486" s="7">
        <v>0</v>
      </c>
      <c r="I486" s="7">
        <v>52000</v>
      </c>
      <c r="J486" s="7">
        <v>1492.4</v>
      </c>
      <c r="K486" s="7">
        <v>2136.27</v>
      </c>
      <c r="L486" s="7">
        <f t="shared" si="24"/>
        <v>1580.8</v>
      </c>
      <c r="M486" s="7">
        <v>375</v>
      </c>
      <c r="N486" s="7">
        <f t="shared" si="23"/>
        <v>5584.47</v>
      </c>
      <c r="O486" s="7">
        <f t="shared" si="22"/>
        <v>46415.53</v>
      </c>
    </row>
    <row r="487" spans="1:15" ht="24.95" customHeight="1" x14ac:dyDescent="0.25">
      <c r="A487" s="6">
        <v>479</v>
      </c>
      <c r="B487" s="6" t="s">
        <v>580</v>
      </c>
      <c r="C487" s="6" t="s">
        <v>547</v>
      </c>
      <c r="D487" s="6" t="s">
        <v>193</v>
      </c>
      <c r="E487" s="6" t="s">
        <v>28</v>
      </c>
      <c r="F487" s="6" t="s">
        <v>29</v>
      </c>
      <c r="G487" s="7">
        <v>65000</v>
      </c>
      <c r="H487" s="7">
        <v>0</v>
      </c>
      <c r="I487" s="7">
        <v>65000</v>
      </c>
      <c r="J487" s="7">
        <v>1865.5</v>
      </c>
      <c r="K487" s="7">
        <v>4427.58</v>
      </c>
      <c r="L487" s="7">
        <f t="shared" si="24"/>
        <v>1976</v>
      </c>
      <c r="M487" s="7">
        <v>27250.05</v>
      </c>
      <c r="N487" s="7">
        <f t="shared" si="23"/>
        <v>35519.129999999997</v>
      </c>
      <c r="O487" s="7">
        <f t="shared" si="22"/>
        <v>29480.870000000003</v>
      </c>
    </row>
    <row r="488" spans="1:15" ht="24.95" customHeight="1" x14ac:dyDescent="0.25">
      <c r="A488" s="6">
        <v>480</v>
      </c>
      <c r="B488" s="6" t="s">
        <v>581</v>
      </c>
      <c r="C488" s="6" t="s">
        <v>547</v>
      </c>
      <c r="D488" s="6" t="s">
        <v>99</v>
      </c>
      <c r="E488" s="6" t="s">
        <v>36</v>
      </c>
      <c r="F488" s="6" t="s">
        <v>29</v>
      </c>
      <c r="G488" s="7">
        <v>15000</v>
      </c>
      <c r="H488" s="7">
        <v>0</v>
      </c>
      <c r="I488" s="7">
        <v>15000</v>
      </c>
      <c r="J488" s="7">
        <v>430.5</v>
      </c>
      <c r="K488" s="7">
        <v>0</v>
      </c>
      <c r="L488" s="7">
        <f t="shared" si="24"/>
        <v>456</v>
      </c>
      <c r="M488" s="7">
        <v>25</v>
      </c>
      <c r="N488" s="7">
        <f t="shared" si="23"/>
        <v>911.5</v>
      </c>
      <c r="O488" s="7">
        <f t="shared" si="22"/>
        <v>14088.5</v>
      </c>
    </row>
    <row r="489" spans="1:15" ht="24.95" customHeight="1" x14ac:dyDescent="0.25">
      <c r="A489" s="6">
        <v>481</v>
      </c>
      <c r="B489" s="6" t="s">
        <v>582</v>
      </c>
      <c r="C489" s="6" t="s">
        <v>547</v>
      </c>
      <c r="D489" s="6" t="s">
        <v>171</v>
      </c>
      <c r="E489" s="6" t="s">
        <v>36</v>
      </c>
      <c r="F489" s="6" t="s">
        <v>37</v>
      </c>
      <c r="G489" s="7">
        <v>15000</v>
      </c>
      <c r="H489" s="7">
        <v>0</v>
      </c>
      <c r="I489" s="7">
        <v>15000</v>
      </c>
      <c r="J489" s="7">
        <v>430.5</v>
      </c>
      <c r="K489" s="7">
        <v>0</v>
      </c>
      <c r="L489" s="7">
        <f t="shared" si="24"/>
        <v>456</v>
      </c>
      <c r="M489" s="7">
        <v>25</v>
      </c>
      <c r="N489" s="7">
        <f t="shared" si="23"/>
        <v>911.5</v>
      </c>
      <c r="O489" s="7">
        <f t="shared" si="22"/>
        <v>14088.5</v>
      </c>
    </row>
    <row r="490" spans="1:15" ht="24.95" customHeight="1" x14ac:dyDescent="0.25">
      <c r="A490" s="6">
        <v>482</v>
      </c>
      <c r="B490" s="6" t="s">
        <v>583</v>
      </c>
      <c r="C490" s="6" t="s">
        <v>547</v>
      </c>
      <c r="D490" s="6" t="s">
        <v>193</v>
      </c>
      <c r="E490" s="6" t="s">
        <v>54</v>
      </c>
      <c r="F490" s="6" t="s">
        <v>37</v>
      </c>
      <c r="G490" s="7">
        <v>65000</v>
      </c>
      <c r="H490" s="7">
        <v>0</v>
      </c>
      <c r="I490" s="7">
        <v>65000</v>
      </c>
      <c r="J490" s="7">
        <v>1865.5</v>
      </c>
      <c r="K490" s="7">
        <v>4043.62</v>
      </c>
      <c r="L490" s="7">
        <f t="shared" si="24"/>
        <v>1976</v>
      </c>
      <c r="M490" s="7">
        <v>3744.78</v>
      </c>
      <c r="N490" s="7">
        <f t="shared" si="23"/>
        <v>11629.9</v>
      </c>
      <c r="O490" s="7">
        <f t="shared" si="22"/>
        <v>53370.1</v>
      </c>
    </row>
    <row r="491" spans="1:15" ht="24.95" customHeight="1" x14ac:dyDescent="0.25">
      <c r="A491" s="6">
        <v>483</v>
      </c>
      <c r="B491" s="6" t="s">
        <v>584</v>
      </c>
      <c r="C491" s="6" t="s">
        <v>547</v>
      </c>
      <c r="D491" s="6" t="s">
        <v>40</v>
      </c>
      <c r="E491" s="6" t="s">
        <v>28</v>
      </c>
      <c r="F491" s="6" t="s">
        <v>29</v>
      </c>
      <c r="G491" s="7">
        <v>32000</v>
      </c>
      <c r="H491" s="7">
        <v>0</v>
      </c>
      <c r="I491" s="7">
        <v>32000</v>
      </c>
      <c r="J491" s="7">
        <v>918.4</v>
      </c>
      <c r="K491" s="7">
        <v>0</v>
      </c>
      <c r="L491" s="7">
        <f t="shared" si="24"/>
        <v>972.8</v>
      </c>
      <c r="M491" s="7">
        <v>1385</v>
      </c>
      <c r="N491" s="7">
        <f t="shared" si="23"/>
        <v>3276.2</v>
      </c>
      <c r="O491" s="7">
        <f t="shared" si="22"/>
        <v>28723.8</v>
      </c>
    </row>
    <row r="492" spans="1:15" ht="24.95" customHeight="1" x14ac:dyDescent="0.25">
      <c r="A492" s="6">
        <v>484</v>
      </c>
      <c r="B492" s="6" t="s">
        <v>585</v>
      </c>
      <c r="C492" s="6" t="s">
        <v>547</v>
      </c>
      <c r="D492" s="6" t="s">
        <v>193</v>
      </c>
      <c r="E492" s="6" t="s">
        <v>54</v>
      </c>
      <c r="F492" s="6" t="s">
        <v>37</v>
      </c>
      <c r="G492" s="7">
        <v>65000</v>
      </c>
      <c r="H492" s="7">
        <v>0</v>
      </c>
      <c r="I492" s="7">
        <v>65000</v>
      </c>
      <c r="J492" s="7">
        <v>1865.5</v>
      </c>
      <c r="K492" s="7">
        <v>4427.58</v>
      </c>
      <c r="L492" s="7">
        <f t="shared" si="24"/>
        <v>1976</v>
      </c>
      <c r="M492" s="7">
        <v>2425</v>
      </c>
      <c r="N492" s="7">
        <f t="shared" si="23"/>
        <v>10694.08</v>
      </c>
      <c r="O492" s="7">
        <f t="shared" si="22"/>
        <v>54305.919999999998</v>
      </c>
    </row>
    <row r="493" spans="1:15" ht="24.95" customHeight="1" x14ac:dyDescent="0.25">
      <c r="A493" s="6">
        <v>485</v>
      </c>
      <c r="B493" s="6" t="s">
        <v>586</v>
      </c>
      <c r="C493" s="6" t="s">
        <v>547</v>
      </c>
      <c r="D493" s="6" t="s">
        <v>99</v>
      </c>
      <c r="E493" s="6" t="s">
        <v>36</v>
      </c>
      <c r="F493" s="6" t="s">
        <v>29</v>
      </c>
      <c r="G493" s="7">
        <v>15000</v>
      </c>
      <c r="H493" s="7">
        <v>0</v>
      </c>
      <c r="I493" s="7">
        <v>15000</v>
      </c>
      <c r="J493" s="7">
        <v>430.5</v>
      </c>
      <c r="K493" s="7">
        <v>0</v>
      </c>
      <c r="L493" s="7">
        <f t="shared" si="24"/>
        <v>456</v>
      </c>
      <c r="M493" s="7">
        <v>25</v>
      </c>
      <c r="N493" s="7">
        <f t="shared" si="23"/>
        <v>911.5</v>
      </c>
      <c r="O493" s="7">
        <f t="shared" si="22"/>
        <v>14088.5</v>
      </c>
    </row>
    <row r="494" spans="1:15" ht="24.95" customHeight="1" x14ac:dyDescent="0.25">
      <c r="A494" s="6">
        <v>486</v>
      </c>
      <c r="B494" s="6" t="s">
        <v>587</v>
      </c>
      <c r="C494" s="6" t="s">
        <v>547</v>
      </c>
      <c r="D494" s="6" t="s">
        <v>99</v>
      </c>
      <c r="E494" s="6" t="s">
        <v>36</v>
      </c>
      <c r="F494" s="6" t="s">
        <v>29</v>
      </c>
      <c r="G494" s="7">
        <v>15000</v>
      </c>
      <c r="H494" s="7">
        <v>0</v>
      </c>
      <c r="I494" s="7">
        <v>15000</v>
      </c>
      <c r="J494" s="7">
        <v>430.5</v>
      </c>
      <c r="K494" s="7">
        <v>0</v>
      </c>
      <c r="L494" s="7">
        <f t="shared" si="24"/>
        <v>456</v>
      </c>
      <c r="M494" s="7">
        <v>25</v>
      </c>
      <c r="N494" s="7">
        <f t="shared" si="23"/>
        <v>911.5</v>
      </c>
      <c r="O494" s="7">
        <f t="shared" si="22"/>
        <v>14088.5</v>
      </c>
    </row>
    <row r="495" spans="1:15" ht="24.95" customHeight="1" x14ac:dyDescent="0.25">
      <c r="A495" s="6">
        <v>487</v>
      </c>
      <c r="B495" s="6" t="s">
        <v>588</v>
      </c>
      <c r="C495" s="6" t="s">
        <v>547</v>
      </c>
      <c r="D495" s="6" t="s">
        <v>193</v>
      </c>
      <c r="E495" s="6" t="s">
        <v>54</v>
      </c>
      <c r="F495" s="6" t="s">
        <v>37</v>
      </c>
      <c r="G495" s="7">
        <v>65000</v>
      </c>
      <c r="H495" s="7">
        <v>0</v>
      </c>
      <c r="I495" s="7">
        <v>65000</v>
      </c>
      <c r="J495" s="7">
        <v>1865.5</v>
      </c>
      <c r="K495" s="7">
        <v>4427.58</v>
      </c>
      <c r="L495" s="7">
        <f t="shared" si="24"/>
        <v>1976</v>
      </c>
      <c r="M495" s="7">
        <v>2400</v>
      </c>
      <c r="N495" s="7">
        <f t="shared" si="23"/>
        <v>10669.08</v>
      </c>
      <c r="O495" s="7">
        <f t="shared" si="22"/>
        <v>54330.92</v>
      </c>
    </row>
    <row r="496" spans="1:15" ht="24.95" customHeight="1" x14ac:dyDescent="0.25">
      <c r="A496" s="6">
        <v>488</v>
      </c>
      <c r="B496" s="6" t="s">
        <v>589</v>
      </c>
      <c r="C496" s="6" t="s">
        <v>547</v>
      </c>
      <c r="D496" s="6" t="s">
        <v>193</v>
      </c>
      <c r="E496" s="6" t="s">
        <v>28</v>
      </c>
      <c r="F496" s="6" t="s">
        <v>29</v>
      </c>
      <c r="G496" s="7">
        <v>65000</v>
      </c>
      <c r="H496" s="7">
        <v>0</v>
      </c>
      <c r="I496" s="7">
        <v>65000</v>
      </c>
      <c r="J496" s="7">
        <v>1865.5</v>
      </c>
      <c r="K496" s="7">
        <v>4427.58</v>
      </c>
      <c r="L496" s="7">
        <f t="shared" si="24"/>
        <v>1976</v>
      </c>
      <c r="M496" s="7">
        <v>1205</v>
      </c>
      <c r="N496" s="7">
        <f t="shared" si="23"/>
        <v>9474.08</v>
      </c>
      <c r="O496" s="7">
        <f t="shared" si="22"/>
        <v>55525.919999999998</v>
      </c>
    </row>
    <row r="497" spans="1:15" ht="24.95" customHeight="1" x14ac:dyDescent="0.25">
      <c r="A497" s="6">
        <v>489</v>
      </c>
      <c r="B497" s="6" t="s">
        <v>590</v>
      </c>
      <c r="C497" s="6" t="s">
        <v>547</v>
      </c>
      <c r="D497" s="6" t="s">
        <v>40</v>
      </c>
      <c r="E497" s="6" t="s">
        <v>36</v>
      </c>
      <c r="F497" s="6" t="s">
        <v>29</v>
      </c>
      <c r="G497" s="7">
        <v>25000</v>
      </c>
      <c r="H497" s="7">
        <v>0</v>
      </c>
      <c r="I497" s="7">
        <v>25000</v>
      </c>
      <c r="J497" s="7">
        <f>+G497*2.87%</f>
        <v>717.5</v>
      </c>
      <c r="K497" s="7">
        <v>0</v>
      </c>
      <c r="L497" s="7">
        <f t="shared" si="24"/>
        <v>760</v>
      </c>
      <c r="M497" s="7">
        <v>25</v>
      </c>
      <c r="N497" s="7">
        <f t="shared" si="23"/>
        <v>1502.5</v>
      </c>
      <c r="O497" s="7">
        <f t="shared" si="22"/>
        <v>23497.5</v>
      </c>
    </row>
    <row r="498" spans="1:15" ht="24.95" customHeight="1" x14ac:dyDescent="0.25">
      <c r="A498" s="6">
        <v>490</v>
      </c>
      <c r="B498" s="6" t="s">
        <v>591</v>
      </c>
      <c r="C498" s="6" t="s">
        <v>547</v>
      </c>
      <c r="D498" s="6" t="s">
        <v>40</v>
      </c>
      <c r="E498" s="6" t="s">
        <v>36</v>
      </c>
      <c r="F498" s="6" t="s">
        <v>29</v>
      </c>
      <c r="G498" s="7">
        <v>25000</v>
      </c>
      <c r="H498" s="7">
        <v>0</v>
      </c>
      <c r="I498" s="7">
        <v>25000</v>
      </c>
      <c r="J498" s="7">
        <f>+G498*2.87%</f>
        <v>717.5</v>
      </c>
      <c r="K498" s="7">
        <v>0</v>
      </c>
      <c r="L498" s="7">
        <f t="shared" si="24"/>
        <v>760</v>
      </c>
      <c r="M498" s="7">
        <v>25</v>
      </c>
      <c r="N498" s="7">
        <f t="shared" si="23"/>
        <v>1502.5</v>
      </c>
      <c r="O498" s="7">
        <f t="shared" si="22"/>
        <v>23497.5</v>
      </c>
    </row>
    <row r="499" spans="1:15" ht="24.95" customHeight="1" x14ac:dyDescent="0.25">
      <c r="A499" s="6">
        <v>491</v>
      </c>
      <c r="B499" t="s">
        <v>592</v>
      </c>
      <c r="C499" s="6" t="s">
        <v>547</v>
      </c>
      <c r="D499" s="6" t="s">
        <v>40</v>
      </c>
      <c r="E499" s="6" t="s">
        <v>36</v>
      </c>
      <c r="F499" s="6" t="s">
        <v>29</v>
      </c>
      <c r="G499" s="7">
        <v>25000</v>
      </c>
      <c r="H499" s="7">
        <v>0</v>
      </c>
      <c r="I499" s="7">
        <v>25000</v>
      </c>
      <c r="J499" s="7">
        <v>717.5</v>
      </c>
      <c r="K499" s="7">
        <v>0</v>
      </c>
      <c r="L499" s="7">
        <f t="shared" si="24"/>
        <v>760</v>
      </c>
      <c r="M499" s="7">
        <v>25</v>
      </c>
      <c r="N499" s="7">
        <f t="shared" si="23"/>
        <v>1502.5</v>
      </c>
      <c r="O499" s="7">
        <f t="shared" si="22"/>
        <v>23497.5</v>
      </c>
    </row>
    <row r="500" spans="1:15" ht="24.95" customHeight="1" x14ac:dyDescent="0.25">
      <c r="A500" s="6">
        <v>492</v>
      </c>
      <c r="B500" s="6" t="s">
        <v>593</v>
      </c>
      <c r="C500" s="6" t="s">
        <v>547</v>
      </c>
      <c r="D500" t="s">
        <v>46</v>
      </c>
      <c r="E500" s="6" t="s">
        <v>36</v>
      </c>
      <c r="F500" s="6" t="s">
        <v>29</v>
      </c>
      <c r="G500" s="7">
        <v>11000</v>
      </c>
      <c r="H500" s="7">
        <v>0</v>
      </c>
      <c r="I500" s="7">
        <v>11000</v>
      </c>
      <c r="J500" s="7">
        <v>315.7</v>
      </c>
      <c r="K500" s="7">
        <v>0</v>
      </c>
      <c r="L500" s="7">
        <f t="shared" si="24"/>
        <v>334.4</v>
      </c>
      <c r="M500" s="7">
        <v>25</v>
      </c>
      <c r="N500" s="7">
        <f t="shared" si="23"/>
        <v>675.09999999999991</v>
      </c>
      <c r="O500" s="7">
        <f t="shared" si="22"/>
        <v>10324.9</v>
      </c>
    </row>
    <row r="501" spans="1:15" ht="24.95" customHeight="1" x14ac:dyDescent="0.25">
      <c r="A501" s="6">
        <v>493</v>
      </c>
      <c r="B501" s="6" t="s">
        <v>594</v>
      </c>
      <c r="C501" s="6" t="s">
        <v>547</v>
      </c>
      <c r="D501" t="s">
        <v>46</v>
      </c>
      <c r="E501" s="6" t="s">
        <v>36</v>
      </c>
      <c r="F501" s="6" t="s">
        <v>37</v>
      </c>
      <c r="G501" s="7">
        <v>11000</v>
      </c>
      <c r="H501" s="7">
        <v>0</v>
      </c>
      <c r="I501" s="7">
        <v>11000</v>
      </c>
      <c r="J501" s="7">
        <v>315.7</v>
      </c>
      <c r="K501" s="7">
        <v>0</v>
      </c>
      <c r="L501" s="7">
        <f t="shared" si="24"/>
        <v>334.4</v>
      </c>
      <c r="M501" s="7">
        <v>25</v>
      </c>
      <c r="N501" s="7">
        <f t="shared" si="23"/>
        <v>675.09999999999991</v>
      </c>
      <c r="O501" s="7">
        <f t="shared" si="22"/>
        <v>10324.9</v>
      </c>
    </row>
    <row r="502" spans="1:15" ht="24.95" customHeight="1" x14ac:dyDescent="0.25">
      <c r="A502" s="6">
        <v>494</v>
      </c>
      <c r="B502" t="s">
        <v>595</v>
      </c>
      <c r="C502" t="s">
        <v>547</v>
      </c>
      <c r="D502" t="s">
        <v>46</v>
      </c>
      <c r="E502" s="6" t="s">
        <v>36</v>
      </c>
      <c r="F502" s="6" t="s">
        <v>29</v>
      </c>
      <c r="G502" s="7">
        <v>15000</v>
      </c>
      <c r="H502" s="7">
        <v>0</v>
      </c>
      <c r="I502" s="7">
        <v>15000</v>
      </c>
      <c r="J502" s="7">
        <v>430.5</v>
      </c>
      <c r="K502" s="7">
        <v>0</v>
      </c>
      <c r="L502" s="7">
        <f t="shared" si="24"/>
        <v>456</v>
      </c>
      <c r="M502" s="7">
        <v>25</v>
      </c>
      <c r="N502" s="7">
        <f t="shared" si="23"/>
        <v>911.5</v>
      </c>
      <c r="O502" s="7">
        <f t="shared" si="22"/>
        <v>14088.5</v>
      </c>
    </row>
    <row r="503" spans="1:15" ht="24.95" customHeight="1" x14ac:dyDescent="0.25">
      <c r="A503" s="6">
        <v>495</v>
      </c>
      <c r="B503" t="s">
        <v>596</v>
      </c>
      <c r="C503" t="s">
        <v>547</v>
      </c>
      <c r="D503" t="s">
        <v>46</v>
      </c>
      <c r="E503" s="6" t="s">
        <v>36</v>
      </c>
      <c r="F503" s="6" t="s">
        <v>29</v>
      </c>
      <c r="G503" s="7">
        <v>15000</v>
      </c>
      <c r="H503" s="7">
        <v>0</v>
      </c>
      <c r="I503" s="7">
        <v>15000</v>
      </c>
      <c r="J503" s="7">
        <v>430.5</v>
      </c>
      <c r="K503" s="7">
        <v>0</v>
      </c>
      <c r="L503" s="7">
        <f t="shared" si="24"/>
        <v>456</v>
      </c>
      <c r="M503" s="7">
        <v>25</v>
      </c>
      <c r="N503" s="7">
        <f t="shared" si="23"/>
        <v>911.5</v>
      </c>
      <c r="O503" s="7">
        <f t="shared" si="22"/>
        <v>14088.5</v>
      </c>
    </row>
    <row r="504" spans="1:15" ht="24.95" customHeight="1" x14ac:dyDescent="0.25">
      <c r="A504" s="6">
        <v>496</v>
      </c>
      <c r="B504" t="s">
        <v>597</v>
      </c>
      <c r="C504" t="s">
        <v>547</v>
      </c>
      <c r="D504" t="s">
        <v>46</v>
      </c>
      <c r="E504" s="6" t="s">
        <v>36</v>
      </c>
      <c r="F504" s="6" t="s">
        <v>37</v>
      </c>
      <c r="G504" s="7">
        <v>11000</v>
      </c>
      <c r="H504" s="7">
        <v>0</v>
      </c>
      <c r="I504" s="7">
        <v>11000</v>
      </c>
      <c r="J504" s="7">
        <v>315.7</v>
      </c>
      <c r="K504" s="7">
        <v>0</v>
      </c>
      <c r="L504" s="7">
        <f t="shared" si="24"/>
        <v>334.4</v>
      </c>
      <c r="M504" s="7">
        <v>25</v>
      </c>
      <c r="N504" s="7">
        <f t="shared" si="23"/>
        <v>675.09999999999991</v>
      </c>
      <c r="O504" s="7">
        <f t="shared" si="22"/>
        <v>10324.9</v>
      </c>
    </row>
    <row r="505" spans="1:15" ht="24.95" customHeight="1" x14ac:dyDescent="0.25">
      <c r="A505" s="6">
        <v>497</v>
      </c>
      <c r="B505" t="s">
        <v>598</v>
      </c>
      <c r="C505" t="s">
        <v>547</v>
      </c>
      <c r="D505" t="s">
        <v>46</v>
      </c>
      <c r="E505" s="6" t="s">
        <v>36</v>
      </c>
      <c r="F505" s="6" t="s">
        <v>29</v>
      </c>
      <c r="G505" s="7">
        <v>15000</v>
      </c>
      <c r="H505" s="7">
        <v>0</v>
      </c>
      <c r="I505" s="7">
        <v>15000</v>
      </c>
      <c r="J505" s="7">
        <v>430.5</v>
      </c>
      <c r="K505" s="7">
        <v>0</v>
      </c>
      <c r="L505" s="7">
        <f t="shared" si="24"/>
        <v>456</v>
      </c>
      <c r="M505" s="7">
        <v>25</v>
      </c>
      <c r="N505" s="7">
        <f t="shared" si="23"/>
        <v>911.5</v>
      </c>
      <c r="O505" s="7">
        <f t="shared" si="22"/>
        <v>14088.5</v>
      </c>
    </row>
    <row r="506" spans="1:15" ht="24.95" customHeight="1" x14ac:dyDescent="0.25">
      <c r="A506" s="6">
        <v>498</v>
      </c>
      <c r="B506" t="s">
        <v>599</v>
      </c>
      <c r="C506" t="s">
        <v>547</v>
      </c>
      <c r="D506" t="s">
        <v>46</v>
      </c>
      <c r="E506" s="6" t="s">
        <v>36</v>
      </c>
      <c r="F506" s="6" t="s">
        <v>29</v>
      </c>
      <c r="G506" s="7">
        <v>15000</v>
      </c>
      <c r="H506" s="7">
        <v>0</v>
      </c>
      <c r="I506" s="7">
        <v>15000</v>
      </c>
      <c r="J506" s="7">
        <v>430.5</v>
      </c>
      <c r="K506" s="7">
        <v>0</v>
      </c>
      <c r="L506" s="7">
        <f t="shared" si="24"/>
        <v>456</v>
      </c>
      <c r="M506" s="7">
        <v>25</v>
      </c>
      <c r="N506" s="7">
        <f t="shared" si="23"/>
        <v>911.5</v>
      </c>
      <c r="O506" s="7">
        <f t="shared" si="22"/>
        <v>14088.5</v>
      </c>
    </row>
    <row r="507" spans="1:15" ht="24.95" customHeight="1" x14ac:dyDescent="0.25">
      <c r="A507" s="6">
        <v>499</v>
      </c>
      <c r="B507" t="s">
        <v>600</v>
      </c>
      <c r="C507" t="s">
        <v>547</v>
      </c>
      <c r="D507" t="s">
        <v>46</v>
      </c>
      <c r="E507" s="6" t="s">
        <v>36</v>
      </c>
      <c r="F507" s="6" t="s">
        <v>29</v>
      </c>
      <c r="G507" s="7">
        <v>15000</v>
      </c>
      <c r="H507" s="7">
        <v>0</v>
      </c>
      <c r="I507" s="7">
        <v>15000</v>
      </c>
      <c r="J507" s="7">
        <v>430.5</v>
      </c>
      <c r="K507" s="7">
        <v>0</v>
      </c>
      <c r="L507" s="7">
        <f t="shared" si="24"/>
        <v>456</v>
      </c>
      <c r="M507" s="7">
        <v>25</v>
      </c>
      <c r="N507" s="7">
        <f t="shared" si="23"/>
        <v>911.5</v>
      </c>
      <c r="O507" s="7">
        <f t="shared" si="22"/>
        <v>14088.5</v>
      </c>
    </row>
    <row r="508" spans="1:15" ht="24.95" customHeight="1" x14ac:dyDescent="0.25">
      <c r="A508" s="6">
        <v>500</v>
      </c>
      <c r="B508" t="s">
        <v>1336</v>
      </c>
      <c r="C508" t="s">
        <v>547</v>
      </c>
      <c r="D508" t="s">
        <v>1337</v>
      </c>
      <c r="E508" s="6" t="s">
        <v>36</v>
      </c>
      <c r="F508" s="6" t="s">
        <v>29</v>
      </c>
      <c r="G508" s="7">
        <v>15000</v>
      </c>
      <c r="H508" s="7">
        <v>0</v>
      </c>
      <c r="I508" s="7">
        <v>15000</v>
      </c>
      <c r="J508" s="7">
        <v>430.5</v>
      </c>
      <c r="K508" s="7">
        <v>0</v>
      </c>
      <c r="L508" s="7">
        <f t="shared" si="24"/>
        <v>456</v>
      </c>
      <c r="M508" s="7">
        <v>25</v>
      </c>
      <c r="N508" s="7">
        <f t="shared" si="23"/>
        <v>911.5</v>
      </c>
      <c r="O508" s="7">
        <f t="shared" si="22"/>
        <v>14088.5</v>
      </c>
    </row>
    <row r="509" spans="1:15" ht="24.95" customHeight="1" x14ac:dyDescent="0.25">
      <c r="A509" s="6">
        <v>501</v>
      </c>
      <c r="B509" t="s">
        <v>1354</v>
      </c>
      <c r="C509" t="s">
        <v>547</v>
      </c>
      <c r="D509" t="s">
        <v>971</v>
      </c>
      <c r="E509" s="6" t="s">
        <v>28</v>
      </c>
      <c r="F509" s="6" t="s">
        <v>37</v>
      </c>
      <c r="G509" s="7">
        <v>45500</v>
      </c>
      <c r="H509" s="7">
        <v>0</v>
      </c>
      <c r="I509" s="7">
        <v>45500</v>
      </c>
      <c r="J509" s="7">
        <v>1305.8499999999999</v>
      </c>
      <c r="K509" s="7">
        <v>930.93</v>
      </c>
      <c r="L509" s="7">
        <f t="shared" si="24"/>
        <v>1383.2</v>
      </c>
      <c r="M509" s="7">
        <v>3494.78</v>
      </c>
      <c r="N509" s="7">
        <f t="shared" si="23"/>
        <v>7114.76</v>
      </c>
      <c r="O509" s="7">
        <f t="shared" si="22"/>
        <v>38385.24</v>
      </c>
    </row>
    <row r="510" spans="1:15" ht="24.95" customHeight="1" x14ac:dyDescent="0.25">
      <c r="A510" s="6">
        <v>502</v>
      </c>
      <c r="B510" s="6" t="s">
        <v>601</v>
      </c>
      <c r="C510" s="6" t="s">
        <v>602</v>
      </c>
      <c r="D510" s="6" t="s">
        <v>46</v>
      </c>
      <c r="E510" s="6" t="s">
        <v>36</v>
      </c>
      <c r="F510" s="6" t="s">
        <v>29</v>
      </c>
      <c r="G510" s="7">
        <v>15000</v>
      </c>
      <c r="H510" s="7">
        <v>0</v>
      </c>
      <c r="I510" s="7">
        <v>15000</v>
      </c>
      <c r="J510" s="7">
        <v>430.5</v>
      </c>
      <c r="K510" s="7">
        <v>0</v>
      </c>
      <c r="L510" s="7">
        <f t="shared" si="24"/>
        <v>456</v>
      </c>
      <c r="M510" s="7">
        <v>25</v>
      </c>
      <c r="N510" s="7">
        <f t="shared" si="23"/>
        <v>911.5</v>
      </c>
      <c r="O510" s="7">
        <f t="shared" si="22"/>
        <v>14088.5</v>
      </c>
    </row>
    <row r="511" spans="1:15" ht="24.95" customHeight="1" x14ac:dyDescent="0.25">
      <c r="A511" s="6">
        <v>503</v>
      </c>
      <c r="B511" t="s">
        <v>1257</v>
      </c>
      <c r="C511" s="6" t="s">
        <v>602</v>
      </c>
      <c r="D511" s="6" t="s">
        <v>46</v>
      </c>
      <c r="E511" s="6" t="s">
        <v>36</v>
      </c>
      <c r="F511" s="6" t="s">
        <v>29</v>
      </c>
      <c r="G511" s="7">
        <v>15000</v>
      </c>
      <c r="H511" s="7">
        <v>0</v>
      </c>
      <c r="I511" s="7">
        <v>15000</v>
      </c>
      <c r="J511" s="7">
        <v>430.5</v>
      </c>
      <c r="K511" s="7">
        <v>0</v>
      </c>
      <c r="L511" s="7">
        <f t="shared" si="24"/>
        <v>456</v>
      </c>
      <c r="M511" s="7">
        <v>25</v>
      </c>
      <c r="N511" s="7">
        <f t="shared" si="23"/>
        <v>911.5</v>
      </c>
      <c r="O511" s="7">
        <f t="shared" si="22"/>
        <v>14088.5</v>
      </c>
    </row>
    <row r="512" spans="1:15" ht="24.95" customHeight="1" x14ac:dyDescent="0.25">
      <c r="A512" s="6">
        <v>504</v>
      </c>
      <c r="B512" t="s">
        <v>603</v>
      </c>
      <c r="C512" s="6" t="s">
        <v>602</v>
      </c>
      <c r="D512" s="6" t="s">
        <v>193</v>
      </c>
      <c r="E512" s="6" t="s">
        <v>54</v>
      </c>
      <c r="F512" s="6" t="s">
        <v>29</v>
      </c>
      <c r="G512" s="7">
        <v>65000</v>
      </c>
      <c r="H512" s="7">
        <v>0</v>
      </c>
      <c r="I512" s="7">
        <v>65000</v>
      </c>
      <c r="J512" s="7">
        <v>1865.5</v>
      </c>
      <c r="K512" s="7">
        <v>4427.58</v>
      </c>
      <c r="L512" s="7">
        <f t="shared" si="24"/>
        <v>1976</v>
      </c>
      <c r="M512" s="7">
        <v>425</v>
      </c>
      <c r="N512" s="7">
        <f t="shared" si="23"/>
        <v>8694.08</v>
      </c>
      <c r="O512" s="7">
        <f t="shared" si="22"/>
        <v>56305.919999999998</v>
      </c>
    </row>
    <row r="513" spans="1:15" ht="24.95" customHeight="1" x14ac:dyDescent="0.25">
      <c r="A513" s="6">
        <v>505</v>
      </c>
      <c r="B513" t="s">
        <v>604</v>
      </c>
      <c r="C513" s="6" t="s">
        <v>602</v>
      </c>
      <c r="D513" s="6" t="s">
        <v>193</v>
      </c>
      <c r="E513" s="6" t="s">
        <v>28</v>
      </c>
      <c r="F513" s="6" t="s">
        <v>29</v>
      </c>
      <c r="G513" s="7">
        <v>65000</v>
      </c>
      <c r="H513" s="7">
        <v>0</v>
      </c>
      <c r="I513" s="7">
        <v>65000</v>
      </c>
      <c r="J513" s="7">
        <v>1865.5</v>
      </c>
      <c r="K513" s="7">
        <v>4427.58</v>
      </c>
      <c r="L513" s="7">
        <f t="shared" si="24"/>
        <v>1976</v>
      </c>
      <c r="M513" s="7">
        <v>425</v>
      </c>
      <c r="N513" s="7">
        <f t="shared" si="23"/>
        <v>8694.08</v>
      </c>
      <c r="O513" s="7">
        <f t="shared" si="22"/>
        <v>56305.919999999998</v>
      </c>
    </row>
    <row r="514" spans="1:15" ht="24.95" customHeight="1" x14ac:dyDescent="0.25">
      <c r="A514" s="6">
        <v>506</v>
      </c>
      <c r="B514" t="s">
        <v>605</v>
      </c>
      <c r="C514" s="6" t="s">
        <v>602</v>
      </c>
      <c r="D514" s="6" t="s">
        <v>193</v>
      </c>
      <c r="E514" s="6" t="s">
        <v>28</v>
      </c>
      <c r="F514" s="6" t="s">
        <v>29</v>
      </c>
      <c r="G514" s="7">
        <v>65000</v>
      </c>
      <c r="H514" s="7">
        <v>0</v>
      </c>
      <c r="I514" s="7">
        <v>65000</v>
      </c>
      <c r="J514" s="7">
        <v>1865.5</v>
      </c>
      <c r="K514" s="7">
        <v>4427.58</v>
      </c>
      <c r="L514" s="7">
        <f t="shared" si="24"/>
        <v>1976</v>
      </c>
      <c r="M514" s="7">
        <v>2475</v>
      </c>
      <c r="N514" s="7">
        <f t="shared" si="23"/>
        <v>10744.08</v>
      </c>
      <c r="O514" s="7">
        <f t="shared" si="22"/>
        <v>54255.92</v>
      </c>
    </row>
    <row r="515" spans="1:15" ht="24.95" customHeight="1" x14ac:dyDescent="0.25">
      <c r="A515" s="6">
        <v>507</v>
      </c>
      <c r="B515" t="s">
        <v>606</v>
      </c>
      <c r="C515" s="6" t="s">
        <v>602</v>
      </c>
      <c r="D515" s="6" t="s">
        <v>193</v>
      </c>
      <c r="E515" s="6" t="s">
        <v>54</v>
      </c>
      <c r="F515" s="6" t="s">
        <v>29</v>
      </c>
      <c r="G515" s="7">
        <v>65000</v>
      </c>
      <c r="H515" s="7">
        <v>0</v>
      </c>
      <c r="I515" s="7">
        <v>65000</v>
      </c>
      <c r="J515" s="7">
        <v>1865.5</v>
      </c>
      <c r="K515" s="7">
        <v>4427.58</v>
      </c>
      <c r="L515" s="7">
        <f t="shared" si="24"/>
        <v>1976</v>
      </c>
      <c r="M515" s="7">
        <v>425</v>
      </c>
      <c r="N515" s="7">
        <f t="shared" si="23"/>
        <v>8694.08</v>
      </c>
      <c r="O515" s="7">
        <f t="shared" si="22"/>
        <v>56305.919999999998</v>
      </c>
    </row>
    <row r="516" spans="1:15" ht="24.95" customHeight="1" x14ac:dyDescent="0.25">
      <c r="A516" s="6">
        <v>508</v>
      </c>
      <c r="B516" t="s">
        <v>607</v>
      </c>
      <c r="C516" s="6" t="s">
        <v>602</v>
      </c>
      <c r="D516" s="6" t="s">
        <v>193</v>
      </c>
      <c r="E516" s="6" t="s">
        <v>54</v>
      </c>
      <c r="F516" s="6" t="s">
        <v>29</v>
      </c>
      <c r="G516" s="7">
        <v>65000</v>
      </c>
      <c r="H516" s="7">
        <v>0</v>
      </c>
      <c r="I516" s="7">
        <v>65000</v>
      </c>
      <c r="J516" s="7">
        <v>1865.5</v>
      </c>
      <c r="K516" s="7">
        <v>4427.58</v>
      </c>
      <c r="L516" s="7">
        <f t="shared" si="24"/>
        <v>1976</v>
      </c>
      <c r="M516" s="7">
        <v>425</v>
      </c>
      <c r="N516" s="7">
        <f t="shared" si="23"/>
        <v>8694.08</v>
      </c>
      <c r="O516" s="7">
        <f t="shared" si="22"/>
        <v>56305.919999999998</v>
      </c>
    </row>
    <row r="517" spans="1:15" ht="24.95" customHeight="1" x14ac:dyDescent="0.25">
      <c r="A517" s="6">
        <v>509</v>
      </c>
      <c r="B517" t="s">
        <v>608</v>
      </c>
      <c r="C517" s="6" t="s">
        <v>602</v>
      </c>
      <c r="D517" s="6" t="s">
        <v>99</v>
      </c>
      <c r="E517" s="6" t="s">
        <v>36</v>
      </c>
      <c r="F517" s="6" t="s">
        <v>29</v>
      </c>
      <c r="G517" s="7">
        <v>15000</v>
      </c>
      <c r="H517" s="7">
        <v>0</v>
      </c>
      <c r="I517" s="7">
        <v>15000</v>
      </c>
      <c r="J517" s="7">
        <v>430.5</v>
      </c>
      <c r="K517" s="7">
        <v>0</v>
      </c>
      <c r="L517" s="7">
        <f t="shared" si="24"/>
        <v>456</v>
      </c>
      <c r="M517" s="7">
        <v>25</v>
      </c>
      <c r="N517" s="7">
        <f t="shared" si="23"/>
        <v>911.5</v>
      </c>
      <c r="O517" s="7">
        <f t="shared" si="22"/>
        <v>14088.5</v>
      </c>
    </row>
    <row r="518" spans="1:15" ht="24.95" customHeight="1" x14ac:dyDescent="0.25">
      <c r="A518" s="6">
        <v>510</v>
      </c>
      <c r="B518" t="s">
        <v>609</v>
      </c>
      <c r="C518" s="6" t="s">
        <v>602</v>
      </c>
      <c r="D518" s="6" t="s">
        <v>193</v>
      </c>
      <c r="E518" s="6" t="s">
        <v>28</v>
      </c>
      <c r="F518" s="6" t="s">
        <v>37</v>
      </c>
      <c r="G518" s="7">
        <v>65000</v>
      </c>
      <c r="H518" s="7">
        <v>0</v>
      </c>
      <c r="I518" s="7">
        <v>65000</v>
      </c>
      <c r="J518" s="7">
        <v>1865.5</v>
      </c>
      <c r="K518" s="7">
        <v>4427.58</v>
      </c>
      <c r="L518" s="7">
        <f t="shared" si="24"/>
        <v>1976</v>
      </c>
      <c r="M518" s="7">
        <v>2435.8000000000002</v>
      </c>
      <c r="N518" s="7">
        <f t="shared" si="23"/>
        <v>10704.880000000001</v>
      </c>
      <c r="O518" s="7">
        <f t="shared" si="22"/>
        <v>54295.119999999995</v>
      </c>
    </row>
    <row r="519" spans="1:15" ht="24.95" customHeight="1" x14ac:dyDescent="0.25">
      <c r="A519" s="6">
        <v>511</v>
      </c>
      <c r="B519" t="s">
        <v>610</v>
      </c>
      <c r="C519" s="6" t="s">
        <v>602</v>
      </c>
      <c r="D519" s="6" t="s">
        <v>171</v>
      </c>
      <c r="E519" s="6" t="s">
        <v>36</v>
      </c>
      <c r="F519" s="6" t="s">
        <v>29</v>
      </c>
      <c r="G519" s="7">
        <v>15000</v>
      </c>
      <c r="H519" s="7">
        <v>0</v>
      </c>
      <c r="I519" s="7">
        <v>15000</v>
      </c>
      <c r="J519" s="7">
        <v>430.5</v>
      </c>
      <c r="K519" s="7">
        <v>0</v>
      </c>
      <c r="L519" s="7">
        <f t="shared" si="24"/>
        <v>456</v>
      </c>
      <c r="M519" s="7">
        <v>25</v>
      </c>
      <c r="N519" s="7">
        <f t="shared" si="23"/>
        <v>911.5</v>
      </c>
      <c r="O519" s="7">
        <f t="shared" si="22"/>
        <v>14088.5</v>
      </c>
    </row>
    <row r="520" spans="1:15" ht="24.95" customHeight="1" x14ac:dyDescent="0.25">
      <c r="A520" s="6">
        <v>512</v>
      </c>
      <c r="B520" t="s">
        <v>611</v>
      </c>
      <c r="C520" s="6" t="s">
        <v>602</v>
      </c>
      <c r="D520" s="6" t="s">
        <v>193</v>
      </c>
      <c r="E520" s="6" t="s">
        <v>28</v>
      </c>
      <c r="F520" s="6" t="s">
        <v>29</v>
      </c>
      <c r="G520" s="7">
        <v>65000</v>
      </c>
      <c r="H520" s="7">
        <v>0</v>
      </c>
      <c r="I520" s="7">
        <v>65000</v>
      </c>
      <c r="J520" s="7">
        <v>1865.5</v>
      </c>
      <c r="K520" s="7">
        <v>4427.58</v>
      </c>
      <c r="L520" s="7">
        <f t="shared" si="24"/>
        <v>1976</v>
      </c>
      <c r="M520" s="7">
        <v>425</v>
      </c>
      <c r="N520" s="7">
        <f t="shared" si="23"/>
        <v>8694.08</v>
      </c>
      <c r="O520" s="7">
        <f t="shared" si="22"/>
        <v>56305.919999999998</v>
      </c>
    </row>
    <row r="521" spans="1:15" ht="24.95" customHeight="1" x14ac:dyDescent="0.25">
      <c r="A521" s="6">
        <v>513</v>
      </c>
      <c r="B521" t="s">
        <v>1406</v>
      </c>
      <c r="C521" s="6" t="s">
        <v>602</v>
      </c>
      <c r="D521" s="6" t="s">
        <v>193</v>
      </c>
      <c r="E521" s="6" t="s">
        <v>54</v>
      </c>
      <c r="F521" s="6" t="s">
        <v>29</v>
      </c>
      <c r="G521" s="7">
        <v>65000</v>
      </c>
      <c r="H521" s="7">
        <v>0</v>
      </c>
      <c r="I521" s="7">
        <v>65000</v>
      </c>
      <c r="J521" s="7">
        <v>1865.5</v>
      </c>
      <c r="K521" s="7">
        <v>4427.58</v>
      </c>
      <c r="L521" s="7">
        <f t="shared" si="24"/>
        <v>1976</v>
      </c>
      <c r="M521" s="7">
        <v>1225</v>
      </c>
      <c r="N521" s="7">
        <f t="shared" si="23"/>
        <v>9494.08</v>
      </c>
      <c r="O521" s="7">
        <f t="shared" si="22"/>
        <v>55505.919999999998</v>
      </c>
    </row>
    <row r="522" spans="1:15" ht="24.95" customHeight="1" x14ac:dyDescent="0.25">
      <c r="A522" s="6">
        <v>514</v>
      </c>
      <c r="B522" t="s">
        <v>1275</v>
      </c>
      <c r="C522" s="6" t="s">
        <v>602</v>
      </c>
      <c r="D522" s="6" t="s">
        <v>193</v>
      </c>
      <c r="E522" s="6" t="s">
        <v>54</v>
      </c>
      <c r="F522" s="6" t="s">
        <v>29</v>
      </c>
      <c r="G522" s="7">
        <v>45500</v>
      </c>
      <c r="H522" s="7">
        <v>0</v>
      </c>
      <c r="I522" s="7">
        <v>45500</v>
      </c>
      <c r="J522" s="7">
        <v>1305.8499999999999</v>
      </c>
      <c r="K522" s="7">
        <v>1218.8900000000001</v>
      </c>
      <c r="L522" s="7">
        <f t="shared" si="24"/>
        <v>1383.2</v>
      </c>
      <c r="M522" s="7">
        <v>6583.63</v>
      </c>
      <c r="N522" s="7">
        <f t="shared" si="23"/>
        <v>10491.57</v>
      </c>
      <c r="O522" s="7">
        <f t="shared" si="22"/>
        <v>35008.43</v>
      </c>
    </row>
    <row r="523" spans="1:15" ht="24.95" customHeight="1" x14ac:dyDescent="0.25">
      <c r="A523" s="6">
        <v>515</v>
      </c>
      <c r="B523" t="s">
        <v>612</v>
      </c>
      <c r="C523" s="6" t="s">
        <v>602</v>
      </c>
      <c r="D523" s="6" t="s">
        <v>408</v>
      </c>
      <c r="E523" s="6" t="s">
        <v>28</v>
      </c>
      <c r="F523" s="6" t="s">
        <v>29</v>
      </c>
      <c r="G523" s="7">
        <v>31500</v>
      </c>
      <c r="H523" s="7">
        <v>0</v>
      </c>
      <c r="I523" s="7">
        <v>31500</v>
      </c>
      <c r="J523" s="7">
        <v>904.05</v>
      </c>
      <c r="K523" s="7">
        <v>0</v>
      </c>
      <c r="L523" s="7">
        <f t="shared" si="24"/>
        <v>957.6</v>
      </c>
      <c r="M523" s="7">
        <v>25</v>
      </c>
      <c r="N523" s="7">
        <f t="shared" si="23"/>
        <v>1886.65</v>
      </c>
      <c r="O523" s="7">
        <f t="shared" si="22"/>
        <v>29613.35</v>
      </c>
    </row>
    <row r="524" spans="1:15" ht="24.95" customHeight="1" x14ac:dyDescent="0.25">
      <c r="A524" s="6">
        <v>516</v>
      </c>
      <c r="B524" t="s">
        <v>613</v>
      </c>
      <c r="C524" s="6" t="s">
        <v>602</v>
      </c>
      <c r="D524" s="6" t="s">
        <v>180</v>
      </c>
      <c r="E524" s="6" t="s">
        <v>28</v>
      </c>
      <c r="F524" s="6" t="s">
        <v>29</v>
      </c>
      <c r="G524" s="7">
        <v>58500</v>
      </c>
      <c r="H524" s="7">
        <v>0</v>
      </c>
      <c r="I524" s="7">
        <v>58500</v>
      </c>
      <c r="J524" s="7">
        <v>1678.95</v>
      </c>
      <c r="K524" s="7">
        <v>3204.41</v>
      </c>
      <c r="L524" s="7">
        <f t="shared" si="24"/>
        <v>1778.4</v>
      </c>
      <c r="M524" s="7">
        <v>425</v>
      </c>
      <c r="N524" s="7">
        <f t="shared" si="23"/>
        <v>7086.76</v>
      </c>
      <c r="O524" s="7">
        <f t="shared" ref="O524:O590" si="25">+G524-N524</f>
        <v>51413.24</v>
      </c>
    </row>
    <row r="525" spans="1:15" ht="24.95" customHeight="1" x14ac:dyDescent="0.25">
      <c r="A525" s="6">
        <v>517</v>
      </c>
      <c r="B525" t="s">
        <v>614</v>
      </c>
      <c r="C525" s="6" t="s">
        <v>602</v>
      </c>
      <c r="D525" s="6" t="s">
        <v>180</v>
      </c>
      <c r="E525" s="6" t="s">
        <v>28</v>
      </c>
      <c r="F525" s="6" t="s">
        <v>29</v>
      </c>
      <c r="G525" s="7">
        <v>52000</v>
      </c>
      <c r="H525" s="7">
        <v>0</v>
      </c>
      <c r="I525" s="7">
        <v>52000</v>
      </c>
      <c r="J525" s="7">
        <v>1492.4</v>
      </c>
      <c r="K525" s="7">
        <v>2136.27</v>
      </c>
      <c r="L525" s="7">
        <f t="shared" si="24"/>
        <v>1580.8</v>
      </c>
      <c r="M525" s="7">
        <v>425</v>
      </c>
      <c r="N525" s="7">
        <f t="shared" ref="N525:N591" si="26">+J525+K525+L525+M525</f>
        <v>5634.47</v>
      </c>
      <c r="O525" s="7">
        <f t="shared" si="25"/>
        <v>46365.53</v>
      </c>
    </row>
    <row r="526" spans="1:15" ht="24.95" customHeight="1" x14ac:dyDescent="0.25">
      <c r="A526" s="6">
        <v>518</v>
      </c>
      <c r="B526" t="s">
        <v>615</v>
      </c>
      <c r="C526" s="6" t="s">
        <v>602</v>
      </c>
      <c r="D526" s="6" t="s">
        <v>99</v>
      </c>
      <c r="E526" s="6" t="s">
        <v>36</v>
      </c>
      <c r="F526" s="6" t="s">
        <v>29</v>
      </c>
      <c r="G526" s="7">
        <v>11000</v>
      </c>
      <c r="H526" s="7">
        <v>0</v>
      </c>
      <c r="I526" s="7">
        <v>11000</v>
      </c>
      <c r="J526" s="7">
        <v>315.7</v>
      </c>
      <c r="K526" s="7">
        <v>0</v>
      </c>
      <c r="L526" s="7">
        <f t="shared" si="24"/>
        <v>334.4</v>
      </c>
      <c r="M526" s="7">
        <v>1520.37</v>
      </c>
      <c r="N526" s="7">
        <f t="shared" si="26"/>
        <v>2170.4699999999998</v>
      </c>
      <c r="O526" s="7">
        <f t="shared" si="25"/>
        <v>8829.5300000000007</v>
      </c>
    </row>
    <row r="527" spans="1:15" ht="24.95" customHeight="1" x14ac:dyDescent="0.25">
      <c r="A527" s="6">
        <v>519</v>
      </c>
      <c r="B527" t="s">
        <v>616</v>
      </c>
      <c r="C527" s="6" t="s">
        <v>602</v>
      </c>
      <c r="D527" s="6" t="s">
        <v>617</v>
      </c>
      <c r="E527" s="6" t="s">
        <v>36</v>
      </c>
      <c r="F527" s="6" t="s">
        <v>29</v>
      </c>
      <c r="G527" s="7">
        <v>11000</v>
      </c>
      <c r="H527" s="7">
        <v>0</v>
      </c>
      <c r="I527" s="7">
        <v>11000</v>
      </c>
      <c r="J527" s="7">
        <v>315.7</v>
      </c>
      <c r="K527" s="7">
        <v>0</v>
      </c>
      <c r="L527" s="7">
        <f t="shared" si="24"/>
        <v>334.4</v>
      </c>
      <c r="M527" s="7">
        <v>25</v>
      </c>
      <c r="N527" s="7">
        <f t="shared" si="26"/>
        <v>675.09999999999991</v>
      </c>
      <c r="O527" s="7">
        <f t="shared" si="25"/>
        <v>10324.9</v>
      </c>
    </row>
    <row r="528" spans="1:15" ht="24.95" customHeight="1" x14ac:dyDescent="0.25">
      <c r="A528" s="6">
        <v>520</v>
      </c>
      <c r="B528" t="s">
        <v>618</v>
      </c>
      <c r="C528" s="6" t="s">
        <v>602</v>
      </c>
      <c r="D528" s="6" t="s">
        <v>180</v>
      </c>
      <c r="E528" s="6" t="s">
        <v>193</v>
      </c>
      <c r="F528" s="6" t="s">
        <v>29</v>
      </c>
      <c r="G528" s="7">
        <v>65000</v>
      </c>
      <c r="H528" s="7">
        <v>0</v>
      </c>
      <c r="I528" s="7">
        <v>65000</v>
      </c>
      <c r="J528" s="7">
        <v>1865.5</v>
      </c>
      <c r="K528" s="7">
        <v>4043.62</v>
      </c>
      <c r="L528" s="7">
        <f t="shared" si="24"/>
        <v>1976</v>
      </c>
      <c r="M528" s="7">
        <v>12993.31</v>
      </c>
      <c r="N528" s="7">
        <f t="shared" si="26"/>
        <v>20878.43</v>
      </c>
      <c r="O528" s="7">
        <f t="shared" si="25"/>
        <v>44121.57</v>
      </c>
    </row>
    <row r="529" spans="1:15" ht="24.95" customHeight="1" x14ac:dyDescent="0.25">
      <c r="A529" s="6">
        <v>521</v>
      </c>
      <c r="B529" s="6" t="s">
        <v>619</v>
      </c>
      <c r="C529" s="6" t="s">
        <v>602</v>
      </c>
      <c r="D529" s="6" t="s">
        <v>171</v>
      </c>
      <c r="E529" s="6" t="s">
        <v>36</v>
      </c>
      <c r="F529" s="6" t="s">
        <v>29</v>
      </c>
      <c r="G529" s="7">
        <v>15000</v>
      </c>
      <c r="H529" s="7">
        <v>0</v>
      </c>
      <c r="I529" s="7">
        <v>15000</v>
      </c>
      <c r="J529" s="7">
        <v>430.5</v>
      </c>
      <c r="K529" s="7">
        <v>0</v>
      </c>
      <c r="L529" s="7">
        <f t="shared" si="24"/>
        <v>456</v>
      </c>
      <c r="M529" s="7">
        <v>3864.56</v>
      </c>
      <c r="N529" s="7">
        <f t="shared" si="26"/>
        <v>4751.0599999999995</v>
      </c>
      <c r="O529" s="7">
        <f t="shared" si="25"/>
        <v>10248.94</v>
      </c>
    </row>
    <row r="530" spans="1:15" ht="24.95" customHeight="1" x14ac:dyDescent="0.25">
      <c r="A530" s="6">
        <v>522</v>
      </c>
      <c r="B530" s="6" t="s">
        <v>620</v>
      </c>
      <c r="C530" s="6" t="s">
        <v>602</v>
      </c>
      <c r="D530" s="6" t="s">
        <v>180</v>
      </c>
      <c r="E530" s="6" t="s">
        <v>193</v>
      </c>
      <c r="F530" s="6" t="s">
        <v>29</v>
      </c>
      <c r="G530" s="7">
        <v>65000</v>
      </c>
      <c r="H530" s="7">
        <v>0</v>
      </c>
      <c r="I530" s="7">
        <v>65000</v>
      </c>
      <c r="J530" s="7">
        <v>1865.5</v>
      </c>
      <c r="K530" s="7">
        <v>4427.58</v>
      </c>
      <c r="L530" s="7">
        <f t="shared" ref="L530:L594" si="27">+I530*3.04%</f>
        <v>1976</v>
      </c>
      <c r="M530" s="7">
        <v>425</v>
      </c>
      <c r="N530" s="7">
        <f t="shared" si="26"/>
        <v>8694.08</v>
      </c>
      <c r="O530" s="7">
        <f t="shared" si="25"/>
        <v>56305.919999999998</v>
      </c>
    </row>
    <row r="531" spans="1:15" ht="24.95" customHeight="1" x14ac:dyDescent="0.25">
      <c r="A531" s="6">
        <v>523</v>
      </c>
      <c r="B531" s="6" t="s">
        <v>621</v>
      </c>
      <c r="C531" s="6" t="s">
        <v>602</v>
      </c>
      <c r="D531" s="6" t="s">
        <v>65</v>
      </c>
      <c r="E531" s="6" t="s">
        <v>28</v>
      </c>
      <c r="F531" s="6" t="s">
        <v>37</v>
      </c>
      <c r="G531" s="7">
        <v>22050</v>
      </c>
      <c r="H531" s="7">
        <v>0</v>
      </c>
      <c r="I531" s="7">
        <v>22050</v>
      </c>
      <c r="J531" s="7">
        <v>632.84</v>
      </c>
      <c r="K531" s="7">
        <v>0</v>
      </c>
      <c r="L531" s="7">
        <f t="shared" si="27"/>
        <v>670.32</v>
      </c>
      <c r="M531" s="7">
        <v>673.5</v>
      </c>
      <c r="N531" s="7">
        <f t="shared" si="26"/>
        <v>1976.66</v>
      </c>
      <c r="O531" s="7">
        <f t="shared" si="25"/>
        <v>20073.34</v>
      </c>
    </row>
    <row r="532" spans="1:15" ht="24.95" customHeight="1" x14ac:dyDescent="0.25">
      <c r="A532" s="6">
        <v>524</v>
      </c>
      <c r="B532" s="6" t="s">
        <v>622</v>
      </c>
      <c r="C532" s="6" t="s">
        <v>602</v>
      </c>
      <c r="D532" s="6" t="s">
        <v>99</v>
      </c>
      <c r="E532" s="6" t="s">
        <v>36</v>
      </c>
      <c r="F532" s="6" t="s">
        <v>29</v>
      </c>
      <c r="G532" s="7">
        <v>15000</v>
      </c>
      <c r="H532" s="7">
        <v>0</v>
      </c>
      <c r="I532" s="7">
        <v>15000</v>
      </c>
      <c r="J532" s="7">
        <v>430.5</v>
      </c>
      <c r="K532" s="7">
        <v>0</v>
      </c>
      <c r="L532" s="7">
        <f t="shared" si="27"/>
        <v>456</v>
      </c>
      <c r="M532" s="7">
        <v>25</v>
      </c>
      <c r="N532" s="7">
        <f t="shared" si="26"/>
        <v>911.5</v>
      </c>
      <c r="O532" s="7">
        <f t="shared" si="25"/>
        <v>14088.5</v>
      </c>
    </row>
    <row r="533" spans="1:15" ht="24.95" customHeight="1" x14ac:dyDescent="0.25">
      <c r="A533" s="6">
        <v>525</v>
      </c>
      <c r="B533" s="6" t="s">
        <v>623</v>
      </c>
      <c r="C533" s="6" t="s">
        <v>602</v>
      </c>
      <c r="D533" s="6" t="s">
        <v>193</v>
      </c>
      <c r="E533" s="6" t="s">
        <v>54</v>
      </c>
      <c r="F533" s="6" t="s">
        <v>37</v>
      </c>
      <c r="G533" s="7">
        <v>65000</v>
      </c>
      <c r="H533" s="7">
        <v>0</v>
      </c>
      <c r="I533" s="7">
        <v>65000</v>
      </c>
      <c r="J533" s="7">
        <v>1865.5</v>
      </c>
      <c r="K533" s="7">
        <v>3659.66</v>
      </c>
      <c r="L533" s="7">
        <f t="shared" si="27"/>
        <v>1976</v>
      </c>
      <c r="M533" s="7">
        <v>4913.0600000000004</v>
      </c>
      <c r="N533" s="7">
        <f t="shared" si="26"/>
        <v>12414.220000000001</v>
      </c>
      <c r="O533" s="7">
        <f t="shared" si="25"/>
        <v>52585.78</v>
      </c>
    </row>
    <row r="534" spans="1:15" ht="24.95" customHeight="1" x14ac:dyDescent="0.25">
      <c r="A534" s="6">
        <v>526</v>
      </c>
      <c r="B534" s="6" t="s">
        <v>624</v>
      </c>
      <c r="C534" s="6" t="s">
        <v>602</v>
      </c>
      <c r="D534" s="6" t="s">
        <v>193</v>
      </c>
      <c r="E534" s="6" t="s">
        <v>28</v>
      </c>
      <c r="F534" s="6" t="s">
        <v>37</v>
      </c>
      <c r="G534" s="7">
        <v>65000</v>
      </c>
      <c r="H534" s="7">
        <v>0</v>
      </c>
      <c r="I534" s="7">
        <v>65000</v>
      </c>
      <c r="J534" s="7">
        <v>1865.5</v>
      </c>
      <c r="K534" s="7">
        <v>4427.58</v>
      </c>
      <c r="L534" s="7">
        <f t="shared" si="27"/>
        <v>1976</v>
      </c>
      <c r="M534" s="7">
        <v>2950</v>
      </c>
      <c r="N534" s="7">
        <f t="shared" si="26"/>
        <v>11219.08</v>
      </c>
      <c r="O534" s="7">
        <f t="shared" si="25"/>
        <v>53780.92</v>
      </c>
    </row>
    <row r="535" spans="1:15" ht="24.95" customHeight="1" x14ac:dyDescent="0.25">
      <c r="A535" s="6">
        <v>527</v>
      </c>
      <c r="B535" s="6" t="s">
        <v>625</v>
      </c>
      <c r="C535" s="6" t="s">
        <v>780</v>
      </c>
      <c r="D535" s="6" t="s">
        <v>27</v>
      </c>
      <c r="E535" s="6" t="s">
        <v>28</v>
      </c>
      <c r="F535" s="6" t="s">
        <v>29</v>
      </c>
      <c r="G535" s="7">
        <v>90000</v>
      </c>
      <c r="H535" s="7">
        <v>0</v>
      </c>
      <c r="I535" s="7">
        <v>90000</v>
      </c>
      <c r="J535" s="7">
        <v>2583</v>
      </c>
      <c r="K535" s="7">
        <v>9753.1200000000008</v>
      </c>
      <c r="L535" s="7">
        <f t="shared" si="27"/>
        <v>2736</v>
      </c>
      <c r="M535" s="7">
        <v>525</v>
      </c>
      <c r="N535" s="7">
        <f t="shared" si="26"/>
        <v>15597.12</v>
      </c>
      <c r="O535" s="7">
        <f t="shared" si="25"/>
        <v>74402.880000000005</v>
      </c>
    </row>
    <row r="536" spans="1:15" ht="24.95" customHeight="1" x14ac:dyDescent="0.25">
      <c r="A536" s="6">
        <v>528</v>
      </c>
      <c r="B536" s="6" t="s">
        <v>626</v>
      </c>
      <c r="C536" s="6" t="s">
        <v>602</v>
      </c>
      <c r="D536" s="6" t="s">
        <v>193</v>
      </c>
      <c r="E536" s="6" t="s">
        <v>54</v>
      </c>
      <c r="F536" s="6" t="s">
        <v>29</v>
      </c>
      <c r="G536" s="7">
        <v>65000</v>
      </c>
      <c r="H536" s="7">
        <v>0</v>
      </c>
      <c r="I536" s="7">
        <v>65000</v>
      </c>
      <c r="J536" s="7">
        <v>1865.5</v>
      </c>
      <c r="K536" s="7">
        <v>4043.62</v>
      </c>
      <c r="L536" s="7">
        <f t="shared" si="27"/>
        <v>1976</v>
      </c>
      <c r="M536" s="7">
        <v>2344.7800000000002</v>
      </c>
      <c r="N536" s="7">
        <f t="shared" si="26"/>
        <v>10229.9</v>
      </c>
      <c r="O536" s="7">
        <f t="shared" si="25"/>
        <v>54770.1</v>
      </c>
    </row>
    <row r="537" spans="1:15" ht="24.95" customHeight="1" x14ac:dyDescent="0.25">
      <c r="A537" s="6">
        <v>529</v>
      </c>
      <c r="B537" s="6" t="s">
        <v>627</v>
      </c>
      <c r="C537" s="6" t="s">
        <v>602</v>
      </c>
      <c r="D537" s="6" t="s">
        <v>193</v>
      </c>
      <c r="E537" s="6" t="s">
        <v>28</v>
      </c>
      <c r="F537" s="6" t="s">
        <v>37</v>
      </c>
      <c r="G537" s="7">
        <v>65000</v>
      </c>
      <c r="H537" s="7">
        <v>0</v>
      </c>
      <c r="I537" s="7">
        <v>65000</v>
      </c>
      <c r="J537" s="7">
        <v>1865.5</v>
      </c>
      <c r="K537" s="7">
        <v>4427.58</v>
      </c>
      <c r="L537" s="7">
        <f t="shared" si="27"/>
        <v>1976</v>
      </c>
      <c r="M537" s="7">
        <v>25</v>
      </c>
      <c r="N537" s="7">
        <f t="shared" si="26"/>
        <v>8294.08</v>
      </c>
      <c r="O537" s="7">
        <f t="shared" si="25"/>
        <v>56705.919999999998</v>
      </c>
    </row>
    <row r="538" spans="1:15" ht="24.95" customHeight="1" x14ac:dyDescent="0.25">
      <c r="A538" s="6">
        <v>530</v>
      </c>
      <c r="B538" s="6" t="s">
        <v>628</v>
      </c>
      <c r="C538" s="6" t="s">
        <v>602</v>
      </c>
      <c r="D538" s="6" t="s">
        <v>99</v>
      </c>
      <c r="E538" s="6" t="s">
        <v>36</v>
      </c>
      <c r="F538" s="6" t="s">
        <v>37</v>
      </c>
      <c r="G538" s="7">
        <v>16000</v>
      </c>
      <c r="H538" s="7">
        <v>0</v>
      </c>
      <c r="I538" s="7">
        <v>16000</v>
      </c>
      <c r="J538" s="7">
        <v>459.2</v>
      </c>
      <c r="K538" s="7">
        <v>0</v>
      </c>
      <c r="L538" s="7">
        <f t="shared" si="27"/>
        <v>486.4</v>
      </c>
      <c r="M538" s="7">
        <v>25</v>
      </c>
      <c r="N538" s="7">
        <f t="shared" si="26"/>
        <v>970.59999999999991</v>
      </c>
      <c r="O538" s="7">
        <f t="shared" si="25"/>
        <v>15029.4</v>
      </c>
    </row>
    <row r="539" spans="1:15" ht="24.95" customHeight="1" x14ac:dyDescent="0.25">
      <c r="A539" s="6">
        <v>531</v>
      </c>
      <c r="B539" s="6" t="s">
        <v>629</v>
      </c>
      <c r="C539" s="6" t="s">
        <v>602</v>
      </c>
      <c r="D539" s="6" t="s">
        <v>99</v>
      </c>
      <c r="E539" s="6" t="s">
        <v>36</v>
      </c>
      <c r="F539" s="6" t="s">
        <v>29</v>
      </c>
      <c r="G539" s="7">
        <v>15000</v>
      </c>
      <c r="H539" s="7">
        <v>0</v>
      </c>
      <c r="I539" s="7">
        <v>15000</v>
      </c>
      <c r="J539" s="7">
        <v>430.5</v>
      </c>
      <c r="K539" s="7">
        <v>0</v>
      </c>
      <c r="L539" s="7">
        <f t="shared" si="27"/>
        <v>456</v>
      </c>
      <c r="M539" s="7">
        <v>25</v>
      </c>
      <c r="N539" s="7">
        <f t="shared" si="26"/>
        <v>911.5</v>
      </c>
      <c r="O539" s="7">
        <f t="shared" si="25"/>
        <v>14088.5</v>
      </c>
    </row>
    <row r="540" spans="1:15" ht="24.95" customHeight="1" x14ac:dyDescent="0.25">
      <c r="A540" s="6">
        <v>532</v>
      </c>
      <c r="B540" s="6" t="s">
        <v>630</v>
      </c>
      <c r="C540" s="6" t="s">
        <v>602</v>
      </c>
      <c r="D540" s="6" t="s">
        <v>171</v>
      </c>
      <c r="E540" s="6" t="s">
        <v>54</v>
      </c>
      <c r="F540" s="6" t="s">
        <v>29</v>
      </c>
      <c r="G540" s="7">
        <v>15000</v>
      </c>
      <c r="H540" s="7">
        <v>0</v>
      </c>
      <c r="I540" s="7">
        <v>15000</v>
      </c>
      <c r="J540" s="7">
        <v>430.5</v>
      </c>
      <c r="K540" s="7">
        <v>0</v>
      </c>
      <c r="L540" s="7">
        <f t="shared" si="27"/>
        <v>456</v>
      </c>
      <c r="M540" s="7">
        <v>25</v>
      </c>
      <c r="N540" s="7">
        <f t="shared" si="26"/>
        <v>911.5</v>
      </c>
      <c r="O540" s="7">
        <f t="shared" si="25"/>
        <v>14088.5</v>
      </c>
    </row>
    <row r="541" spans="1:15" ht="24.95" customHeight="1" x14ac:dyDescent="0.25">
      <c r="A541" s="6">
        <v>533</v>
      </c>
      <c r="B541" s="6" t="s">
        <v>631</v>
      </c>
      <c r="C541" s="6" t="s">
        <v>602</v>
      </c>
      <c r="D541" s="6" t="s">
        <v>193</v>
      </c>
      <c r="E541" s="6" t="s">
        <v>54</v>
      </c>
      <c r="F541" s="6" t="s">
        <v>37</v>
      </c>
      <c r="G541" s="7">
        <v>65000</v>
      </c>
      <c r="H541" s="7">
        <v>0</v>
      </c>
      <c r="I541" s="7">
        <v>65000</v>
      </c>
      <c r="J541" s="7">
        <v>1865.5</v>
      </c>
      <c r="K541" s="7">
        <v>4427.58</v>
      </c>
      <c r="L541" s="7">
        <f t="shared" si="27"/>
        <v>1976</v>
      </c>
      <c r="M541" s="7">
        <v>925</v>
      </c>
      <c r="N541" s="7">
        <f t="shared" si="26"/>
        <v>9194.08</v>
      </c>
      <c r="O541" s="7">
        <f t="shared" si="25"/>
        <v>55805.919999999998</v>
      </c>
    </row>
    <row r="542" spans="1:15" ht="24.95" customHeight="1" x14ac:dyDescent="0.25">
      <c r="A542" s="6">
        <v>534</v>
      </c>
      <c r="B542" s="6" t="s">
        <v>632</v>
      </c>
      <c r="C542" s="6" t="s">
        <v>602</v>
      </c>
      <c r="D542" s="6" t="s">
        <v>65</v>
      </c>
      <c r="E542" s="6" t="s">
        <v>36</v>
      </c>
      <c r="F542" s="6" t="s">
        <v>37</v>
      </c>
      <c r="G542" s="7">
        <v>30000</v>
      </c>
      <c r="H542" s="7">
        <v>0</v>
      </c>
      <c r="I542" s="7">
        <v>30000</v>
      </c>
      <c r="J542" s="7">
        <v>861</v>
      </c>
      <c r="K542" s="7">
        <v>0</v>
      </c>
      <c r="L542" s="7">
        <f t="shared" si="27"/>
        <v>912</v>
      </c>
      <c r="M542" s="7">
        <v>2999.78</v>
      </c>
      <c r="N542" s="7">
        <f t="shared" si="26"/>
        <v>4772.7800000000007</v>
      </c>
      <c r="O542" s="7">
        <f t="shared" si="25"/>
        <v>25227.22</v>
      </c>
    </row>
    <row r="543" spans="1:15" ht="24.95" customHeight="1" x14ac:dyDescent="0.25">
      <c r="A543" s="6">
        <v>535</v>
      </c>
      <c r="B543" s="6" t="s">
        <v>633</v>
      </c>
      <c r="C543" s="6" t="s">
        <v>602</v>
      </c>
      <c r="D543" s="6" t="s">
        <v>193</v>
      </c>
      <c r="E543" s="6" t="s">
        <v>54</v>
      </c>
      <c r="F543" s="6" t="s">
        <v>29</v>
      </c>
      <c r="G543" s="7">
        <v>65000</v>
      </c>
      <c r="H543" s="7">
        <v>0</v>
      </c>
      <c r="I543" s="7">
        <v>65000</v>
      </c>
      <c r="J543" s="7">
        <v>1865.5</v>
      </c>
      <c r="K543" s="7">
        <v>4043.62</v>
      </c>
      <c r="L543" s="7">
        <f t="shared" si="27"/>
        <v>1976</v>
      </c>
      <c r="M543" s="7">
        <v>24675.43</v>
      </c>
      <c r="N543" s="7">
        <f t="shared" si="26"/>
        <v>32560.55</v>
      </c>
      <c r="O543" s="7">
        <f t="shared" si="25"/>
        <v>32439.45</v>
      </c>
    </row>
    <row r="544" spans="1:15" ht="24.95" customHeight="1" x14ac:dyDescent="0.25">
      <c r="A544" s="6">
        <v>536</v>
      </c>
      <c r="B544" s="6" t="s">
        <v>634</v>
      </c>
      <c r="C544" s="6" t="s">
        <v>602</v>
      </c>
      <c r="D544" s="6" t="s">
        <v>171</v>
      </c>
      <c r="E544" s="6" t="s">
        <v>36</v>
      </c>
      <c r="F544" s="6" t="s">
        <v>29</v>
      </c>
      <c r="G544" s="7">
        <v>11000</v>
      </c>
      <c r="H544" s="7">
        <v>0</v>
      </c>
      <c r="I544" s="7">
        <v>11000</v>
      </c>
      <c r="J544" s="7">
        <v>315.7</v>
      </c>
      <c r="K544" s="7">
        <v>0</v>
      </c>
      <c r="L544" s="7">
        <f t="shared" si="27"/>
        <v>334.4</v>
      </c>
      <c r="M544" s="7">
        <v>25</v>
      </c>
      <c r="N544" s="7">
        <f t="shared" si="26"/>
        <v>675.09999999999991</v>
      </c>
      <c r="O544" s="7">
        <f t="shared" si="25"/>
        <v>10324.9</v>
      </c>
    </row>
    <row r="545" spans="1:15" ht="24.95" customHeight="1" x14ac:dyDescent="0.25">
      <c r="A545" s="6">
        <v>537</v>
      </c>
      <c r="B545" s="6" t="s">
        <v>635</v>
      </c>
      <c r="C545" s="6" t="s">
        <v>602</v>
      </c>
      <c r="D545" s="6" t="s">
        <v>193</v>
      </c>
      <c r="E545" s="6" t="s">
        <v>28</v>
      </c>
      <c r="F545" s="6" t="s">
        <v>29</v>
      </c>
      <c r="G545" s="7">
        <v>65000</v>
      </c>
      <c r="H545" s="7">
        <v>0</v>
      </c>
      <c r="I545" s="7">
        <v>65000</v>
      </c>
      <c r="J545" s="7">
        <v>1865.5</v>
      </c>
      <c r="K545" s="7">
        <v>4043.62</v>
      </c>
      <c r="L545" s="7">
        <f t="shared" si="27"/>
        <v>1976</v>
      </c>
      <c r="M545" s="7">
        <v>1944.78</v>
      </c>
      <c r="N545" s="7">
        <f t="shared" si="26"/>
        <v>9829.9</v>
      </c>
      <c r="O545" s="7">
        <f t="shared" si="25"/>
        <v>55170.1</v>
      </c>
    </row>
    <row r="546" spans="1:15" ht="24.95" customHeight="1" x14ac:dyDescent="0.25">
      <c r="A546" s="6">
        <v>538</v>
      </c>
      <c r="B546" s="6" t="s">
        <v>636</v>
      </c>
      <c r="C546" s="6" t="s">
        <v>602</v>
      </c>
      <c r="D546" s="6" t="s">
        <v>193</v>
      </c>
      <c r="E546" s="6" t="s">
        <v>54</v>
      </c>
      <c r="F546" s="6" t="s">
        <v>37</v>
      </c>
      <c r="G546" s="7">
        <v>52000</v>
      </c>
      <c r="H546" s="7">
        <v>0</v>
      </c>
      <c r="I546" s="7">
        <v>52000</v>
      </c>
      <c r="J546" s="7">
        <v>1492.4</v>
      </c>
      <c r="K546" s="7">
        <v>2136.27</v>
      </c>
      <c r="L546" s="7">
        <f t="shared" si="27"/>
        <v>1580.8</v>
      </c>
      <c r="M546" s="7">
        <v>4730</v>
      </c>
      <c r="N546" s="7">
        <f t="shared" si="26"/>
        <v>9939.4700000000012</v>
      </c>
      <c r="O546" s="7">
        <f t="shared" si="25"/>
        <v>42060.53</v>
      </c>
    </row>
    <row r="547" spans="1:15" ht="24.95" customHeight="1" x14ac:dyDescent="0.25">
      <c r="A547" s="6">
        <v>539</v>
      </c>
      <c r="B547" s="6" t="s">
        <v>637</v>
      </c>
      <c r="C547" s="6" t="s">
        <v>602</v>
      </c>
      <c r="D547" s="6" t="s">
        <v>193</v>
      </c>
      <c r="E547" s="6" t="s">
        <v>54</v>
      </c>
      <c r="F547" s="6" t="s">
        <v>29</v>
      </c>
      <c r="G547" s="7">
        <v>52000</v>
      </c>
      <c r="H547" s="7">
        <v>0</v>
      </c>
      <c r="I547" s="7">
        <v>52000</v>
      </c>
      <c r="J547" s="7">
        <v>1492.4</v>
      </c>
      <c r="K547" s="7">
        <v>2136.27</v>
      </c>
      <c r="L547" s="7">
        <f t="shared" si="27"/>
        <v>1580.8</v>
      </c>
      <c r="M547" s="7">
        <v>825</v>
      </c>
      <c r="N547" s="7">
        <f t="shared" si="26"/>
        <v>6034.47</v>
      </c>
      <c r="O547" s="7">
        <f t="shared" si="25"/>
        <v>45965.53</v>
      </c>
    </row>
    <row r="548" spans="1:15" ht="24.95" customHeight="1" x14ac:dyDescent="0.25">
      <c r="A548" s="6">
        <v>540</v>
      </c>
      <c r="B548" t="s">
        <v>1007</v>
      </c>
      <c r="C548" s="6" t="s">
        <v>602</v>
      </c>
      <c r="D548" s="6" t="s">
        <v>193</v>
      </c>
      <c r="E548" s="6" t="s">
        <v>54</v>
      </c>
      <c r="F548" s="6" t="s">
        <v>37</v>
      </c>
      <c r="G548" s="7">
        <v>58500</v>
      </c>
      <c r="H548" s="7">
        <v>0</v>
      </c>
      <c r="I548" s="7">
        <v>58500</v>
      </c>
      <c r="J548" s="7">
        <v>1678.95</v>
      </c>
      <c r="K548" s="7">
        <v>3204.41</v>
      </c>
      <c r="L548" s="7">
        <f t="shared" si="27"/>
        <v>1778.4</v>
      </c>
      <c r="M548" s="7">
        <v>525</v>
      </c>
      <c r="N548" s="7">
        <f t="shared" si="26"/>
        <v>7186.76</v>
      </c>
      <c r="O548" s="7">
        <f t="shared" si="25"/>
        <v>51313.24</v>
      </c>
    </row>
    <row r="549" spans="1:15" ht="24.95" customHeight="1" x14ac:dyDescent="0.25">
      <c r="A549" s="6">
        <v>541</v>
      </c>
      <c r="B549" s="6" t="s">
        <v>638</v>
      </c>
      <c r="C549" s="6" t="s">
        <v>602</v>
      </c>
      <c r="D549" s="6" t="s">
        <v>46</v>
      </c>
      <c r="E549" s="6" t="s">
        <v>36</v>
      </c>
      <c r="F549" s="6" t="s">
        <v>37</v>
      </c>
      <c r="G549" s="7">
        <v>15000</v>
      </c>
      <c r="H549" s="7">
        <v>0</v>
      </c>
      <c r="I549" s="7">
        <v>15000</v>
      </c>
      <c r="J549" s="7">
        <v>430.5</v>
      </c>
      <c r="K549" s="7">
        <v>0</v>
      </c>
      <c r="L549" s="7">
        <f t="shared" si="27"/>
        <v>456</v>
      </c>
      <c r="M549" s="7">
        <v>3864.56</v>
      </c>
      <c r="N549" s="7">
        <f t="shared" si="26"/>
        <v>4751.0599999999995</v>
      </c>
      <c r="O549" s="7">
        <f t="shared" si="25"/>
        <v>10248.94</v>
      </c>
    </row>
    <row r="550" spans="1:15" ht="24.95" customHeight="1" x14ac:dyDescent="0.25">
      <c r="A550" s="6">
        <v>542</v>
      </c>
      <c r="B550" s="6" t="s">
        <v>639</v>
      </c>
      <c r="C550" s="6" t="s">
        <v>602</v>
      </c>
      <c r="D550" s="6" t="s">
        <v>46</v>
      </c>
      <c r="E550" s="6" t="s">
        <v>36</v>
      </c>
      <c r="F550" s="6" t="s">
        <v>37</v>
      </c>
      <c r="G550" s="7">
        <v>15000</v>
      </c>
      <c r="H550" s="7">
        <v>0</v>
      </c>
      <c r="I550" s="7">
        <v>15000</v>
      </c>
      <c r="J550" s="7">
        <v>430.5</v>
      </c>
      <c r="K550" s="7">
        <v>0</v>
      </c>
      <c r="L550" s="7">
        <f t="shared" si="27"/>
        <v>456</v>
      </c>
      <c r="M550" s="7">
        <v>25</v>
      </c>
      <c r="N550" s="7">
        <f t="shared" si="26"/>
        <v>911.5</v>
      </c>
      <c r="O550" s="7">
        <f t="shared" si="25"/>
        <v>14088.5</v>
      </c>
    </row>
    <row r="551" spans="1:15" ht="24.95" customHeight="1" x14ac:dyDescent="0.25">
      <c r="A551" s="6">
        <v>543</v>
      </c>
      <c r="B551" s="6" t="s">
        <v>640</v>
      </c>
      <c r="C551" s="6" t="s">
        <v>602</v>
      </c>
      <c r="D551" s="6" t="s">
        <v>46</v>
      </c>
      <c r="E551" s="6" t="s">
        <v>36</v>
      </c>
      <c r="F551" s="6" t="s">
        <v>29</v>
      </c>
      <c r="G551" s="7">
        <v>11000</v>
      </c>
      <c r="H551" s="7">
        <v>0</v>
      </c>
      <c r="I551" s="7">
        <v>11000</v>
      </c>
      <c r="J551" s="7">
        <v>315.7</v>
      </c>
      <c r="K551" s="7">
        <v>0</v>
      </c>
      <c r="L551" s="7">
        <f t="shared" si="27"/>
        <v>334.4</v>
      </c>
      <c r="M551" s="7">
        <v>25</v>
      </c>
      <c r="N551" s="7">
        <f t="shared" si="26"/>
        <v>675.09999999999991</v>
      </c>
      <c r="O551" s="7">
        <f t="shared" si="25"/>
        <v>10324.9</v>
      </c>
    </row>
    <row r="552" spans="1:15" ht="24.95" customHeight="1" x14ac:dyDescent="0.25">
      <c r="A552" s="6">
        <v>544</v>
      </c>
      <c r="B552" t="s">
        <v>641</v>
      </c>
      <c r="C552" s="6" t="s">
        <v>602</v>
      </c>
      <c r="D552" s="6" t="s">
        <v>46</v>
      </c>
      <c r="E552" s="6" t="s">
        <v>36</v>
      </c>
      <c r="F552" s="7" t="s">
        <v>29</v>
      </c>
      <c r="G552" s="7">
        <v>15000</v>
      </c>
      <c r="H552" s="7">
        <v>0</v>
      </c>
      <c r="I552" s="7">
        <v>15000</v>
      </c>
      <c r="J552" s="7">
        <v>430.5</v>
      </c>
      <c r="K552" s="7">
        <v>0</v>
      </c>
      <c r="L552" s="7">
        <f t="shared" si="27"/>
        <v>456</v>
      </c>
      <c r="M552" s="7">
        <v>25</v>
      </c>
      <c r="N552" s="7">
        <f t="shared" si="26"/>
        <v>911.5</v>
      </c>
      <c r="O552" s="7">
        <f t="shared" si="25"/>
        <v>14088.5</v>
      </c>
    </row>
    <row r="553" spans="1:15" ht="24.95" customHeight="1" x14ac:dyDescent="0.25">
      <c r="A553" s="6">
        <v>545</v>
      </c>
      <c r="B553" t="s">
        <v>1246</v>
      </c>
      <c r="C553" s="6" t="s">
        <v>602</v>
      </c>
      <c r="D553" s="6" t="s">
        <v>46</v>
      </c>
      <c r="E553" s="6" t="s">
        <v>36</v>
      </c>
      <c r="F553" s="7" t="s">
        <v>29</v>
      </c>
      <c r="G553" s="7">
        <v>15000</v>
      </c>
      <c r="H553" s="7">
        <v>0</v>
      </c>
      <c r="I553" s="7">
        <v>15000</v>
      </c>
      <c r="J553" s="7">
        <v>430.5</v>
      </c>
      <c r="K553" s="7">
        <v>0</v>
      </c>
      <c r="L553" s="7">
        <f t="shared" si="27"/>
        <v>456</v>
      </c>
      <c r="M553" s="7">
        <v>25</v>
      </c>
      <c r="N553" s="7">
        <f t="shared" si="26"/>
        <v>911.5</v>
      </c>
      <c r="O553" s="7">
        <f t="shared" si="25"/>
        <v>14088.5</v>
      </c>
    </row>
    <row r="554" spans="1:15" ht="24.95" customHeight="1" x14ac:dyDescent="0.25">
      <c r="A554" s="6">
        <v>546</v>
      </c>
      <c r="B554" s="6" t="s">
        <v>642</v>
      </c>
      <c r="C554" s="6" t="s">
        <v>602</v>
      </c>
      <c r="D554" s="6" t="s">
        <v>99</v>
      </c>
      <c r="E554" s="6" t="s">
        <v>36</v>
      </c>
      <c r="F554" s="6" t="s">
        <v>29</v>
      </c>
      <c r="G554" s="7">
        <v>15000</v>
      </c>
      <c r="H554" s="7">
        <v>0</v>
      </c>
      <c r="I554" s="7">
        <v>15000</v>
      </c>
      <c r="J554" s="7">
        <v>430.5</v>
      </c>
      <c r="K554" s="7">
        <v>0</v>
      </c>
      <c r="L554" s="7">
        <f t="shared" si="27"/>
        <v>456</v>
      </c>
      <c r="M554" s="7">
        <v>25</v>
      </c>
      <c r="N554" s="7">
        <f t="shared" si="26"/>
        <v>911.5</v>
      </c>
      <c r="O554" s="7">
        <f t="shared" si="25"/>
        <v>14088.5</v>
      </c>
    </row>
    <row r="555" spans="1:15" ht="24.95" customHeight="1" x14ac:dyDescent="0.25">
      <c r="A555" s="6">
        <v>547</v>
      </c>
      <c r="B555" t="s">
        <v>643</v>
      </c>
      <c r="C555" s="6" t="s">
        <v>602</v>
      </c>
      <c r="D555" s="6" t="s">
        <v>99</v>
      </c>
      <c r="E555" s="6" t="s">
        <v>36</v>
      </c>
      <c r="F555" s="6" t="s">
        <v>29</v>
      </c>
      <c r="G555" s="7">
        <v>20000</v>
      </c>
      <c r="H555" s="7">
        <v>0</v>
      </c>
      <c r="I555" s="7">
        <v>20000</v>
      </c>
      <c r="J555" s="7">
        <v>574</v>
      </c>
      <c r="K555" s="7">
        <v>0</v>
      </c>
      <c r="L555" s="7">
        <f t="shared" si="27"/>
        <v>608</v>
      </c>
      <c r="M555" s="7">
        <v>25</v>
      </c>
      <c r="N555" s="7">
        <f t="shared" si="26"/>
        <v>1207</v>
      </c>
      <c r="O555" s="7">
        <f t="shared" si="25"/>
        <v>18793</v>
      </c>
    </row>
    <row r="556" spans="1:15" ht="24.95" customHeight="1" x14ac:dyDescent="0.25">
      <c r="A556" s="6">
        <v>548</v>
      </c>
      <c r="B556" s="6" t="s">
        <v>644</v>
      </c>
      <c r="C556" s="6" t="s">
        <v>602</v>
      </c>
      <c r="D556" s="6" t="s">
        <v>113</v>
      </c>
      <c r="E556" s="6" t="s">
        <v>36</v>
      </c>
      <c r="F556" s="6" t="s">
        <v>37</v>
      </c>
      <c r="G556" s="7">
        <v>15000</v>
      </c>
      <c r="H556" s="7">
        <v>0</v>
      </c>
      <c r="I556" s="7">
        <v>15000</v>
      </c>
      <c r="J556" s="7">
        <v>430.5</v>
      </c>
      <c r="K556" s="7">
        <v>0</v>
      </c>
      <c r="L556" s="7">
        <f t="shared" si="27"/>
        <v>456</v>
      </c>
      <c r="M556" s="7">
        <v>25</v>
      </c>
      <c r="N556" s="7">
        <f t="shared" si="26"/>
        <v>911.5</v>
      </c>
      <c r="O556" s="7">
        <f t="shared" si="25"/>
        <v>14088.5</v>
      </c>
    </row>
    <row r="557" spans="1:15" ht="24.95" customHeight="1" x14ac:dyDescent="0.25">
      <c r="A557" s="6">
        <v>549</v>
      </c>
      <c r="B557" s="10" t="s">
        <v>645</v>
      </c>
      <c r="C557" s="6" t="s">
        <v>602</v>
      </c>
      <c r="D557" s="6" t="s">
        <v>113</v>
      </c>
      <c r="E557" s="6" t="s">
        <v>36</v>
      </c>
      <c r="F557" s="6" t="s">
        <v>37</v>
      </c>
      <c r="G557" s="7">
        <v>11000</v>
      </c>
      <c r="H557" s="7">
        <v>0</v>
      </c>
      <c r="I557" s="7">
        <v>11000</v>
      </c>
      <c r="J557" s="7">
        <v>315.7</v>
      </c>
      <c r="K557" s="7">
        <v>0</v>
      </c>
      <c r="L557" s="7">
        <f t="shared" si="27"/>
        <v>334.4</v>
      </c>
      <c r="M557" s="7">
        <v>25</v>
      </c>
      <c r="N557" s="7">
        <f t="shared" si="26"/>
        <v>675.09999999999991</v>
      </c>
      <c r="O557" s="7">
        <f t="shared" si="25"/>
        <v>10324.9</v>
      </c>
    </row>
    <row r="558" spans="1:15" ht="24.95" customHeight="1" x14ac:dyDescent="0.25">
      <c r="A558" s="6">
        <v>550</v>
      </c>
      <c r="B558" t="s">
        <v>646</v>
      </c>
      <c r="C558" s="6" t="s">
        <v>602</v>
      </c>
      <c r="D558" s="6" t="s">
        <v>113</v>
      </c>
      <c r="E558" s="6" t="s">
        <v>36</v>
      </c>
      <c r="F558" s="6" t="s">
        <v>37</v>
      </c>
      <c r="G558" s="7">
        <v>11000</v>
      </c>
      <c r="H558" s="7">
        <v>0</v>
      </c>
      <c r="I558" s="7">
        <v>11000</v>
      </c>
      <c r="J558" s="7">
        <v>315.7</v>
      </c>
      <c r="K558" s="7">
        <v>0</v>
      </c>
      <c r="L558" s="7">
        <f t="shared" si="27"/>
        <v>334.4</v>
      </c>
      <c r="M558" s="7">
        <v>25</v>
      </c>
      <c r="N558" s="7">
        <f t="shared" si="26"/>
        <v>675.09999999999991</v>
      </c>
      <c r="O558" s="7">
        <f t="shared" si="25"/>
        <v>10324.9</v>
      </c>
    </row>
    <row r="559" spans="1:15" ht="24.95" customHeight="1" x14ac:dyDescent="0.25">
      <c r="A559" s="6">
        <v>551</v>
      </c>
      <c r="B559" s="6" t="s">
        <v>647</v>
      </c>
      <c r="C559" s="6" t="s">
        <v>602</v>
      </c>
      <c r="D559" s="6" t="s">
        <v>46</v>
      </c>
      <c r="E559" s="6" t="s">
        <v>36</v>
      </c>
      <c r="F559" s="6" t="s">
        <v>37</v>
      </c>
      <c r="G559" s="7">
        <v>22000</v>
      </c>
      <c r="H559" s="7">
        <v>0</v>
      </c>
      <c r="I559" s="7">
        <v>22000</v>
      </c>
      <c r="J559" s="7">
        <v>631.4</v>
      </c>
      <c r="K559" s="7">
        <v>0</v>
      </c>
      <c r="L559" s="7">
        <f t="shared" si="27"/>
        <v>668.8</v>
      </c>
      <c r="M559" s="7">
        <v>25</v>
      </c>
      <c r="N559" s="7">
        <f t="shared" si="26"/>
        <v>1325.1999999999998</v>
      </c>
      <c r="O559" s="7">
        <f t="shared" si="25"/>
        <v>20674.8</v>
      </c>
    </row>
    <row r="560" spans="1:15" ht="24.95" customHeight="1" x14ac:dyDescent="0.25">
      <c r="A560" s="6">
        <v>552</v>
      </c>
      <c r="B560" s="6" t="s">
        <v>648</v>
      </c>
      <c r="C560" s="6" t="s">
        <v>602</v>
      </c>
      <c r="D560" s="6" t="s">
        <v>46</v>
      </c>
      <c r="E560" s="6" t="s">
        <v>36</v>
      </c>
      <c r="F560" s="6" t="s">
        <v>29</v>
      </c>
      <c r="G560" s="7">
        <v>15000</v>
      </c>
      <c r="H560" s="7">
        <v>0</v>
      </c>
      <c r="I560" s="7">
        <v>15000</v>
      </c>
      <c r="J560" s="7">
        <v>430.5</v>
      </c>
      <c r="K560" s="7">
        <v>0</v>
      </c>
      <c r="L560" s="7">
        <f t="shared" si="27"/>
        <v>456</v>
      </c>
      <c r="M560" s="7">
        <v>25</v>
      </c>
      <c r="N560" s="7">
        <f t="shared" si="26"/>
        <v>911.5</v>
      </c>
      <c r="O560" s="7">
        <f t="shared" si="25"/>
        <v>14088.5</v>
      </c>
    </row>
    <row r="561" spans="1:15" ht="24.95" customHeight="1" x14ac:dyDescent="0.25">
      <c r="A561" s="6">
        <v>553</v>
      </c>
      <c r="B561" s="6" t="s">
        <v>649</v>
      </c>
      <c r="C561" s="6" t="s">
        <v>602</v>
      </c>
      <c r="D561" s="6" t="s">
        <v>46</v>
      </c>
      <c r="E561" s="6" t="s">
        <v>36</v>
      </c>
      <c r="F561" s="6" t="s">
        <v>29</v>
      </c>
      <c r="G561" s="7">
        <v>11000</v>
      </c>
      <c r="H561" s="7">
        <v>0</v>
      </c>
      <c r="I561" s="7">
        <v>11000</v>
      </c>
      <c r="J561" s="7">
        <v>315.7</v>
      </c>
      <c r="K561" s="7">
        <v>0</v>
      </c>
      <c r="L561" s="7">
        <f t="shared" si="27"/>
        <v>334.4</v>
      </c>
      <c r="M561" s="7">
        <v>25</v>
      </c>
      <c r="N561" s="7">
        <f t="shared" si="26"/>
        <v>675.09999999999991</v>
      </c>
      <c r="O561" s="7">
        <f t="shared" si="25"/>
        <v>10324.9</v>
      </c>
    </row>
    <row r="562" spans="1:15" ht="24.95" customHeight="1" x14ac:dyDescent="0.25">
      <c r="A562" s="6">
        <v>554</v>
      </c>
      <c r="B562" t="s">
        <v>1582</v>
      </c>
      <c r="C562" s="6" t="s">
        <v>602</v>
      </c>
      <c r="D562" s="6" t="s">
        <v>46</v>
      </c>
      <c r="E562" s="6" t="s">
        <v>36</v>
      </c>
      <c r="F562" s="6" t="s">
        <v>29</v>
      </c>
      <c r="G562" s="7">
        <v>15000</v>
      </c>
      <c r="H562" s="7">
        <v>0</v>
      </c>
      <c r="I562" s="7">
        <v>15000</v>
      </c>
      <c r="J562" s="7">
        <v>430.5</v>
      </c>
      <c r="K562" s="7">
        <v>0</v>
      </c>
      <c r="L562" s="7">
        <v>456</v>
      </c>
      <c r="M562" s="7">
        <v>25</v>
      </c>
      <c r="N562" s="7">
        <v>911.5</v>
      </c>
      <c r="O562" s="7">
        <v>14088.5</v>
      </c>
    </row>
    <row r="563" spans="1:15" ht="24.95" customHeight="1" x14ac:dyDescent="0.25">
      <c r="A563" s="6">
        <v>555</v>
      </c>
      <c r="B563" t="s">
        <v>1583</v>
      </c>
      <c r="C563" s="6" t="s">
        <v>602</v>
      </c>
      <c r="D563" s="6" t="s">
        <v>46</v>
      </c>
      <c r="E563" s="6" t="s">
        <v>36</v>
      </c>
      <c r="F563" s="6" t="s">
        <v>29</v>
      </c>
      <c r="G563" s="7">
        <v>15000</v>
      </c>
      <c r="H563" s="7">
        <v>0</v>
      </c>
      <c r="I563" s="7">
        <v>15000</v>
      </c>
      <c r="J563" s="7">
        <v>430.5</v>
      </c>
      <c r="K563" s="7">
        <v>0</v>
      </c>
      <c r="L563" s="7">
        <v>456</v>
      </c>
      <c r="M563" s="7">
        <v>25</v>
      </c>
      <c r="N563" s="7">
        <v>911.5</v>
      </c>
      <c r="O563" s="7">
        <v>14088.5</v>
      </c>
    </row>
    <row r="564" spans="1:15" ht="24.95" customHeight="1" x14ac:dyDescent="0.25">
      <c r="A564" s="6">
        <v>556</v>
      </c>
      <c r="B564" s="6" t="s">
        <v>650</v>
      </c>
      <c r="C564" s="6" t="s">
        <v>602</v>
      </c>
      <c r="D564" s="6" t="s">
        <v>99</v>
      </c>
      <c r="E564" s="6" t="s">
        <v>36</v>
      </c>
      <c r="F564" s="6" t="s">
        <v>29</v>
      </c>
      <c r="G564" s="7">
        <v>15000</v>
      </c>
      <c r="H564" s="7">
        <v>0</v>
      </c>
      <c r="I564" s="7">
        <v>15000</v>
      </c>
      <c r="J564" s="7">
        <v>430.5</v>
      </c>
      <c r="K564" s="7">
        <v>0</v>
      </c>
      <c r="L564" s="7">
        <f t="shared" si="27"/>
        <v>456</v>
      </c>
      <c r="M564" s="7">
        <v>25</v>
      </c>
      <c r="N564" s="7">
        <f t="shared" si="26"/>
        <v>911.5</v>
      </c>
      <c r="O564" s="7">
        <f t="shared" si="25"/>
        <v>14088.5</v>
      </c>
    </row>
    <row r="565" spans="1:15" ht="24.95" customHeight="1" x14ac:dyDescent="0.25">
      <c r="A565" s="6">
        <v>557</v>
      </c>
      <c r="B565" s="6" t="s">
        <v>651</v>
      </c>
      <c r="C565" s="6" t="s">
        <v>602</v>
      </c>
      <c r="D565" s="6" t="s">
        <v>65</v>
      </c>
      <c r="E565" s="6" t="s">
        <v>28</v>
      </c>
      <c r="F565" s="6" t="s">
        <v>37</v>
      </c>
      <c r="G565" s="7">
        <v>21000</v>
      </c>
      <c r="H565" s="7">
        <v>0</v>
      </c>
      <c r="I565" s="7">
        <v>21000</v>
      </c>
      <c r="J565" s="7">
        <v>602.70000000000005</v>
      </c>
      <c r="K565" s="7">
        <v>0</v>
      </c>
      <c r="L565" s="7">
        <f t="shared" si="27"/>
        <v>638.4</v>
      </c>
      <c r="M565" s="7">
        <v>1944.78</v>
      </c>
      <c r="N565" s="7">
        <f t="shared" si="26"/>
        <v>3185.88</v>
      </c>
      <c r="O565" s="7">
        <f t="shared" si="25"/>
        <v>17814.12</v>
      </c>
    </row>
    <row r="566" spans="1:15" ht="24.95" customHeight="1" x14ac:dyDescent="0.25">
      <c r="A566" s="6">
        <v>558</v>
      </c>
      <c r="B566" t="s">
        <v>1581</v>
      </c>
      <c r="C566" s="6" t="s">
        <v>602</v>
      </c>
      <c r="D566" s="6" t="s">
        <v>65</v>
      </c>
      <c r="E566" s="6" t="s">
        <v>28</v>
      </c>
      <c r="F566" s="6" t="s">
        <v>37</v>
      </c>
      <c r="G566" s="7">
        <v>25000</v>
      </c>
      <c r="H566" s="7">
        <v>0</v>
      </c>
      <c r="I566" s="7">
        <v>25000</v>
      </c>
      <c r="J566" s="7">
        <v>717.5</v>
      </c>
      <c r="K566" s="7">
        <v>0</v>
      </c>
      <c r="L566" s="7">
        <v>760</v>
      </c>
      <c r="M566" s="7">
        <v>25</v>
      </c>
      <c r="N566" s="7">
        <v>1502.5</v>
      </c>
      <c r="O566" s="7">
        <v>23497.5</v>
      </c>
    </row>
    <row r="567" spans="1:15" ht="24.95" customHeight="1" x14ac:dyDescent="0.25">
      <c r="A567" s="6">
        <v>559</v>
      </c>
      <c r="B567" s="6" t="s">
        <v>652</v>
      </c>
      <c r="C567" s="6" t="s">
        <v>602</v>
      </c>
      <c r="D567" s="6" t="s">
        <v>193</v>
      </c>
      <c r="E567" s="6" t="s">
        <v>28</v>
      </c>
      <c r="F567" s="6" t="s">
        <v>37</v>
      </c>
      <c r="G567" s="7">
        <v>58500</v>
      </c>
      <c r="H567" s="7">
        <v>0</v>
      </c>
      <c r="I567" s="7">
        <v>58500</v>
      </c>
      <c r="J567" s="7">
        <v>1678.95</v>
      </c>
      <c r="K567" s="7">
        <v>3204.41</v>
      </c>
      <c r="L567" s="7">
        <f t="shared" si="27"/>
        <v>1778.4</v>
      </c>
      <c r="M567" s="7">
        <v>425</v>
      </c>
      <c r="N567" s="7">
        <f t="shared" si="26"/>
        <v>7086.76</v>
      </c>
      <c r="O567" s="7">
        <f t="shared" si="25"/>
        <v>51413.24</v>
      </c>
    </row>
    <row r="568" spans="1:15" ht="24.95" customHeight="1" x14ac:dyDescent="0.25">
      <c r="A568" s="6">
        <v>560</v>
      </c>
      <c r="B568" s="6" t="s">
        <v>653</v>
      </c>
      <c r="C568" s="6" t="s">
        <v>602</v>
      </c>
      <c r="D568" s="6" t="s">
        <v>180</v>
      </c>
      <c r="E568" s="6" t="s">
        <v>28</v>
      </c>
      <c r="F568" s="6" t="s">
        <v>37</v>
      </c>
      <c r="G568" s="7">
        <v>65000</v>
      </c>
      <c r="H568" s="7">
        <v>0</v>
      </c>
      <c r="I568" s="7">
        <v>65000</v>
      </c>
      <c r="J568" s="7">
        <v>1865.5</v>
      </c>
      <c r="K568" s="7">
        <v>4427.58</v>
      </c>
      <c r="L568" s="7">
        <f t="shared" si="27"/>
        <v>1976</v>
      </c>
      <c r="M568" s="7">
        <v>25</v>
      </c>
      <c r="N568" s="7">
        <f t="shared" si="26"/>
        <v>8294.08</v>
      </c>
      <c r="O568" s="7">
        <f t="shared" si="25"/>
        <v>56705.919999999998</v>
      </c>
    </row>
    <row r="569" spans="1:15" ht="24.95" customHeight="1" x14ac:dyDescent="0.25">
      <c r="A569" s="6">
        <v>561</v>
      </c>
      <c r="B569" s="6" t="s">
        <v>654</v>
      </c>
      <c r="C569" s="6" t="s">
        <v>602</v>
      </c>
      <c r="D569" s="6" t="s">
        <v>99</v>
      </c>
      <c r="E569" s="6" t="s">
        <v>36</v>
      </c>
      <c r="F569" s="6" t="s">
        <v>29</v>
      </c>
      <c r="G569" s="7">
        <v>15000</v>
      </c>
      <c r="H569" s="7">
        <v>0</v>
      </c>
      <c r="I569" s="7">
        <v>15000</v>
      </c>
      <c r="J569" s="7">
        <v>430.5</v>
      </c>
      <c r="K569" s="7">
        <v>0</v>
      </c>
      <c r="L569" s="7">
        <f t="shared" si="27"/>
        <v>456</v>
      </c>
      <c r="M569" s="7">
        <v>25</v>
      </c>
      <c r="N569" s="7">
        <f t="shared" si="26"/>
        <v>911.5</v>
      </c>
      <c r="O569" s="7">
        <f t="shared" si="25"/>
        <v>14088.5</v>
      </c>
    </row>
    <row r="570" spans="1:15" ht="24.95" customHeight="1" x14ac:dyDescent="0.25">
      <c r="A570" s="6">
        <v>562</v>
      </c>
      <c r="B570" s="6" t="s">
        <v>655</v>
      </c>
      <c r="C570" s="6" t="s">
        <v>602</v>
      </c>
      <c r="D570" s="6" t="s">
        <v>99</v>
      </c>
      <c r="E570" s="6" t="s">
        <v>36</v>
      </c>
      <c r="F570" s="6" t="s">
        <v>29</v>
      </c>
      <c r="G570" s="7">
        <v>15000</v>
      </c>
      <c r="H570" s="7">
        <v>0</v>
      </c>
      <c r="I570" s="7">
        <v>15000</v>
      </c>
      <c r="J570" s="7">
        <v>430.5</v>
      </c>
      <c r="K570" s="7">
        <v>0</v>
      </c>
      <c r="L570" s="7">
        <f t="shared" si="27"/>
        <v>456</v>
      </c>
      <c r="M570" s="7">
        <v>25</v>
      </c>
      <c r="N570" s="7">
        <f t="shared" si="26"/>
        <v>911.5</v>
      </c>
      <c r="O570" s="7">
        <f t="shared" si="25"/>
        <v>14088.5</v>
      </c>
    </row>
    <row r="571" spans="1:15" ht="24.95" customHeight="1" x14ac:dyDescent="0.25">
      <c r="A571" s="6">
        <v>563</v>
      </c>
      <c r="B571" s="6" t="s">
        <v>656</v>
      </c>
      <c r="C571" s="6" t="s">
        <v>602</v>
      </c>
      <c r="D571" s="6" t="s">
        <v>193</v>
      </c>
      <c r="E571" s="6" t="s">
        <v>28</v>
      </c>
      <c r="F571" s="6" t="s">
        <v>29</v>
      </c>
      <c r="G571" s="7">
        <v>65000</v>
      </c>
      <c r="H571" s="7">
        <v>0</v>
      </c>
      <c r="I571" s="7">
        <v>65000</v>
      </c>
      <c r="J571" s="7">
        <v>1865.5</v>
      </c>
      <c r="K571" s="7">
        <v>4043.62</v>
      </c>
      <c r="L571" s="7">
        <f t="shared" si="27"/>
        <v>1976</v>
      </c>
      <c r="M571" s="7">
        <v>1944.78</v>
      </c>
      <c r="N571" s="7">
        <f t="shared" si="26"/>
        <v>9829.9</v>
      </c>
      <c r="O571" s="7">
        <f t="shared" si="25"/>
        <v>55170.1</v>
      </c>
    </row>
    <row r="572" spans="1:15" ht="24.95" customHeight="1" x14ac:dyDescent="0.25">
      <c r="A572" s="6">
        <v>564</v>
      </c>
      <c r="B572" s="6" t="s">
        <v>657</v>
      </c>
      <c r="C572" s="6" t="s">
        <v>602</v>
      </c>
      <c r="D572" s="6" t="s">
        <v>193</v>
      </c>
      <c r="E572" s="6" t="s">
        <v>28</v>
      </c>
      <c r="F572" s="6" t="s">
        <v>29</v>
      </c>
      <c r="G572" s="7">
        <v>50000</v>
      </c>
      <c r="H572" s="7">
        <v>0</v>
      </c>
      <c r="I572" s="7">
        <v>50000</v>
      </c>
      <c r="J572" s="7">
        <v>1435</v>
      </c>
      <c r="K572" s="7">
        <v>1854</v>
      </c>
      <c r="L572" s="7">
        <f t="shared" si="27"/>
        <v>1520</v>
      </c>
      <c r="M572" s="7">
        <v>425</v>
      </c>
      <c r="N572" s="7">
        <f t="shared" si="26"/>
        <v>5234</v>
      </c>
      <c r="O572" s="7">
        <f t="shared" si="25"/>
        <v>44766</v>
      </c>
    </row>
    <row r="573" spans="1:15" ht="24.95" customHeight="1" x14ac:dyDescent="0.25">
      <c r="A573" s="6">
        <v>565</v>
      </c>
      <c r="B573" s="6" t="s">
        <v>658</v>
      </c>
      <c r="C573" s="6" t="s">
        <v>602</v>
      </c>
      <c r="D573" s="6" t="s">
        <v>659</v>
      </c>
      <c r="E573" s="6" t="s">
        <v>36</v>
      </c>
      <c r="F573" s="6" t="s">
        <v>29</v>
      </c>
      <c r="G573" s="7">
        <v>15000</v>
      </c>
      <c r="H573" s="7">
        <v>0</v>
      </c>
      <c r="I573" s="7">
        <v>15000</v>
      </c>
      <c r="J573" s="7">
        <v>430.5</v>
      </c>
      <c r="K573" s="7">
        <v>0</v>
      </c>
      <c r="L573" s="7">
        <f t="shared" si="27"/>
        <v>456</v>
      </c>
      <c r="M573" s="7">
        <v>25</v>
      </c>
      <c r="N573" s="7">
        <f t="shared" si="26"/>
        <v>911.5</v>
      </c>
      <c r="O573" s="7">
        <f t="shared" si="25"/>
        <v>14088.5</v>
      </c>
    </row>
    <row r="574" spans="1:15" ht="24.95" customHeight="1" x14ac:dyDescent="0.25">
      <c r="A574" s="6">
        <v>566</v>
      </c>
      <c r="B574" s="6" t="s">
        <v>660</v>
      </c>
      <c r="C574" s="6" t="s">
        <v>602</v>
      </c>
      <c r="D574" s="6" t="s">
        <v>193</v>
      </c>
      <c r="E574" s="6" t="s">
        <v>28</v>
      </c>
      <c r="F574" s="6" t="s">
        <v>29</v>
      </c>
      <c r="G574" s="7">
        <v>65000</v>
      </c>
      <c r="H574" s="7">
        <v>0</v>
      </c>
      <c r="I574" s="7">
        <v>65000</v>
      </c>
      <c r="J574" s="7">
        <f>+I574*2.87%</f>
        <v>1865.5</v>
      </c>
      <c r="K574" s="7">
        <v>4427.58</v>
      </c>
      <c r="L574" s="7">
        <f t="shared" si="27"/>
        <v>1976</v>
      </c>
      <c r="M574" s="7">
        <v>2435.8000000000002</v>
      </c>
      <c r="N574" s="7">
        <f t="shared" si="26"/>
        <v>10704.880000000001</v>
      </c>
      <c r="O574" s="7">
        <f t="shared" si="25"/>
        <v>54295.119999999995</v>
      </c>
    </row>
    <row r="575" spans="1:15" ht="24.95" customHeight="1" x14ac:dyDescent="0.25">
      <c r="A575" s="6">
        <v>567</v>
      </c>
      <c r="B575" s="6" t="s">
        <v>661</v>
      </c>
      <c r="C575" s="6" t="s">
        <v>602</v>
      </c>
      <c r="D575" s="6" t="s">
        <v>193</v>
      </c>
      <c r="E575" s="6" t="s">
        <v>28</v>
      </c>
      <c r="F575" s="6" t="s">
        <v>29</v>
      </c>
      <c r="G575" s="7">
        <v>52000</v>
      </c>
      <c r="H575" s="7">
        <v>0</v>
      </c>
      <c r="I575" s="7">
        <v>52000</v>
      </c>
      <c r="J575" s="7">
        <v>1492.4</v>
      </c>
      <c r="K575" s="7">
        <v>2136.27</v>
      </c>
      <c r="L575" s="7">
        <f t="shared" si="27"/>
        <v>1580.8</v>
      </c>
      <c r="M575" s="7">
        <v>1105</v>
      </c>
      <c r="N575" s="7">
        <f t="shared" si="26"/>
        <v>6314.47</v>
      </c>
      <c r="O575" s="7">
        <f t="shared" si="25"/>
        <v>45685.53</v>
      </c>
    </row>
    <row r="576" spans="1:15" ht="24.95" customHeight="1" x14ac:dyDescent="0.25">
      <c r="A576" s="6">
        <v>568</v>
      </c>
      <c r="B576" s="6" t="s">
        <v>662</v>
      </c>
      <c r="C576" s="6" t="s">
        <v>602</v>
      </c>
      <c r="D576" s="6" t="s">
        <v>171</v>
      </c>
      <c r="E576" s="6" t="s">
        <v>36</v>
      </c>
      <c r="F576" s="6" t="s">
        <v>37</v>
      </c>
      <c r="G576" s="7">
        <v>11000</v>
      </c>
      <c r="H576" s="7">
        <v>0</v>
      </c>
      <c r="I576" s="7">
        <v>11000</v>
      </c>
      <c r="J576" s="7">
        <v>315.7</v>
      </c>
      <c r="K576" s="7">
        <v>0</v>
      </c>
      <c r="L576" s="7">
        <f t="shared" si="27"/>
        <v>334.4</v>
      </c>
      <c r="M576" s="7">
        <v>25</v>
      </c>
      <c r="N576" s="7">
        <f t="shared" si="26"/>
        <v>675.09999999999991</v>
      </c>
      <c r="O576" s="7">
        <f t="shared" si="25"/>
        <v>10324.9</v>
      </c>
    </row>
    <row r="577" spans="1:15" ht="24.95" customHeight="1" x14ac:dyDescent="0.25">
      <c r="A577" s="6">
        <v>569</v>
      </c>
      <c r="B577" s="6" t="s">
        <v>663</v>
      </c>
      <c r="C577" s="6" t="s">
        <v>602</v>
      </c>
      <c r="D577" s="6" t="s">
        <v>193</v>
      </c>
      <c r="E577" s="6" t="s">
        <v>28</v>
      </c>
      <c r="F577" s="6" t="s">
        <v>37</v>
      </c>
      <c r="G577" s="7">
        <v>65000</v>
      </c>
      <c r="H577" s="7">
        <v>0</v>
      </c>
      <c r="I577" s="7">
        <v>65000</v>
      </c>
      <c r="J577" s="7">
        <v>1865.5</v>
      </c>
      <c r="K577" s="7">
        <v>4427.58</v>
      </c>
      <c r="L577" s="7">
        <f t="shared" si="27"/>
        <v>1976</v>
      </c>
      <c r="M577" s="7">
        <v>425</v>
      </c>
      <c r="N577" s="7">
        <f t="shared" si="26"/>
        <v>8694.08</v>
      </c>
      <c r="O577" s="7">
        <f t="shared" si="25"/>
        <v>56305.919999999998</v>
      </c>
    </row>
    <row r="578" spans="1:15" ht="24.95" customHeight="1" x14ac:dyDescent="0.25">
      <c r="A578" s="6">
        <v>570</v>
      </c>
      <c r="B578" s="6" t="s">
        <v>664</v>
      </c>
      <c r="C578" s="6" t="s">
        <v>602</v>
      </c>
      <c r="D578" s="6" t="s">
        <v>99</v>
      </c>
      <c r="E578" s="6" t="s">
        <v>36</v>
      </c>
      <c r="F578" s="6" t="s">
        <v>29</v>
      </c>
      <c r="G578" s="7">
        <v>15000</v>
      </c>
      <c r="H578" s="7">
        <v>0</v>
      </c>
      <c r="I578" s="7">
        <v>15000</v>
      </c>
      <c r="J578" s="7">
        <v>430.5</v>
      </c>
      <c r="K578" s="7">
        <v>0</v>
      </c>
      <c r="L578" s="7">
        <f t="shared" si="27"/>
        <v>456</v>
      </c>
      <c r="M578" s="7">
        <v>25</v>
      </c>
      <c r="N578" s="7">
        <f t="shared" si="26"/>
        <v>911.5</v>
      </c>
      <c r="O578" s="7">
        <f t="shared" si="25"/>
        <v>14088.5</v>
      </c>
    </row>
    <row r="579" spans="1:15" ht="24.95" customHeight="1" x14ac:dyDescent="0.25">
      <c r="A579" s="6">
        <v>571</v>
      </c>
      <c r="B579" s="6" t="s">
        <v>665</v>
      </c>
      <c r="C579" s="6" t="s">
        <v>602</v>
      </c>
      <c r="D579" s="6" t="s">
        <v>193</v>
      </c>
      <c r="E579" s="6" t="s">
        <v>28</v>
      </c>
      <c r="F579" s="6" t="s">
        <v>29</v>
      </c>
      <c r="G579" s="7">
        <v>65000</v>
      </c>
      <c r="H579" s="7">
        <v>0</v>
      </c>
      <c r="I579" s="7">
        <v>65000</v>
      </c>
      <c r="J579" s="7">
        <v>1865.5</v>
      </c>
      <c r="K579" s="7">
        <v>4427.58</v>
      </c>
      <c r="L579" s="7">
        <f t="shared" si="27"/>
        <v>1976</v>
      </c>
      <c r="M579" s="7">
        <v>7971.67</v>
      </c>
      <c r="N579" s="7">
        <f t="shared" si="26"/>
        <v>16240.75</v>
      </c>
      <c r="O579" s="7">
        <f t="shared" si="25"/>
        <v>48759.25</v>
      </c>
    </row>
    <row r="580" spans="1:15" ht="24.95" customHeight="1" x14ac:dyDescent="0.25">
      <c r="A580" s="6">
        <v>572</v>
      </c>
      <c r="B580" s="6" t="s">
        <v>666</v>
      </c>
      <c r="C580" s="6" t="s">
        <v>602</v>
      </c>
      <c r="D580" s="6" t="s">
        <v>193</v>
      </c>
      <c r="E580" s="6" t="s">
        <v>28</v>
      </c>
      <c r="F580" s="6" t="s">
        <v>37</v>
      </c>
      <c r="G580" s="7">
        <v>65000</v>
      </c>
      <c r="H580" s="7">
        <v>0</v>
      </c>
      <c r="I580" s="7">
        <v>65000</v>
      </c>
      <c r="J580" s="7">
        <v>1865.5</v>
      </c>
      <c r="K580" s="7">
        <v>4043.62</v>
      </c>
      <c r="L580" s="7">
        <f t="shared" si="27"/>
        <v>1976</v>
      </c>
      <c r="M580" s="7">
        <v>2344.7800000000002</v>
      </c>
      <c r="N580" s="7">
        <f t="shared" si="26"/>
        <v>10229.9</v>
      </c>
      <c r="O580" s="7">
        <f t="shared" si="25"/>
        <v>54770.1</v>
      </c>
    </row>
    <row r="581" spans="1:15" ht="24.95" customHeight="1" x14ac:dyDescent="0.25">
      <c r="A581" s="6">
        <v>573</v>
      </c>
      <c r="B581" s="6" t="s">
        <v>667</v>
      </c>
      <c r="C581" s="6" t="s">
        <v>602</v>
      </c>
      <c r="D581" s="6" t="s">
        <v>99</v>
      </c>
      <c r="E581" s="6" t="s">
        <v>36</v>
      </c>
      <c r="F581" s="6" t="s">
        <v>29</v>
      </c>
      <c r="G581" s="7">
        <v>15000</v>
      </c>
      <c r="H581" s="7">
        <v>0</v>
      </c>
      <c r="I581" s="7">
        <v>15000</v>
      </c>
      <c r="J581" s="7">
        <v>430.5</v>
      </c>
      <c r="K581" s="7">
        <v>0</v>
      </c>
      <c r="L581" s="7">
        <f t="shared" si="27"/>
        <v>456</v>
      </c>
      <c r="M581" s="7">
        <v>25</v>
      </c>
      <c r="N581" s="7">
        <f t="shared" si="26"/>
        <v>911.5</v>
      </c>
      <c r="O581" s="7">
        <f t="shared" si="25"/>
        <v>14088.5</v>
      </c>
    </row>
    <row r="582" spans="1:15" ht="24.95" customHeight="1" x14ac:dyDescent="0.25">
      <c r="A582" s="6">
        <v>574</v>
      </c>
      <c r="B582" s="6" t="s">
        <v>668</v>
      </c>
      <c r="C582" s="6" t="s">
        <v>602</v>
      </c>
      <c r="D582" s="6" t="s">
        <v>193</v>
      </c>
      <c r="E582" s="6" t="s">
        <v>28</v>
      </c>
      <c r="F582" s="6" t="s">
        <v>29</v>
      </c>
      <c r="G582" s="7">
        <v>65000</v>
      </c>
      <c r="H582" s="7">
        <v>0</v>
      </c>
      <c r="I582" s="7">
        <v>65000</v>
      </c>
      <c r="J582" s="7">
        <v>1865.5</v>
      </c>
      <c r="K582" s="7">
        <v>4427.58</v>
      </c>
      <c r="L582" s="7">
        <f t="shared" si="27"/>
        <v>1976</v>
      </c>
      <c r="M582" s="7">
        <v>425</v>
      </c>
      <c r="N582" s="7">
        <f t="shared" si="26"/>
        <v>8694.08</v>
      </c>
      <c r="O582" s="7">
        <f t="shared" si="25"/>
        <v>56305.919999999998</v>
      </c>
    </row>
    <row r="583" spans="1:15" ht="24.95" customHeight="1" x14ac:dyDescent="0.25">
      <c r="A583" s="6">
        <v>575</v>
      </c>
      <c r="B583" s="6" t="s">
        <v>669</v>
      </c>
      <c r="C583" s="6" t="s">
        <v>670</v>
      </c>
      <c r="D583" s="6" t="s">
        <v>46</v>
      </c>
      <c r="E583" s="6" t="s">
        <v>36</v>
      </c>
      <c r="F583" s="6" t="s">
        <v>29</v>
      </c>
      <c r="G583" s="7">
        <v>11000</v>
      </c>
      <c r="H583" s="7">
        <v>0</v>
      </c>
      <c r="I583" s="7">
        <v>11000</v>
      </c>
      <c r="J583" s="7">
        <v>315.7</v>
      </c>
      <c r="K583" s="7">
        <v>0</v>
      </c>
      <c r="L583" s="7">
        <f t="shared" si="27"/>
        <v>334.4</v>
      </c>
      <c r="M583" s="7">
        <v>25</v>
      </c>
      <c r="N583" s="7">
        <f t="shared" si="26"/>
        <v>675.09999999999991</v>
      </c>
      <c r="O583" s="7">
        <f t="shared" si="25"/>
        <v>10324.9</v>
      </c>
    </row>
    <row r="584" spans="1:15" ht="24.95" customHeight="1" x14ac:dyDescent="0.25">
      <c r="A584" s="6">
        <v>576</v>
      </c>
      <c r="B584" s="6" t="s">
        <v>671</v>
      </c>
      <c r="C584" s="6" t="s">
        <v>670</v>
      </c>
      <c r="D584" s="6" t="s">
        <v>46</v>
      </c>
      <c r="E584" s="6" t="s">
        <v>36</v>
      </c>
      <c r="F584" s="6" t="s">
        <v>29</v>
      </c>
      <c r="G584" s="7">
        <v>15000</v>
      </c>
      <c r="H584" s="7">
        <v>0</v>
      </c>
      <c r="I584" s="7">
        <v>15000</v>
      </c>
      <c r="J584" s="7">
        <v>430.5</v>
      </c>
      <c r="K584" s="7">
        <v>0</v>
      </c>
      <c r="L584" s="7">
        <f t="shared" si="27"/>
        <v>456</v>
      </c>
      <c r="M584" s="7">
        <v>25</v>
      </c>
      <c r="N584" s="7">
        <f t="shared" si="26"/>
        <v>911.5</v>
      </c>
      <c r="O584" s="7">
        <f t="shared" si="25"/>
        <v>14088.5</v>
      </c>
    </row>
    <row r="585" spans="1:15" ht="24.95" customHeight="1" x14ac:dyDescent="0.25">
      <c r="A585" s="6">
        <v>577</v>
      </c>
      <c r="B585" s="6" t="s">
        <v>672</v>
      </c>
      <c r="C585" s="6" t="s">
        <v>670</v>
      </c>
      <c r="D585" s="6" t="s">
        <v>46</v>
      </c>
      <c r="E585" s="6" t="s">
        <v>36</v>
      </c>
      <c r="F585" s="6" t="s">
        <v>29</v>
      </c>
      <c r="G585" s="7">
        <v>15000</v>
      </c>
      <c r="H585" s="7">
        <v>0</v>
      </c>
      <c r="I585" s="7">
        <v>15000</v>
      </c>
      <c r="J585" s="7">
        <v>430.5</v>
      </c>
      <c r="K585" s="7">
        <v>0</v>
      </c>
      <c r="L585" s="7">
        <f t="shared" si="27"/>
        <v>456</v>
      </c>
      <c r="M585" s="7">
        <v>25</v>
      </c>
      <c r="N585" s="7">
        <f t="shared" si="26"/>
        <v>911.5</v>
      </c>
      <c r="O585" s="7">
        <f t="shared" si="25"/>
        <v>14088.5</v>
      </c>
    </row>
    <row r="586" spans="1:15" ht="24.95" customHeight="1" x14ac:dyDescent="0.25">
      <c r="A586" s="6">
        <v>578</v>
      </c>
      <c r="B586" s="6" t="s">
        <v>1248</v>
      </c>
      <c r="C586" s="6" t="s">
        <v>670</v>
      </c>
      <c r="D586" s="6" t="s">
        <v>46</v>
      </c>
      <c r="E586" s="6" t="s">
        <v>36</v>
      </c>
      <c r="F586" s="6" t="s">
        <v>29</v>
      </c>
      <c r="G586" s="7">
        <v>15000</v>
      </c>
      <c r="H586" s="7">
        <v>0</v>
      </c>
      <c r="I586" s="7">
        <v>15000</v>
      </c>
      <c r="J586" s="7">
        <v>430.5</v>
      </c>
      <c r="K586" s="7">
        <v>0</v>
      </c>
      <c r="L586" s="7">
        <f t="shared" si="27"/>
        <v>456</v>
      </c>
      <c r="M586" s="7">
        <v>25</v>
      </c>
      <c r="N586" s="7">
        <f t="shared" si="26"/>
        <v>911.5</v>
      </c>
      <c r="O586" s="7">
        <f t="shared" si="25"/>
        <v>14088.5</v>
      </c>
    </row>
    <row r="587" spans="1:15" ht="24.95" customHeight="1" x14ac:dyDescent="0.25">
      <c r="A587" s="6">
        <v>579</v>
      </c>
      <c r="B587" s="6" t="s">
        <v>1249</v>
      </c>
      <c r="C587" s="6" t="s">
        <v>670</v>
      </c>
      <c r="D587" s="6" t="s">
        <v>46</v>
      </c>
      <c r="E587" s="6" t="s">
        <v>36</v>
      </c>
      <c r="F587" s="6" t="s">
        <v>29</v>
      </c>
      <c r="G587" s="7">
        <v>15000</v>
      </c>
      <c r="H587" s="7">
        <v>0</v>
      </c>
      <c r="I587" s="7">
        <v>15000</v>
      </c>
      <c r="J587" s="7">
        <v>430.5</v>
      </c>
      <c r="K587" s="7">
        <v>0</v>
      </c>
      <c r="L587" s="7">
        <f t="shared" si="27"/>
        <v>456</v>
      </c>
      <c r="M587" s="7">
        <v>25</v>
      </c>
      <c r="N587" s="7">
        <f t="shared" si="26"/>
        <v>911.5</v>
      </c>
      <c r="O587" s="7">
        <f t="shared" si="25"/>
        <v>14088.5</v>
      </c>
    </row>
    <row r="588" spans="1:15" ht="24.95" customHeight="1" x14ac:dyDescent="0.25">
      <c r="A588" s="6">
        <v>580</v>
      </c>
      <c r="B588" s="6" t="s">
        <v>673</v>
      </c>
      <c r="C588" s="6" t="s">
        <v>670</v>
      </c>
      <c r="D588" s="6" t="s">
        <v>40</v>
      </c>
      <c r="E588" s="6" t="s">
        <v>28</v>
      </c>
      <c r="F588" s="6" t="s">
        <v>37</v>
      </c>
      <c r="G588" s="7">
        <v>21000</v>
      </c>
      <c r="H588" s="7">
        <v>0</v>
      </c>
      <c r="I588" s="7">
        <v>21000</v>
      </c>
      <c r="J588" s="7">
        <v>602.70000000000005</v>
      </c>
      <c r="K588" s="7">
        <v>0</v>
      </c>
      <c r="L588" s="7">
        <f t="shared" si="27"/>
        <v>638.4</v>
      </c>
      <c r="M588" s="7">
        <v>25</v>
      </c>
      <c r="N588" s="7">
        <f t="shared" si="26"/>
        <v>1266.0999999999999</v>
      </c>
      <c r="O588" s="7">
        <f t="shared" si="25"/>
        <v>19733.900000000001</v>
      </c>
    </row>
    <row r="589" spans="1:15" ht="24.95" customHeight="1" x14ac:dyDescent="0.25">
      <c r="A589" s="6">
        <v>581</v>
      </c>
      <c r="B589" s="6" t="s">
        <v>1450</v>
      </c>
      <c r="C589" s="6" t="s">
        <v>670</v>
      </c>
      <c r="D589" s="6" t="s">
        <v>113</v>
      </c>
      <c r="E589" s="6" t="s">
        <v>36</v>
      </c>
      <c r="F589" s="6" t="s">
        <v>37</v>
      </c>
      <c r="G589" s="7">
        <v>15000</v>
      </c>
      <c r="H589" s="7">
        <v>0</v>
      </c>
      <c r="I589" s="7">
        <v>15000</v>
      </c>
      <c r="J589" s="7">
        <v>430.5</v>
      </c>
      <c r="K589" s="7">
        <v>0</v>
      </c>
      <c r="L589" s="7">
        <f t="shared" si="27"/>
        <v>456</v>
      </c>
      <c r="M589" s="7">
        <v>25</v>
      </c>
      <c r="N589" s="7">
        <f t="shared" si="26"/>
        <v>911.5</v>
      </c>
      <c r="O589" s="7">
        <f t="shared" si="25"/>
        <v>14088.5</v>
      </c>
    </row>
    <row r="590" spans="1:15" ht="24.95" customHeight="1" x14ac:dyDescent="0.25">
      <c r="A590" s="6">
        <v>582</v>
      </c>
      <c r="B590" s="6" t="s">
        <v>696</v>
      </c>
      <c r="C590" s="6" t="s">
        <v>602</v>
      </c>
      <c r="D590" s="6" t="s">
        <v>1499</v>
      </c>
      <c r="E590" s="6" t="s">
        <v>54</v>
      </c>
      <c r="F590" s="6" t="s">
        <v>37</v>
      </c>
      <c r="G590" s="7">
        <v>90000</v>
      </c>
      <c r="H590" s="7">
        <v>0</v>
      </c>
      <c r="I590" s="7">
        <v>90000</v>
      </c>
      <c r="J590" s="7">
        <v>2583</v>
      </c>
      <c r="K590" s="7">
        <v>9753.1200000000008</v>
      </c>
      <c r="L590" s="7">
        <f>+I590*3.04%</f>
        <v>2736</v>
      </c>
      <c r="M590" s="7">
        <v>425</v>
      </c>
      <c r="N590" s="7">
        <f t="shared" si="26"/>
        <v>15497.12</v>
      </c>
      <c r="O590" s="7">
        <f t="shared" si="25"/>
        <v>74502.880000000005</v>
      </c>
    </row>
    <row r="591" spans="1:15" ht="24.95" customHeight="1" x14ac:dyDescent="0.25">
      <c r="A591" s="6">
        <v>583</v>
      </c>
      <c r="B591" s="6" t="s">
        <v>674</v>
      </c>
      <c r="C591" s="6" t="s">
        <v>675</v>
      </c>
      <c r="D591" s="6" t="s">
        <v>65</v>
      </c>
      <c r="E591" s="6" t="s">
        <v>28</v>
      </c>
      <c r="F591" s="6" t="s">
        <v>37</v>
      </c>
      <c r="G591" s="7">
        <v>22050</v>
      </c>
      <c r="H591" s="7">
        <v>0</v>
      </c>
      <c r="I591" s="7">
        <v>22050</v>
      </c>
      <c r="J591" s="7">
        <v>632.84</v>
      </c>
      <c r="K591" s="7">
        <v>0</v>
      </c>
      <c r="L591" s="7">
        <f t="shared" si="27"/>
        <v>670.32</v>
      </c>
      <c r="M591" s="7">
        <v>2399.83</v>
      </c>
      <c r="N591" s="7">
        <f t="shared" si="26"/>
        <v>3702.99</v>
      </c>
      <c r="O591" s="7">
        <f t="shared" ref="O591:O654" si="28">+G591-N591</f>
        <v>18347.010000000002</v>
      </c>
    </row>
    <row r="592" spans="1:15" ht="24.95" customHeight="1" x14ac:dyDescent="0.25">
      <c r="A592" s="6">
        <v>584</v>
      </c>
      <c r="B592" s="6" t="s">
        <v>676</v>
      </c>
      <c r="C592" s="6" t="s">
        <v>675</v>
      </c>
      <c r="D592" s="6" t="s">
        <v>193</v>
      </c>
      <c r="E592" s="6" t="s">
        <v>54</v>
      </c>
      <c r="F592" s="6" t="s">
        <v>29</v>
      </c>
      <c r="G592" s="7">
        <v>65000</v>
      </c>
      <c r="H592" s="7">
        <v>0</v>
      </c>
      <c r="I592" s="7">
        <v>65000</v>
      </c>
      <c r="J592" s="7">
        <v>1865.5</v>
      </c>
      <c r="K592" s="7">
        <v>3275.71</v>
      </c>
      <c r="L592" s="7">
        <f t="shared" si="27"/>
        <v>1976</v>
      </c>
      <c r="M592" s="7">
        <v>6684.34</v>
      </c>
      <c r="N592" s="7">
        <f t="shared" ref="N592:N655" si="29">+J592+K592+L592+M592</f>
        <v>13801.55</v>
      </c>
      <c r="O592" s="7">
        <f t="shared" si="28"/>
        <v>51198.45</v>
      </c>
    </row>
    <row r="593" spans="1:15" ht="24.95" customHeight="1" x14ac:dyDescent="0.25">
      <c r="A593" s="6">
        <v>585</v>
      </c>
      <c r="B593" s="6" t="s">
        <v>677</v>
      </c>
      <c r="C593" s="6" t="s">
        <v>675</v>
      </c>
      <c r="D593" s="6" t="s">
        <v>193</v>
      </c>
      <c r="E593" s="6" t="s">
        <v>28</v>
      </c>
      <c r="F593" s="6" t="s">
        <v>29</v>
      </c>
      <c r="G593" s="7">
        <v>65000</v>
      </c>
      <c r="H593" s="7">
        <v>0</v>
      </c>
      <c r="I593" s="7">
        <v>65000</v>
      </c>
      <c r="J593" s="7">
        <v>1865.5</v>
      </c>
      <c r="K593" s="7">
        <v>4427.58</v>
      </c>
      <c r="L593" s="7">
        <f t="shared" si="27"/>
        <v>1976</v>
      </c>
      <c r="M593" s="7">
        <v>1325</v>
      </c>
      <c r="N593" s="7">
        <f t="shared" si="29"/>
        <v>9594.08</v>
      </c>
      <c r="O593" s="7">
        <f t="shared" si="28"/>
        <v>55405.919999999998</v>
      </c>
    </row>
    <row r="594" spans="1:15" ht="24.95" customHeight="1" x14ac:dyDescent="0.25">
      <c r="A594" s="6">
        <v>586</v>
      </c>
      <c r="B594" s="6" t="s">
        <v>678</v>
      </c>
      <c r="C594" s="6" t="s">
        <v>675</v>
      </c>
      <c r="D594" s="6" t="s">
        <v>193</v>
      </c>
      <c r="E594" s="6" t="s">
        <v>54</v>
      </c>
      <c r="F594" s="6" t="s">
        <v>29</v>
      </c>
      <c r="G594" s="7">
        <v>65000</v>
      </c>
      <c r="H594" s="7">
        <v>0</v>
      </c>
      <c r="I594" s="7">
        <v>65000</v>
      </c>
      <c r="J594" s="7">
        <v>1865.5</v>
      </c>
      <c r="K594" s="7">
        <v>4427.58</v>
      </c>
      <c r="L594" s="7">
        <f t="shared" si="27"/>
        <v>1976</v>
      </c>
      <c r="M594" s="7">
        <v>2850</v>
      </c>
      <c r="N594" s="7">
        <f t="shared" si="29"/>
        <v>11119.08</v>
      </c>
      <c r="O594" s="7">
        <f t="shared" si="28"/>
        <v>53880.92</v>
      </c>
    </row>
    <row r="595" spans="1:15" ht="24.95" customHeight="1" x14ac:dyDescent="0.25">
      <c r="A595" s="6">
        <v>587</v>
      </c>
      <c r="B595" s="6" t="s">
        <v>679</v>
      </c>
      <c r="C595" s="6" t="s">
        <v>675</v>
      </c>
      <c r="D595" s="6" t="s">
        <v>46</v>
      </c>
      <c r="E595" s="6" t="s">
        <v>36</v>
      </c>
      <c r="F595" s="6" t="s">
        <v>29</v>
      </c>
      <c r="G595" s="7">
        <v>10000</v>
      </c>
      <c r="H595" s="7">
        <v>0</v>
      </c>
      <c r="I595" s="7">
        <v>10000</v>
      </c>
      <c r="J595" s="7">
        <v>287</v>
      </c>
      <c r="K595" s="7">
        <v>0</v>
      </c>
      <c r="L595" s="7">
        <f t="shared" ref="L595:L657" si="30">+I595*3.04%</f>
        <v>304</v>
      </c>
      <c r="M595" s="7">
        <v>25</v>
      </c>
      <c r="N595" s="7">
        <f t="shared" si="29"/>
        <v>616</v>
      </c>
      <c r="O595" s="7">
        <f t="shared" si="28"/>
        <v>9384</v>
      </c>
    </row>
    <row r="596" spans="1:15" ht="24.95" customHeight="1" x14ac:dyDescent="0.25">
      <c r="A596" s="6">
        <v>588</v>
      </c>
      <c r="B596" s="6" t="s">
        <v>680</v>
      </c>
      <c r="C596" s="6" t="s">
        <v>675</v>
      </c>
      <c r="D596" s="6" t="s">
        <v>46</v>
      </c>
      <c r="E596" s="6" t="s">
        <v>36</v>
      </c>
      <c r="F596" s="6" t="s">
        <v>29</v>
      </c>
      <c r="G596" s="7">
        <v>11000</v>
      </c>
      <c r="H596" s="7">
        <v>0</v>
      </c>
      <c r="I596" s="7">
        <v>11000</v>
      </c>
      <c r="J596" s="7">
        <v>315.7</v>
      </c>
      <c r="K596" s="7">
        <v>0</v>
      </c>
      <c r="L596" s="7">
        <f t="shared" si="30"/>
        <v>334.4</v>
      </c>
      <c r="M596" s="7">
        <v>25</v>
      </c>
      <c r="N596" s="7">
        <f t="shared" si="29"/>
        <v>675.09999999999991</v>
      </c>
      <c r="O596" s="7">
        <f t="shared" si="28"/>
        <v>10324.9</v>
      </c>
    </row>
    <row r="597" spans="1:15" ht="24.95" customHeight="1" x14ac:dyDescent="0.25">
      <c r="A597" s="6">
        <v>589</v>
      </c>
      <c r="B597" s="1" t="s">
        <v>681</v>
      </c>
      <c r="C597" s="6" t="s">
        <v>675</v>
      </c>
      <c r="D597" s="6" t="s">
        <v>46</v>
      </c>
      <c r="E597" s="6" t="s">
        <v>36</v>
      </c>
      <c r="F597" s="6" t="s">
        <v>29</v>
      </c>
      <c r="G597" s="7">
        <v>10000</v>
      </c>
      <c r="H597" s="7">
        <v>0</v>
      </c>
      <c r="I597" s="7">
        <v>10000</v>
      </c>
      <c r="J597" s="7">
        <v>287</v>
      </c>
      <c r="K597" s="7">
        <v>0</v>
      </c>
      <c r="L597" s="7">
        <f t="shared" si="30"/>
        <v>304</v>
      </c>
      <c r="M597" s="7">
        <v>25</v>
      </c>
      <c r="N597" s="7">
        <f t="shared" si="29"/>
        <v>616</v>
      </c>
      <c r="O597" s="7">
        <f t="shared" si="28"/>
        <v>9384</v>
      </c>
    </row>
    <row r="598" spans="1:15" ht="24.95" customHeight="1" x14ac:dyDescent="0.25">
      <c r="A598" s="6">
        <v>590</v>
      </c>
      <c r="B598" s="1" t="s">
        <v>682</v>
      </c>
      <c r="C598" s="6" t="s">
        <v>675</v>
      </c>
      <c r="D598" s="6" t="s">
        <v>46</v>
      </c>
      <c r="E598" s="6" t="s">
        <v>36</v>
      </c>
      <c r="F598" s="6" t="s">
        <v>29</v>
      </c>
      <c r="G598" s="7">
        <v>10000</v>
      </c>
      <c r="H598" s="7">
        <v>0</v>
      </c>
      <c r="I598" s="7">
        <v>10000</v>
      </c>
      <c r="J598" s="7">
        <v>287</v>
      </c>
      <c r="K598" s="7">
        <v>0</v>
      </c>
      <c r="L598" s="7">
        <f t="shared" si="30"/>
        <v>304</v>
      </c>
      <c r="M598" s="7">
        <v>25</v>
      </c>
      <c r="N598" s="7">
        <f t="shared" si="29"/>
        <v>616</v>
      </c>
      <c r="O598" s="7">
        <f t="shared" si="28"/>
        <v>9384</v>
      </c>
    </row>
    <row r="599" spans="1:15" ht="24.95" customHeight="1" x14ac:dyDescent="0.25">
      <c r="A599" s="6">
        <v>591</v>
      </c>
      <c r="B599" s="1" t="s">
        <v>683</v>
      </c>
      <c r="C599" s="6" t="s">
        <v>675</v>
      </c>
      <c r="D599" s="6" t="s">
        <v>46</v>
      </c>
      <c r="E599" s="6" t="s">
        <v>36</v>
      </c>
      <c r="F599" s="6" t="s">
        <v>29</v>
      </c>
      <c r="G599" s="7">
        <v>11000</v>
      </c>
      <c r="H599" s="7">
        <v>0</v>
      </c>
      <c r="I599" s="7">
        <v>11000</v>
      </c>
      <c r="J599" s="7">
        <v>315.7</v>
      </c>
      <c r="K599" s="7">
        <v>0</v>
      </c>
      <c r="L599" s="7">
        <f t="shared" si="30"/>
        <v>334.4</v>
      </c>
      <c r="M599" s="7">
        <v>25</v>
      </c>
      <c r="N599" s="7">
        <f t="shared" si="29"/>
        <v>675.09999999999991</v>
      </c>
      <c r="O599" s="7">
        <f t="shared" si="28"/>
        <v>10324.9</v>
      </c>
    </row>
    <row r="600" spans="1:15" ht="24.95" customHeight="1" x14ac:dyDescent="0.25">
      <c r="A600" s="6">
        <v>592</v>
      </c>
      <c r="B600" t="s">
        <v>684</v>
      </c>
      <c r="C600" t="s">
        <v>675</v>
      </c>
      <c r="D600" t="s">
        <v>46</v>
      </c>
      <c r="E600" s="6" t="s">
        <v>36</v>
      </c>
      <c r="F600" s="6" t="s">
        <v>29</v>
      </c>
      <c r="G600" s="7">
        <v>11000</v>
      </c>
      <c r="H600" s="7">
        <v>0</v>
      </c>
      <c r="I600" s="7">
        <v>11000</v>
      </c>
      <c r="J600" s="7">
        <v>315.7</v>
      </c>
      <c r="K600" s="7">
        <v>0</v>
      </c>
      <c r="L600" s="7">
        <f t="shared" si="30"/>
        <v>334.4</v>
      </c>
      <c r="M600" s="7">
        <v>25</v>
      </c>
      <c r="N600" s="7">
        <f t="shared" si="29"/>
        <v>675.09999999999991</v>
      </c>
      <c r="O600" s="7">
        <f t="shared" si="28"/>
        <v>10324.9</v>
      </c>
    </row>
    <row r="601" spans="1:15" ht="24.95" customHeight="1" x14ac:dyDescent="0.25">
      <c r="A601" s="6">
        <v>593</v>
      </c>
      <c r="B601" t="s">
        <v>685</v>
      </c>
      <c r="C601" t="s">
        <v>675</v>
      </c>
      <c r="D601" t="s">
        <v>46</v>
      </c>
      <c r="E601" s="6" t="s">
        <v>36</v>
      </c>
      <c r="F601" s="6" t="s">
        <v>29</v>
      </c>
      <c r="G601" s="7">
        <v>11000</v>
      </c>
      <c r="H601" s="7">
        <v>0</v>
      </c>
      <c r="I601" s="7">
        <v>11000</v>
      </c>
      <c r="J601" s="7">
        <v>315.7</v>
      </c>
      <c r="K601" s="7">
        <v>0</v>
      </c>
      <c r="L601" s="7">
        <f t="shared" si="30"/>
        <v>334.4</v>
      </c>
      <c r="M601" s="7">
        <v>25</v>
      </c>
      <c r="N601" s="7">
        <f t="shared" si="29"/>
        <v>675.09999999999991</v>
      </c>
      <c r="O601" s="7">
        <f t="shared" si="28"/>
        <v>10324.9</v>
      </c>
    </row>
    <row r="602" spans="1:15" ht="24.95" customHeight="1" x14ac:dyDescent="0.25">
      <c r="A602" s="6">
        <v>594</v>
      </c>
      <c r="B602" t="s">
        <v>686</v>
      </c>
      <c r="C602" t="s">
        <v>675</v>
      </c>
      <c r="D602" t="s">
        <v>46</v>
      </c>
      <c r="E602" s="6" t="s">
        <v>36</v>
      </c>
      <c r="F602" s="6" t="s">
        <v>29</v>
      </c>
      <c r="G602" s="7">
        <v>20000</v>
      </c>
      <c r="H602" s="7">
        <v>0</v>
      </c>
      <c r="I602" s="7">
        <v>20000</v>
      </c>
      <c r="J602" s="7">
        <v>574</v>
      </c>
      <c r="K602" s="7">
        <v>0</v>
      </c>
      <c r="L602" s="7">
        <f t="shared" si="30"/>
        <v>608</v>
      </c>
      <c r="M602" s="7">
        <v>2841.19</v>
      </c>
      <c r="N602" s="7">
        <f t="shared" si="29"/>
        <v>4023.19</v>
      </c>
      <c r="O602" s="7">
        <f t="shared" si="28"/>
        <v>15976.81</v>
      </c>
    </row>
    <row r="603" spans="1:15" ht="24.95" customHeight="1" x14ac:dyDescent="0.25">
      <c r="A603" s="6">
        <v>595</v>
      </c>
      <c r="B603" t="s">
        <v>687</v>
      </c>
      <c r="C603" t="s">
        <v>675</v>
      </c>
      <c r="D603" t="s">
        <v>46</v>
      </c>
      <c r="E603" s="6" t="s">
        <v>36</v>
      </c>
      <c r="F603" s="6" t="s">
        <v>29</v>
      </c>
      <c r="G603" s="7">
        <v>10000</v>
      </c>
      <c r="H603" s="7">
        <v>0</v>
      </c>
      <c r="I603" s="7">
        <v>10000</v>
      </c>
      <c r="J603" s="7">
        <v>287</v>
      </c>
      <c r="K603" s="7">
        <v>0</v>
      </c>
      <c r="L603" s="7">
        <f t="shared" si="30"/>
        <v>304</v>
      </c>
      <c r="M603" s="7">
        <v>25</v>
      </c>
      <c r="N603" s="7">
        <f t="shared" si="29"/>
        <v>616</v>
      </c>
      <c r="O603" s="7">
        <f t="shared" si="28"/>
        <v>9384</v>
      </c>
    </row>
    <row r="604" spans="1:15" ht="24.95" customHeight="1" x14ac:dyDescent="0.25">
      <c r="A604" s="6">
        <v>596</v>
      </c>
      <c r="B604" t="s">
        <v>1340</v>
      </c>
      <c r="C604" t="s">
        <v>675</v>
      </c>
      <c r="D604" t="s">
        <v>46</v>
      </c>
      <c r="E604" s="6" t="s">
        <v>36</v>
      </c>
      <c r="F604" s="6" t="s">
        <v>37</v>
      </c>
      <c r="G604" s="7">
        <v>11000</v>
      </c>
      <c r="H604" s="7">
        <v>0</v>
      </c>
      <c r="I604" s="7">
        <v>11000</v>
      </c>
      <c r="J604" s="7">
        <v>315.7</v>
      </c>
      <c r="K604" s="7">
        <v>0</v>
      </c>
      <c r="L604" s="7">
        <f t="shared" si="30"/>
        <v>334.4</v>
      </c>
      <c r="M604" s="7">
        <v>1944.78</v>
      </c>
      <c r="N604" s="7">
        <f t="shared" si="29"/>
        <v>2594.88</v>
      </c>
      <c r="O604" s="7">
        <f t="shared" si="28"/>
        <v>8405.119999999999</v>
      </c>
    </row>
    <row r="605" spans="1:15" ht="24.95" customHeight="1" x14ac:dyDescent="0.25">
      <c r="A605" s="6">
        <v>597</v>
      </c>
      <c r="B605" t="s">
        <v>1453</v>
      </c>
      <c r="C605" t="s">
        <v>675</v>
      </c>
      <c r="D605" t="s">
        <v>46</v>
      </c>
      <c r="E605" s="6" t="s">
        <v>36</v>
      </c>
      <c r="F605" s="6" t="s">
        <v>29</v>
      </c>
      <c r="G605" s="7">
        <v>15000</v>
      </c>
      <c r="H605" s="7">
        <v>0</v>
      </c>
      <c r="I605" s="7">
        <v>15000</v>
      </c>
      <c r="J605" s="7">
        <v>430.5</v>
      </c>
      <c r="K605" s="7">
        <v>0</v>
      </c>
      <c r="L605" s="7">
        <f t="shared" si="30"/>
        <v>456</v>
      </c>
      <c r="M605" s="7">
        <v>25</v>
      </c>
      <c r="N605" s="7">
        <f t="shared" si="29"/>
        <v>911.5</v>
      </c>
      <c r="O605" s="7">
        <f t="shared" si="28"/>
        <v>14088.5</v>
      </c>
    </row>
    <row r="606" spans="1:15" ht="24.95" customHeight="1" x14ac:dyDescent="0.25">
      <c r="A606" s="6">
        <v>598</v>
      </c>
      <c r="B606" t="s">
        <v>1454</v>
      </c>
      <c r="C606" t="s">
        <v>675</v>
      </c>
      <c r="D606" t="s">
        <v>46</v>
      </c>
      <c r="E606" s="6" t="s">
        <v>36</v>
      </c>
      <c r="F606" s="6" t="s">
        <v>29</v>
      </c>
      <c r="G606" s="7">
        <v>15000</v>
      </c>
      <c r="H606" s="7">
        <v>0</v>
      </c>
      <c r="I606" s="7">
        <v>15000</v>
      </c>
      <c r="J606" s="7">
        <v>430.5</v>
      </c>
      <c r="K606" s="7">
        <v>0</v>
      </c>
      <c r="L606" s="7">
        <f t="shared" si="30"/>
        <v>456</v>
      </c>
      <c r="M606" s="7">
        <v>25</v>
      </c>
      <c r="N606" s="7">
        <f t="shared" si="29"/>
        <v>911.5</v>
      </c>
      <c r="O606" s="7">
        <f t="shared" si="28"/>
        <v>14088.5</v>
      </c>
    </row>
    <row r="607" spans="1:15" ht="24.95" customHeight="1" x14ac:dyDescent="0.25">
      <c r="A607" s="6">
        <v>599</v>
      </c>
      <c r="B607" s="6" t="s">
        <v>688</v>
      </c>
      <c r="C607" s="6" t="s">
        <v>675</v>
      </c>
      <c r="D607" s="6" t="s">
        <v>99</v>
      </c>
      <c r="E607" s="6" t="s">
        <v>36</v>
      </c>
      <c r="F607" s="6" t="s">
        <v>29</v>
      </c>
      <c r="G607" s="7">
        <v>11000</v>
      </c>
      <c r="H607" s="7">
        <v>0</v>
      </c>
      <c r="I607" s="7">
        <v>11000</v>
      </c>
      <c r="J607" s="7">
        <v>315.7</v>
      </c>
      <c r="K607" s="7">
        <v>0</v>
      </c>
      <c r="L607" s="7">
        <f t="shared" si="30"/>
        <v>334.4</v>
      </c>
      <c r="M607" s="7">
        <v>25</v>
      </c>
      <c r="N607" s="7">
        <f t="shared" si="29"/>
        <v>675.09999999999991</v>
      </c>
      <c r="O607" s="7">
        <f t="shared" si="28"/>
        <v>10324.9</v>
      </c>
    </row>
    <row r="608" spans="1:15" ht="24.95" customHeight="1" x14ac:dyDescent="0.25">
      <c r="A608" s="6">
        <v>600</v>
      </c>
      <c r="B608" s="6" t="s">
        <v>689</v>
      </c>
      <c r="C608" s="6" t="s">
        <v>675</v>
      </c>
      <c r="D608" t="s">
        <v>193</v>
      </c>
      <c r="E608" s="6" t="s">
        <v>28</v>
      </c>
      <c r="F608" s="6" t="s">
        <v>37</v>
      </c>
      <c r="G608" s="7">
        <v>51750</v>
      </c>
      <c r="H608" s="7">
        <v>0</v>
      </c>
      <c r="I608" s="7">
        <v>51750</v>
      </c>
      <c r="J608" s="7">
        <v>1485.23</v>
      </c>
      <c r="K608" s="7">
        <v>2100.9899999999998</v>
      </c>
      <c r="L608" s="7">
        <f t="shared" si="30"/>
        <v>1573.2</v>
      </c>
      <c r="M608" s="7">
        <v>16964.8</v>
      </c>
      <c r="N608" s="7">
        <f t="shared" si="29"/>
        <v>22124.22</v>
      </c>
      <c r="O608" s="7">
        <f t="shared" si="28"/>
        <v>29625.78</v>
      </c>
    </row>
    <row r="609" spans="1:15" ht="24.95" customHeight="1" x14ac:dyDescent="0.25">
      <c r="A609" s="6">
        <v>601</v>
      </c>
      <c r="B609" s="6" t="s">
        <v>690</v>
      </c>
      <c r="C609" s="6" t="s">
        <v>675</v>
      </c>
      <c r="D609" s="6" t="s">
        <v>99</v>
      </c>
      <c r="E609" s="6" t="s">
        <v>36</v>
      </c>
      <c r="F609" s="6" t="s">
        <v>29</v>
      </c>
      <c r="G609" s="7">
        <v>11000</v>
      </c>
      <c r="H609" s="7">
        <v>0</v>
      </c>
      <c r="I609" s="7">
        <v>11000</v>
      </c>
      <c r="J609" s="7">
        <v>315.7</v>
      </c>
      <c r="K609" s="7">
        <v>0</v>
      </c>
      <c r="L609" s="7">
        <f t="shared" si="30"/>
        <v>334.4</v>
      </c>
      <c r="M609" s="7">
        <v>25</v>
      </c>
      <c r="N609" s="7">
        <f t="shared" si="29"/>
        <v>675.09999999999991</v>
      </c>
      <c r="O609" s="7">
        <f t="shared" si="28"/>
        <v>10324.9</v>
      </c>
    </row>
    <row r="610" spans="1:15" ht="24.95" customHeight="1" x14ac:dyDescent="0.25">
      <c r="A610" s="6">
        <v>602</v>
      </c>
      <c r="B610" s="6" t="s">
        <v>691</v>
      </c>
      <c r="C610" s="6" t="s">
        <v>675</v>
      </c>
      <c r="D610" s="6" t="s">
        <v>99</v>
      </c>
      <c r="E610" s="6" t="s">
        <v>36</v>
      </c>
      <c r="F610" s="6" t="s">
        <v>29</v>
      </c>
      <c r="G610" s="7">
        <v>11000</v>
      </c>
      <c r="H610" s="7">
        <v>0</v>
      </c>
      <c r="I610" s="7">
        <v>11000</v>
      </c>
      <c r="J610" s="7">
        <v>315.7</v>
      </c>
      <c r="K610" s="7">
        <v>0</v>
      </c>
      <c r="L610" s="7">
        <f t="shared" si="30"/>
        <v>334.4</v>
      </c>
      <c r="M610" s="7">
        <v>1163.03</v>
      </c>
      <c r="N610" s="7">
        <f t="shared" si="29"/>
        <v>1813.1299999999999</v>
      </c>
      <c r="O610" s="7">
        <f t="shared" si="28"/>
        <v>9186.8700000000008</v>
      </c>
    </row>
    <row r="611" spans="1:15" ht="24.95" customHeight="1" x14ac:dyDescent="0.25">
      <c r="A611" s="6">
        <v>603</v>
      </c>
      <c r="B611" s="6" t="s">
        <v>692</v>
      </c>
      <c r="C611" s="6" t="s">
        <v>675</v>
      </c>
      <c r="D611" s="6" t="s">
        <v>659</v>
      </c>
      <c r="E611" s="6" t="s">
        <v>36</v>
      </c>
      <c r="F611" s="6" t="s">
        <v>29</v>
      </c>
      <c r="G611" s="7">
        <v>11000</v>
      </c>
      <c r="H611" s="7">
        <v>0</v>
      </c>
      <c r="I611" s="7">
        <v>11000</v>
      </c>
      <c r="J611" s="7">
        <v>315.7</v>
      </c>
      <c r="K611" s="7">
        <v>0</v>
      </c>
      <c r="L611" s="7">
        <f t="shared" si="30"/>
        <v>334.4</v>
      </c>
      <c r="M611" s="7">
        <v>25</v>
      </c>
      <c r="N611" s="7">
        <f t="shared" si="29"/>
        <v>675.09999999999991</v>
      </c>
      <c r="O611" s="7">
        <f t="shared" si="28"/>
        <v>10324.9</v>
      </c>
    </row>
    <row r="612" spans="1:15" ht="24.95" customHeight="1" x14ac:dyDescent="0.25">
      <c r="A612" s="6">
        <v>604</v>
      </c>
      <c r="B612" s="6" t="s">
        <v>693</v>
      </c>
      <c r="C612" s="6" t="s">
        <v>675</v>
      </c>
      <c r="D612" s="6" t="s">
        <v>99</v>
      </c>
      <c r="E612" s="6" t="s">
        <v>36</v>
      </c>
      <c r="F612" s="6" t="s">
        <v>29</v>
      </c>
      <c r="G612" s="7">
        <v>11000</v>
      </c>
      <c r="H612" s="7">
        <v>0</v>
      </c>
      <c r="I612" s="7">
        <v>11000</v>
      </c>
      <c r="J612" s="7">
        <v>315.7</v>
      </c>
      <c r="K612" s="7">
        <v>0</v>
      </c>
      <c r="L612" s="7">
        <f t="shared" si="30"/>
        <v>334.4</v>
      </c>
      <c r="M612" s="7">
        <v>25</v>
      </c>
      <c r="N612" s="7">
        <f t="shared" si="29"/>
        <v>675.09999999999991</v>
      </c>
      <c r="O612" s="7">
        <f t="shared" si="28"/>
        <v>10324.9</v>
      </c>
    </row>
    <row r="613" spans="1:15" ht="24.95" customHeight="1" x14ac:dyDescent="0.25">
      <c r="A613" s="6">
        <v>605</v>
      </c>
      <c r="B613" s="6" t="s">
        <v>694</v>
      </c>
      <c r="C613" s="6" t="s">
        <v>675</v>
      </c>
      <c r="D613" s="6" t="s">
        <v>46</v>
      </c>
      <c r="E613" s="6" t="s">
        <v>36</v>
      </c>
      <c r="F613" s="6" t="s">
        <v>29</v>
      </c>
      <c r="G613" s="7">
        <v>11000</v>
      </c>
      <c r="H613" s="7">
        <v>0</v>
      </c>
      <c r="I613" s="7">
        <v>11000</v>
      </c>
      <c r="J613" s="7">
        <v>315.7</v>
      </c>
      <c r="K613" s="7">
        <v>0</v>
      </c>
      <c r="L613" s="7">
        <f t="shared" si="30"/>
        <v>334.4</v>
      </c>
      <c r="M613" s="7">
        <v>2489.6</v>
      </c>
      <c r="N613" s="7">
        <f t="shared" si="29"/>
        <v>3139.7</v>
      </c>
      <c r="O613" s="7">
        <f t="shared" si="28"/>
        <v>7860.3</v>
      </c>
    </row>
    <row r="614" spans="1:15" ht="24.95" customHeight="1" x14ac:dyDescent="0.25">
      <c r="A614" s="6">
        <v>606</v>
      </c>
      <c r="B614" s="6" t="s">
        <v>695</v>
      </c>
      <c r="C614" s="6" t="s">
        <v>675</v>
      </c>
      <c r="D614" s="6" t="s">
        <v>99</v>
      </c>
      <c r="E614" s="6" t="s">
        <v>36</v>
      </c>
      <c r="F614" s="6" t="s">
        <v>29</v>
      </c>
      <c r="G614" s="7">
        <v>11000</v>
      </c>
      <c r="H614" s="7">
        <v>0</v>
      </c>
      <c r="I614" s="7">
        <v>11000</v>
      </c>
      <c r="J614" s="7">
        <v>315.7</v>
      </c>
      <c r="K614" s="7">
        <v>0</v>
      </c>
      <c r="L614" s="7">
        <f t="shared" si="30"/>
        <v>334.4</v>
      </c>
      <c r="M614" s="7">
        <v>725</v>
      </c>
      <c r="N614" s="7">
        <f t="shared" si="29"/>
        <v>1375.1</v>
      </c>
      <c r="O614" s="7">
        <f t="shared" si="28"/>
        <v>9624.9</v>
      </c>
    </row>
    <row r="615" spans="1:15" ht="24.95" customHeight="1" x14ac:dyDescent="0.25">
      <c r="A615" s="6">
        <v>607</v>
      </c>
      <c r="B615" s="6" t="s">
        <v>697</v>
      </c>
      <c r="C615" s="6" t="s">
        <v>675</v>
      </c>
      <c r="D615" t="s">
        <v>193</v>
      </c>
      <c r="E615" s="6" t="s">
        <v>28</v>
      </c>
      <c r="F615" s="6" t="s">
        <v>29</v>
      </c>
      <c r="G615" s="7">
        <v>65000</v>
      </c>
      <c r="H615" s="7">
        <v>0</v>
      </c>
      <c r="I615" s="7">
        <v>65000</v>
      </c>
      <c r="J615" s="7">
        <v>1865.5</v>
      </c>
      <c r="K615" s="7">
        <v>4043.62</v>
      </c>
      <c r="L615" s="7">
        <v>1976</v>
      </c>
      <c r="M615" s="7">
        <v>5079.78</v>
      </c>
      <c r="N615" s="7">
        <v>12964.9</v>
      </c>
      <c r="O615" s="7">
        <v>52035.1</v>
      </c>
    </row>
    <row r="616" spans="1:15" ht="24.95" customHeight="1" x14ac:dyDescent="0.25">
      <c r="A616" s="6">
        <v>608</v>
      </c>
      <c r="B616" s="6" t="s">
        <v>698</v>
      </c>
      <c r="C616" s="6" t="s">
        <v>675</v>
      </c>
      <c r="D616" s="6" t="s">
        <v>113</v>
      </c>
      <c r="E616" s="6" t="s">
        <v>36</v>
      </c>
      <c r="F616" s="6" t="s">
        <v>37</v>
      </c>
      <c r="G616" s="7">
        <v>11000</v>
      </c>
      <c r="H616" s="7">
        <v>0</v>
      </c>
      <c r="I616" s="7">
        <v>11000</v>
      </c>
      <c r="J616" s="7">
        <v>315.7</v>
      </c>
      <c r="K616" s="7">
        <v>0</v>
      </c>
      <c r="L616" s="7">
        <f t="shared" si="30"/>
        <v>334.4</v>
      </c>
      <c r="M616" s="7">
        <v>2317.34</v>
      </c>
      <c r="N616" s="7">
        <f t="shared" si="29"/>
        <v>2967.44</v>
      </c>
      <c r="O616" s="7">
        <f t="shared" si="28"/>
        <v>8032.5599999999995</v>
      </c>
    </row>
    <row r="617" spans="1:15" ht="24.95" customHeight="1" x14ac:dyDescent="0.25">
      <c r="A617" s="6">
        <v>609</v>
      </c>
      <c r="B617" s="6" t="s">
        <v>699</v>
      </c>
      <c r="C617" s="6" t="s">
        <v>675</v>
      </c>
      <c r="D617" s="6" t="s">
        <v>171</v>
      </c>
      <c r="E617" s="6" t="s">
        <v>36</v>
      </c>
      <c r="F617" s="6" t="s">
        <v>37</v>
      </c>
      <c r="G617" s="7">
        <v>11000</v>
      </c>
      <c r="H617" s="7">
        <v>0</v>
      </c>
      <c r="I617" s="7">
        <v>11000</v>
      </c>
      <c r="J617" s="7">
        <v>315.7</v>
      </c>
      <c r="K617" s="7">
        <v>0</v>
      </c>
      <c r="L617" s="7">
        <f t="shared" si="30"/>
        <v>334.4</v>
      </c>
      <c r="M617" s="7">
        <v>25</v>
      </c>
      <c r="N617" s="7">
        <f t="shared" si="29"/>
        <v>675.09999999999991</v>
      </c>
      <c r="O617" s="7">
        <f t="shared" si="28"/>
        <v>10324.9</v>
      </c>
    </row>
    <row r="618" spans="1:15" ht="24.95" customHeight="1" x14ac:dyDescent="0.25">
      <c r="A618" s="6">
        <v>610</v>
      </c>
      <c r="B618" s="6" t="s">
        <v>700</v>
      </c>
      <c r="C618" s="6" t="s">
        <v>675</v>
      </c>
      <c r="D618" s="6" t="s">
        <v>99</v>
      </c>
      <c r="E618" s="6" t="s">
        <v>36</v>
      </c>
      <c r="F618" s="6" t="s">
        <v>29</v>
      </c>
      <c r="G618" s="7">
        <v>11000</v>
      </c>
      <c r="H618" s="7">
        <v>0</v>
      </c>
      <c r="I618" s="7">
        <v>11000</v>
      </c>
      <c r="J618" s="7">
        <v>315.7</v>
      </c>
      <c r="K618" s="7">
        <v>0</v>
      </c>
      <c r="L618" s="7">
        <f t="shared" si="30"/>
        <v>334.4</v>
      </c>
      <c r="M618" s="7">
        <v>25</v>
      </c>
      <c r="N618" s="7">
        <f t="shared" si="29"/>
        <v>675.09999999999991</v>
      </c>
      <c r="O618" s="7">
        <f t="shared" si="28"/>
        <v>10324.9</v>
      </c>
    </row>
    <row r="619" spans="1:15" ht="24.95" customHeight="1" x14ac:dyDescent="0.25">
      <c r="A619" s="6">
        <v>611</v>
      </c>
      <c r="B619" s="6" t="s">
        <v>701</v>
      </c>
      <c r="C619" s="6" t="s">
        <v>675</v>
      </c>
      <c r="D619" s="6" t="s">
        <v>99</v>
      </c>
      <c r="E619" s="6" t="s">
        <v>36</v>
      </c>
      <c r="F619" s="6" t="s">
        <v>37</v>
      </c>
      <c r="G619" s="7">
        <v>11000</v>
      </c>
      <c r="H619" s="7">
        <v>0</v>
      </c>
      <c r="I619" s="7">
        <v>11000</v>
      </c>
      <c r="J619" s="7">
        <v>315.7</v>
      </c>
      <c r="K619" s="7">
        <v>0</v>
      </c>
      <c r="L619" s="7">
        <f t="shared" si="30"/>
        <v>334.4</v>
      </c>
      <c r="M619" s="7">
        <v>25</v>
      </c>
      <c r="N619" s="7">
        <f t="shared" si="29"/>
        <v>675.09999999999991</v>
      </c>
      <c r="O619" s="7">
        <f t="shared" si="28"/>
        <v>10324.9</v>
      </c>
    </row>
    <row r="620" spans="1:15" ht="24.95" customHeight="1" x14ac:dyDescent="0.25">
      <c r="A620" s="6">
        <v>612</v>
      </c>
      <c r="B620" s="6" t="s">
        <v>702</v>
      </c>
      <c r="C620" s="6" t="s">
        <v>675</v>
      </c>
      <c r="D620" s="6" t="s">
        <v>120</v>
      </c>
      <c r="E620" s="6" t="s">
        <v>36</v>
      </c>
      <c r="F620" s="6" t="s">
        <v>37</v>
      </c>
      <c r="G620" s="7">
        <v>25000</v>
      </c>
      <c r="H620" s="7">
        <v>0</v>
      </c>
      <c r="I620" s="7">
        <v>25000</v>
      </c>
      <c r="J620" s="7">
        <v>717.5</v>
      </c>
      <c r="K620" s="7">
        <v>0</v>
      </c>
      <c r="L620" s="7">
        <f t="shared" si="30"/>
        <v>760</v>
      </c>
      <c r="M620" s="7">
        <v>25</v>
      </c>
      <c r="N620" s="7">
        <f t="shared" si="29"/>
        <v>1502.5</v>
      </c>
      <c r="O620" s="7">
        <f t="shared" si="28"/>
        <v>23497.5</v>
      </c>
    </row>
    <row r="621" spans="1:15" ht="24.95" customHeight="1" x14ac:dyDescent="0.25">
      <c r="A621" s="6">
        <v>613</v>
      </c>
      <c r="B621" s="6" t="s">
        <v>703</v>
      </c>
      <c r="C621" s="6" t="s">
        <v>675</v>
      </c>
      <c r="D621" s="6" t="s">
        <v>704</v>
      </c>
      <c r="E621" s="6" t="s">
        <v>36</v>
      </c>
      <c r="F621" s="6" t="s">
        <v>29</v>
      </c>
      <c r="G621" s="7">
        <v>15000</v>
      </c>
      <c r="H621" s="7">
        <v>0</v>
      </c>
      <c r="I621" s="7">
        <v>15000</v>
      </c>
      <c r="J621" s="7">
        <v>430.5</v>
      </c>
      <c r="K621" s="7">
        <v>0</v>
      </c>
      <c r="L621" s="7">
        <f t="shared" si="30"/>
        <v>456</v>
      </c>
      <c r="M621" s="7">
        <v>3288.33</v>
      </c>
      <c r="N621" s="7">
        <f t="shared" si="29"/>
        <v>4174.83</v>
      </c>
      <c r="O621" s="7">
        <f t="shared" si="28"/>
        <v>10825.17</v>
      </c>
    </row>
    <row r="622" spans="1:15" ht="24.95" customHeight="1" x14ac:dyDescent="0.25">
      <c r="A622" s="6">
        <v>614</v>
      </c>
      <c r="B622" s="6" t="s">
        <v>705</v>
      </c>
      <c r="C622" s="6" t="s">
        <v>675</v>
      </c>
      <c r="D622" s="6" t="s">
        <v>46</v>
      </c>
      <c r="E622" s="6" t="s">
        <v>36</v>
      </c>
      <c r="F622" s="6" t="s">
        <v>29</v>
      </c>
      <c r="G622" s="7">
        <v>11000</v>
      </c>
      <c r="H622" s="7">
        <v>0</v>
      </c>
      <c r="I622" s="7">
        <f>+G622+H622</f>
        <v>11000</v>
      </c>
      <c r="J622" s="7">
        <v>315.7</v>
      </c>
      <c r="K622" s="7">
        <v>0</v>
      </c>
      <c r="L622" s="7">
        <f t="shared" si="30"/>
        <v>334.4</v>
      </c>
      <c r="M622" s="7">
        <v>25</v>
      </c>
      <c r="N622" s="7">
        <f t="shared" si="29"/>
        <v>675.09999999999991</v>
      </c>
      <c r="O622" s="7">
        <f t="shared" si="28"/>
        <v>10324.9</v>
      </c>
    </row>
    <row r="623" spans="1:15" ht="24.95" customHeight="1" x14ac:dyDescent="0.25">
      <c r="A623" s="6">
        <v>615</v>
      </c>
      <c r="B623" s="6" t="s">
        <v>706</v>
      </c>
      <c r="C623" s="6" t="s">
        <v>675</v>
      </c>
      <c r="D623" s="6" t="s">
        <v>99</v>
      </c>
      <c r="E623" s="6" t="s">
        <v>36</v>
      </c>
      <c r="F623" s="6" t="s">
        <v>29</v>
      </c>
      <c r="G623" s="7">
        <v>11000</v>
      </c>
      <c r="H623" s="7">
        <v>0</v>
      </c>
      <c r="I623" s="7">
        <v>11000</v>
      </c>
      <c r="J623" s="7">
        <v>315.7</v>
      </c>
      <c r="K623" s="7">
        <v>0</v>
      </c>
      <c r="L623" s="7">
        <f t="shared" si="30"/>
        <v>334.4</v>
      </c>
      <c r="M623" s="7">
        <v>25</v>
      </c>
      <c r="N623" s="7">
        <f t="shared" si="29"/>
        <v>675.09999999999991</v>
      </c>
      <c r="O623" s="7">
        <f t="shared" si="28"/>
        <v>10324.9</v>
      </c>
    </row>
    <row r="624" spans="1:15" ht="24.95" customHeight="1" x14ac:dyDescent="0.25">
      <c r="A624" s="6">
        <v>616</v>
      </c>
      <c r="B624" s="6" t="s">
        <v>707</v>
      </c>
      <c r="C624" s="6" t="s">
        <v>675</v>
      </c>
      <c r="D624" s="6" t="s">
        <v>99</v>
      </c>
      <c r="E624" s="6" t="s">
        <v>36</v>
      </c>
      <c r="F624" s="6" t="s">
        <v>29</v>
      </c>
      <c r="G624" s="7">
        <v>11000</v>
      </c>
      <c r="H624" s="7">
        <v>0</v>
      </c>
      <c r="I624" s="7">
        <v>11000</v>
      </c>
      <c r="J624" s="7">
        <v>315.7</v>
      </c>
      <c r="K624" s="7">
        <v>0</v>
      </c>
      <c r="L624" s="7">
        <f t="shared" si="30"/>
        <v>334.4</v>
      </c>
      <c r="M624" s="7">
        <v>25</v>
      </c>
      <c r="N624" s="7">
        <f t="shared" si="29"/>
        <v>675.09999999999991</v>
      </c>
      <c r="O624" s="7">
        <f t="shared" si="28"/>
        <v>10324.9</v>
      </c>
    </row>
    <row r="625" spans="1:15" ht="24.95" customHeight="1" x14ac:dyDescent="0.25">
      <c r="A625" s="6">
        <v>617</v>
      </c>
      <c r="B625" s="6" t="s">
        <v>708</v>
      </c>
      <c r="C625" s="6" t="s">
        <v>675</v>
      </c>
      <c r="D625" s="6" t="s">
        <v>113</v>
      </c>
      <c r="E625" s="6" t="s">
        <v>36</v>
      </c>
      <c r="F625" s="6" t="s">
        <v>37</v>
      </c>
      <c r="G625" s="7">
        <v>11000</v>
      </c>
      <c r="H625" s="7">
        <v>0</v>
      </c>
      <c r="I625" s="7">
        <v>11000</v>
      </c>
      <c r="J625" s="7">
        <v>315.7</v>
      </c>
      <c r="K625" s="7">
        <v>0</v>
      </c>
      <c r="L625" s="7">
        <f t="shared" si="30"/>
        <v>334.4</v>
      </c>
      <c r="M625" s="7">
        <v>7793.43</v>
      </c>
      <c r="N625" s="7">
        <f t="shared" si="29"/>
        <v>8443.5300000000007</v>
      </c>
      <c r="O625" s="7">
        <f t="shared" si="28"/>
        <v>2556.4699999999993</v>
      </c>
    </row>
    <row r="626" spans="1:15" ht="24.95" customHeight="1" x14ac:dyDescent="0.25">
      <c r="A626" s="6">
        <v>618</v>
      </c>
      <c r="B626" s="6" t="s">
        <v>709</v>
      </c>
      <c r="C626" s="6" t="s">
        <v>675</v>
      </c>
      <c r="D626" s="6" t="s">
        <v>980</v>
      </c>
      <c r="E626" s="6" t="s">
        <v>54</v>
      </c>
      <c r="F626" s="6" t="s">
        <v>29</v>
      </c>
      <c r="G626" s="7">
        <v>90000</v>
      </c>
      <c r="H626" s="7">
        <v>0</v>
      </c>
      <c r="I626" s="7">
        <v>90000</v>
      </c>
      <c r="J626" s="7">
        <v>2583</v>
      </c>
      <c r="K626" s="7">
        <v>7833.34</v>
      </c>
      <c r="L626" s="7">
        <f t="shared" si="30"/>
        <v>2736</v>
      </c>
      <c r="M626" s="7">
        <v>10114.92</v>
      </c>
      <c r="N626" s="7">
        <f t="shared" si="29"/>
        <v>23267.260000000002</v>
      </c>
      <c r="O626" s="7">
        <f t="shared" si="28"/>
        <v>66732.739999999991</v>
      </c>
    </row>
    <row r="627" spans="1:15" ht="24.95" customHeight="1" x14ac:dyDescent="0.25">
      <c r="A627" s="6">
        <v>619</v>
      </c>
      <c r="B627" s="6" t="s">
        <v>710</v>
      </c>
      <c r="C627" s="6" t="s">
        <v>675</v>
      </c>
      <c r="D627" s="6" t="s">
        <v>99</v>
      </c>
      <c r="E627" s="6" t="s">
        <v>36</v>
      </c>
      <c r="F627" s="6" t="s">
        <v>29</v>
      </c>
      <c r="G627" s="7">
        <v>30000</v>
      </c>
      <c r="H627" s="7">
        <v>0</v>
      </c>
      <c r="I627" s="7">
        <v>30000</v>
      </c>
      <c r="J627" s="7">
        <v>861</v>
      </c>
      <c r="K627" s="7">
        <v>0</v>
      </c>
      <c r="L627" s="7">
        <f t="shared" si="30"/>
        <v>912</v>
      </c>
      <c r="M627" s="7">
        <v>25</v>
      </c>
      <c r="N627" s="7">
        <f t="shared" si="29"/>
        <v>1798</v>
      </c>
      <c r="O627" s="7">
        <f t="shared" si="28"/>
        <v>28202</v>
      </c>
    </row>
    <row r="628" spans="1:15" ht="24.95" customHeight="1" x14ac:dyDescent="0.25">
      <c r="A628" s="6">
        <v>620</v>
      </c>
      <c r="B628" s="6" t="s">
        <v>711</v>
      </c>
      <c r="C628" s="6" t="s">
        <v>675</v>
      </c>
      <c r="D628" s="6" t="s">
        <v>193</v>
      </c>
      <c r="E628" s="6" t="s">
        <v>28</v>
      </c>
      <c r="F628" s="6" t="s">
        <v>37</v>
      </c>
      <c r="G628" s="7">
        <v>52000</v>
      </c>
      <c r="H628" s="7">
        <v>0</v>
      </c>
      <c r="I628" s="7">
        <v>52000</v>
      </c>
      <c r="J628" s="7">
        <v>1492.4</v>
      </c>
      <c r="K628" s="7">
        <v>1848.3</v>
      </c>
      <c r="L628" s="7">
        <f t="shared" si="30"/>
        <v>1580.8</v>
      </c>
      <c r="M628" s="7">
        <v>5519.78</v>
      </c>
      <c r="N628" s="7">
        <f t="shared" si="29"/>
        <v>10441.279999999999</v>
      </c>
      <c r="O628" s="7">
        <f t="shared" si="28"/>
        <v>41558.720000000001</v>
      </c>
    </row>
    <row r="629" spans="1:15" ht="24.95" customHeight="1" x14ac:dyDescent="0.25">
      <c r="A629" s="6">
        <v>621</v>
      </c>
      <c r="B629" s="6" t="s">
        <v>712</v>
      </c>
      <c r="C629" s="6" t="s">
        <v>675</v>
      </c>
      <c r="D629" s="6" t="s">
        <v>193</v>
      </c>
      <c r="E629" s="6" t="s">
        <v>54</v>
      </c>
      <c r="F629" s="6" t="s">
        <v>29</v>
      </c>
      <c r="G629" s="7">
        <v>65000</v>
      </c>
      <c r="H629" s="7">
        <v>0</v>
      </c>
      <c r="I629" s="7">
        <v>65000</v>
      </c>
      <c r="J629" s="7">
        <v>1865.5</v>
      </c>
      <c r="K629" s="7">
        <v>4043.62</v>
      </c>
      <c r="L629" s="7">
        <f t="shared" si="30"/>
        <v>1976</v>
      </c>
      <c r="M629" s="7">
        <v>2344.7800000000002</v>
      </c>
      <c r="N629" s="7">
        <f t="shared" si="29"/>
        <v>10229.9</v>
      </c>
      <c r="O629" s="7">
        <f t="shared" si="28"/>
        <v>54770.1</v>
      </c>
    </row>
    <row r="630" spans="1:15" ht="24.95" customHeight="1" x14ac:dyDescent="0.25">
      <c r="A630" s="6">
        <v>622</v>
      </c>
      <c r="B630" s="6" t="s">
        <v>713</v>
      </c>
      <c r="C630" s="6" t="s">
        <v>675</v>
      </c>
      <c r="D630" s="6" t="s">
        <v>99</v>
      </c>
      <c r="E630" s="6" t="s">
        <v>36</v>
      </c>
      <c r="F630" s="6" t="s">
        <v>29</v>
      </c>
      <c r="G630" s="7">
        <v>11000</v>
      </c>
      <c r="H630" s="7">
        <v>0</v>
      </c>
      <c r="I630" s="7">
        <v>11000</v>
      </c>
      <c r="J630" s="7">
        <v>315.7</v>
      </c>
      <c r="K630" s="7">
        <v>0</v>
      </c>
      <c r="L630" s="7">
        <f t="shared" si="30"/>
        <v>334.4</v>
      </c>
      <c r="M630" s="7">
        <v>25</v>
      </c>
      <c r="N630" s="7">
        <f t="shared" si="29"/>
        <v>675.09999999999991</v>
      </c>
      <c r="O630" s="7">
        <f t="shared" si="28"/>
        <v>10324.9</v>
      </c>
    </row>
    <row r="631" spans="1:15" ht="24.95" customHeight="1" x14ac:dyDescent="0.25">
      <c r="A631" s="6">
        <v>623</v>
      </c>
      <c r="B631" s="6" t="s">
        <v>714</v>
      </c>
      <c r="C631" s="6" t="s">
        <v>675</v>
      </c>
      <c r="D631" s="6" t="s">
        <v>193</v>
      </c>
      <c r="E631" s="6" t="s">
        <v>28</v>
      </c>
      <c r="F631" s="6" t="s">
        <v>29</v>
      </c>
      <c r="G631" s="7">
        <v>65000</v>
      </c>
      <c r="H631" s="7">
        <v>0</v>
      </c>
      <c r="I631" s="7">
        <v>65000</v>
      </c>
      <c r="J631" s="7">
        <v>1865.5</v>
      </c>
      <c r="K631" s="7">
        <v>4427.58</v>
      </c>
      <c r="L631" s="7">
        <f t="shared" si="30"/>
        <v>1976</v>
      </c>
      <c r="M631" s="7">
        <v>3560</v>
      </c>
      <c r="N631" s="7">
        <f t="shared" si="29"/>
        <v>11829.08</v>
      </c>
      <c r="O631" s="7">
        <f t="shared" si="28"/>
        <v>53170.92</v>
      </c>
    </row>
    <row r="632" spans="1:15" ht="24.95" customHeight="1" x14ac:dyDescent="0.25">
      <c r="A632" s="6">
        <v>624</v>
      </c>
      <c r="B632" s="6" t="s">
        <v>715</v>
      </c>
      <c r="C632" s="6" t="s">
        <v>675</v>
      </c>
      <c r="D632" s="6" t="s">
        <v>171</v>
      </c>
      <c r="E632" s="6" t="s">
        <v>36</v>
      </c>
      <c r="F632" s="6" t="s">
        <v>29</v>
      </c>
      <c r="G632" s="7">
        <v>11000</v>
      </c>
      <c r="H632" s="7">
        <v>0</v>
      </c>
      <c r="I632" s="7">
        <v>11000</v>
      </c>
      <c r="J632" s="7">
        <v>315.7</v>
      </c>
      <c r="K632" s="7">
        <v>0</v>
      </c>
      <c r="L632" s="7">
        <f t="shared" si="30"/>
        <v>334.4</v>
      </c>
      <c r="M632" s="7">
        <v>25</v>
      </c>
      <c r="N632" s="7">
        <f t="shared" si="29"/>
        <v>675.09999999999991</v>
      </c>
      <c r="O632" s="7">
        <f t="shared" si="28"/>
        <v>10324.9</v>
      </c>
    </row>
    <row r="633" spans="1:15" ht="24.95" customHeight="1" x14ac:dyDescent="0.25">
      <c r="A633" s="6">
        <v>625</v>
      </c>
      <c r="B633" s="6" t="s">
        <v>716</v>
      </c>
      <c r="C633" s="6" t="s">
        <v>675</v>
      </c>
      <c r="D633" s="6" t="s">
        <v>1500</v>
      </c>
      <c r="E633" s="6" t="s">
        <v>28</v>
      </c>
      <c r="F633" s="6" t="s">
        <v>37</v>
      </c>
      <c r="G633" s="7">
        <v>50000</v>
      </c>
      <c r="H633" s="7">
        <v>0</v>
      </c>
      <c r="I633" s="7">
        <v>50000</v>
      </c>
      <c r="J633" s="7">
        <v>1435</v>
      </c>
      <c r="K633" s="7">
        <v>1854</v>
      </c>
      <c r="L633" s="7">
        <f t="shared" si="30"/>
        <v>1520</v>
      </c>
      <c r="M633" s="7">
        <v>1785</v>
      </c>
      <c r="N633" s="7">
        <f t="shared" si="29"/>
        <v>6594</v>
      </c>
      <c r="O633" s="7">
        <f t="shared" si="28"/>
        <v>43406</v>
      </c>
    </row>
    <row r="634" spans="1:15" ht="24.95" customHeight="1" x14ac:dyDescent="0.25">
      <c r="A634" s="6">
        <v>626</v>
      </c>
      <c r="B634" s="6" t="s">
        <v>717</v>
      </c>
      <c r="C634" s="6" t="s">
        <v>675</v>
      </c>
      <c r="D634" s="6" t="s">
        <v>40</v>
      </c>
      <c r="E634" s="6" t="s">
        <v>36</v>
      </c>
      <c r="F634" s="6" t="s">
        <v>29</v>
      </c>
      <c r="G634" s="7">
        <v>21000</v>
      </c>
      <c r="H634" s="7">
        <v>0</v>
      </c>
      <c r="I634" s="7">
        <v>21000</v>
      </c>
      <c r="J634" s="7">
        <f>+G634*2.87%</f>
        <v>602.70000000000005</v>
      </c>
      <c r="K634" s="7">
        <v>0</v>
      </c>
      <c r="L634" s="7">
        <f t="shared" si="30"/>
        <v>638.4</v>
      </c>
      <c r="M634" s="7">
        <v>25</v>
      </c>
      <c r="N634" s="7">
        <f t="shared" si="29"/>
        <v>1266.0999999999999</v>
      </c>
      <c r="O634" s="7">
        <f t="shared" si="28"/>
        <v>19733.900000000001</v>
      </c>
    </row>
    <row r="635" spans="1:15" ht="24.95" customHeight="1" x14ac:dyDescent="0.25">
      <c r="A635" s="6">
        <v>627</v>
      </c>
      <c r="B635" t="s">
        <v>718</v>
      </c>
      <c r="C635" s="6" t="s">
        <v>675</v>
      </c>
      <c r="D635" t="s">
        <v>46</v>
      </c>
      <c r="E635" s="6" t="s">
        <v>36</v>
      </c>
      <c r="F635" s="6" t="s">
        <v>29</v>
      </c>
      <c r="G635" s="7">
        <v>11000</v>
      </c>
      <c r="H635" s="7">
        <v>0</v>
      </c>
      <c r="I635" s="7">
        <v>11000</v>
      </c>
      <c r="J635" s="7">
        <v>315.7</v>
      </c>
      <c r="K635" s="7">
        <v>0</v>
      </c>
      <c r="L635" s="7">
        <f t="shared" si="30"/>
        <v>334.4</v>
      </c>
      <c r="M635" s="7">
        <v>25</v>
      </c>
      <c r="N635" s="7">
        <f t="shared" si="29"/>
        <v>675.09999999999991</v>
      </c>
      <c r="O635" s="7">
        <f t="shared" si="28"/>
        <v>10324.9</v>
      </c>
    </row>
    <row r="636" spans="1:15" ht="24.95" customHeight="1" x14ac:dyDescent="0.25">
      <c r="A636" s="6">
        <v>628</v>
      </c>
      <c r="B636" t="s">
        <v>719</v>
      </c>
      <c r="C636" s="6" t="s">
        <v>675</v>
      </c>
      <c r="D636" t="s">
        <v>46</v>
      </c>
      <c r="E636" s="6" t="s">
        <v>36</v>
      </c>
      <c r="F636" s="6" t="s">
        <v>29</v>
      </c>
      <c r="G636" s="7">
        <v>11000</v>
      </c>
      <c r="H636" s="7">
        <v>0</v>
      </c>
      <c r="I636" s="7">
        <v>11000</v>
      </c>
      <c r="J636" s="7">
        <v>315.7</v>
      </c>
      <c r="K636" s="7">
        <v>0</v>
      </c>
      <c r="L636" s="7">
        <f t="shared" si="30"/>
        <v>334.4</v>
      </c>
      <c r="M636" s="7">
        <v>25</v>
      </c>
      <c r="N636" s="7">
        <f t="shared" si="29"/>
        <v>675.09999999999991</v>
      </c>
      <c r="O636" s="7">
        <f t="shared" si="28"/>
        <v>10324.9</v>
      </c>
    </row>
    <row r="637" spans="1:15" ht="24.95" customHeight="1" x14ac:dyDescent="0.25">
      <c r="A637" s="6">
        <v>629</v>
      </c>
      <c r="B637" t="s">
        <v>720</v>
      </c>
      <c r="C637" s="6" t="s">
        <v>675</v>
      </c>
      <c r="D637" t="s">
        <v>40</v>
      </c>
      <c r="E637" s="6" t="s">
        <v>36</v>
      </c>
      <c r="F637" s="6" t="s">
        <v>29</v>
      </c>
      <c r="G637" s="7">
        <v>30000</v>
      </c>
      <c r="H637" s="7">
        <v>0</v>
      </c>
      <c r="I637" s="7">
        <v>30000</v>
      </c>
      <c r="J637" s="7">
        <v>861</v>
      </c>
      <c r="K637" s="7">
        <v>0</v>
      </c>
      <c r="L637" s="7">
        <f t="shared" si="30"/>
        <v>912</v>
      </c>
      <c r="M637" s="7">
        <v>21925</v>
      </c>
      <c r="N637" s="7">
        <f t="shared" si="29"/>
        <v>23698</v>
      </c>
      <c r="O637" s="7">
        <f t="shared" si="28"/>
        <v>6302</v>
      </c>
    </row>
    <row r="638" spans="1:15" ht="24.95" customHeight="1" x14ac:dyDescent="0.25">
      <c r="A638" s="6">
        <v>630</v>
      </c>
      <c r="B638" t="s">
        <v>721</v>
      </c>
      <c r="C638" s="6" t="s">
        <v>675</v>
      </c>
      <c r="D638" t="s">
        <v>46</v>
      </c>
      <c r="E638" s="6" t="s">
        <v>36</v>
      </c>
      <c r="F638" s="6" t="s">
        <v>29</v>
      </c>
      <c r="G638" s="7">
        <v>11000</v>
      </c>
      <c r="H638" s="7">
        <v>0</v>
      </c>
      <c r="I638" s="7">
        <v>11000</v>
      </c>
      <c r="J638" s="7">
        <v>315.7</v>
      </c>
      <c r="K638" s="7">
        <v>0</v>
      </c>
      <c r="L638" s="7">
        <f t="shared" si="30"/>
        <v>334.4</v>
      </c>
      <c r="M638" s="7">
        <v>25</v>
      </c>
      <c r="N638" s="7">
        <f t="shared" si="29"/>
        <v>675.09999999999991</v>
      </c>
      <c r="O638" s="7">
        <f t="shared" si="28"/>
        <v>10324.9</v>
      </c>
    </row>
    <row r="639" spans="1:15" ht="24.95" customHeight="1" x14ac:dyDescent="0.25">
      <c r="A639" s="6">
        <v>631</v>
      </c>
      <c r="B639" t="s">
        <v>722</v>
      </c>
      <c r="C639" s="6" t="s">
        <v>675</v>
      </c>
      <c r="D639" t="s">
        <v>46</v>
      </c>
      <c r="E639" s="6" t="s">
        <v>36</v>
      </c>
      <c r="F639" s="6" t="s">
        <v>37</v>
      </c>
      <c r="G639" s="7">
        <v>11000</v>
      </c>
      <c r="H639" s="7">
        <v>0</v>
      </c>
      <c r="I639" s="7">
        <v>11000</v>
      </c>
      <c r="J639" s="7">
        <v>315.7</v>
      </c>
      <c r="K639" s="7">
        <v>0</v>
      </c>
      <c r="L639" s="7">
        <f t="shared" si="30"/>
        <v>334.4</v>
      </c>
      <c r="M639" s="7">
        <v>25</v>
      </c>
      <c r="N639" s="7">
        <f t="shared" si="29"/>
        <v>675.09999999999991</v>
      </c>
      <c r="O639" s="7">
        <f t="shared" si="28"/>
        <v>10324.9</v>
      </c>
    </row>
    <row r="640" spans="1:15" ht="24.95" customHeight="1" x14ac:dyDescent="0.25">
      <c r="A640" s="6">
        <v>632</v>
      </c>
      <c r="B640" t="s">
        <v>723</v>
      </c>
      <c r="C640" s="6" t="s">
        <v>675</v>
      </c>
      <c r="D640" t="s">
        <v>46</v>
      </c>
      <c r="E640" s="6" t="s">
        <v>36</v>
      </c>
      <c r="F640" s="6" t="s">
        <v>29</v>
      </c>
      <c r="G640" s="7">
        <v>11000</v>
      </c>
      <c r="H640" s="7">
        <v>0</v>
      </c>
      <c r="I640" s="7">
        <v>11000</v>
      </c>
      <c r="J640" s="7">
        <v>315.7</v>
      </c>
      <c r="K640" s="7">
        <v>0</v>
      </c>
      <c r="L640" s="7">
        <f t="shared" si="30"/>
        <v>334.4</v>
      </c>
      <c r="M640" s="7">
        <v>25</v>
      </c>
      <c r="N640" s="7">
        <f t="shared" si="29"/>
        <v>675.09999999999991</v>
      </c>
      <c r="O640" s="7">
        <f t="shared" si="28"/>
        <v>10324.9</v>
      </c>
    </row>
    <row r="641" spans="1:15" ht="24.95" customHeight="1" x14ac:dyDescent="0.25">
      <c r="A641" s="6">
        <v>633</v>
      </c>
      <c r="B641" t="s">
        <v>724</v>
      </c>
      <c r="C641" s="6" t="s">
        <v>675</v>
      </c>
      <c r="D641" t="s">
        <v>46</v>
      </c>
      <c r="E641" s="6" t="s">
        <v>36</v>
      </c>
      <c r="F641" s="6" t="s">
        <v>29</v>
      </c>
      <c r="G641" s="7">
        <v>11000</v>
      </c>
      <c r="H641" s="7">
        <v>0</v>
      </c>
      <c r="I641" s="7">
        <v>11000</v>
      </c>
      <c r="J641" s="7">
        <v>315.7</v>
      </c>
      <c r="K641" s="7">
        <v>0</v>
      </c>
      <c r="L641" s="7">
        <f t="shared" si="30"/>
        <v>334.4</v>
      </c>
      <c r="M641" s="7">
        <v>3235.15</v>
      </c>
      <c r="N641" s="7">
        <f t="shared" si="29"/>
        <v>3885.25</v>
      </c>
      <c r="O641" s="7">
        <f t="shared" si="28"/>
        <v>7114.75</v>
      </c>
    </row>
    <row r="642" spans="1:15" ht="24.95" customHeight="1" x14ac:dyDescent="0.25">
      <c r="A642" s="6">
        <v>634</v>
      </c>
      <c r="B642" t="s">
        <v>725</v>
      </c>
      <c r="C642" s="6" t="s">
        <v>675</v>
      </c>
      <c r="D642" t="s">
        <v>46</v>
      </c>
      <c r="E642" s="6" t="s">
        <v>36</v>
      </c>
      <c r="F642" s="6" t="s">
        <v>29</v>
      </c>
      <c r="G642" s="7">
        <v>11000</v>
      </c>
      <c r="H642" s="7">
        <v>0</v>
      </c>
      <c r="I642" s="7">
        <v>11000</v>
      </c>
      <c r="J642" s="7">
        <v>315.7</v>
      </c>
      <c r="K642" s="7">
        <v>0</v>
      </c>
      <c r="L642" s="7">
        <f t="shared" si="30"/>
        <v>334.4</v>
      </c>
      <c r="M642" s="7">
        <v>1025</v>
      </c>
      <c r="N642" s="7">
        <f t="shared" si="29"/>
        <v>1675.1</v>
      </c>
      <c r="O642" s="7">
        <f t="shared" si="28"/>
        <v>9324.9</v>
      </c>
    </row>
    <row r="643" spans="1:15" ht="24.95" customHeight="1" x14ac:dyDescent="0.25">
      <c r="A643" s="6">
        <v>635</v>
      </c>
      <c r="B643" t="s">
        <v>1283</v>
      </c>
      <c r="C643" s="6" t="s">
        <v>675</v>
      </c>
      <c r="D643" t="s">
        <v>46</v>
      </c>
      <c r="E643" s="6" t="s">
        <v>36</v>
      </c>
      <c r="F643" s="6" t="s">
        <v>29</v>
      </c>
      <c r="G643" s="7">
        <v>11000</v>
      </c>
      <c r="H643" s="7">
        <v>0</v>
      </c>
      <c r="I643" s="7">
        <v>11000</v>
      </c>
      <c r="J643" s="7">
        <v>315.7</v>
      </c>
      <c r="K643" s="7">
        <v>0</v>
      </c>
      <c r="L643" s="7">
        <f t="shared" si="30"/>
        <v>334.4</v>
      </c>
      <c r="M643" s="7">
        <v>25</v>
      </c>
      <c r="N643" s="7">
        <f t="shared" si="29"/>
        <v>675.09999999999991</v>
      </c>
      <c r="O643" s="7">
        <f t="shared" si="28"/>
        <v>10324.9</v>
      </c>
    </row>
    <row r="644" spans="1:15" ht="24.95" customHeight="1" x14ac:dyDescent="0.25">
      <c r="A644" s="6">
        <v>636</v>
      </c>
      <c r="B644" t="s">
        <v>1434</v>
      </c>
      <c r="C644" s="6" t="s">
        <v>675</v>
      </c>
      <c r="D644" t="s">
        <v>46</v>
      </c>
      <c r="E644" s="6" t="s">
        <v>36</v>
      </c>
      <c r="F644" s="6" t="s">
        <v>29</v>
      </c>
      <c r="G644" s="7">
        <v>15000</v>
      </c>
      <c r="H644" s="7">
        <v>0</v>
      </c>
      <c r="I644" s="7">
        <v>15000</v>
      </c>
      <c r="J644" s="7">
        <v>430.5</v>
      </c>
      <c r="K644" s="7">
        <v>0</v>
      </c>
      <c r="L644" s="7">
        <f t="shared" si="30"/>
        <v>456</v>
      </c>
      <c r="M644" s="7">
        <v>25</v>
      </c>
      <c r="N644" s="7">
        <f t="shared" si="29"/>
        <v>911.5</v>
      </c>
      <c r="O644" s="7">
        <f t="shared" si="28"/>
        <v>14088.5</v>
      </c>
    </row>
    <row r="645" spans="1:15" ht="24.95" customHeight="1" x14ac:dyDescent="0.25">
      <c r="A645" s="6">
        <v>637</v>
      </c>
      <c r="B645" t="s">
        <v>726</v>
      </c>
      <c r="C645" s="6" t="s">
        <v>675</v>
      </c>
      <c r="D645" t="s">
        <v>40</v>
      </c>
      <c r="E645" s="6" t="s">
        <v>28</v>
      </c>
      <c r="F645" s="6" t="s">
        <v>29</v>
      </c>
      <c r="G645" s="7">
        <v>22000</v>
      </c>
      <c r="H645" s="7">
        <v>0</v>
      </c>
      <c r="I645" s="7">
        <v>22000</v>
      </c>
      <c r="J645" s="7">
        <v>631.4</v>
      </c>
      <c r="K645" s="7">
        <v>0</v>
      </c>
      <c r="L645" s="7">
        <f t="shared" si="30"/>
        <v>668.8</v>
      </c>
      <c r="M645" s="7">
        <v>25</v>
      </c>
      <c r="N645" s="7">
        <f t="shared" si="29"/>
        <v>1325.1999999999998</v>
      </c>
      <c r="O645" s="7">
        <f t="shared" si="28"/>
        <v>20674.8</v>
      </c>
    </row>
    <row r="646" spans="1:15" ht="24.95" customHeight="1" x14ac:dyDescent="0.25">
      <c r="A646" s="6">
        <v>638</v>
      </c>
      <c r="B646" s="6" t="s">
        <v>727</v>
      </c>
      <c r="C646" s="6" t="s">
        <v>728</v>
      </c>
      <c r="D646" s="6" t="s">
        <v>193</v>
      </c>
      <c r="E646" s="6" t="s">
        <v>54</v>
      </c>
      <c r="F646" s="6" t="s">
        <v>29</v>
      </c>
      <c r="G646" s="7">
        <v>65000</v>
      </c>
      <c r="H646" s="7">
        <v>0</v>
      </c>
      <c r="I646" s="7">
        <v>65000</v>
      </c>
      <c r="J646" s="7">
        <v>1865.5</v>
      </c>
      <c r="K646" s="7">
        <v>4043.62</v>
      </c>
      <c r="L646" s="7">
        <f t="shared" si="30"/>
        <v>1976</v>
      </c>
      <c r="M646" s="7">
        <v>2444.7800000000002</v>
      </c>
      <c r="N646" s="7">
        <f t="shared" si="29"/>
        <v>10329.9</v>
      </c>
      <c r="O646" s="7">
        <f t="shared" si="28"/>
        <v>54670.1</v>
      </c>
    </row>
    <row r="647" spans="1:15" ht="24.95" customHeight="1" x14ac:dyDescent="0.25">
      <c r="A647" s="6">
        <v>639</v>
      </c>
      <c r="B647" s="6" t="s">
        <v>729</v>
      </c>
      <c r="C647" s="6" t="s">
        <v>728</v>
      </c>
      <c r="D647" s="6" t="s">
        <v>46</v>
      </c>
      <c r="E647" s="6" t="s">
        <v>36</v>
      </c>
      <c r="F647" s="6" t="s">
        <v>29</v>
      </c>
      <c r="G647" s="7">
        <v>15000</v>
      </c>
      <c r="H647" s="7">
        <v>0</v>
      </c>
      <c r="I647" s="7">
        <v>15000</v>
      </c>
      <c r="J647" s="7">
        <v>430.5</v>
      </c>
      <c r="K647" s="7">
        <v>0</v>
      </c>
      <c r="L647" s="7">
        <f t="shared" si="30"/>
        <v>456</v>
      </c>
      <c r="M647" s="7">
        <v>12452.06</v>
      </c>
      <c r="N647" s="7">
        <f t="shared" si="29"/>
        <v>13338.56</v>
      </c>
      <c r="O647" s="7">
        <f t="shared" si="28"/>
        <v>1661.4400000000005</v>
      </c>
    </row>
    <row r="648" spans="1:15" ht="24.95" customHeight="1" x14ac:dyDescent="0.25">
      <c r="A648" s="6">
        <v>640</v>
      </c>
      <c r="B648" s="6" t="s">
        <v>730</v>
      </c>
      <c r="C648" s="6" t="s">
        <v>728</v>
      </c>
      <c r="D648" s="6" t="s">
        <v>83</v>
      </c>
      <c r="E648" s="6" t="s">
        <v>28</v>
      </c>
      <c r="F648" s="6" t="s">
        <v>29</v>
      </c>
      <c r="G648" s="7">
        <v>22050</v>
      </c>
      <c r="H648" s="7">
        <v>0</v>
      </c>
      <c r="I648" s="7">
        <v>22050</v>
      </c>
      <c r="J648" s="7">
        <v>632.84</v>
      </c>
      <c r="K648" s="7">
        <v>0</v>
      </c>
      <c r="L648" s="7">
        <f t="shared" si="30"/>
        <v>670.32</v>
      </c>
      <c r="M648" s="7">
        <v>25</v>
      </c>
      <c r="N648" s="7">
        <f t="shared" si="29"/>
        <v>1328.16</v>
      </c>
      <c r="O648" s="7">
        <f t="shared" si="28"/>
        <v>20721.84</v>
      </c>
    </row>
    <row r="649" spans="1:15" ht="24.95" customHeight="1" x14ac:dyDescent="0.25">
      <c r="A649" s="6">
        <v>641</v>
      </c>
      <c r="B649" s="6" t="s">
        <v>731</v>
      </c>
      <c r="C649" s="6" t="s">
        <v>728</v>
      </c>
      <c r="D649" s="6" t="s">
        <v>171</v>
      </c>
      <c r="E649" s="6" t="s">
        <v>36</v>
      </c>
      <c r="F649" s="6" t="s">
        <v>29</v>
      </c>
      <c r="G649" s="7">
        <v>15000</v>
      </c>
      <c r="H649" s="7">
        <v>0</v>
      </c>
      <c r="I649" s="7">
        <v>15000</v>
      </c>
      <c r="J649" s="7">
        <v>430.5</v>
      </c>
      <c r="K649" s="7">
        <v>0</v>
      </c>
      <c r="L649" s="7">
        <f t="shared" si="30"/>
        <v>456</v>
      </c>
      <c r="M649" s="7">
        <v>25</v>
      </c>
      <c r="N649" s="7">
        <f t="shared" si="29"/>
        <v>911.5</v>
      </c>
      <c r="O649" s="7">
        <f t="shared" si="28"/>
        <v>14088.5</v>
      </c>
    </row>
    <row r="650" spans="1:15" ht="24.95" customHeight="1" x14ac:dyDescent="0.25">
      <c r="A650" s="6">
        <v>642</v>
      </c>
      <c r="B650" s="6" t="s">
        <v>732</v>
      </c>
      <c r="C650" s="6" t="s">
        <v>728</v>
      </c>
      <c r="D650" s="6" t="s">
        <v>99</v>
      </c>
      <c r="E650" s="6" t="s">
        <v>36</v>
      </c>
      <c r="F650" s="6" t="s">
        <v>29</v>
      </c>
      <c r="G650" s="7">
        <v>16500</v>
      </c>
      <c r="H650" s="7">
        <v>0</v>
      </c>
      <c r="I650" s="7">
        <v>16500</v>
      </c>
      <c r="J650" s="7">
        <v>473.55</v>
      </c>
      <c r="K650" s="7">
        <v>0</v>
      </c>
      <c r="L650" s="7">
        <f t="shared" si="30"/>
        <v>501.6</v>
      </c>
      <c r="M650" s="7">
        <v>14305.49</v>
      </c>
      <c r="N650" s="7">
        <f t="shared" si="29"/>
        <v>15280.64</v>
      </c>
      <c r="O650" s="7">
        <f t="shared" si="28"/>
        <v>1219.3600000000006</v>
      </c>
    </row>
    <row r="651" spans="1:15" ht="24.95" customHeight="1" x14ac:dyDescent="0.25">
      <c r="A651" s="6">
        <v>643</v>
      </c>
      <c r="B651" s="6" t="s">
        <v>733</v>
      </c>
      <c r="C651" s="6" t="s">
        <v>728</v>
      </c>
      <c r="D651" s="6" t="s">
        <v>99</v>
      </c>
      <c r="E651" s="6" t="s">
        <v>36</v>
      </c>
      <c r="F651" s="6" t="s">
        <v>29</v>
      </c>
      <c r="G651" s="7">
        <v>15000</v>
      </c>
      <c r="H651" s="7">
        <v>0</v>
      </c>
      <c r="I651" s="7">
        <v>15000</v>
      </c>
      <c r="J651" s="7">
        <v>430.5</v>
      </c>
      <c r="K651" s="7">
        <v>0</v>
      </c>
      <c r="L651" s="7">
        <f t="shared" si="30"/>
        <v>456</v>
      </c>
      <c r="M651" s="7">
        <v>25</v>
      </c>
      <c r="N651" s="7">
        <f t="shared" si="29"/>
        <v>911.5</v>
      </c>
      <c r="O651" s="7">
        <f t="shared" si="28"/>
        <v>14088.5</v>
      </c>
    </row>
    <row r="652" spans="1:15" ht="24.95" customHeight="1" x14ac:dyDescent="0.25">
      <c r="A652" s="6">
        <v>644</v>
      </c>
      <c r="B652" s="6" t="s">
        <v>734</v>
      </c>
      <c r="C652" s="6" t="s">
        <v>728</v>
      </c>
      <c r="D652" s="6" t="s">
        <v>99</v>
      </c>
      <c r="E652" s="6" t="s">
        <v>36</v>
      </c>
      <c r="F652" s="6" t="s">
        <v>29</v>
      </c>
      <c r="G652" s="7">
        <v>15000</v>
      </c>
      <c r="H652" s="7">
        <v>0</v>
      </c>
      <c r="I652" s="7">
        <v>15000</v>
      </c>
      <c r="J652" s="7">
        <v>430.5</v>
      </c>
      <c r="K652" s="7">
        <v>0</v>
      </c>
      <c r="L652" s="7">
        <f t="shared" si="30"/>
        <v>456</v>
      </c>
      <c r="M652" s="7">
        <v>25</v>
      </c>
      <c r="N652" s="7">
        <f t="shared" si="29"/>
        <v>911.5</v>
      </c>
      <c r="O652" s="7">
        <f t="shared" si="28"/>
        <v>14088.5</v>
      </c>
    </row>
    <row r="653" spans="1:15" ht="24.95" customHeight="1" x14ac:dyDescent="0.25">
      <c r="A653" s="6">
        <v>645</v>
      </c>
      <c r="B653" s="6" t="s">
        <v>735</v>
      </c>
      <c r="C653" s="6" t="s">
        <v>728</v>
      </c>
      <c r="D653" s="6" t="s">
        <v>193</v>
      </c>
      <c r="E653" s="6" t="s">
        <v>28</v>
      </c>
      <c r="F653" s="6" t="s">
        <v>29</v>
      </c>
      <c r="G653" s="7">
        <v>65000</v>
      </c>
      <c r="H653" s="7">
        <v>0</v>
      </c>
      <c r="I653" s="7">
        <v>65000</v>
      </c>
      <c r="J653" s="7">
        <v>1865.5</v>
      </c>
      <c r="K653" s="7">
        <v>4427.58</v>
      </c>
      <c r="L653" s="7">
        <f t="shared" si="30"/>
        <v>1976</v>
      </c>
      <c r="M653" s="7">
        <v>525</v>
      </c>
      <c r="N653" s="7">
        <f t="shared" si="29"/>
        <v>8794.08</v>
      </c>
      <c r="O653" s="7">
        <f t="shared" si="28"/>
        <v>56205.919999999998</v>
      </c>
    </row>
    <row r="654" spans="1:15" ht="24.95" customHeight="1" x14ac:dyDescent="0.25">
      <c r="A654" s="6">
        <v>646</v>
      </c>
      <c r="B654" s="6" t="s">
        <v>736</v>
      </c>
      <c r="C654" s="6" t="s">
        <v>728</v>
      </c>
      <c r="D654" s="6" t="s">
        <v>99</v>
      </c>
      <c r="E654" s="6" t="s">
        <v>36</v>
      </c>
      <c r="F654" s="6" t="s">
        <v>29</v>
      </c>
      <c r="G654" s="7">
        <v>15000</v>
      </c>
      <c r="H654" s="7">
        <v>0</v>
      </c>
      <c r="I654" s="7">
        <v>15000</v>
      </c>
      <c r="J654" s="7">
        <v>430.5</v>
      </c>
      <c r="K654" s="7">
        <v>0</v>
      </c>
      <c r="L654" s="7">
        <f t="shared" si="30"/>
        <v>456</v>
      </c>
      <c r="M654" s="7">
        <v>25</v>
      </c>
      <c r="N654" s="7">
        <f t="shared" si="29"/>
        <v>911.5</v>
      </c>
      <c r="O654" s="7">
        <f t="shared" si="28"/>
        <v>14088.5</v>
      </c>
    </row>
    <row r="655" spans="1:15" ht="24.95" customHeight="1" x14ac:dyDescent="0.25">
      <c r="A655" s="6">
        <v>647</v>
      </c>
      <c r="B655" s="6" t="s">
        <v>737</v>
      </c>
      <c r="C655" s="6" t="s">
        <v>728</v>
      </c>
      <c r="D655" s="6" t="s">
        <v>46</v>
      </c>
      <c r="E655" s="6" t="s">
        <v>36</v>
      </c>
      <c r="F655" s="6" t="s">
        <v>29</v>
      </c>
      <c r="G655" s="7">
        <v>15000</v>
      </c>
      <c r="H655" s="7">
        <v>0</v>
      </c>
      <c r="I655" s="7">
        <v>15000</v>
      </c>
      <c r="J655" s="7">
        <v>430.5</v>
      </c>
      <c r="K655" s="7">
        <v>0</v>
      </c>
      <c r="L655" s="7">
        <f t="shared" si="30"/>
        <v>456</v>
      </c>
      <c r="M655" s="7">
        <v>25</v>
      </c>
      <c r="N655" s="7">
        <f t="shared" si="29"/>
        <v>911.5</v>
      </c>
      <c r="O655" s="7">
        <f t="shared" ref="O655:O717" si="31">+G655-N655</f>
        <v>14088.5</v>
      </c>
    </row>
    <row r="656" spans="1:15" ht="24.95" customHeight="1" x14ac:dyDescent="0.25">
      <c r="A656" s="6">
        <v>648</v>
      </c>
      <c r="B656" t="s">
        <v>738</v>
      </c>
      <c r="C656" s="6" t="s">
        <v>728</v>
      </c>
      <c r="D656" s="6" t="s">
        <v>46</v>
      </c>
      <c r="E656" s="6" t="s">
        <v>36</v>
      </c>
      <c r="F656" s="7" t="s">
        <v>29</v>
      </c>
      <c r="G656" s="7">
        <v>15000</v>
      </c>
      <c r="H656" s="7">
        <v>0</v>
      </c>
      <c r="I656" s="7">
        <v>15000</v>
      </c>
      <c r="J656" s="7">
        <v>430.5</v>
      </c>
      <c r="K656" s="7">
        <v>0</v>
      </c>
      <c r="L656" s="7">
        <f t="shared" si="30"/>
        <v>456</v>
      </c>
      <c r="M656" s="7">
        <v>25</v>
      </c>
      <c r="N656" s="7">
        <f t="shared" ref="N656:N718" si="32">+J656+K656+L656+M656</f>
        <v>911.5</v>
      </c>
      <c r="O656" s="7">
        <f t="shared" si="31"/>
        <v>14088.5</v>
      </c>
    </row>
    <row r="657" spans="1:15" ht="24.95" customHeight="1" x14ac:dyDescent="0.25">
      <c r="A657" s="6">
        <v>649</v>
      </c>
      <c r="B657" t="s">
        <v>739</v>
      </c>
      <c r="C657" s="6" t="s">
        <v>728</v>
      </c>
      <c r="D657" s="6" t="s">
        <v>46</v>
      </c>
      <c r="E657" s="6" t="s">
        <v>36</v>
      </c>
      <c r="F657" s="7" t="s">
        <v>29</v>
      </c>
      <c r="G657" s="7">
        <v>15000</v>
      </c>
      <c r="H657" s="7">
        <v>0</v>
      </c>
      <c r="I657" s="7">
        <v>15000</v>
      </c>
      <c r="J657" s="7">
        <v>430.5</v>
      </c>
      <c r="K657" s="7">
        <v>0</v>
      </c>
      <c r="L657" s="7">
        <f t="shared" si="30"/>
        <v>456</v>
      </c>
      <c r="M657" s="7">
        <v>25</v>
      </c>
      <c r="N657" s="7">
        <f t="shared" si="32"/>
        <v>911.5</v>
      </c>
      <c r="O657" s="7">
        <f t="shared" si="31"/>
        <v>14088.5</v>
      </c>
    </row>
    <row r="658" spans="1:15" ht="24.95" customHeight="1" x14ac:dyDescent="0.25">
      <c r="A658" s="6">
        <v>650</v>
      </c>
      <c r="B658" t="s">
        <v>1247</v>
      </c>
      <c r="C658" s="6" t="s">
        <v>728</v>
      </c>
      <c r="D658" s="6" t="s">
        <v>46</v>
      </c>
      <c r="E658" s="6" t="s">
        <v>36</v>
      </c>
      <c r="F658" s="6" t="s">
        <v>37</v>
      </c>
      <c r="G658" s="7">
        <v>15000</v>
      </c>
      <c r="H658" s="7">
        <v>0</v>
      </c>
      <c r="I658" s="7">
        <v>15000</v>
      </c>
      <c r="J658" s="7">
        <v>430.5</v>
      </c>
      <c r="K658" s="7">
        <v>0</v>
      </c>
      <c r="L658" s="7">
        <f t="shared" ref="L658:L720" si="33">+I658*3.04%</f>
        <v>456</v>
      </c>
      <c r="M658" s="7">
        <v>25</v>
      </c>
      <c r="N658" s="7">
        <f t="shared" si="32"/>
        <v>911.5</v>
      </c>
      <c r="O658" s="7">
        <f t="shared" si="31"/>
        <v>14088.5</v>
      </c>
    </row>
    <row r="659" spans="1:15" ht="24.95" customHeight="1" x14ac:dyDescent="0.25">
      <c r="A659" s="6">
        <v>651</v>
      </c>
      <c r="B659" t="s">
        <v>1259</v>
      </c>
      <c r="C659" s="6" t="s">
        <v>728</v>
      </c>
      <c r="D659" s="6" t="s">
        <v>46</v>
      </c>
      <c r="E659" s="6" t="s">
        <v>36</v>
      </c>
      <c r="F659" s="6" t="s">
        <v>37</v>
      </c>
      <c r="G659" s="7">
        <v>15000</v>
      </c>
      <c r="H659" s="7">
        <v>0</v>
      </c>
      <c r="I659" s="7">
        <v>15000</v>
      </c>
      <c r="J659" s="7">
        <v>430.5</v>
      </c>
      <c r="K659" s="7">
        <v>0</v>
      </c>
      <c r="L659" s="7">
        <f t="shared" si="33"/>
        <v>456</v>
      </c>
      <c r="M659" s="7">
        <v>25</v>
      </c>
      <c r="N659" s="7">
        <f t="shared" si="32"/>
        <v>911.5</v>
      </c>
      <c r="O659" s="7">
        <f t="shared" si="31"/>
        <v>14088.5</v>
      </c>
    </row>
    <row r="660" spans="1:15" ht="24.95" customHeight="1" x14ac:dyDescent="0.25">
      <c r="A660" s="6">
        <v>652</v>
      </c>
      <c r="B660" s="6" t="s">
        <v>740</v>
      </c>
      <c r="C660" s="6" t="s">
        <v>728</v>
      </c>
      <c r="D660" s="6" t="s">
        <v>180</v>
      </c>
      <c r="E660" s="6" t="s">
        <v>28</v>
      </c>
      <c r="F660" s="6" t="s">
        <v>29</v>
      </c>
      <c r="G660" s="7">
        <v>50000</v>
      </c>
      <c r="H660" s="7">
        <v>0</v>
      </c>
      <c r="I660" s="7">
        <v>50000</v>
      </c>
      <c r="J660" s="7">
        <v>1435</v>
      </c>
      <c r="K660" s="7">
        <v>1854</v>
      </c>
      <c r="L660" s="7">
        <f t="shared" si="33"/>
        <v>1520</v>
      </c>
      <c r="M660" s="7">
        <v>425</v>
      </c>
      <c r="N660" s="7">
        <f t="shared" si="32"/>
        <v>5234</v>
      </c>
      <c r="O660" s="7">
        <f t="shared" si="31"/>
        <v>44766</v>
      </c>
    </row>
    <row r="661" spans="1:15" ht="24.95" customHeight="1" x14ac:dyDescent="0.25">
      <c r="A661" s="6">
        <v>653</v>
      </c>
      <c r="B661" s="6" t="s">
        <v>741</v>
      </c>
      <c r="C661" s="6" t="s">
        <v>728</v>
      </c>
      <c r="D661" s="6" t="s">
        <v>742</v>
      </c>
      <c r="E661" s="6" t="s">
        <v>28</v>
      </c>
      <c r="F661" s="6" t="s">
        <v>29</v>
      </c>
      <c r="G661" s="7">
        <v>50000</v>
      </c>
      <c r="H661" s="7">
        <v>0</v>
      </c>
      <c r="I661" s="7">
        <v>50000</v>
      </c>
      <c r="J661" s="7">
        <v>1435</v>
      </c>
      <c r="K661" s="7">
        <v>1854</v>
      </c>
      <c r="L661" s="7">
        <f t="shared" si="33"/>
        <v>1520</v>
      </c>
      <c r="M661" s="7">
        <v>10537.5</v>
      </c>
      <c r="N661" s="7">
        <f t="shared" si="32"/>
        <v>15346.5</v>
      </c>
      <c r="O661" s="7">
        <f t="shared" si="31"/>
        <v>34653.5</v>
      </c>
    </row>
    <row r="662" spans="1:15" ht="24.95" customHeight="1" x14ac:dyDescent="0.25">
      <c r="A662" s="6">
        <v>654</v>
      </c>
      <c r="B662" s="6" t="s">
        <v>743</v>
      </c>
      <c r="C662" s="6" t="s">
        <v>728</v>
      </c>
      <c r="D662" s="6" t="s">
        <v>120</v>
      </c>
      <c r="E662" s="6" t="s">
        <v>36</v>
      </c>
      <c r="F662" s="6" t="s">
        <v>29</v>
      </c>
      <c r="G662" s="7">
        <v>25000</v>
      </c>
      <c r="H662" s="7">
        <v>0</v>
      </c>
      <c r="I662" s="7">
        <v>25000</v>
      </c>
      <c r="J662" s="7">
        <v>717.5</v>
      </c>
      <c r="K662" s="7">
        <v>0</v>
      </c>
      <c r="L662" s="7">
        <f t="shared" si="33"/>
        <v>760</v>
      </c>
      <c r="M662" s="7">
        <v>1944.78</v>
      </c>
      <c r="N662" s="7">
        <f t="shared" si="32"/>
        <v>3422.2799999999997</v>
      </c>
      <c r="O662" s="7">
        <f t="shared" si="31"/>
        <v>21577.72</v>
      </c>
    </row>
    <row r="663" spans="1:15" ht="24.95" customHeight="1" x14ac:dyDescent="0.25">
      <c r="A663" s="6">
        <v>655</v>
      </c>
      <c r="B663" s="6" t="s">
        <v>744</v>
      </c>
      <c r="C663" s="6" t="s">
        <v>728</v>
      </c>
      <c r="D663" s="6" t="s">
        <v>180</v>
      </c>
      <c r="E663" s="6" t="s">
        <v>28</v>
      </c>
      <c r="F663" s="6" t="s">
        <v>37</v>
      </c>
      <c r="G663" s="7">
        <v>65000</v>
      </c>
      <c r="H663" s="7">
        <v>0</v>
      </c>
      <c r="I663" s="7">
        <v>65000</v>
      </c>
      <c r="J663" s="7">
        <v>1865.5</v>
      </c>
      <c r="K663" s="7">
        <v>4043.62</v>
      </c>
      <c r="L663" s="7">
        <f t="shared" si="33"/>
        <v>1976</v>
      </c>
      <c r="M663" s="7">
        <v>1944.78</v>
      </c>
      <c r="N663" s="7">
        <f t="shared" si="32"/>
        <v>9829.9</v>
      </c>
      <c r="O663" s="7">
        <f t="shared" si="31"/>
        <v>55170.1</v>
      </c>
    </row>
    <row r="664" spans="1:15" ht="24.95" customHeight="1" x14ac:dyDescent="0.25">
      <c r="A664" s="6">
        <v>656</v>
      </c>
      <c r="B664" s="6" t="s">
        <v>745</v>
      </c>
      <c r="C664" s="6" t="s">
        <v>728</v>
      </c>
      <c r="D664" s="6" t="s">
        <v>742</v>
      </c>
      <c r="E664" s="6" t="s">
        <v>54</v>
      </c>
      <c r="F664" s="6" t="s">
        <v>29</v>
      </c>
      <c r="G664" s="7">
        <v>50000</v>
      </c>
      <c r="H664" s="7">
        <v>0</v>
      </c>
      <c r="I664" s="7">
        <v>50000</v>
      </c>
      <c r="J664" s="7">
        <v>1435</v>
      </c>
      <c r="K664" s="7">
        <v>1854</v>
      </c>
      <c r="L664" s="7">
        <f t="shared" si="33"/>
        <v>1520</v>
      </c>
      <c r="M664" s="7">
        <v>5325.93</v>
      </c>
      <c r="N664" s="7">
        <f t="shared" si="32"/>
        <v>10134.93</v>
      </c>
      <c r="O664" s="7">
        <f t="shared" si="31"/>
        <v>39865.07</v>
      </c>
    </row>
    <row r="665" spans="1:15" ht="24.95" customHeight="1" x14ac:dyDescent="0.25">
      <c r="A665" s="6">
        <v>657</v>
      </c>
      <c r="B665" s="6" t="s">
        <v>746</v>
      </c>
      <c r="C665" s="6" t="s">
        <v>728</v>
      </c>
      <c r="D665" s="6" t="s">
        <v>99</v>
      </c>
      <c r="E665" s="6" t="s">
        <v>36</v>
      </c>
      <c r="F665" s="6" t="s">
        <v>29</v>
      </c>
      <c r="G665" s="7">
        <v>15000</v>
      </c>
      <c r="H665" s="7">
        <v>0</v>
      </c>
      <c r="I665" s="7">
        <v>15000</v>
      </c>
      <c r="J665" s="7">
        <v>430.5</v>
      </c>
      <c r="K665" s="7">
        <v>0</v>
      </c>
      <c r="L665" s="7">
        <f t="shared" si="33"/>
        <v>456</v>
      </c>
      <c r="M665" s="7">
        <v>25</v>
      </c>
      <c r="N665" s="7">
        <f t="shared" si="32"/>
        <v>911.5</v>
      </c>
      <c r="O665" s="7">
        <f t="shared" si="31"/>
        <v>14088.5</v>
      </c>
    </row>
    <row r="666" spans="1:15" ht="24.95" customHeight="1" x14ac:dyDescent="0.25">
      <c r="A666" s="6">
        <v>658</v>
      </c>
      <c r="B666" s="6" t="s">
        <v>747</v>
      </c>
      <c r="C666" s="6" t="s">
        <v>728</v>
      </c>
      <c r="D666" s="6" t="s">
        <v>99</v>
      </c>
      <c r="E666" s="6" t="s">
        <v>36</v>
      </c>
      <c r="F666" s="6" t="s">
        <v>29</v>
      </c>
      <c r="G666" s="7">
        <v>15000</v>
      </c>
      <c r="H666" s="7">
        <v>0</v>
      </c>
      <c r="I666" s="7">
        <v>15000</v>
      </c>
      <c r="J666" s="7">
        <v>430.5</v>
      </c>
      <c r="K666" s="7">
        <v>0</v>
      </c>
      <c r="L666" s="7">
        <f t="shared" si="33"/>
        <v>456</v>
      </c>
      <c r="M666" s="7">
        <v>25</v>
      </c>
      <c r="N666" s="7">
        <f t="shared" si="32"/>
        <v>911.5</v>
      </c>
      <c r="O666" s="7">
        <f t="shared" si="31"/>
        <v>14088.5</v>
      </c>
    </row>
    <row r="667" spans="1:15" ht="24.95" customHeight="1" x14ac:dyDescent="0.25">
      <c r="A667" s="6">
        <v>659</v>
      </c>
      <c r="B667" s="6" t="s">
        <v>748</v>
      </c>
      <c r="C667" s="6" t="s">
        <v>728</v>
      </c>
      <c r="D667" s="6" t="s">
        <v>99</v>
      </c>
      <c r="E667" s="6" t="s">
        <v>36</v>
      </c>
      <c r="F667" s="6" t="s">
        <v>29</v>
      </c>
      <c r="G667" s="7">
        <v>15000</v>
      </c>
      <c r="H667" s="7">
        <v>0</v>
      </c>
      <c r="I667" s="7">
        <v>15000</v>
      </c>
      <c r="J667" s="7">
        <v>430.5</v>
      </c>
      <c r="K667" s="7">
        <v>0</v>
      </c>
      <c r="L667" s="7">
        <f t="shared" si="33"/>
        <v>456</v>
      </c>
      <c r="M667" s="7">
        <v>25</v>
      </c>
      <c r="N667" s="7">
        <f t="shared" si="32"/>
        <v>911.5</v>
      </c>
      <c r="O667" s="7">
        <f t="shared" si="31"/>
        <v>14088.5</v>
      </c>
    </row>
    <row r="668" spans="1:15" ht="24.95" customHeight="1" x14ac:dyDescent="0.25">
      <c r="A668" s="6">
        <v>660</v>
      </c>
      <c r="B668" s="6" t="s">
        <v>749</v>
      </c>
      <c r="C668" s="6" t="s">
        <v>728</v>
      </c>
      <c r="D668" s="6" t="s">
        <v>46</v>
      </c>
      <c r="E668" s="6" t="s">
        <v>36</v>
      </c>
      <c r="F668" s="6" t="s">
        <v>29</v>
      </c>
      <c r="G668" s="7">
        <v>15000</v>
      </c>
      <c r="H668" s="7">
        <v>0</v>
      </c>
      <c r="I668" s="7">
        <v>15000</v>
      </c>
      <c r="J668" s="7">
        <v>430.5</v>
      </c>
      <c r="K668" s="7">
        <v>0</v>
      </c>
      <c r="L668" s="7">
        <f t="shared" si="33"/>
        <v>456</v>
      </c>
      <c r="M668" s="7">
        <v>25</v>
      </c>
      <c r="N668" s="7">
        <f t="shared" si="32"/>
        <v>911.5</v>
      </c>
      <c r="O668" s="7">
        <f t="shared" si="31"/>
        <v>14088.5</v>
      </c>
    </row>
    <row r="669" spans="1:15" ht="24.95" customHeight="1" x14ac:dyDescent="0.25">
      <c r="A669" s="6">
        <v>661</v>
      </c>
      <c r="B669" t="s">
        <v>750</v>
      </c>
      <c r="C669" s="6" t="s">
        <v>728</v>
      </c>
      <c r="D669" s="6" t="s">
        <v>46</v>
      </c>
      <c r="E669" s="6" t="s">
        <v>36</v>
      </c>
      <c r="F669" s="6" t="s">
        <v>29</v>
      </c>
      <c r="G669" s="7">
        <v>15000</v>
      </c>
      <c r="H669" s="7">
        <v>0</v>
      </c>
      <c r="I669" s="7">
        <v>15000</v>
      </c>
      <c r="J669" s="7">
        <v>430.5</v>
      </c>
      <c r="K669" s="7">
        <v>0</v>
      </c>
      <c r="L669" s="7">
        <f t="shared" si="33"/>
        <v>456</v>
      </c>
      <c r="M669" s="7">
        <v>25</v>
      </c>
      <c r="N669" s="7">
        <f t="shared" si="32"/>
        <v>911.5</v>
      </c>
      <c r="O669" s="7">
        <f t="shared" si="31"/>
        <v>14088.5</v>
      </c>
    </row>
    <row r="670" spans="1:15" ht="24.95" customHeight="1" x14ac:dyDescent="0.25">
      <c r="A670" s="6">
        <v>662</v>
      </c>
      <c r="B670" s="6" t="s">
        <v>751</v>
      </c>
      <c r="C670" s="6" t="s">
        <v>728</v>
      </c>
      <c r="D670" s="6" t="s">
        <v>46</v>
      </c>
      <c r="E670" s="6" t="s">
        <v>36</v>
      </c>
      <c r="F670" s="6" t="s">
        <v>29</v>
      </c>
      <c r="G670" s="7">
        <v>15000</v>
      </c>
      <c r="H670" s="7">
        <v>0</v>
      </c>
      <c r="I670" s="7">
        <v>15000</v>
      </c>
      <c r="J670" s="7">
        <v>430.5</v>
      </c>
      <c r="K670" s="7">
        <v>0</v>
      </c>
      <c r="L670" s="7">
        <f t="shared" si="33"/>
        <v>456</v>
      </c>
      <c r="M670" s="7">
        <v>365</v>
      </c>
      <c r="N670" s="7">
        <f t="shared" si="32"/>
        <v>1251.5</v>
      </c>
      <c r="O670" s="7">
        <f t="shared" si="31"/>
        <v>13748.5</v>
      </c>
    </row>
    <row r="671" spans="1:15" ht="24.95" customHeight="1" x14ac:dyDescent="0.25">
      <c r="A671" s="6">
        <v>663</v>
      </c>
      <c r="B671" t="s">
        <v>1448</v>
      </c>
      <c r="C671" s="6" t="s">
        <v>728</v>
      </c>
      <c r="D671" s="6" t="s">
        <v>46</v>
      </c>
      <c r="E671" s="6" t="s">
        <v>36</v>
      </c>
      <c r="F671" s="6" t="s">
        <v>29</v>
      </c>
      <c r="G671" s="7">
        <v>10000</v>
      </c>
      <c r="H671" s="7">
        <v>0</v>
      </c>
      <c r="I671" s="7">
        <v>10000</v>
      </c>
      <c r="J671" s="7">
        <v>287</v>
      </c>
      <c r="K671" s="7">
        <v>0</v>
      </c>
      <c r="L671" s="7">
        <f t="shared" si="33"/>
        <v>304</v>
      </c>
      <c r="M671" s="7">
        <v>25</v>
      </c>
      <c r="N671" s="7">
        <f t="shared" si="32"/>
        <v>616</v>
      </c>
      <c r="O671" s="7">
        <f t="shared" si="31"/>
        <v>9384</v>
      </c>
    </row>
    <row r="672" spans="1:15" ht="24.95" customHeight="1" x14ac:dyDescent="0.25">
      <c r="A672" s="6">
        <v>664</v>
      </c>
      <c r="B672" s="1" t="s">
        <v>752</v>
      </c>
      <c r="C672" s="6" t="s">
        <v>728</v>
      </c>
      <c r="D672" s="6" t="s">
        <v>251</v>
      </c>
      <c r="E672" s="6" t="s">
        <v>36</v>
      </c>
      <c r="F672" s="6" t="s">
        <v>29</v>
      </c>
      <c r="G672" s="7">
        <v>15000</v>
      </c>
      <c r="H672" s="7">
        <v>0</v>
      </c>
      <c r="I672" s="7">
        <v>15000</v>
      </c>
      <c r="J672" s="7">
        <v>430.5</v>
      </c>
      <c r="K672" s="7">
        <v>0</v>
      </c>
      <c r="L672" s="7">
        <f t="shared" si="33"/>
        <v>456</v>
      </c>
      <c r="M672" s="7">
        <v>25</v>
      </c>
      <c r="N672" s="7">
        <f t="shared" si="32"/>
        <v>911.5</v>
      </c>
      <c r="O672" s="7">
        <f t="shared" si="31"/>
        <v>14088.5</v>
      </c>
    </row>
    <row r="673" spans="1:15" ht="24.95" customHeight="1" x14ac:dyDescent="0.25">
      <c r="A673" s="6">
        <v>665</v>
      </c>
      <c r="B673" s="1" t="s">
        <v>753</v>
      </c>
      <c r="C673" s="6" t="s">
        <v>728</v>
      </c>
      <c r="D673" s="6" t="s">
        <v>99</v>
      </c>
      <c r="E673" s="6" t="s">
        <v>36</v>
      </c>
      <c r="F673" s="6" t="s">
        <v>29</v>
      </c>
      <c r="G673" s="7">
        <v>15000</v>
      </c>
      <c r="H673" s="7">
        <v>0</v>
      </c>
      <c r="I673" s="7">
        <v>15000</v>
      </c>
      <c r="J673" s="7">
        <v>430.5</v>
      </c>
      <c r="K673" s="7">
        <v>0</v>
      </c>
      <c r="L673" s="7">
        <f t="shared" si="33"/>
        <v>456</v>
      </c>
      <c r="M673" s="7">
        <v>25</v>
      </c>
      <c r="N673" s="7">
        <f t="shared" si="32"/>
        <v>911.5</v>
      </c>
      <c r="O673" s="7">
        <f t="shared" si="31"/>
        <v>14088.5</v>
      </c>
    </row>
    <row r="674" spans="1:15" ht="24.95" customHeight="1" x14ac:dyDescent="0.25">
      <c r="A674" s="6">
        <v>666</v>
      </c>
      <c r="B674" s="6" t="s">
        <v>754</v>
      </c>
      <c r="C674" s="6" t="s">
        <v>728</v>
      </c>
      <c r="D674" s="6" t="s">
        <v>46</v>
      </c>
      <c r="E674" s="6" t="s">
        <v>36</v>
      </c>
      <c r="F674" s="6" t="s">
        <v>29</v>
      </c>
      <c r="G674" s="7">
        <v>35000</v>
      </c>
      <c r="H674" s="7">
        <v>0</v>
      </c>
      <c r="I674" s="7">
        <v>35000</v>
      </c>
      <c r="J674" s="7">
        <v>1004.5</v>
      </c>
      <c r="K674" s="7">
        <v>0</v>
      </c>
      <c r="L674" s="7">
        <f t="shared" si="33"/>
        <v>1064</v>
      </c>
      <c r="M674" s="7">
        <v>25</v>
      </c>
      <c r="N674" s="7">
        <f t="shared" si="32"/>
        <v>2093.5</v>
      </c>
      <c r="O674" s="7">
        <f t="shared" si="31"/>
        <v>32906.5</v>
      </c>
    </row>
    <row r="675" spans="1:15" ht="24.95" customHeight="1" x14ac:dyDescent="0.25">
      <c r="A675" s="6">
        <v>667</v>
      </c>
      <c r="B675" s="6" t="s">
        <v>755</v>
      </c>
      <c r="C675" s="6" t="s">
        <v>728</v>
      </c>
      <c r="D675" s="6" t="s">
        <v>46</v>
      </c>
      <c r="E675" s="6" t="s">
        <v>36</v>
      </c>
      <c r="F675" s="6" t="s">
        <v>29</v>
      </c>
      <c r="G675" s="7">
        <v>15000</v>
      </c>
      <c r="H675" s="7">
        <v>0</v>
      </c>
      <c r="I675" s="7">
        <v>15000</v>
      </c>
      <c r="J675" s="7">
        <v>430.5</v>
      </c>
      <c r="K675" s="7">
        <v>0</v>
      </c>
      <c r="L675" s="7">
        <f t="shared" si="33"/>
        <v>456</v>
      </c>
      <c r="M675" s="7">
        <v>25</v>
      </c>
      <c r="N675" s="7">
        <f t="shared" si="32"/>
        <v>911.5</v>
      </c>
      <c r="O675" s="7">
        <f t="shared" si="31"/>
        <v>14088.5</v>
      </c>
    </row>
    <row r="676" spans="1:15" ht="24.95" customHeight="1" x14ac:dyDescent="0.25">
      <c r="A676" s="6">
        <v>668</v>
      </c>
      <c r="B676" s="6" t="s">
        <v>756</v>
      </c>
      <c r="C676" s="6" t="s">
        <v>728</v>
      </c>
      <c r="D676" s="6" t="s">
        <v>193</v>
      </c>
      <c r="E676" s="6" t="s">
        <v>28</v>
      </c>
      <c r="F676" s="6" t="s">
        <v>29</v>
      </c>
      <c r="G676" s="7">
        <v>65000</v>
      </c>
      <c r="H676" s="7">
        <v>0</v>
      </c>
      <c r="I676" s="7">
        <v>65000</v>
      </c>
      <c r="J676" s="7">
        <v>1865.5</v>
      </c>
      <c r="K676" s="7">
        <v>4043.62</v>
      </c>
      <c r="L676" s="7">
        <f t="shared" si="33"/>
        <v>1976</v>
      </c>
      <c r="M676" s="7">
        <v>13511.78</v>
      </c>
      <c r="N676" s="7">
        <f t="shared" si="32"/>
        <v>21396.9</v>
      </c>
      <c r="O676" s="7">
        <f t="shared" si="31"/>
        <v>43603.1</v>
      </c>
    </row>
    <row r="677" spans="1:15" ht="24.95" customHeight="1" x14ac:dyDescent="0.25">
      <c r="A677" s="6">
        <v>669</v>
      </c>
      <c r="B677" s="6" t="s">
        <v>757</v>
      </c>
      <c r="C677" s="6" t="s">
        <v>728</v>
      </c>
      <c r="D677" s="6" t="s">
        <v>99</v>
      </c>
      <c r="E677" s="6" t="s">
        <v>36</v>
      </c>
      <c r="F677" s="6" t="s">
        <v>29</v>
      </c>
      <c r="G677" s="7">
        <v>11000</v>
      </c>
      <c r="H677" s="7">
        <v>0</v>
      </c>
      <c r="I677" s="7">
        <v>11000</v>
      </c>
      <c r="J677" s="7">
        <v>315.7</v>
      </c>
      <c r="K677" s="7">
        <v>0</v>
      </c>
      <c r="L677" s="7">
        <f t="shared" si="33"/>
        <v>334.4</v>
      </c>
      <c r="M677" s="7">
        <v>25</v>
      </c>
      <c r="N677" s="7">
        <f t="shared" si="32"/>
        <v>675.09999999999991</v>
      </c>
      <c r="O677" s="7">
        <f t="shared" si="31"/>
        <v>10324.9</v>
      </c>
    </row>
    <row r="678" spans="1:15" ht="24.95" customHeight="1" x14ac:dyDescent="0.25">
      <c r="A678" s="6">
        <v>670</v>
      </c>
      <c r="B678" s="6" t="s">
        <v>758</v>
      </c>
      <c r="C678" s="6" t="s">
        <v>728</v>
      </c>
      <c r="D678" s="6" t="s">
        <v>65</v>
      </c>
      <c r="E678" s="6" t="s">
        <v>36</v>
      </c>
      <c r="F678" s="6" t="s">
        <v>37</v>
      </c>
      <c r="G678" s="7">
        <v>22050</v>
      </c>
      <c r="H678" s="7">
        <v>0</v>
      </c>
      <c r="I678" s="7">
        <v>22050</v>
      </c>
      <c r="J678" s="7">
        <v>632.84</v>
      </c>
      <c r="K678" s="7">
        <v>0</v>
      </c>
      <c r="L678" s="7">
        <f t="shared" si="33"/>
        <v>670.32</v>
      </c>
      <c r="M678" s="7">
        <v>25</v>
      </c>
      <c r="N678" s="7">
        <f t="shared" si="32"/>
        <v>1328.16</v>
      </c>
      <c r="O678" s="7">
        <f t="shared" si="31"/>
        <v>20721.84</v>
      </c>
    </row>
    <row r="679" spans="1:15" ht="24.95" customHeight="1" x14ac:dyDescent="0.25">
      <c r="A679" s="6">
        <v>671</v>
      </c>
      <c r="B679" s="6" t="s">
        <v>759</v>
      </c>
      <c r="C679" s="6" t="s">
        <v>728</v>
      </c>
      <c r="D679" s="6" t="s">
        <v>180</v>
      </c>
      <c r="E679" s="6" t="s">
        <v>28</v>
      </c>
      <c r="F679" s="6" t="s">
        <v>29</v>
      </c>
      <c r="G679" s="7">
        <v>50000</v>
      </c>
      <c r="H679" s="7">
        <v>0</v>
      </c>
      <c r="I679" s="7">
        <v>50000</v>
      </c>
      <c r="J679" s="7">
        <v>1435</v>
      </c>
      <c r="K679" s="7">
        <v>1854</v>
      </c>
      <c r="L679" s="7">
        <f t="shared" si="33"/>
        <v>1520</v>
      </c>
      <c r="M679" s="7">
        <v>1325</v>
      </c>
      <c r="N679" s="7">
        <f t="shared" si="32"/>
        <v>6134</v>
      </c>
      <c r="O679" s="7">
        <f t="shared" si="31"/>
        <v>43866</v>
      </c>
    </row>
    <row r="680" spans="1:15" ht="24.95" customHeight="1" x14ac:dyDescent="0.25">
      <c r="A680" s="6">
        <v>672</v>
      </c>
      <c r="B680" s="6" t="s">
        <v>760</v>
      </c>
      <c r="C680" s="6" t="s">
        <v>728</v>
      </c>
      <c r="D680" s="6" t="s">
        <v>193</v>
      </c>
      <c r="E680" s="6" t="s">
        <v>28</v>
      </c>
      <c r="F680" s="6" t="s">
        <v>29</v>
      </c>
      <c r="G680" s="7">
        <v>65000</v>
      </c>
      <c r="H680" s="7">
        <v>0</v>
      </c>
      <c r="I680" s="7">
        <v>65000</v>
      </c>
      <c r="J680" s="7">
        <v>1865.5</v>
      </c>
      <c r="K680" s="7">
        <v>4427.58</v>
      </c>
      <c r="L680" s="7">
        <f t="shared" si="33"/>
        <v>1976</v>
      </c>
      <c r="M680" s="7">
        <v>875</v>
      </c>
      <c r="N680" s="7">
        <f t="shared" si="32"/>
        <v>9144.08</v>
      </c>
      <c r="O680" s="7">
        <f t="shared" si="31"/>
        <v>55855.92</v>
      </c>
    </row>
    <row r="681" spans="1:15" ht="24.95" customHeight="1" x14ac:dyDescent="0.25">
      <c r="A681" s="6">
        <v>673</v>
      </c>
      <c r="B681" s="6" t="s">
        <v>761</v>
      </c>
      <c r="C681" s="6" t="s">
        <v>728</v>
      </c>
      <c r="D681" s="6" t="s">
        <v>1024</v>
      </c>
      <c r="E681" s="6" t="s">
        <v>28</v>
      </c>
      <c r="F681" s="6" t="s">
        <v>29</v>
      </c>
      <c r="G681" s="7">
        <v>90000</v>
      </c>
      <c r="H681" s="7">
        <v>0</v>
      </c>
      <c r="I681" s="7">
        <v>90000</v>
      </c>
      <c r="J681" s="7">
        <v>2583</v>
      </c>
      <c r="K681" s="7">
        <v>9753.1200000000008</v>
      </c>
      <c r="L681" s="7">
        <f t="shared" si="33"/>
        <v>2736</v>
      </c>
      <c r="M681" s="7">
        <v>525</v>
      </c>
      <c r="N681" s="7">
        <f t="shared" si="32"/>
        <v>15597.12</v>
      </c>
      <c r="O681" s="7">
        <f t="shared" si="31"/>
        <v>74402.880000000005</v>
      </c>
    </row>
    <row r="682" spans="1:15" ht="24.95" customHeight="1" x14ac:dyDescent="0.25">
      <c r="A682" s="6">
        <v>674</v>
      </c>
      <c r="B682" s="6" t="s">
        <v>762</v>
      </c>
      <c r="C682" s="6" t="s">
        <v>728</v>
      </c>
      <c r="D682" s="6" t="s">
        <v>193</v>
      </c>
      <c r="E682" s="6" t="s">
        <v>54</v>
      </c>
      <c r="F682" s="6" t="s">
        <v>29</v>
      </c>
      <c r="G682" s="7">
        <v>65000</v>
      </c>
      <c r="H682" s="7">
        <v>0</v>
      </c>
      <c r="I682" s="7">
        <v>65000</v>
      </c>
      <c r="J682" s="7">
        <v>1865.5</v>
      </c>
      <c r="K682" s="7">
        <v>4427.58</v>
      </c>
      <c r="L682" s="7">
        <f t="shared" si="33"/>
        <v>1976</v>
      </c>
      <c r="M682" s="7">
        <v>22445.22</v>
      </c>
      <c r="N682" s="7">
        <f t="shared" si="32"/>
        <v>30714.300000000003</v>
      </c>
      <c r="O682" s="7">
        <f t="shared" si="31"/>
        <v>34285.699999999997</v>
      </c>
    </row>
    <row r="683" spans="1:15" ht="24.95" customHeight="1" x14ac:dyDescent="0.25">
      <c r="A683" s="6">
        <v>675</v>
      </c>
      <c r="B683" s="6" t="s">
        <v>763</v>
      </c>
      <c r="C683" s="6" t="s">
        <v>728</v>
      </c>
      <c r="D683" s="6" t="s">
        <v>193</v>
      </c>
      <c r="E683" s="6" t="s">
        <v>28</v>
      </c>
      <c r="F683" s="6" t="s">
        <v>29</v>
      </c>
      <c r="G683" s="7">
        <v>65000</v>
      </c>
      <c r="H683" s="7">
        <v>0</v>
      </c>
      <c r="I683" s="7">
        <v>65000</v>
      </c>
      <c r="J683" s="7">
        <v>1865.5</v>
      </c>
      <c r="K683" s="7">
        <v>4427.58</v>
      </c>
      <c r="L683" s="7">
        <f t="shared" si="33"/>
        <v>1976</v>
      </c>
      <c r="M683" s="7">
        <v>925</v>
      </c>
      <c r="N683" s="7">
        <f t="shared" si="32"/>
        <v>9194.08</v>
      </c>
      <c r="O683" s="7">
        <f t="shared" si="31"/>
        <v>55805.919999999998</v>
      </c>
    </row>
    <row r="684" spans="1:15" ht="24.95" customHeight="1" x14ac:dyDescent="0.25">
      <c r="A684" s="6">
        <v>676</v>
      </c>
      <c r="B684" s="6" t="s">
        <v>764</v>
      </c>
      <c r="C684" s="6" t="s">
        <v>728</v>
      </c>
      <c r="D684" s="6" t="s">
        <v>180</v>
      </c>
      <c r="E684" s="6" t="s">
        <v>28</v>
      </c>
      <c r="F684" s="6" t="s">
        <v>37</v>
      </c>
      <c r="G684" s="7">
        <v>50000</v>
      </c>
      <c r="H684" s="7">
        <v>0</v>
      </c>
      <c r="I684" s="7">
        <v>50000</v>
      </c>
      <c r="J684" s="7">
        <v>1435</v>
      </c>
      <c r="K684" s="7">
        <v>1854</v>
      </c>
      <c r="L684" s="7">
        <f t="shared" si="33"/>
        <v>1520</v>
      </c>
      <c r="M684" s="7">
        <v>6410</v>
      </c>
      <c r="N684" s="7">
        <f t="shared" si="32"/>
        <v>11219</v>
      </c>
      <c r="O684" s="7">
        <f t="shared" si="31"/>
        <v>38781</v>
      </c>
    </row>
    <row r="685" spans="1:15" ht="24.95" customHeight="1" x14ac:dyDescent="0.25">
      <c r="A685" s="6">
        <v>677</v>
      </c>
      <c r="B685" s="6" t="s">
        <v>765</v>
      </c>
      <c r="C685" s="6" t="s">
        <v>728</v>
      </c>
      <c r="D685" s="6" t="s">
        <v>193</v>
      </c>
      <c r="E685" s="6" t="s">
        <v>54</v>
      </c>
      <c r="F685" s="6" t="s">
        <v>37</v>
      </c>
      <c r="G685" s="7">
        <v>65000</v>
      </c>
      <c r="H685" s="7">
        <v>0</v>
      </c>
      <c r="I685" s="7">
        <v>65000</v>
      </c>
      <c r="J685" s="7">
        <v>1865.5</v>
      </c>
      <c r="K685" s="7">
        <v>4043.62</v>
      </c>
      <c r="L685" s="7">
        <f t="shared" si="33"/>
        <v>1976</v>
      </c>
      <c r="M685" s="7">
        <v>2944.78</v>
      </c>
      <c r="N685" s="7">
        <f t="shared" si="32"/>
        <v>10829.9</v>
      </c>
      <c r="O685" s="7">
        <f t="shared" si="31"/>
        <v>54170.1</v>
      </c>
    </row>
    <row r="686" spans="1:15" ht="24.95" customHeight="1" x14ac:dyDescent="0.25">
      <c r="A686" s="6">
        <v>678</v>
      </c>
      <c r="B686" s="6" t="s">
        <v>766</v>
      </c>
      <c r="C686" s="6" t="s">
        <v>767</v>
      </c>
      <c r="D686" s="6" t="s">
        <v>46</v>
      </c>
      <c r="E686" s="6" t="s">
        <v>36</v>
      </c>
      <c r="F686" s="6" t="s">
        <v>29</v>
      </c>
      <c r="G686" s="7">
        <v>15000</v>
      </c>
      <c r="H686" s="7">
        <v>0</v>
      </c>
      <c r="I686" s="7">
        <v>15000</v>
      </c>
      <c r="J686" s="7">
        <v>430.5</v>
      </c>
      <c r="K686" s="7">
        <v>0</v>
      </c>
      <c r="L686" s="7">
        <f t="shared" si="33"/>
        <v>456</v>
      </c>
      <c r="M686" s="7">
        <v>25</v>
      </c>
      <c r="N686" s="7">
        <f t="shared" si="32"/>
        <v>911.5</v>
      </c>
      <c r="O686" s="7">
        <f t="shared" si="31"/>
        <v>14088.5</v>
      </c>
    </row>
    <row r="687" spans="1:15" ht="24.95" customHeight="1" x14ac:dyDescent="0.25">
      <c r="A687" s="6">
        <v>679</v>
      </c>
      <c r="B687" s="6" t="s">
        <v>768</v>
      </c>
      <c r="C687" s="6" t="s">
        <v>767</v>
      </c>
      <c r="D687" s="6" t="s">
        <v>251</v>
      </c>
      <c r="E687" s="6" t="s">
        <v>36</v>
      </c>
      <c r="F687" s="6" t="s">
        <v>29</v>
      </c>
      <c r="G687" s="7">
        <v>15000</v>
      </c>
      <c r="H687" s="7">
        <v>0</v>
      </c>
      <c r="I687" s="7">
        <v>15000</v>
      </c>
      <c r="J687" s="7">
        <v>430.5</v>
      </c>
      <c r="K687" s="7">
        <v>0</v>
      </c>
      <c r="L687" s="7">
        <f t="shared" si="33"/>
        <v>456</v>
      </c>
      <c r="M687" s="7">
        <v>25</v>
      </c>
      <c r="N687" s="7">
        <f t="shared" si="32"/>
        <v>911.5</v>
      </c>
      <c r="O687" s="7">
        <f t="shared" si="31"/>
        <v>14088.5</v>
      </c>
    </row>
    <row r="688" spans="1:15" ht="24.95" customHeight="1" x14ac:dyDescent="0.25">
      <c r="A688" s="6">
        <v>680</v>
      </c>
      <c r="B688" s="6" t="s">
        <v>769</v>
      </c>
      <c r="C688" s="6" t="s">
        <v>767</v>
      </c>
      <c r="D688" s="6" t="s">
        <v>46</v>
      </c>
      <c r="E688" s="6" t="s">
        <v>36</v>
      </c>
      <c r="F688" s="6" t="s">
        <v>29</v>
      </c>
      <c r="G688" s="7">
        <v>15000</v>
      </c>
      <c r="H688" s="7">
        <v>0</v>
      </c>
      <c r="I688" s="7">
        <v>15000</v>
      </c>
      <c r="J688" s="7">
        <v>430.5</v>
      </c>
      <c r="K688" s="7">
        <v>0</v>
      </c>
      <c r="L688" s="7">
        <f t="shared" si="33"/>
        <v>456</v>
      </c>
      <c r="M688" s="7">
        <v>25</v>
      </c>
      <c r="N688" s="7">
        <f t="shared" si="32"/>
        <v>911.5</v>
      </c>
      <c r="O688" s="7">
        <f t="shared" si="31"/>
        <v>14088.5</v>
      </c>
    </row>
    <row r="689" spans="1:15" ht="24.95" customHeight="1" x14ac:dyDescent="0.25">
      <c r="A689" s="6">
        <v>681</v>
      </c>
      <c r="B689" s="6" t="s">
        <v>770</v>
      </c>
      <c r="C689" s="6" t="s">
        <v>767</v>
      </c>
      <c r="D689" s="6" t="s">
        <v>113</v>
      </c>
      <c r="E689" s="6" t="s">
        <v>36</v>
      </c>
      <c r="F689" s="6" t="s">
        <v>37</v>
      </c>
      <c r="G689" s="7">
        <v>15000</v>
      </c>
      <c r="H689" s="7">
        <v>0</v>
      </c>
      <c r="I689" s="7">
        <v>15000</v>
      </c>
      <c r="J689" s="7">
        <v>430.5</v>
      </c>
      <c r="K689" s="7">
        <v>0</v>
      </c>
      <c r="L689" s="7">
        <f t="shared" si="33"/>
        <v>456</v>
      </c>
      <c r="M689" s="7">
        <v>25</v>
      </c>
      <c r="N689" s="7">
        <f t="shared" si="32"/>
        <v>911.5</v>
      </c>
      <c r="O689" s="7">
        <f t="shared" si="31"/>
        <v>14088.5</v>
      </c>
    </row>
    <row r="690" spans="1:15" ht="24.95" customHeight="1" x14ac:dyDescent="0.25">
      <c r="A690" s="6">
        <v>682</v>
      </c>
      <c r="B690" s="6" t="s">
        <v>771</v>
      </c>
      <c r="C690" s="6" t="s">
        <v>767</v>
      </c>
      <c r="D690" s="6" t="s">
        <v>113</v>
      </c>
      <c r="E690" s="6" t="s">
        <v>36</v>
      </c>
      <c r="F690" s="6" t="s">
        <v>37</v>
      </c>
      <c r="G690" s="7">
        <v>15000</v>
      </c>
      <c r="H690" s="7">
        <v>0</v>
      </c>
      <c r="I690" s="7">
        <v>15000</v>
      </c>
      <c r="J690" s="7">
        <v>430.5</v>
      </c>
      <c r="K690" s="7">
        <v>0</v>
      </c>
      <c r="L690" s="7">
        <f t="shared" si="33"/>
        <v>456</v>
      </c>
      <c r="M690" s="7">
        <v>25</v>
      </c>
      <c r="N690" s="7">
        <f t="shared" si="32"/>
        <v>911.5</v>
      </c>
      <c r="O690" s="7">
        <f t="shared" si="31"/>
        <v>14088.5</v>
      </c>
    </row>
    <row r="691" spans="1:15" ht="24.95" customHeight="1" x14ac:dyDescent="0.25">
      <c r="A691" s="6">
        <v>683</v>
      </c>
      <c r="B691" s="6" t="s">
        <v>772</v>
      </c>
      <c r="C691" s="6" t="s">
        <v>728</v>
      </c>
      <c r="D691" s="6" t="s">
        <v>113</v>
      </c>
      <c r="E691" s="6" t="s">
        <v>36</v>
      </c>
      <c r="F691" s="6" t="s">
        <v>37</v>
      </c>
      <c r="G691" s="7">
        <v>11000</v>
      </c>
      <c r="H691" s="7">
        <v>0</v>
      </c>
      <c r="I691" s="7">
        <v>11000</v>
      </c>
      <c r="J691" s="7">
        <v>315.7</v>
      </c>
      <c r="K691" s="7">
        <v>0</v>
      </c>
      <c r="L691" s="7">
        <f t="shared" si="33"/>
        <v>334.4</v>
      </c>
      <c r="M691" s="7">
        <v>6808.55</v>
      </c>
      <c r="N691" s="7">
        <f t="shared" si="32"/>
        <v>7458.65</v>
      </c>
      <c r="O691" s="7">
        <f t="shared" si="31"/>
        <v>3541.3500000000004</v>
      </c>
    </row>
    <row r="692" spans="1:15" ht="24.95" customHeight="1" x14ac:dyDescent="0.25">
      <c r="A692" s="6">
        <v>684</v>
      </c>
      <c r="B692" s="6" t="s">
        <v>773</v>
      </c>
      <c r="C692" s="6" t="s">
        <v>728</v>
      </c>
      <c r="D692" s="6" t="s">
        <v>127</v>
      </c>
      <c r="E692" s="6" t="s">
        <v>36</v>
      </c>
      <c r="F692" s="6" t="s">
        <v>29</v>
      </c>
      <c r="G692" s="7">
        <v>15000</v>
      </c>
      <c r="H692" s="7">
        <v>0</v>
      </c>
      <c r="I692" s="7">
        <v>15000</v>
      </c>
      <c r="J692" s="7">
        <v>430.5</v>
      </c>
      <c r="K692" s="7">
        <v>0</v>
      </c>
      <c r="L692" s="7">
        <f t="shared" si="33"/>
        <v>456</v>
      </c>
      <c r="M692" s="7">
        <v>25</v>
      </c>
      <c r="N692" s="7">
        <f t="shared" si="32"/>
        <v>911.5</v>
      </c>
      <c r="O692" s="7">
        <f t="shared" si="31"/>
        <v>14088.5</v>
      </c>
    </row>
    <row r="693" spans="1:15" ht="24.95" customHeight="1" x14ac:dyDescent="0.25">
      <c r="A693" s="6">
        <v>685</v>
      </c>
      <c r="B693" s="6" t="s">
        <v>774</v>
      </c>
      <c r="C693" s="6" t="s">
        <v>728</v>
      </c>
      <c r="D693" s="6" t="s">
        <v>120</v>
      </c>
      <c r="E693" s="6" t="s">
        <v>36</v>
      </c>
      <c r="F693" s="6" t="s">
        <v>29</v>
      </c>
      <c r="G693" s="7">
        <v>15000</v>
      </c>
      <c r="H693" s="7">
        <v>0</v>
      </c>
      <c r="I693" s="7">
        <v>15000</v>
      </c>
      <c r="J693" s="7">
        <v>430.5</v>
      </c>
      <c r="K693" s="7">
        <v>0</v>
      </c>
      <c r="L693" s="7">
        <f t="shared" si="33"/>
        <v>456</v>
      </c>
      <c r="M693" s="7">
        <v>25</v>
      </c>
      <c r="N693" s="7">
        <f t="shared" si="32"/>
        <v>911.5</v>
      </c>
      <c r="O693" s="7">
        <f t="shared" si="31"/>
        <v>14088.5</v>
      </c>
    </row>
    <row r="694" spans="1:15" ht="24.95" customHeight="1" x14ac:dyDescent="0.25">
      <c r="A694" s="6">
        <v>686</v>
      </c>
      <c r="B694" s="6" t="s">
        <v>775</v>
      </c>
      <c r="C694" s="6" t="s">
        <v>728</v>
      </c>
      <c r="D694" s="6" t="s">
        <v>127</v>
      </c>
      <c r="E694" s="6" t="s">
        <v>36</v>
      </c>
      <c r="F694" s="6" t="s">
        <v>29</v>
      </c>
      <c r="G694" s="7">
        <v>15000</v>
      </c>
      <c r="H694" s="7">
        <v>0</v>
      </c>
      <c r="I694" s="7">
        <v>15000</v>
      </c>
      <c r="J694" s="7">
        <v>430.5</v>
      </c>
      <c r="K694" s="7">
        <v>0</v>
      </c>
      <c r="L694" s="7">
        <f t="shared" si="33"/>
        <v>456</v>
      </c>
      <c r="M694" s="7">
        <v>25</v>
      </c>
      <c r="N694" s="7">
        <f t="shared" si="32"/>
        <v>911.5</v>
      </c>
      <c r="O694" s="7">
        <f t="shared" si="31"/>
        <v>14088.5</v>
      </c>
    </row>
    <row r="695" spans="1:15" ht="24.95" customHeight="1" x14ac:dyDescent="0.25">
      <c r="A695" s="6">
        <v>687</v>
      </c>
      <c r="B695" s="6" t="s">
        <v>776</v>
      </c>
      <c r="C695" s="6" t="s">
        <v>728</v>
      </c>
      <c r="D695" s="6" t="s">
        <v>46</v>
      </c>
      <c r="E695" s="6" t="s">
        <v>36</v>
      </c>
      <c r="F695" s="6" t="s">
        <v>29</v>
      </c>
      <c r="G695" s="7">
        <v>15000</v>
      </c>
      <c r="H695" s="7">
        <v>0</v>
      </c>
      <c r="I695" s="7">
        <v>15000</v>
      </c>
      <c r="J695" s="7">
        <v>430.5</v>
      </c>
      <c r="K695" s="7">
        <v>0</v>
      </c>
      <c r="L695" s="7">
        <f t="shared" si="33"/>
        <v>456</v>
      </c>
      <c r="M695" s="7">
        <v>25</v>
      </c>
      <c r="N695" s="7">
        <f t="shared" si="32"/>
        <v>911.5</v>
      </c>
      <c r="O695" s="7">
        <f t="shared" si="31"/>
        <v>14088.5</v>
      </c>
    </row>
    <row r="696" spans="1:15" ht="24.95" customHeight="1" x14ac:dyDescent="0.25">
      <c r="A696" s="6">
        <v>688</v>
      </c>
      <c r="B696" s="6" t="s">
        <v>777</v>
      </c>
      <c r="C696" s="6" t="s">
        <v>728</v>
      </c>
      <c r="D696" s="6" t="s">
        <v>46</v>
      </c>
      <c r="E696" s="6" t="s">
        <v>36</v>
      </c>
      <c r="F696" s="6" t="s">
        <v>29</v>
      </c>
      <c r="G696" s="7">
        <v>15000</v>
      </c>
      <c r="H696" s="7">
        <v>0</v>
      </c>
      <c r="I696" s="7">
        <v>15000</v>
      </c>
      <c r="J696" s="7">
        <v>430.5</v>
      </c>
      <c r="K696" s="7">
        <v>0</v>
      </c>
      <c r="L696" s="7">
        <f t="shared" si="33"/>
        <v>456</v>
      </c>
      <c r="M696" s="7">
        <v>25</v>
      </c>
      <c r="N696" s="7">
        <f t="shared" si="32"/>
        <v>911.5</v>
      </c>
      <c r="O696" s="7">
        <f t="shared" si="31"/>
        <v>14088.5</v>
      </c>
    </row>
    <row r="697" spans="1:15" ht="24.95" customHeight="1" x14ac:dyDescent="0.25">
      <c r="A697" s="6">
        <v>689</v>
      </c>
      <c r="B697" s="6" t="s">
        <v>778</v>
      </c>
      <c r="C697" s="6" t="s">
        <v>728</v>
      </c>
      <c r="D697" s="6" t="s">
        <v>46</v>
      </c>
      <c r="E697" s="6" t="s">
        <v>36</v>
      </c>
      <c r="F697" s="6" t="s">
        <v>29</v>
      </c>
      <c r="G697" s="7">
        <v>15000</v>
      </c>
      <c r="H697" s="7">
        <v>0</v>
      </c>
      <c r="I697" s="7">
        <v>15000</v>
      </c>
      <c r="J697" s="7">
        <v>430.5</v>
      </c>
      <c r="K697" s="7">
        <v>0</v>
      </c>
      <c r="L697" s="7">
        <f t="shared" si="33"/>
        <v>456</v>
      </c>
      <c r="M697" s="7">
        <v>25</v>
      </c>
      <c r="N697" s="7">
        <f t="shared" si="32"/>
        <v>911.5</v>
      </c>
      <c r="O697" s="7">
        <f t="shared" si="31"/>
        <v>14088.5</v>
      </c>
    </row>
    <row r="698" spans="1:15" ht="24.95" customHeight="1" x14ac:dyDescent="0.25">
      <c r="A698" s="6">
        <v>690</v>
      </c>
      <c r="B698" s="6" t="s">
        <v>779</v>
      </c>
      <c r="C698" s="6" t="s">
        <v>780</v>
      </c>
      <c r="D698" s="6" t="s">
        <v>171</v>
      </c>
      <c r="E698" s="6" t="s">
        <v>36</v>
      </c>
      <c r="F698" s="6" t="s">
        <v>29</v>
      </c>
      <c r="G698" s="7">
        <v>15000</v>
      </c>
      <c r="H698" s="7">
        <v>0</v>
      </c>
      <c r="I698" s="7">
        <v>15000</v>
      </c>
      <c r="J698" s="7">
        <f>+I698*2.87%</f>
        <v>430.5</v>
      </c>
      <c r="K698" s="7">
        <v>0</v>
      </c>
      <c r="L698" s="7">
        <f t="shared" si="33"/>
        <v>456</v>
      </c>
      <c r="M698" s="7">
        <v>25</v>
      </c>
      <c r="N698" s="7">
        <f t="shared" si="32"/>
        <v>911.5</v>
      </c>
      <c r="O698" s="7">
        <f t="shared" si="31"/>
        <v>14088.5</v>
      </c>
    </row>
    <row r="699" spans="1:15" ht="24.95" customHeight="1" x14ac:dyDescent="0.25">
      <c r="A699" s="6">
        <v>691</v>
      </c>
      <c r="B699" s="6" t="s">
        <v>781</v>
      </c>
      <c r="C699" s="6" t="s">
        <v>780</v>
      </c>
      <c r="D699" s="6" t="s">
        <v>386</v>
      </c>
      <c r="E699" s="6" t="s">
        <v>36</v>
      </c>
      <c r="F699" s="6" t="s">
        <v>29</v>
      </c>
      <c r="G699" s="7">
        <v>22000</v>
      </c>
      <c r="H699" s="7">
        <v>0</v>
      </c>
      <c r="I699" s="7">
        <v>22000</v>
      </c>
      <c r="J699" s="7">
        <v>631.4</v>
      </c>
      <c r="K699" s="7">
        <v>0</v>
      </c>
      <c r="L699" s="7">
        <f t="shared" si="33"/>
        <v>668.8</v>
      </c>
      <c r="M699" s="7">
        <v>125</v>
      </c>
      <c r="N699" s="7">
        <f t="shared" si="32"/>
        <v>1425.1999999999998</v>
      </c>
      <c r="O699" s="7">
        <f t="shared" si="31"/>
        <v>20574.8</v>
      </c>
    </row>
    <row r="700" spans="1:15" ht="24.95" customHeight="1" x14ac:dyDescent="0.25">
      <c r="A700" s="6">
        <v>692</v>
      </c>
      <c r="B700" s="6" t="s">
        <v>782</v>
      </c>
      <c r="C700" s="6" t="s">
        <v>780</v>
      </c>
      <c r="D700" s="6" t="s">
        <v>971</v>
      </c>
      <c r="E700" s="6" t="s">
        <v>28</v>
      </c>
      <c r="F700" s="6" t="s">
        <v>37</v>
      </c>
      <c r="G700" s="7">
        <v>65000</v>
      </c>
      <c r="H700" s="7">
        <v>0</v>
      </c>
      <c r="I700" s="7">
        <v>65000</v>
      </c>
      <c r="J700" s="7">
        <v>1865.5</v>
      </c>
      <c r="K700" s="7">
        <v>4427.58</v>
      </c>
      <c r="L700" s="7">
        <f t="shared" si="33"/>
        <v>1976</v>
      </c>
      <c r="M700" s="7">
        <v>673.5</v>
      </c>
      <c r="N700" s="7">
        <f t="shared" si="32"/>
        <v>8942.58</v>
      </c>
      <c r="O700" s="7">
        <f t="shared" si="31"/>
        <v>56057.42</v>
      </c>
    </row>
    <row r="701" spans="1:15" ht="24.95" customHeight="1" x14ac:dyDescent="0.25">
      <c r="A701" s="6">
        <v>693</v>
      </c>
      <c r="B701" s="6" t="s">
        <v>783</v>
      </c>
      <c r="C701" s="6" t="s">
        <v>780</v>
      </c>
      <c r="D701" s="6" t="s">
        <v>68</v>
      </c>
      <c r="E701" s="6" t="s">
        <v>54</v>
      </c>
      <c r="F701" s="6" t="s">
        <v>29</v>
      </c>
      <c r="G701" s="7">
        <v>80500</v>
      </c>
      <c r="H701" s="7">
        <v>0</v>
      </c>
      <c r="I701" s="7">
        <v>80500</v>
      </c>
      <c r="J701" s="7">
        <v>2310.35</v>
      </c>
      <c r="K701" s="7">
        <v>7038.54</v>
      </c>
      <c r="L701" s="7">
        <f t="shared" si="33"/>
        <v>2447.1999999999998</v>
      </c>
      <c r="M701" s="7">
        <v>3504.78</v>
      </c>
      <c r="N701" s="7">
        <f t="shared" si="32"/>
        <v>15300.87</v>
      </c>
      <c r="O701" s="7">
        <f t="shared" si="31"/>
        <v>65199.13</v>
      </c>
    </row>
    <row r="702" spans="1:15" ht="24.95" customHeight="1" x14ac:dyDescent="0.25">
      <c r="A702" s="6">
        <v>694</v>
      </c>
      <c r="B702" s="6" t="s">
        <v>784</v>
      </c>
      <c r="C702" s="6" t="s">
        <v>780</v>
      </c>
      <c r="D702" s="6" t="s">
        <v>180</v>
      </c>
      <c r="E702" s="6" t="s">
        <v>54</v>
      </c>
      <c r="F702" s="6" t="s">
        <v>37</v>
      </c>
      <c r="G702" s="7">
        <v>65000</v>
      </c>
      <c r="H702" s="7">
        <v>0</v>
      </c>
      <c r="I702" s="7">
        <v>65000</v>
      </c>
      <c r="J702" s="7">
        <v>1865.5</v>
      </c>
      <c r="K702" s="7">
        <v>4427.58</v>
      </c>
      <c r="L702" s="7">
        <f t="shared" si="33"/>
        <v>1976</v>
      </c>
      <c r="M702" s="7">
        <v>865</v>
      </c>
      <c r="N702" s="7">
        <f t="shared" si="32"/>
        <v>9134.08</v>
      </c>
      <c r="O702" s="7">
        <f t="shared" si="31"/>
        <v>55865.919999999998</v>
      </c>
    </row>
    <row r="703" spans="1:15" ht="24.95" customHeight="1" x14ac:dyDescent="0.25">
      <c r="A703" s="6">
        <v>695</v>
      </c>
      <c r="B703" s="6" t="s">
        <v>785</v>
      </c>
      <c r="C703" s="6" t="s">
        <v>780</v>
      </c>
      <c r="D703" s="6" t="s">
        <v>180</v>
      </c>
      <c r="E703" s="6" t="s">
        <v>54</v>
      </c>
      <c r="F703" s="6" t="s">
        <v>37</v>
      </c>
      <c r="G703" s="7">
        <v>65000</v>
      </c>
      <c r="H703" s="7">
        <v>0</v>
      </c>
      <c r="I703" s="7">
        <v>65000</v>
      </c>
      <c r="J703" s="7">
        <v>1865.5</v>
      </c>
      <c r="K703" s="7">
        <v>4043.62</v>
      </c>
      <c r="L703" s="7">
        <v>1976</v>
      </c>
      <c r="M703" s="7">
        <v>1944.78</v>
      </c>
      <c r="N703" s="7">
        <v>9829.9</v>
      </c>
      <c r="O703" s="7">
        <v>55170.1</v>
      </c>
    </row>
    <row r="704" spans="1:15" ht="24.95" customHeight="1" x14ac:dyDescent="0.25">
      <c r="A704" s="6">
        <v>696</v>
      </c>
      <c r="B704" s="6" t="s">
        <v>786</v>
      </c>
      <c r="C704" s="6" t="s">
        <v>780</v>
      </c>
      <c r="D704" s="6" t="s">
        <v>193</v>
      </c>
      <c r="E704" s="6" t="s">
        <v>54</v>
      </c>
      <c r="F704" s="6" t="s">
        <v>37</v>
      </c>
      <c r="G704" s="7">
        <v>65000</v>
      </c>
      <c r="H704" s="7">
        <v>0</v>
      </c>
      <c r="I704" s="7">
        <v>65000</v>
      </c>
      <c r="J704" s="7">
        <v>1865.5</v>
      </c>
      <c r="K704" s="7">
        <v>4043.62</v>
      </c>
      <c r="L704" s="7">
        <f t="shared" si="33"/>
        <v>1976</v>
      </c>
      <c r="M704" s="7">
        <v>3024.78</v>
      </c>
      <c r="N704" s="7">
        <f t="shared" si="32"/>
        <v>10909.9</v>
      </c>
      <c r="O704" s="7">
        <f t="shared" si="31"/>
        <v>54090.1</v>
      </c>
    </row>
    <row r="705" spans="1:15" ht="24.95" customHeight="1" x14ac:dyDescent="0.25">
      <c r="A705" s="6">
        <v>697</v>
      </c>
      <c r="B705" s="6" t="s">
        <v>787</v>
      </c>
      <c r="C705" s="6" t="s">
        <v>780</v>
      </c>
      <c r="D705" s="6" t="s">
        <v>788</v>
      </c>
      <c r="E705" s="6" t="s">
        <v>54</v>
      </c>
      <c r="F705" s="6" t="s">
        <v>37</v>
      </c>
      <c r="G705" s="7">
        <v>97500</v>
      </c>
      <c r="H705" s="7">
        <v>0</v>
      </c>
      <c r="I705" s="7">
        <v>97500</v>
      </c>
      <c r="J705" s="7">
        <v>2798.25</v>
      </c>
      <c r="K705" s="7">
        <v>11517.31</v>
      </c>
      <c r="L705" s="7">
        <f t="shared" si="33"/>
        <v>2964</v>
      </c>
      <c r="M705" s="7">
        <v>425</v>
      </c>
      <c r="N705" s="7">
        <f t="shared" si="32"/>
        <v>17704.559999999998</v>
      </c>
      <c r="O705" s="7">
        <f t="shared" si="31"/>
        <v>79795.44</v>
      </c>
    </row>
    <row r="706" spans="1:15" ht="24.95" customHeight="1" x14ac:dyDescent="0.25">
      <c r="A706" s="6">
        <v>698</v>
      </c>
      <c r="B706" s="6" t="s">
        <v>789</v>
      </c>
      <c r="C706" s="6" t="s">
        <v>780</v>
      </c>
      <c r="D706" s="6" t="s">
        <v>193</v>
      </c>
      <c r="E706" s="6" t="s">
        <v>28</v>
      </c>
      <c r="F706" s="6" t="s">
        <v>37</v>
      </c>
      <c r="G706" s="7">
        <v>50000</v>
      </c>
      <c r="H706" s="7">
        <v>0</v>
      </c>
      <c r="I706" s="7">
        <v>50000</v>
      </c>
      <c r="J706" s="7">
        <v>1435</v>
      </c>
      <c r="K706" s="7">
        <v>1854</v>
      </c>
      <c r="L706" s="7">
        <f t="shared" si="33"/>
        <v>1520</v>
      </c>
      <c r="M706" s="7">
        <v>425</v>
      </c>
      <c r="N706" s="7">
        <f t="shared" si="32"/>
        <v>5234</v>
      </c>
      <c r="O706" s="7">
        <f t="shared" si="31"/>
        <v>44766</v>
      </c>
    </row>
    <row r="707" spans="1:15" ht="24.95" customHeight="1" x14ac:dyDescent="0.25">
      <c r="A707" s="6">
        <v>699</v>
      </c>
      <c r="B707" s="6" t="s">
        <v>790</v>
      </c>
      <c r="C707" s="6" t="s">
        <v>780</v>
      </c>
      <c r="D707" s="6" t="s">
        <v>68</v>
      </c>
      <c r="E707" s="6" t="s">
        <v>28</v>
      </c>
      <c r="F707" s="6" t="s">
        <v>37</v>
      </c>
      <c r="G707" s="7">
        <v>60000</v>
      </c>
      <c r="H707" s="7">
        <v>0</v>
      </c>
      <c r="I707" s="7">
        <v>60000</v>
      </c>
      <c r="J707" s="7">
        <v>1722</v>
      </c>
      <c r="K707" s="7">
        <v>3486.68</v>
      </c>
      <c r="L707" s="7">
        <f t="shared" si="33"/>
        <v>1824</v>
      </c>
      <c r="M707" s="7">
        <v>1442</v>
      </c>
      <c r="N707" s="7">
        <f t="shared" si="32"/>
        <v>8474.68</v>
      </c>
      <c r="O707" s="7">
        <f t="shared" si="31"/>
        <v>51525.32</v>
      </c>
    </row>
    <row r="708" spans="1:15" ht="24.95" customHeight="1" x14ac:dyDescent="0.25">
      <c r="A708" s="6">
        <v>700</v>
      </c>
      <c r="B708" s="6" t="s">
        <v>791</v>
      </c>
      <c r="C708" s="6" t="s">
        <v>780</v>
      </c>
      <c r="D708" s="6" t="s">
        <v>180</v>
      </c>
      <c r="E708" s="6" t="s">
        <v>54</v>
      </c>
      <c r="F708" s="6" t="s">
        <v>37</v>
      </c>
      <c r="G708" s="7">
        <v>65000</v>
      </c>
      <c r="H708" s="7">
        <v>0</v>
      </c>
      <c r="I708" s="7">
        <v>65000</v>
      </c>
      <c r="J708" s="7">
        <v>1865.5</v>
      </c>
      <c r="K708" s="7">
        <v>4427.58</v>
      </c>
      <c r="L708" s="7">
        <f t="shared" si="33"/>
        <v>1976</v>
      </c>
      <c r="M708" s="7">
        <v>865</v>
      </c>
      <c r="N708" s="7">
        <f t="shared" si="32"/>
        <v>9134.08</v>
      </c>
      <c r="O708" s="7">
        <f t="shared" si="31"/>
        <v>55865.919999999998</v>
      </c>
    </row>
    <row r="709" spans="1:15" ht="24.95" customHeight="1" x14ac:dyDescent="0.25">
      <c r="A709" s="6">
        <v>701</v>
      </c>
      <c r="B709" s="6" t="s">
        <v>792</v>
      </c>
      <c r="C709" s="6" t="s">
        <v>780</v>
      </c>
      <c r="D709" s="6" t="s">
        <v>793</v>
      </c>
      <c r="E709" s="6" t="s">
        <v>54</v>
      </c>
      <c r="F709" s="6" t="s">
        <v>37</v>
      </c>
      <c r="G709" s="7">
        <v>65000</v>
      </c>
      <c r="H709" s="7">
        <v>0</v>
      </c>
      <c r="I709" s="7">
        <v>65000</v>
      </c>
      <c r="J709" s="7">
        <v>1865.5</v>
      </c>
      <c r="K709" s="7">
        <v>4043.62</v>
      </c>
      <c r="L709" s="7">
        <f t="shared" si="33"/>
        <v>1976</v>
      </c>
      <c r="M709" s="7">
        <v>3704.78</v>
      </c>
      <c r="N709" s="7">
        <f t="shared" si="32"/>
        <v>11589.9</v>
      </c>
      <c r="O709" s="7">
        <f t="shared" si="31"/>
        <v>53410.1</v>
      </c>
    </row>
    <row r="710" spans="1:15" ht="24.95" customHeight="1" x14ac:dyDescent="0.25">
      <c r="A710" s="6">
        <v>702</v>
      </c>
      <c r="B710" s="6" t="s">
        <v>794</v>
      </c>
      <c r="C710" s="6" t="s">
        <v>780</v>
      </c>
      <c r="D710" s="6" t="s">
        <v>65</v>
      </c>
      <c r="E710" s="6" t="s">
        <v>28</v>
      </c>
      <c r="F710" s="6" t="s">
        <v>37</v>
      </c>
      <c r="G710" s="7">
        <v>35000</v>
      </c>
      <c r="H710" s="7">
        <v>0</v>
      </c>
      <c r="I710" s="7">
        <v>35000</v>
      </c>
      <c r="J710" s="7">
        <v>1004.5</v>
      </c>
      <c r="K710" s="7">
        <v>0</v>
      </c>
      <c r="L710" s="7">
        <f t="shared" si="33"/>
        <v>1064</v>
      </c>
      <c r="M710" s="7">
        <v>2813.28</v>
      </c>
      <c r="N710" s="7">
        <f t="shared" si="32"/>
        <v>4881.7800000000007</v>
      </c>
      <c r="O710" s="7">
        <f t="shared" si="31"/>
        <v>30118.22</v>
      </c>
    </row>
    <row r="711" spans="1:15" ht="24.95" customHeight="1" x14ac:dyDescent="0.25">
      <c r="A711" s="6">
        <v>703</v>
      </c>
      <c r="B711" s="6" t="s">
        <v>795</v>
      </c>
      <c r="C711" s="6" t="s">
        <v>780</v>
      </c>
      <c r="D711" s="6" t="s">
        <v>193</v>
      </c>
      <c r="E711" s="6" t="s">
        <v>54</v>
      </c>
      <c r="F711" s="6" t="s">
        <v>29</v>
      </c>
      <c r="G711" s="7">
        <v>90000</v>
      </c>
      <c r="H711" s="7">
        <v>0</v>
      </c>
      <c r="I711" s="7">
        <v>90000</v>
      </c>
      <c r="J711" s="7">
        <v>2583</v>
      </c>
      <c r="K711" s="7">
        <v>9273.17</v>
      </c>
      <c r="L711" s="7">
        <f t="shared" si="33"/>
        <v>2736</v>
      </c>
      <c r="M711" s="7">
        <v>2944.78</v>
      </c>
      <c r="N711" s="7">
        <f t="shared" si="32"/>
        <v>17536.95</v>
      </c>
      <c r="O711" s="7">
        <f t="shared" si="31"/>
        <v>72463.05</v>
      </c>
    </row>
    <row r="712" spans="1:15" ht="24.95" customHeight="1" x14ac:dyDescent="0.25">
      <c r="A712" s="6">
        <v>704</v>
      </c>
      <c r="B712" s="6" t="s">
        <v>796</v>
      </c>
      <c r="C712" s="6" t="s">
        <v>780</v>
      </c>
      <c r="D712" s="6" t="s">
        <v>180</v>
      </c>
      <c r="E712" s="6" t="s">
        <v>54</v>
      </c>
      <c r="F712" s="6" t="s">
        <v>37</v>
      </c>
      <c r="G712" s="7">
        <v>65000</v>
      </c>
      <c r="H712" s="7">
        <v>0</v>
      </c>
      <c r="I712" s="7">
        <v>65000</v>
      </c>
      <c r="J712" s="7">
        <v>1865.5</v>
      </c>
      <c r="K712" s="7">
        <v>4427.58</v>
      </c>
      <c r="L712" s="7">
        <f t="shared" si="33"/>
        <v>1976</v>
      </c>
      <c r="M712" s="7">
        <v>16115.34</v>
      </c>
      <c r="N712" s="7">
        <f t="shared" si="32"/>
        <v>24384.42</v>
      </c>
      <c r="O712" s="7">
        <f t="shared" si="31"/>
        <v>40615.58</v>
      </c>
    </row>
    <row r="713" spans="1:15" ht="24.95" customHeight="1" x14ac:dyDescent="0.25">
      <c r="A713" s="6">
        <v>705</v>
      </c>
      <c r="B713" s="6" t="s">
        <v>797</v>
      </c>
      <c r="C713" s="6" t="s">
        <v>780</v>
      </c>
      <c r="D713" s="6" t="s">
        <v>171</v>
      </c>
      <c r="E713" s="6" t="s">
        <v>36</v>
      </c>
      <c r="F713" s="6" t="s">
        <v>29</v>
      </c>
      <c r="G713" s="7">
        <v>11000.47</v>
      </c>
      <c r="H713" s="7">
        <v>0</v>
      </c>
      <c r="I713" s="7">
        <v>11000.47</v>
      </c>
      <c r="J713" s="7">
        <v>315.70999999999998</v>
      </c>
      <c r="K713" s="7">
        <v>0</v>
      </c>
      <c r="L713" s="7">
        <f t="shared" si="33"/>
        <v>334.414288</v>
      </c>
      <c r="M713" s="7">
        <v>2349.98</v>
      </c>
      <c r="N713" s="7">
        <f t="shared" si="32"/>
        <v>3000.104288</v>
      </c>
      <c r="O713" s="7">
        <f t="shared" si="31"/>
        <v>8000.3657119999989</v>
      </c>
    </row>
    <row r="714" spans="1:15" ht="24.95" customHeight="1" x14ac:dyDescent="0.25">
      <c r="A714" s="6">
        <v>706</v>
      </c>
      <c r="B714" s="6" t="s">
        <v>798</v>
      </c>
      <c r="C714" s="6" t="s">
        <v>780</v>
      </c>
      <c r="D714" s="6" t="s">
        <v>793</v>
      </c>
      <c r="E714" s="6" t="s">
        <v>54</v>
      </c>
      <c r="F714" s="6" t="s">
        <v>37</v>
      </c>
      <c r="G714" s="7">
        <v>65000</v>
      </c>
      <c r="H714" s="7">
        <v>0</v>
      </c>
      <c r="I714" s="7">
        <v>65000</v>
      </c>
      <c r="J714" s="7">
        <v>1865.5</v>
      </c>
      <c r="K714" s="7">
        <v>4427.58</v>
      </c>
      <c r="L714" s="7">
        <f t="shared" si="33"/>
        <v>1976</v>
      </c>
      <c r="M714" s="7">
        <v>25</v>
      </c>
      <c r="N714" s="7">
        <f t="shared" si="32"/>
        <v>8294.08</v>
      </c>
      <c r="O714" s="7">
        <f t="shared" si="31"/>
        <v>56705.919999999998</v>
      </c>
    </row>
    <row r="715" spans="1:15" ht="24.95" customHeight="1" x14ac:dyDescent="0.25">
      <c r="A715" s="6">
        <v>707</v>
      </c>
      <c r="B715" s="6" t="s">
        <v>799</v>
      </c>
      <c r="C715" s="6" t="s">
        <v>780</v>
      </c>
      <c r="D715" s="6" t="s">
        <v>180</v>
      </c>
      <c r="E715" s="6" t="s">
        <v>54</v>
      </c>
      <c r="F715" s="6" t="s">
        <v>37</v>
      </c>
      <c r="G715" s="7">
        <v>65000</v>
      </c>
      <c r="H715" s="7">
        <v>0</v>
      </c>
      <c r="I715" s="7">
        <v>65000</v>
      </c>
      <c r="J715" s="7">
        <v>1865.5</v>
      </c>
      <c r="K715" s="7">
        <v>4427.58</v>
      </c>
      <c r="L715" s="7">
        <f t="shared" si="33"/>
        <v>1976</v>
      </c>
      <c r="M715" s="7">
        <v>645</v>
      </c>
      <c r="N715" s="7">
        <f t="shared" si="32"/>
        <v>8914.08</v>
      </c>
      <c r="O715" s="7">
        <f t="shared" si="31"/>
        <v>56085.919999999998</v>
      </c>
    </row>
    <row r="716" spans="1:15" ht="24.95" customHeight="1" x14ac:dyDescent="0.25">
      <c r="A716" s="6">
        <v>708</v>
      </c>
      <c r="B716" s="6" t="s">
        <v>800</v>
      </c>
      <c r="C716" s="6" t="s">
        <v>780</v>
      </c>
      <c r="D716" s="6" t="s">
        <v>193</v>
      </c>
      <c r="E716" s="6" t="s">
        <v>28</v>
      </c>
      <c r="F716" s="6" t="s">
        <v>29</v>
      </c>
      <c r="G716" s="7">
        <v>58500</v>
      </c>
      <c r="H716" s="7">
        <v>0</v>
      </c>
      <c r="I716" s="7">
        <v>58500</v>
      </c>
      <c r="J716" s="7">
        <v>1678.95</v>
      </c>
      <c r="K716" s="7">
        <v>3204.41</v>
      </c>
      <c r="L716" s="7">
        <f t="shared" si="33"/>
        <v>1778.4</v>
      </c>
      <c r="M716" s="7">
        <v>425</v>
      </c>
      <c r="N716" s="7">
        <f t="shared" si="32"/>
        <v>7086.76</v>
      </c>
      <c r="O716" s="7">
        <f t="shared" si="31"/>
        <v>51413.24</v>
      </c>
    </row>
    <row r="717" spans="1:15" ht="24.95" customHeight="1" x14ac:dyDescent="0.25">
      <c r="A717" s="6">
        <v>709</v>
      </c>
      <c r="B717" s="6" t="s">
        <v>801</v>
      </c>
      <c r="C717" s="6" t="s">
        <v>780</v>
      </c>
      <c r="D717" s="6" t="s">
        <v>278</v>
      </c>
      <c r="E717" s="6" t="s">
        <v>28</v>
      </c>
      <c r="F717" s="6" t="s">
        <v>37</v>
      </c>
      <c r="G717" s="7">
        <v>58500</v>
      </c>
      <c r="H717" s="7">
        <v>0</v>
      </c>
      <c r="I717" s="7">
        <v>58500</v>
      </c>
      <c r="J717" s="7">
        <v>1678.95</v>
      </c>
      <c r="K717" s="7">
        <v>3204.41</v>
      </c>
      <c r="L717" s="7">
        <f t="shared" si="33"/>
        <v>1778.4</v>
      </c>
      <c r="M717" s="7">
        <v>425</v>
      </c>
      <c r="N717" s="7">
        <f t="shared" si="32"/>
        <v>7086.76</v>
      </c>
      <c r="O717" s="7">
        <f t="shared" si="31"/>
        <v>51413.24</v>
      </c>
    </row>
    <row r="718" spans="1:15" ht="24.95" customHeight="1" x14ac:dyDescent="0.25">
      <c r="A718" s="6">
        <v>710</v>
      </c>
      <c r="B718" s="6" t="s">
        <v>802</v>
      </c>
      <c r="C718" s="6" t="s">
        <v>780</v>
      </c>
      <c r="D718" s="6" t="s">
        <v>180</v>
      </c>
      <c r="E718" s="6" t="s">
        <v>28</v>
      </c>
      <c r="F718" s="6" t="s">
        <v>29</v>
      </c>
      <c r="G718" s="7">
        <v>59250</v>
      </c>
      <c r="H718" s="7">
        <v>0</v>
      </c>
      <c r="I718" s="7">
        <v>59250</v>
      </c>
      <c r="J718" s="7">
        <v>1700.48</v>
      </c>
      <c r="K718" s="7">
        <v>3345.54</v>
      </c>
      <c r="L718" s="7">
        <f t="shared" si="33"/>
        <v>1801.2</v>
      </c>
      <c r="M718" s="7">
        <v>673.5</v>
      </c>
      <c r="N718" s="7">
        <f t="shared" si="32"/>
        <v>7520.72</v>
      </c>
      <c r="O718" s="7">
        <f t="shared" ref="O718:O780" si="34">+G718-N718</f>
        <v>51729.279999999999</v>
      </c>
    </row>
    <row r="719" spans="1:15" ht="24.95" customHeight="1" x14ac:dyDescent="0.25">
      <c r="A719" s="6">
        <v>711</v>
      </c>
      <c r="B719" s="6" t="s">
        <v>803</v>
      </c>
      <c r="C719" s="6" t="s">
        <v>780</v>
      </c>
      <c r="D719" s="6" t="s">
        <v>193</v>
      </c>
      <c r="E719" s="6" t="s">
        <v>28</v>
      </c>
      <c r="F719" s="6" t="s">
        <v>37</v>
      </c>
      <c r="G719" s="7">
        <v>65000</v>
      </c>
      <c r="H719" s="7">
        <v>0</v>
      </c>
      <c r="I719" s="7">
        <v>65000</v>
      </c>
      <c r="J719" s="7">
        <v>1865.5</v>
      </c>
      <c r="K719" s="7">
        <v>4427.58</v>
      </c>
      <c r="L719" s="7">
        <f t="shared" si="33"/>
        <v>1976</v>
      </c>
      <c r="M719" s="7">
        <v>1785</v>
      </c>
      <c r="N719" s="7">
        <f t="shared" ref="N719:N781" si="35">+J719+K719+L719+M719</f>
        <v>10054.08</v>
      </c>
      <c r="O719" s="7">
        <f t="shared" si="34"/>
        <v>54945.919999999998</v>
      </c>
    </row>
    <row r="720" spans="1:15" ht="24.95" customHeight="1" x14ac:dyDescent="0.25">
      <c r="A720" s="6">
        <v>712</v>
      </c>
      <c r="B720" s="6" t="s">
        <v>804</v>
      </c>
      <c r="C720" s="6" t="s">
        <v>780</v>
      </c>
      <c r="D720" s="6" t="s">
        <v>180</v>
      </c>
      <c r="E720" s="6" t="s">
        <v>28</v>
      </c>
      <c r="F720" s="6" t="s">
        <v>37</v>
      </c>
      <c r="G720" s="7">
        <v>39000</v>
      </c>
      <c r="H720" s="7">
        <v>0</v>
      </c>
      <c r="I720" s="7">
        <v>39000</v>
      </c>
      <c r="J720" s="7">
        <v>1119.3</v>
      </c>
      <c r="K720" s="7">
        <v>301.52</v>
      </c>
      <c r="L720" s="7">
        <f t="shared" si="33"/>
        <v>1185.5999999999999</v>
      </c>
      <c r="M720" s="7">
        <v>1135</v>
      </c>
      <c r="N720" s="7">
        <f t="shared" si="35"/>
        <v>3741.42</v>
      </c>
      <c r="O720" s="7">
        <f t="shared" si="34"/>
        <v>35258.58</v>
      </c>
    </row>
    <row r="721" spans="1:16307" ht="24.95" customHeight="1" x14ac:dyDescent="0.25">
      <c r="A721" s="6">
        <v>713</v>
      </c>
      <c r="B721" s="6" t="s">
        <v>805</v>
      </c>
      <c r="C721" s="6" t="s">
        <v>780</v>
      </c>
      <c r="D721" s="6" t="s">
        <v>130</v>
      </c>
      <c r="E721" s="6" t="s">
        <v>54</v>
      </c>
      <c r="F721" s="6" t="s">
        <v>29</v>
      </c>
      <c r="G721" s="7">
        <v>28000</v>
      </c>
      <c r="H721" s="7">
        <v>0</v>
      </c>
      <c r="I721" s="7">
        <v>28000</v>
      </c>
      <c r="J721" s="7">
        <v>803.6</v>
      </c>
      <c r="K721" s="7">
        <v>0</v>
      </c>
      <c r="L721" s="7">
        <f t="shared" ref="L721:L784" si="36">+I721*3.04%</f>
        <v>851.2</v>
      </c>
      <c r="M721" s="7">
        <v>25</v>
      </c>
      <c r="N721" s="7">
        <f t="shared" si="35"/>
        <v>1679.8000000000002</v>
      </c>
      <c r="O721" s="7">
        <f t="shared" si="34"/>
        <v>26320.2</v>
      </c>
    </row>
    <row r="722" spans="1:16307" ht="24.95" customHeight="1" x14ac:dyDescent="0.25">
      <c r="A722" s="6">
        <v>714</v>
      </c>
      <c r="B722" s="6" t="s">
        <v>806</v>
      </c>
      <c r="C722" s="6" t="s">
        <v>780</v>
      </c>
      <c r="D722" s="6" t="s">
        <v>35</v>
      </c>
      <c r="E722" s="6" t="s">
        <v>54</v>
      </c>
      <c r="F722" s="6" t="s">
        <v>37</v>
      </c>
      <c r="G722" s="7">
        <v>35000</v>
      </c>
      <c r="H722" s="7">
        <v>0</v>
      </c>
      <c r="I722" s="7">
        <v>35000</v>
      </c>
      <c r="J722" s="7">
        <v>1004.5</v>
      </c>
      <c r="K722" s="7">
        <v>0</v>
      </c>
      <c r="L722" s="7">
        <f t="shared" si="36"/>
        <v>1064</v>
      </c>
      <c r="M722" s="7">
        <v>673.5</v>
      </c>
      <c r="N722" s="7">
        <f t="shared" si="35"/>
        <v>2742</v>
      </c>
      <c r="O722" s="7">
        <f t="shared" si="34"/>
        <v>32258</v>
      </c>
    </row>
    <row r="723" spans="1:16307" ht="24.95" customHeight="1" x14ac:dyDescent="0.25">
      <c r="A723" s="6">
        <v>715</v>
      </c>
      <c r="B723" s="6" t="s">
        <v>807</v>
      </c>
      <c r="C723" s="6" t="s">
        <v>780</v>
      </c>
      <c r="D723" s="6" t="s">
        <v>180</v>
      </c>
      <c r="E723" s="6" t="s">
        <v>28</v>
      </c>
      <c r="F723" s="6" t="s">
        <v>29</v>
      </c>
      <c r="G723" s="7">
        <v>58500</v>
      </c>
      <c r="H723" s="7">
        <v>0</v>
      </c>
      <c r="I723" s="7">
        <v>58500</v>
      </c>
      <c r="J723" s="7">
        <v>1678.95</v>
      </c>
      <c r="K723" s="7">
        <v>3204.41</v>
      </c>
      <c r="L723" s="7">
        <f t="shared" si="36"/>
        <v>1778.4</v>
      </c>
      <c r="M723" s="7">
        <v>542.5</v>
      </c>
      <c r="N723" s="7">
        <f t="shared" si="35"/>
        <v>7204.26</v>
      </c>
      <c r="O723" s="7">
        <f t="shared" si="34"/>
        <v>51295.74</v>
      </c>
    </row>
    <row r="724" spans="1:16307" ht="24.95" customHeight="1" x14ac:dyDescent="0.25">
      <c r="A724" s="6">
        <v>716</v>
      </c>
      <c r="B724" s="6" t="s">
        <v>808</v>
      </c>
      <c r="C724" s="6" t="s">
        <v>780</v>
      </c>
      <c r="D724" s="6" t="s">
        <v>180</v>
      </c>
      <c r="E724" s="6" t="s">
        <v>28</v>
      </c>
      <c r="F724" s="6" t="s">
        <v>29</v>
      </c>
      <c r="G724" s="7">
        <v>58500</v>
      </c>
      <c r="H724" s="7">
        <v>0</v>
      </c>
      <c r="I724" s="7">
        <v>58500</v>
      </c>
      <c r="J724" s="7">
        <v>1678.95</v>
      </c>
      <c r="K724" s="7">
        <v>3204.41</v>
      </c>
      <c r="L724" s="7">
        <f t="shared" si="36"/>
        <v>1778.4</v>
      </c>
      <c r="M724" s="7">
        <v>25</v>
      </c>
      <c r="N724" s="7">
        <f t="shared" si="35"/>
        <v>6686.76</v>
      </c>
      <c r="O724" s="7">
        <f t="shared" si="34"/>
        <v>51813.24</v>
      </c>
    </row>
    <row r="725" spans="1:16307" ht="24.95" customHeight="1" x14ac:dyDescent="0.25">
      <c r="A725" s="6">
        <v>717</v>
      </c>
      <c r="B725" s="6" t="s">
        <v>809</v>
      </c>
      <c r="C725" s="6" t="s">
        <v>780</v>
      </c>
      <c r="D725" s="6" t="s">
        <v>810</v>
      </c>
      <c r="E725" s="6" t="s">
        <v>54</v>
      </c>
      <c r="F725" s="6" t="s">
        <v>29</v>
      </c>
      <c r="G725" s="7">
        <v>50000</v>
      </c>
      <c r="H725" s="7">
        <v>0</v>
      </c>
      <c r="I725" s="7">
        <v>50000</v>
      </c>
      <c r="J725" s="7">
        <v>1435</v>
      </c>
      <c r="K725" s="7">
        <v>1854</v>
      </c>
      <c r="L725" s="7">
        <f t="shared" si="36"/>
        <v>1520</v>
      </c>
      <c r="M725" s="7">
        <v>2489.6</v>
      </c>
      <c r="N725" s="7">
        <f t="shared" si="35"/>
        <v>7298.6</v>
      </c>
      <c r="O725" s="7">
        <f t="shared" si="34"/>
        <v>42701.4</v>
      </c>
    </row>
    <row r="726" spans="1:16307" ht="24.95" customHeight="1" x14ac:dyDescent="0.25">
      <c r="A726" s="6">
        <v>718</v>
      </c>
      <c r="B726" s="6" t="s">
        <v>811</v>
      </c>
      <c r="C726" s="6" t="s">
        <v>780</v>
      </c>
      <c r="D726" s="6" t="s">
        <v>180</v>
      </c>
      <c r="E726" s="6" t="s">
        <v>54</v>
      </c>
      <c r="F726" s="6" t="s">
        <v>37</v>
      </c>
      <c r="G726" s="7">
        <v>65000</v>
      </c>
      <c r="H726" s="7">
        <v>0</v>
      </c>
      <c r="I726" s="7">
        <v>65000</v>
      </c>
      <c r="J726" s="7">
        <v>1865.5</v>
      </c>
      <c r="K726" s="7">
        <v>4427.58</v>
      </c>
      <c r="L726" s="7">
        <f t="shared" si="36"/>
        <v>1976</v>
      </c>
      <c r="M726" s="7">
        <v>525</v>
      </c>
      <c r="N726" s="7">
        <f t="shared" si="35"/>
        <v>8794.08</v>
      </c>
      <c r="O726" s="7">
        <f t="shared" si="34"/>
        <v>56205.919999999998</v>
      </c>
    </row>
    <row r="727" spans="1:16307" ht="24.95" customHeight="1" x14ac:dyDescent="0.25">
      <c r="A727" s="6">
        <v>719</v>
      </c>
      <c r="B727" s="6" t="s">
        <v>812</v>
      </c>
      <c r="C727" s="6" t="s">
        <v>780</v>
      </c>
      <c r="D727" s="6" t="s">
        <v>180</v>
      </c>
      <c r="E727" s="6" t="s">
        <v>28</v>
      </c>
      <c r="F727" s="6" t="s">
        <v>37</v>
      </c>
      <c r="G727" s="7">
        <v>65000</v>
      </c>
      <c r="H727" s="7">
        <v>0</v>
      </c>
      <c r="I727" s="7">
        <v>65000</v>
      </c>
      <c r="J727" s="7">
        <v>1865.5</v>
      </c>
      <c r="K727" s="7">
        <v>4427.58</v>
      </c>
      <c r="L727" s="7">
        <f t="shared" si="36"/>
        <v>1976</v>
      </c>
      <c r="M727" s="7">
        <v>4547</v>
      </c>
      <c r="N727" s="7">
        <f t="shared" si="35"/>
        <v>12816.08</v>
      </c>
      <c r="O727" s="7">
        <f t="shared" si="34"/>
        <v>52183.92</v>
      </c>
    </row>
    <row r="728" spans="1:16307" ht="24.95" customHeight="1" x14ac:dyDescent="0.25">
      <c r="A728" s="6">
        <v>720</v>
      </c>
      <c r="B728" s="6" t="s">
        <v>813</v>
      </c>
      <c r="C728" s="6" t="s">
        <v>780</v>
      </c>
      <c r="D728" s="6" t="s">
        <v>814</v>
      </c>
      <c r="E728" s="6" t="s">
        <v>36</v>
      </c>
      <c r="F728" s="6" t="s">
        <v>37</v>
      </c>
      <c r="G728" s="7">
        <v>39000</v>
      </c>
      <c r="H728" s="7">
        <v>0</v>
      </c>
      <c r="I728" s="7">
        <v>39000</v>
      </c>
      <c r="J728" s="7">
        <v>1119.3</v>
      </c>
      <c r="K728" s="7">
        <v>301.52</v>
      </c>
      <c r="L728" s="7">
        <f t="shared" si="36"/>
        <v>1185.5999999999999</v>
      </c>
      <c r="M728" s="7">
        <v>25</v>
      </c>
      <c r="N728" s="7">
        <f t="shared" si="35"/>
        <v>2631.42</v>
      </c>
      <c r="O728" s="7">
        <f t="shared" si="34"/>
        <v>36368.58</v>
      </c>
    </row>
    <row r="729" spans="1:16307" ht="24.95" customHeight="1" x14ac:dyDescent="0.25">
      <c r="A729" s="6">
        <v>721</v>
      </c>
      <c r="B729" s="6" t="s">
        <v>815</v>
      </c>
      <c r="C729" s="6" t="s">
        <v>780</v>
      </c>
      <c r="D729" s="6" t="s">
        <v>40</v>
      </c>
      <c r="E729" s="6" t="s">
        <v>54</v>
      </c>
      <c r="F729" s="6" t="s">
        <v>29</v>
      </c>
      <c r="G729" s="7">
        <v>27000</v>
      </c>
      <c r="H729" s="7">
        <v>0</v>
      </c>
      <c r="I729" s="7">
        <v>27000</v>
      </c>
      <c r="J729" s="7">
        <v>774.9</v>
      </c>
      <c r="K729" s="7">
        <v>0</v>
      </c>
      <c r="L729" s="7">
        <f t="shared" si="36"/>
        <v>820.8</v>
      </c>
      <c r="M729" s="7">
        <v>4175.58</v>
      </c>
      <c r="N729" s="7">
        <f t="shared" si="35"/>
        <v>5771.28</v>
      </c>
      <c r="O729" s="7">
        <f t="shared" si="34"/>
        <v>21228.720000000001</v>
      </c>
    </row>
    <row r="730" spans="1:16307" ht="24.95" customHeight="1" x14ac:dyDescent="0.25">
      <c r="A730" s="6">
        <v>722</v>
      </c>
      <c r="B730" s="6" t="s">
        <v>816</v>
      </c>
      <c r="C730" s="6" t="s">
        <v>780</v>
      </c>
      <c r="D730" s="6" t="s">
        <v>171</v>
      </c>
      <c r="E730" s="6" t="s">
        <v>54</v>
      </c>
      <c r="F730" s="6" t="s">
        <v>37</v>
      </c>
      <c r="G730" s="7">
        <v>15000</v>
      </c>
      <c r="H730" s="7">
        <v>0</v>
      </c>
      <c r="I730" s="7">
        <v>15000</v>
      </c>
      <c r="J730" s="7">
        <f>+G730*2.87%</f>
        <v>430.5</v>
      </c>
      <c r="K730" s="7">
        <v>0</v>
      </c>
      <c r="L730" s="7">
        <f t="shared" si="36"/>
        <v>456</v>
      </c>
      <c r="M730" s="7">
        <v>4195.17</v>
      </c>
      <c r="N730" s="7">
        <f t="shared" si="35"/>
        <v>5081.67</v>
      </c>
      <c r="O730" s="7">
        <f t="shared" si="34"/>
        <v>9918.33</v>
      </c>
    </row>
    <row r="731" spans="1:16307" ht="24.95" customHeight="1" x14ac:dyDescent="0.25">
      <c r="A731" s="6">
        <v>723</v>
      </c>
      <c r="B731" s="6" t="s">
        <v>817</v>
      </c>
      <c r="C731" s="6" t="s">
        <v>780</v>
      </c>
      <c r="D731" s="6" t="s">
        <v>793</v>
      </c>
      <c r="E731" s="6" t="s">
        <v>28</v>
      </c>
      <c r="F731" s="6" t="s">
        <v>37</v>
      </c>
      <c r="G731" s="7">
        <v>65000</v>
      </c>
      <c r="H731" s="7">
        <v>0</v>
      </c>
      <c r="I731" s="7">
        <v>65000</v>
      </c>
      <c r="J731" s="7">
        <v>1865.5</v>
      </c>
      <c r="K731" s="7">
        <v>4427.58</v>
      </c>
      <c r="L731" s="7">
        <f t="shared" si="36"/>
        <v>1976</v>
      </c>
      <c r="M731" s="7">
        <v>765</v>
      </c>
      <c r="N731" s="7">
        <f t="shared" si="35"/>
        <v>9034.08</v>
      </c>
      <c r="O731" s="7">
        <f t="shared" si="34"/>
        <v>55965.919999999998</v>
      </c>
    </row>
    <row r="732" spans="1:16307" ht="24.95" customHeight="1" x14ac:dyDescent="0.25">
      <c r="A732" s="6">
        <v>724</v>
      </c>
      <c r="B732" s="6" t="s">
        <v>818</v>
      </c>
      <c r="C732" s="6" t="s">
        <v>780</v>
      </c>
      <c r="D732" s="6" t="s">
        <v>180</v>
      </c>
      <c r="E732" s="6" t="s">
        <v>54</v>
      </c>
      <c r="F732" s="6" t="s">
        <v>37</v>
      </c>
      <c r="G732" s="7">
        <v>65000</v>
      </c>
      <c r="H732" s="7">
        <v>0</v>
      </c>
      <c r="I732" s="7">
        <v>65000</v>
      </c>
      <c r="J732" s="7">
        <v>1865.5</v>
      </c>
      <c r="K732" s="7">
        <v>4427.58</v>
      </c>
      <c r="L732" s="7">
        <f t="shared" si="36"/>
        <v>1976</v>
      </c>
      <c r="M732" s="7">
        <v>645</v>
      </c>
      <c r="N732" s="7">
        <f t="shared" si="35"/>
        <v>8914.08</v>
      </c>
      <c r="O732" s="7">
        <f t="shared" si="34"/>
        <v>56085.919999999998</v>
      </c>
    </row>
    <row r="733" spans="1:16307" ht="24.95" customHeight="1" x14ac:dyDescent="0.25">
      <c r="A733" s="6">
        <v>725</v>
      </c>
      <c r="B733" s="6" t="s">
        <v>819</v>
      </c>
      <c r="C733" s="6" t="s">
        <v>780</v>
      </c>
      <c r="D733" s="6" t="s">
        <v>65</v>
      </c>
      <c r="E733" s="6" t="s">
        <v>54</v>
      </c>
      <c r="F733" s="6" t="s">
        <v>37</v>
      </c>
      <c r="G733" s="7">
        <v>26000</v>
      </c>
      <c r="H733" s="7">
        <v>0</v>
      </c>
      <c r="I733" s="7">
        <v>26000</v>
      </c>
      <c r="J733" s="7">
        <v>746.2</v>
      </c>
      <c r="K733" s="7">
        <v>0</v>
      </c>
      <c r="L733" s="7">
        <f t="shared" si="36"/>
        <v>790.4</v>
      </c>
      <c r="M733" s="7">
        <v>1944.78</v>
      </c>
      <c r="N733" s="7">
        <f t="shared" si="35"/>
        <v>3481.38</v>
      </c>
      <c r="O733" s="7">
        <f t="shared" si="34"/>
        <v>22518.62</v>
      </c>
    </row>
    <row r="734" spans="1:16307" ht="24.95" customHeight="1" x14ac:dyDescent="0.25">
      <c r="A734" s="6">
        <v>726</v>
      </c>
      <c r="B734" s="6" t="s">
        <v>820</v>
      </c>
      <c r="C734" s="6" t="s">
        <v>780</v>
      </c>
      <c r="D734" s="6" t="s">
        <v>113</v>
      </c>
      <c r="E734" s="6" t="s">
        <v>36</v>
      </c>
      <c r="F734" s="6" t="s">
        <v>37</v>
      </c>
      <c r="G734" s="7">
        <v>15000</v>
      </c>
      <c r="H734" s="7">
        <v>0</v>
      </c>
      <c r="I734" s="7">
        <v>15000</v>
      </c>
      <c r="J734" s="7">
        <f>+G734*2.87%</f>
        <v>430.5</v>
      </c>
      <c r="K734" s="7">
        <v>0</v>
      </c>
      <c r="L734" s="7">
        <f t="shared" si="36"/>
        <v>456</v>
      </c>
      <c r="M734" s="7">
        <v>25</v>
      </c>
      <c r="N734" s="7">
        <f t="shared" si="35"/>
        <v>911.5</v>
      </c>
      <c r="O734" s="7">
        <f t="shared" si="34"/>
        <v>14088.5</v>
      </c>
    </row>
    <row r="735" spans="1:16307" ht="24.95" customHeight="1" x14ac:dyDescent="0.25">
      <c r="A735" s="6">
        <v>727</v>
      </c>
      <c r="B735" s="6" t="s">
        <v>821</v>
      </c>
      <c r="C735" s="6" t="s">
        <v>780</v>
      </c>
      <c r="D735" s="6" t="s">
        <v>113</v>
      </c>
      <c r="E735" s="6" t="s">
        <v>36</v>
      </c>
      <c r="F735" s="6" t="s">
        <v>37</v>
      </c>
      <c r="G735" s="7">
        <v>25000</v>
      </c>
      <c r="H735" s="7">
        <v>0</v>
      </c>
      <c r="I735" s="7">
        <v>25000</v>
      </c>
      <c r="J735" s="7">
        <v>717.5</v>
      </c>
      <c r="K735" s="7">
        <v>0</v>
      </c>
      <c r="L735" s="7">
        <f t="shared" si="36"/>
        <v>760</v>
      </c>
      <c r="M735" s="7">
        <v>25</v>
      </c>
      <c r="N735" s="7">
        <f t="shared" si="35"/>
        <v>1502.5</v>
      </c>
      <c r="O735" s="7">
        <f t="shared" si="34"/>
        <v>23497.5</v>
      </c>
    </row>
    <row r="736" spans="1:16307" ht="24.95" customHeight="1" x14ac:dyDescent="0.25">
      <c r="A736" s="6">
        <v>728</v>
      </c>
      <c r="B736" t="s">
        <v>1223</v>
      </c>
      <c r="C736" s="6" t="s">
        <v>780</v>
      </c>
      <c r="D736" s="6" t="s">
        <v>113</v>
      </c>
      <c r="E736" s="6" t="s">
        <v>36</v>
      </c>
      <c r="F736" s="6" t="s">
        <v>37</v>
      </c>
      <c r="G736" s="7">
        <v>15000</v>
      </c>
      <c r="H736" s="7">
        <v>0</v>
      </c>
      <c r="I736" s="7">
        <v>15000</v>
      </c>
      <c r="J736" s="7">
        <v>430.5</v>
      </c>
      <c r="K736" s="7">
        <v>0</v>
      </c>
      <c r="L736" s="7">
        <f t="shared" si="36"/>
        <v>456</v>
      </c>
      <c r="M736" s="7">
        <v>25</v>
      </c>
      <c r="N736" s="7">
        <f t="shared" si="35"/>
        <v>911.5</v>
      </c>
      <c r="O736" s="7">
        <f t="shared" si="34"/>
        <v>14088.5</v>
      </c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  <c r="CQ736"/>
      <c r="CR736"/>
      <c r="CS736"/>
      <c r="CT736"/>
      <c r="CU736"/>
      <c r="CV736"/>
      <c r="CW736"/>
      <c r="CX736"/>
      <c r="CY736"/>
      <c r="CZ736"/>
      <c r="DA736"/>
      <c r="DB736"/>
      <c r="DC736"/>
      <c r="DD736"/>
      <c r="DE736"/>
      <c r="DF736"/>
      <c r="DG736"/>
      <c r="DH736"/>
      <c r="DI736"/>
      <c r="DJ736"/>
      <c r="DK736"/>
      <c r="DL736"/>
      <c r="DM736"/>
      <c r="DN736"/>
      <c r="DO736"/>
      <c r="DP736"/>
      <c r="DQ736"/>
      <c r="DR736"/>
      <c r="DS736"/>
      <c r="DT736"/>
      <c r="DU736"/>
      <c r="DV736"/>
      <c r="DW736"/>
      <c r="DX736"/>
      <c r="DY736"/>
      <c r="DZ736"/>
      <c r="EA736"/>
      <c r="EB736"/>
      <c r="EC736"/>
      <c r="ED736"/>
      <c r="EE736"/>
      <c r="EF736"/>
      <c r="EG736"/>
      <c r="EH736"/>
      <c r="EI736"/>
      <c r="EJ736"/>
      <c r="EK736"/>
      <c r="EL736"/>
      <c r="EM736"/>
      <c r="EN736"/>
      <c r="EO736"/>
      <c r="EP736"/>
      <c r="EQ736"/>
      <c r="ER736"/>
      <c r="ES736"/>
      <c r="ET736"/>
      <c r="EU736"/>
      <c r="EV736"/>
      <c r="EW736"/>
      <c r="EX736"/>
      <c r="EY736"/>
      <c r="EZ736"/>
      <c r="FA736"/>
      <c r="FB736"/>
      <c r="FC736"/>
      <c r="FD736"/>
      <c r="FE736"/>
      <c r="FF736"/>
      <c r="FG736"/>
      <c r="FH736"/>
      <c r="FI736"/>
      <c r="FJ736"/>
      <c r="FK736"/>
      <c r="FL736"/>
      <c r="FM736"/>
      <c r="FN736"/>
      <c r="FO736"/>
      <c r="FP736"/>
      <c r="FQ736"/>
      <c r="FR736"/>
      <c r="FS736"/>
      <c r="FT736"/>
      <c r="FU736"/>
      <c r="FV736"/>
      <c r="FW736"/>
      <c r="FX736"/>
      <c r="FY736"/>
      <c r="FZ736"/>
      <c r="GA736"/>
      <c r="GB736"/>
      <c r="GC736"/>
      <c r="GD736"/>
      <c r="GE736"/>
      <c r="GF736"/>
      <c r="GG736"/>
      <c r="GH736"/>
      <c r="GI736"/>
      <c r="GJ736"/>
      <c r="GK736"/>
      <c r="GL736"/>
      <c r="GM736"/>
      <c r="GN736"/>
      <c r="GO736"/>
      <c r="GP736"/>
      <c r="GQ736"/>
      <c r="GR736"/>
      <c r="GS736"/>
      <c r="GT736"/>
      <c r="GU736"/>
      <c r="GV736"/>
      <c r="GW736"/>
      <c r="GX736"/>
      <c r="GY736"/>
      <c r="GZ736"/>
      <c r="HA736"/>
      <c r="HB736"/>
      <c r="HC736"/>
      <c r="HD736"/>
      <c r="HE736"/>
      <c r="HF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  <c r="IM736"/>
      <c r="IN736"/>
      <c r="IO736"/>
      <c r="IP736"/>
      <c r="IQ736"/>
      <c r="IR736"/>
      <c r="IS736"/>
      <c r="IT736"/>
      <c r="IU736"/>
      <c r="IV736"/>
      <c r="IW736"/>
      <c r="IX736"/>
      <c r="IY736"/>
      <c r="IZ736"/>
      <c r="JA736"/>
      <c r="JB736"/>
      <c r="JC736"/>
      <c r="JD736"/>
      <c r="JE736"/>
      <c r="JF736"/>
      <c r="JG736"/>
      <c r="JH736"/>
      <c r="JI736"/>
      <c r="JJ736"/>
      <c r="JK736"/>
      <c r="JL736"/>
      <c r="JM736"/>
      <c r="JN736"/>
      <c r="JO736"/>
      <c r="JP736"/>
      <c r="JQ736"/>
      <c r="JR736"/>
      <c r="JS736"/>
      <c r="JT736"/>
      <c r="JU736"/>
      <c r="JV736"/>
      <c r="JW736"/>
      <c r="JX736"/>
      <c r="JY736"/>
      <c r="JZ736"/>
      <c r="KA736"/>
      <c r="KB736"/>
      <c r="KC736"/>
      <c r="KD736"/>
      <c r="KE736"/>
      <c r="KF736"/>
      <c r="KG736"/>
      <c r="KH736"/>
      <c r="KI736"/>
      <c r="KJ736"/>
      <c r="KK736"/>
      <c r="KL736"/>
      <c r="KM736"/>
      <c r="KN736"/>
      <c r="KO736"/>
      <c r="KP736"/>
      <c r="KQ736"/>
      <c r="KR736"/>
      <c r="KS736"/>
      <c r="KT736"/>
      <c r="KU736"/>
      <c r="KV736"/>
      <c r="KW736"/>
      <c r="KX736"/>
      <c r="KY736"/>
      <c r="KZ736"/>
      <c r="LA736"/>
      <c r="LB736"/>
      <c r="LC736"/>
      <c r="LD736"/>
      <c r="LE736"/>
      <c r="LF736"/>
      <c r="LG736"/>
      <c r="LH736"/>
      <c r="LI736"/>
      <c r="LJ736"/>
      <c r="LK736"/>
      <c r="LL736"/>
      <c r="LM736"/>
      <c r="LN736"/>
      <c r="LO736"/>
      <c r="LP736"/>
      <c r="LQ736"/>
      <c r="LR736"/>
      <c r="LS736"/>
      <c r="LT736"/>
      <c r="LU736"/>
      <c r="LV736"/>
      <c r="LW736"/>
      <c r="LX736"/>
      <c r="LY736"/>
      <c r="LZ736"/>
      <c r="MA736"/>
      <c r="MB736"/>
      <c r="MC736"/>
      <c r="MD736"/>
      <c r="ME736"/>
      <c r="MF736"/>
      <c r="MG736"/>
      <c r="MH736"/>
      <c r="MI736"/>
      <c r="MJ736"/>
      <c r="MK736"/>
      <c r="ML736"/>
      <c r="MM736"/>
      <c r="MN736"/>
      <c r="MO736"/>
      <c r="MP736"/>
      <c r="MQ736"/>
      <c r="MR736"/>
      <c r="MS736"/>
      <c r="MT736"/>
      <c r="MU736"/>
      <c r="MV736"/>
      <c r="MW736"/>
      <c r="MX736"/>
      <c r="MY736"/>
      <c r="MZ736"/>
      <c r="NA736"/>
      <c r="NB736"/>
      <c r="NC736"/>
      <c r="ND736"/>
      <c r="NE736"/>
      <c r="NF736"/>
      <c r="NG736"/>
      <c r="NH736"/>
      <c r="NI736"/>
      <c r="NJ736"/>
      <c r="NK736"/>
      <c r="NL736"/>
      <c r="NM736"/>
      <c r="NN736"/>
      <c r="NO736"/>
      <c r="NP736"/>
      <c r="NQ736"/>
      <c r="NR736"/>
      <c r="NS736"/>
      <c r="NT736"/>
      <c r="NU736"/>
      <c r="NV736"/>
      <c r="NW736"/>
      <c r="NX736"/>
      <c r="NY736"/>
      <c r="NZ736"/>
      <c r="OA736"/>
      <c r="OB736"/>
      <c r="OC736"/>
      <c r="OD736"/>
      <c r="OE736"/>
      <c r="OF736"/>
      <c r="OG736"/>
      <c r="OH736"/>
      <c r="OI736"/>
      <c r="OJ736"/>
      <c r="OK736"/>
      <c r="OL736"/>
      <c r="OM736"/>
      <c r="ON736"/>
      <c r="OO736"/>
      <c r="OP736"/>
      <c r="OQ736"/>
      <c r="OR736"/>
      <c r="OS736"/>
      <c r="OT736"/>
      <c r="OU736"/>
      <c r="OV736"/>
      <c r="OW736"/>
      <c r="OX736"/>
      <c r="OY736"/>
      <c r="OZ736"/>
      <c r="PA736"/>
      <c r="PB736"/>
      <c r="PC736"/>
      <c r="PD736"/>
      <c r="PE736"/>
      <c r="PF736"/>
      <c r="PG736"/>
      <c r="PH736"/>
      <c r="PI736"/>
      <c r="PJ736"/>
      <c r="PK736"/>
      <c r="PL736"/>
      <c r="PM736"/>
      <c r="PN736"/>
      <c r="PO736"/>
      <c r="PP736"/>
      <c r="PQ736"/>
      <c r="PR736"/>
      <c r="PS736"/>
      <c r="PT736"/>
      <c r="PU736"/>
      <c r="PV736"/>
      <c r="PW736"/>
      <c r="PX736"/>
      <c r="PY736"/>
      <c r="PZ736"/>
      <c r="QA736"/>
      <c r="QB736"/>
      <c r="QC736"/>
      <c r="QD736"/>
      <c r="QE736"/>
      <c r="QF736"/>
      <c r="QG736"/>
      <c r="QH736"/>
      <c r="QI736"/>
      <c r="QJ736"/>
      <c r="QK736"/>
      <c r="QL736"/>
      <c r="QM736"/>
      <c r="QN736"/>
      <c r="QO736"/>
      <c r="QP736"/>
      <c r="QQ736"/>
      <c r="QR736"/>
      <c r="QS736"/>
      <c r="QT736"/>
      <c r="QU736"/>
      <c r="QV736"/>
      <c r="QW736"/>
      <c r="QX736"/>
      <c r="QY736"/>
      <c r="QZ736"/>
      <c r="RA736"/>
      <c r="RB736"/>
      <c r="RC736"/>
      <c r="RD736"/>
      <c r="RE736"/>
      <c r="RF736"/>
      <c r="RG736"/>
      <c r="RH736"/>
      <c r="RI736"/>
      <c r="RJ736"/>
      <c r="RK736"/>
      <c r="RL736"/>
      <c r="RM736"/>
      <c r="RN736"/>
      <c r="RO736"/>
      <c r="RP736"/>
      <c r="RQ736"/>
      <c r="RR736"/>
      <c r="RS736"/>
      <c r="RT736"/>
      <c r="RU736"/>
      <c r="RV736"/>
      <c r="RW736"/>
      <c r="RX736"/>
      <c r="RY736"/>
      <c r="RZ736"/>
      <c r="SA736"/>
      <c r="SB736"/>
      <c r="SC736"/>
      <c r="SD736"/>
      <c r="SE736"/>
      <c r="SF736"/>
      <c r="SG736"/>
      <c r="SH736"/>
      <c r="SI736"/>
      <c r="SJ736"/>
      <c r="SK736"/>
      <c r="SL736"/>
      <c r="SM736"/>
      <c r="SN736"/>
      <c r="SO736"/>
      <c r="SP736"/>
      <c r="SQ736"/>
      <c r="SR736"/>
      <c r="SS736"/>
      <c r="ST736"/>
      <c r="SU736"/>
      <c r="SV736"/>
      <c r="SW736"/>
      <c r="SX736"/>
      <c r="SY736"/>
      <c r="SZ736"/>
      <c r="TA736"/>
      <c r="TB736"/>
      <c r="TC736"/>
      <c r="TD736"/>
      <c r="TE736"/>
      <c r="TF736"/>
      <c r="TG736"/>
      <c r="TH736"/>
      <c r="TI736"/>
      <c r="TJ736"/>
      <c r="TK736"/>
      <c r="TL736"/>
      <c r="TM736"/>
      <c r="TN736"/>
      <c r="TO736"/>
      <c r="TP736"/>
      <c r="TQ736"/>
      <c r="TR736"/>
      <c r="TS736"/>
      <c r="TT736"/>
      <c r="TU736"/>
      <c r="TV736"/>
      <c r="TW736"/>
      <c r="TX736"/>
      <c r="TY736"/>
      <c r="TZ736"/>
      <c r="UA736"/>
      <c r="UB736"/>
      <c r="UC736"/>
      <c r="UD736"/>
      <c r="UE736"/>
      <c r="UF736"/>
      <c r="UG736"/>
      <c r="UH736"/>
      <c r="UI736"/>
      <c r="UJ736"/>
      <c r="UK736"/>
      <c r="UL736"/>
      <c r="UM736"/>
      <c r="UN736"/>
      <c r="UO736"/>
      <c r="UP736"/>
      <c r="UQ736"/>
      <c r="UR736"/>
      <c r="US736"/>
      <c r="UT736"/>
      <c r="UU736"/>
      <c r="UV736"/>
      <c r="UW736"/>
      <c r="UX736"/>
      <c r="UY736"/>
      <c r="UZ736"/>
      <c r="VA736"/>
      <c r="VB736"/>
      <c r="VC736"/>
      <c r="VD736"/>
      <c r="VE736"/>
      <c r="VF736"/>
      <c r="VG736"/>
      <c r="VH736"/>
      <c r="VI736"/>
      <c r="VJ736"/>
      <c r="VK736"/>
      <c r="VL736"/>
      <c r="VM736"/>
      <c r="VN736"/>
      <c r="VO736"/>
      <c r="VP736"/>
      <c r="VQ736"/>
      <c r="VR736"/>
      <c r="VS736"/>
      <c r="VT736"/>
      <c r="VU736"/>
      <c r="VV736"/>
      <c r="VW736"/>
      <c r="VX736"/>
      <c r="VY736"/>
      <c r="VZ736"/>
      <c r="WA736"/>
      <c r="WB736"/>
      <c r="WC736"/>
      <c r="WD736"/>
      <c r="WE736"/>
      <c r="WF736"/>
      <c r="WG736"/>
      <c r="WH736"/>
      <c r="WI736"/>
      <c r="WJ736"/>
      <c r="WK736"/>
      <c r="WL736"/>
      <c r="WM736"/>
      <c r="WN736"/>
      <c r="WO736"/>
      <c r="WP736"/>
      <c r="WQ736"/>
      <c r="WR736"/>
      <c r="WS736"/>
      <c r="WT736"/>
      <c r="WU736"/>
      <c r="WV736"/>
      <c r="WW736"/>
      <c r="WX736"/>
      <c r="WY736"/>
      <c r="WZ736"/>
      <c r="XA736"/>
      <c r="XB736"/>
      <c r="XC736"/>
      <c r="XD736"/>
      <c r="XE736"/>
      <c r="XF736"/>
      <c r="XG736"/>
      <c r="XH736"/>
      <c r="XI736"/>
      <c r="XJ736"/>
      <c r="XK736"/>
      <c r="XL736"/>
      <c r="XM736"/>
      <c r="XN736"/>
      <c r="XO736"/>
      <c r="XP736"/>
      <c r="XQ736"/>
      <c r="XR736"/>
      <c r="XS736"/>
      <c r="XT736"/>
      <c r="XU736"/>
      <c r="XV736"/>
      <c r="XW736"/>
      <c r="XX736"/>
      <c r="XY736"/>
      <c r="XZ736"/>
      <c r="YA736"/>
      <c r="YB736"/>
      <c r="YC736"/>
      <c r="YD736"/>
      <c r="YE736"/>
      <c r="YF736"/>
      <c r="YG736"/>
      <c r="YH736"/>
      <c r="YI736"/>
      <c r="YJ736"/>
      <c r="YK736"/>
      <c r="YL736"/>
      <c r="YM736"/>
      <c r="YN736"/>
      <c r="YO736"/>
      <c r="YP736"/>
      <c r="YQ736"/>
      <c r="YR736"/>
      <c r="YS736"/>
      <c r="YT736"/>
      <c r="YU736"/>
      <c r="YV736"/>
      <c r="YW736"/>
      <c r="YX736"/>
      <c r="YY736"/>
      <c r="YZ736"/>
      <c r="ZA736"/>
      <c r="ZB736"/>
      <c r="ZC736"/>
      <c r="ZD736"/>
      <c r="ZE736"/>
      <c r="ZF736"/>
      <c r="ZG736"/>
      <c r="ZH736"/>
      <c r="ZI736"/>
      <c r="ZJ736"/>
      <c r="ZK736"/>
      <c r="ZL736"/>
      <c r="ZM736"/>
      <c r="ZN736"/>
      <c r="ZO736"/>
      <c r="ZP736"/>
      <c r="ZQ736"/>
      <c r="ZR736"/>
      <c r="ZS736"/>
      <c r="ZT736"/>
      <c r="ZU736"/>
      <c r="ZV736"/>
      <c r="ZW736"/>
      <c r="ZX736"/>
      <c r="ZY736"/>
      <c r="ZZ736"/>
      <c r="AAA736"/>
      <c r="AAB736"/>
      <c r="AAC736"/>
      <c r="AAD736"/>
      <c r="AAE736"/>
      <c r="AAF736"/>
      <c r="AAG736"/>
      <c r="AAH736"/>
      <c r="AAI736"/>
      <c r="AAJ736"/>
      <c r="AAK736"/>
      <c r="AAL736"/>
      <c r="AAM736"/>
      <c r="AAN736"/>
      <c r="AAO736"/>
      <c r="AAP736"/>
      <c r="AAQ736"/>
      <c r="AAR736"/>
      <c r="AAS736"/>
      <c r="AAT736"/>
      <c r="AAU736"/>
      <c r="AAV736"/>
      <c r="AAW736"/>
      <c r="AAX736"/>
      <c r="AAY736"/>
      <c r="AAZ736"/>
      <c r="ABA736"/>
      <c r="ABB736"/>
      <c r="ABC736"/>
      <c r="ABD736"/>
      <c r="ABE736"/>
      <c r="ABF736"/>
      <c r="ABG736"/>
      <c r="ABH736"/>
      <c r="ABI736"/>
      <c r="ABJ736"/>
      <c r="ABK736"/>
      <c r="ABL736"/>
      <c r="ABM736"/>
      <c r="ABN736"/>
      <c r="ABO736"/>
      <c r="ABP736"/>
      <c r="ABQ736"/>
      <c r="ABR736"/>
      <c r="ABS736"/>
      <c r="ABT736"/>
      <c r="ABU736"/>
      <c r="ABV736"/>
      <c r="ABW736"/>
      <c r="ABX736"/>
      <c r="ABY736"/>
      <c r="ABZ736"/>
      <c r="ACA736"/>
      <c r="ACB736"/>
      <c r="ACC736"/>
      <c r="ACD736"/>
      <c r="ACE736"/>
      <c r="ACF736"/>
      <c r="ACG736"/>
      <c r="ACH736"/>
      <c r="ACI736"/>
      <c r="ACJ736"/>
      <c r="ACK736"/>
      <c r="ACL736"/>
      <c r="ACM736"/>
      <c r="ACN736"/>
      <c r="ACO736"/>
      <c r="ACP736"/>
      <c r="ACQ736"/>
      <c r="ACR736"/>
      <c r="ACS736"/>
      <c r="ACT736"/>
      <c r="ACU736"/>
      <c r="ACV736"/>
      <c r="ACW736"/>
      <c r="ACX736"/>
      <c r="ACY736"/>
      <c r="ACZ736"/>
      <c r="ADA736"/>
      <c r="ADB736"/>
      <c r="ADC736"/>
      <c r="ADD736"/>
      <c r="ADE736"/>
      <c r="ADF736"/>
      <c r="ADG736"/>
      <c r="ADH736"/>
      <c r="ADI736"/>
      <c r="ADJ736"/>
      <c r="ADK736"/>
      <c r="ADL736"/>
      <c r="ADM736"/>
      <c r="ADN736"/>
      <c r="ADO736"/>
      <c r="ADP736"/>
      <c r="ADQ736"/>
      <c r="ADR736"/>
      <c r="ADS736"/>
      <c r="ADT736"/>
      <c r="ADU736"/>
      <c r="ADV736"/>
      <c r="ADW736"/>
      <c r="ADX736"/>
      <c r="ADY736"/>
      <c r="ADZ736"/>
      <c r="AEA736"/>
      <c r="AEB736"/>
      <c r="AEC736"/>
      <c r="AED736"/>
      <c r="AEE736"/>
      <c r="AEF736"/>
      <c r="AEG736"/>
      <c r="AEH736"/>
      <c r="AEI736"/>
      <c r="AEJ736"/>
      <c r="AEK736"/>
      <c r="AEL736"/>
      <c r="AEM736"/>
      <c r="AEN736"/>
      <c r="AEO736"/>
      <c r="AEP736"/>
      <c r="AEQ736"/>
      <c r="AER736"/>
      <c r="AES736"/>
      <c r="AET736"/>
      <c r="AEU736"/>
      <c r="AEV736"/>
      <c r="AEW736"/>
      <c r="AEX736"/>
      <c r="AEY736"/>
      <c r="AEZ736"/>
      <c r="AFA736"/>
      <c r="AFB736"/>
      <c r="AFC736"/>
      <c r="AFD736"/>
      <c r="AFE736"/>
      <c r="AFF736"/>
      <c r="AFG736"/>
      <c r="AFH736"/>
      <c r="AFI736"/>
      <c r="AFJ736"/>
      <c r="AFK736"/>
      <c r="AFL736"/>
      <c r="AFM736"/>
      <c r="AFN736"/>
      <c r="AFO736"/>
      <c r="AFP736"/>
      <c r="AFQ736"/>
      <c r="AFR736"/>
      <c r="AFS736"/>
      <c r="AFT736"/>
      <c r="AFU736"/>
      <c r="AFV736"/>
      <c r="AFW736"/>
      <c r="AFX736"/>
      <c r="AFY736"/>
      <c r="AFZ736"/>
      <c r="AGA736"/>
      <c r="AGB736"/>
      <c r="AGC736"/>
      <c r="AGD736"/>
      <c r="AGE736"/>
      <c r="AGF736"/>
      <c r="AGG736"/>
      <c r="AGH736"/>
      <c r="AGI736"/>
      <c r="AGJ736"/>
      <c r="AGK736"/>
      <c r="AGL736"/>
      <c r="AGM736"/>
      <c r="AGN736"/>
      <c r="AGO736"/>
      <c r="AGP736"/>
      <c r="AGQ736"/>
      <c r="AGR736"/>
      <c r="AGS736"/>
      <c r="AGT736"/>
      <c r="AGU736"/>
      <c r="AGV736"/>
      <c r="AGW736"/>
      <c r="AGX736"/>
      <c r="AGY736"/>
      <c r="AGZ736"/>
      <c r="AHA736"/>
      <c r="AHB736"/>
      <c r="AHC736"/>
      <c r="AHD736"/>
      <c r="AHE736"/>
      <c r="AHF736"/>
      <c r="AHG736"/>
      <c r="AHH736"/>
      <c r="AHI736"/>
      <c r="AHJ736"/>
      <c r="AHK736"/>
      <c r="AHL736"/>
      <c r="AHM736"/>
      <c r="AHN736"/>
      <c r="AHO736"/>
      <c r="AHP736"/>
      <c r="AHQ736"/>
      <c r="AHR736"/>
      <c r="AHS736"/>
      <c r="AHT736"/>
      <c r="AHU736"/>
      <c r="AHV736"/>
      <c r="AHW736"/>
      <c r="AHX736"/>
      <c r="AHY736"/>
      <c r="AHZ736"/>
      <c r="AIA736"/>
      <c r="AIB736"/>
      <c r="AIC736"/>
      <c r="AID736"/>
      <c r="AIE736"/>
      <c r="AIF736"/>
      <c r="AIG736"/>
      <c r="AIH736"/>
      <c r="AII736"/>
      <c r="AIJ736"/>
      <c r="AIK736"/>
      <c r="AIL736"/>
      <c r="AIM736"/>
      <c r="AIN736"/>
      <c r="AIO736"/>
      <c r="AIP736"/>
      <c r="AIQ736"/>
      <c r="AIR736"/>
      <c r="AIS736"/>
      <c r="AIT736"/>
      <c r="AIU736"/>
      <c r="AIV736"/>
      <c r="AIW736"/>
      <c r="AIX736"/>
      <c r="AIY736"/>
      <c r="AIZ736"/>
      <c r="AJA736"/>
      <c r="AJB736"/>
      <c r="AJC736"/>
      <c r="AJD736"/>
      <c r="AJE736"/>
      <c r="AJF736"/>
      <c r="AJG736"/>
      <c r="AJH736"/>
      <c r="AJI736"/>
      <c r="AJJ736"/>
      <c r="AJK736"/>
      <c r="AJL736"/>
      <c r="AJM736"/>
      <c r="AJN736"/>
      <c r="AJO736"/>
      <c r="AJP736"/>
      <c r="AJQ736"/>
      <c r="AJR736"/>
      <c r="AJS736"/>
      <c r="AJT736"/>
      <c r="AJU736"/>
      <c r="AJV736"/>
      <c r="AJW736"/>
      <c r="AJX736"/>
      <c r="AJY736"/>
      <c r="AJZ736"/>
      <c r="AKA736"/>
      <c r="AKB736"/>
      <c r="AKC736"/>
      <c r="AKD736"/>
      <c r="AKE736"/>
      <c r="AKF736"/>
      <c r="AKG736"/>
      <c r="AKH736"/>
      <c r="AKI736"/>
      <c r="AKJ736"/>
      <c r="AKK736"/>
      <c r="AKL736"/>
      <c r="AKM736"/>
      <c r="AKN736"/>
      <c r="AKO736"/>
      <c r="AKP736"/>
      <c r="AKQ736"/>
      <c r="AKR736"/>
      <c r="AKS736"/>
      <c r="AKT736"/>
      <c r="AKU736"/>
      <c r="AKV736"/>
      <c r="AKW736"/>
      <c r="AKX736"/>
      <c r="AKY736"/>
      <c r="AKZ736"/>
      <c r="ALA736"/>
      <c r="ALB736"/>
      <c r="ALC736"/>
      <c r="ALD736"/>
      <c r="ALE736"/>
      <c r="ALF736"/>
      <c r="ALG736"/>
      <c r="ALH736"/>
      <c r="ALI736"/>
      <c r="ALJ736"/>
      <c r="ALK736"/>
      <c r="ALL736"/>
      <c r="ALM736"/>
      <c r="ALN736"/>
      <c r="ALO736"/>
      <c r="ALP736"/>
      <c r="ALQ736"/>
      <c r="ALR736"/>
      <c r="ALS736"/>
      <c r="ALT736"/>
      <c r="ALU736"/>
      <c r="ALV736"/>
      <c r="ALW736"/>
      <c r="ALX736"/>
      <c r="ALY736"/>
      <c r="ALZ736"/>
      <c r="AMA736"/>
      <c r="AMB736"/>
      <c r="AMC736"/>
      <c r="AMD736"/>
      <c r="AME736"/>
      <c r="AMF736"/>
      <c r="AMG736"/>
      <c r="AMH736"/>
      <c r="AMI736"/>
      <c r="AMJ736"/>
      <c r="AMK736"/>
      <c r="AML736"/>
      <c r="AMM736"/>
      <c r="AMN736"/>
      <c r="AMO736"/>
      <c r="AMP736"/>
      <c r="AMQ736"/>
      <c r="AMR736"/>
      <c r="AMS736"/>
      <c r="AMT736"/>
      <c r="AMU736"/>
      <c r="AMV736"/>
      <c r="AMW736"/>
      <c r="AMX736"/>
      <c r="AMY736"/>
      <c r="AMZ736"/>
      <c r="ANA736"/>
      <c r="ANB736"/>
      <c r="ANC736"/>
      <c r="AND736"/>
      <c r="ANE736"/>
      <c r="ANF736"/>
      <c r="ANG736"/>
      <c r="ANH736"/>
      <c r="ANI736"/>
      <c r="ANJ736"/>
      <c r="ANK736"/>
      <c r="ANL736"/>
      <c r="ANM736"/>
      <c r="ANN736"/>
      <c r="ANO736"/>
      <c r="ANP736"/>
      <c r="ANQ736"/>
      <c r="ANR736"/>
      <c r="ANS736"/>
      <c r="ANT736"/>
      <c r="ANU736"/>
      <c r="ANV736"/>
      <c r="ANW736"/>
      <c r="ANX736"/>
      <c r="ANY736"/>
      <c r="ANZ736"/>
      <c r="AOA736"/>
      <c r="AOB736"/>
      <c r="AOC736"/>
      <c r="AOD736"/>
      <c r="AOE736"/>
      <c r="AOF736"/>
      <c r="AOG736"/>
      <c r="AOH736"/>
      <c r="AOI736"/>
      <c r="AOJ736"/>
      <c r="AOK736"/>
      <c r="AOL736"/>
      <c r="AOM736"/>
      <c r="AON736"/>
      <c r="AOO736"/>
      <c r="AOP736"/>
      <c r="AOQ736"/>
      <c r="AOR736"/>
      <c r="AOS736"/>
      <c r="AOT736"/>
      <c r="AOU736"/>
      <c r="AOV736"/>
      <c r="AOW736"/>
      <c r="AOX736"/>
      <c r="AOY736"/>
      <c r="AOZ736"/>
      <c r="APA736"/>
      <c r="APB736"/>
      <c r="APC736"/>
      <c r="APD736"/>
      <c r="APE736"/>
      <c r="APF736"/>
      <c r="APG736"/>
      <c r="APH736"/>
      <c r="API736"/>
      <c r="APJ736"/>
      <c r="APK736"/>
      <c r="APL736"/>
      <c r="APM736"/>
      <c r="APN736"/>
      <c r="APO736"/>
      <c r="APP736"/>
      <c r="APQ736"/>
      <c r="APR736"/>
      <c r="APS736"/>
      <c r="APT736"/>
      <c r="APU736"/>
      <c r="APV736"/>
      <c r="APW736"/>
      <c r="APX736"/>
      <c r="APY736"/>
      <c r="APZ736"/>
      <c r="AQA736"/>
      <c r="AQB736"/>
      <c r="AQC736"/>
      <c r="AQD736"/>
      <c r="AQE736"/>
      <c r="AQF736"/>
      <c r="AQG736"/>
      <c r="AQH736"/>
      <c r="AQI736"/>
      <c r="AQJ736"/>
      <c r="AQK736"/>
      <c r="AQL736"/>
      <c r="AQM736"/>
      <c r="AQN736"/>
      <c r="AQO736"/>
      <c r="AQP736"/>
      <c r="AQQ736"/>
      <c r="AQR736"/>
      <c r="AQS736"/>
      <c r="AQT736"/>
      <c r="AQU736"/>
      <c r="AQV736"/>
      <c r="AQW736"/>
      <c r="AQX736"/>
      <c r="AQY736"/>
      <c r="AQZ736"/>
      <c r="ARA736"/>
      <c r="ARB736"/>
      <c r="ARC736"/>
      <c r="ARD736"/>
      <c r="ARE736"/>
      <c r="ARF736"/>
      <c r="ARG736"/>
      <c r="ARH736"/>
      <c r="ARI736"/>
      <c r="ARJ736"/>
      <c r="ARK736"/>
      <c r="ARL736"/>
      <c r="ARM736"/>
      <c r="ARN736"/>
      <c r="ARO736"/>
      <c r="ARP736"/>
      <c r="ARQ736"/>
      <c r="ARR736"/>
      <c r="ARS736"/>
      <c r="ART736"/>
      <c r="ARU736"/>
      <c r="ARV736"/>
      <c r="ARW736"/>
      <c r="ARX736"/>
      <c r="ARY736"/>
      <c r="ARZ736"/>
      <c r="ASA736"/>
      <c r="ASB736"/>
      <c r="ASC736"/>
      <c r="ASD736"/>
      <c r="ASE736"/>
      <c r="ASF736"/>
      <c r="ASG736"/>
      <c r="ASH736"/>
      <c r="ASI736"/>
      <c r="ASJ736"/>
      <c r="ASK736"/>
      <c r="ASL736"/>
      <c r="ASM736"/>
      <c r="ASN736"/>
      <c r="ASO736"/>
      <c r="ASP736"/>
      <c r="ASQ736"/>
      <c r="ASR736"/>
      <c r="ASS736"/>
      <c r="AST736"/>
      <c r="ASU736"/>
      <c r="ASV736"/>
      <c r="ASW736"/>
      <c r="ASX736"/>
      <c r="ASY736"/>
      <c r="ASZ736"/>
      <c r="ATA736"/>
      <c r="ATB736"/>
      <c r="ATC736"/>
      <c r="ATD736"/>
      <c r="ATE736"/>
      <c r="ATF736"/>
      <c r="ATG736"/>
      <c r="ATH736"/>
      <c r="ATI736"/>
      <c r="ATJ736"/>
      <c r="ATK736"/>
      <c r="ATL736"/>
      <c r="ATM736"/>
      <c r="ATN736"/>
      <c r="ATO736"/>
      <c r="ATP736"/>
      <c r="ATQ736"/>
      <c r="ATR736"/>
      <c r="ATS736"/>
      <c r="ATT736"/>
      <c r="ATU736"/>
      <c r="ATV736"/>
      <c r="ATW736"/>
      <c r="ATX736"/>
      <c r="ATY736"/>
      <c r="ATZ736"/>
      <c r="AUA736"/>
      <c r="AUB736"/>
      <c r="AUC736"/>
      <c r="AUD736"/>
      <c r="AUE736"/>
      <c r="AUF736"/>
      <c r="AUG736"/>
      <c r="AUH736"/>
      <c r="AUI736"/>
      <c r="AUJ736"/>
      <c r="AUK736"/>
      <c r="AUL736"/>
      <c r="AUM736"/>
      <c r="AUN736"/>
      <c r="AUO736"/>
      <c r="AUP736"/>
      <c r="AUQ736"/>
      <c r="AUR736"/>
      <c r="AUS736"/>
      <c r="AUT736"/>
      <c r="AUU736"/>
      <c r="AUV736"/>
      <c r="AUW736"/>
      <c r="AUX736"/>
      <c r="AUY736"/>
      <c r="AUZ736"/>
      <c r="AVA736"/>
      <c r="AVB736"/>
      <c r="AVC736"/>
      <c r="AVD736"/>
      <c r="AVE736"/>
      <c r="AVF736"/>
      <c r="AVG736"/>
      <c r="AVH736"/>
      <c r="AVI736"/>
      <c r="AVJ736"/>
      <c r="AVK736"/>
      <c r="AVL736"/>
      <c r="AVM736"/>
      <c r="AVN736"/>
      <c r="AVO736"/>
      <c r="AVP736"/>
      <c r="AVQ736"/>
      <c r="AVR736"/>
      <c r="AVS736"/>
      <c r="AVT736"/>
      <c r="AVU736"/>
      <c r="AVV736"/>
      <c r="AVW736"/>
      <c r="AVX736"/>
      <c r="AVY736"/>
      <c r="AVZ736"/>
      <c r="AWA736"/>
      <c r="AWB736"/>
      <c r="AWC736"/>
      <c r="AWD736"/>
      <c r="AWE736"/>
      <c r="AWF736"/>
      <c r="AWG736"/>
      <c r="AWH736"/>
      <c r="AWI736"/>
      <c r="AWJ736"/>
      <c r="AWK736"/>
      <c r="AWL736"/>
      <c r="AWM736"/>
      <c r="AWN736"/>
      <c r="AWO736"/>
      <c r="AWP736"/>
      <c r="AWQ736"/>
      <c r="AWR736"/>
      <c r="AWS736"/>
      <c r="AWT736"/>
      <c r="AWU736"/>
      <c r="AWV736"/>
      <c r="AWW736"/>
      <c r="AWX736"/>
      <c r="AWY736"/>
      <c r="AWZ736"/>
      <c r="AXA736"/>
      <c r="AXB736"/>
      <c r="AXC736"/>
      <c r="AXD736"/>
      <c r="AXE736"/>
      <c r="AXF736"/>
      <c r="AXG736"/>
      <c r="AXH736"/>
      <c r="AXI736"/>
      <c r="AXJ736"/>
      <c r="AXK736"/>
      <c r="AXL736"/>
      <c r="AXM736"/>
      <c r="AXN736"/>
      <c r="AXO736"/>
      <c r="AXP736"/>
      <c r="AXQ736"/>
      <c r="AXR736"/>
      <c r="AXS736"/>
      <c r="AXT736"/>
      <c r="AXU736"/>
      <c r="AXV736"/>
      <c r="AXW736"/>
      <c r="AXX736"/>
      <c r="AXY736"/>
      <c r="AXZ736"/>
      <c r="AYA736"/>
      <c r="AYB736"/>
      <c r="AYC736"/>
      <c r="AYD736"/>
      <c r="AYE736"/>
      <c r="AYF736"/>
      <c r="AYG736"/>
      <c r="AYH736"/>
      <c r="AYI736"/>
      <c r="AYJ736"/>
      <c r="AYK736"/>
      <c r="AYL736"/>
      <c r="AYM736"/>
      <c r="AYN736"/>
      <c r="AYO736"/>
      <c r="AYP736"/>
      <c r="AYQ736"/>
      <c r="AYR736"/>
      <c r="AYS736"/>
      <c r="AYT736"/>
      <c r="AYU736"/>
      <c r="AYV736"/>
      <c r="AYW736"/>
      <c r="AYX736"/>
      <c r="AYY736"/>
      <c r="AYZ736"/>
      <c r="AZA736"/>
      <c r="AZB736"/>
      <c r="AZC736"/>
      <c r="AZD736"/>
      <c r="AZE736"/>
      <c r="AZF736"/>
      <c r="AZG736"/>
      <c r="AZH736"/>
      <c r="AZI736"/>
      <c r="AZJ736"/>
      <c r="AZK736"/>
      <c r="AZL736"/>
      <c r="AZM736"/>
      <c r="AZN736"/>
      <c r="AZO736"/>
      <c r="AZP736"/>
      <c r="AZQ736"/>
      <c r="AZR736"/>
      <c r="AZS736"/>
      <c r="AZT736"/>
      <c r="AZU736"/>
      <c r="AZV736"/>
      <c r="AZW736"/>
      <c r="AZX736"/>
      <c r="AZY736"/>
      <c r="AZZ736"/>
      <c r="BAA736"/>
      <c r="BAB736"/>
      <c r="BAC736"/>
      <c r="BAD736"/>
      <c r="BAE736"/>
      <c r="BAF736"/>
      <c r="BAG736"/>
      <c r="BAH736"/>
      <c r="BAI736"/>
      <c r="BAJ736"/>
      <c r="BAK736"/>
      <c r="BAL736"/>
      <c r="BAM736"/>
      <c r="BAN736"/>
      <c r="BAO736"/>
      <c r="BAP736"/>
      <c r="BAQ736"/>
      <c r="BAR736"/>
      <c r="BAS736"/>
      <c r="BAT736"/>
      <c r="BAU736"/>
      <c r="BAV736"/>
      <c r="BAW736"/>
      <c r="BAX736"/>
      <c r="BAY736"/>
      <c r="BAZ736"/>
      <c r="BBA736"/>
      <c r="BBB736"/>
      <c r="BBC736"/>
      <c r="BBD736"/>
      <c r="BBE736"/>
      <c r="BBF736"/>
      <c r="BBG736"/>
      <c r="BBH736"/>
      <c r="BBI736"/>
      <c r="BBJ736"/>
      <c r="BBK736"/>
      <c r="BBL736"/>
      <c r="BBM736"/>
      <c r="BBN736"/>
      <c r="BBO736"/>
      <c r="BBP736"/>
      <c r="BBQ736"/>
      <c r="BBR736"/>
      <c r="BBS736"/>
      <c r="BBT736"/>
      <c r="BBU736"/>
      <c r="BBV736"/>
      <c r="BBW736"/>
      <c r="BBX736"/>
      <c r="BBY736"/>
      <c r="BBZ736"/>
      <c r="BCA736"/>
      <c r="BCB736"/>
      <c r="BCC736"/>
      <c r="BCD736"/>
      <c r="BCE736"/>
      <c r="BCF736"/>
      <c r="BCG736"/>
      <c r="BCH736"/>
      <c r="BCI736"/>
      <c r="BCJ736"/>
      <c r="BCK736"/>
      <c r="BCL736"/>
      <c r="BCM736"/>
      <c r="BCN736"/>
      <c r="BCO736"/>
      <c r="BCP736"/>
      <c r="BCQ736"/>
      <c r="BCR736"/>
      <c r="BCS736"/>
      <c r="BCT736"/>
      <c r="BCU736"/>
      <c r="BCV736"/>
      <c r="BCW736"/>
      <c r="BCX736"/>
      <c r="BCY736"/>
      <c r="BCZ736"/>
      <c r="BDA736"/>
      <c r="BDB736"/>
      <c r="BDC736"/>
      <c r="BDD736"/>
      <c r="BDE736"/>
      <c r="BDF736"/>
      <c r="BDG736"/>
      <c r="BDH736"/>
      <c r="BDI736"/>
      <c r="BDJ736"/>
      <c r="BDK736"/>
      <c r="BDL736"/>
      <c r="BDM736"/>
      <c r="BDN736"/>
      <c r="BDO736"/>
      <c r="BDP736"/>
      <c r="BDQ736"/>
      <c r="BDR736"/>
      <c r="BDS736"/>
      <c r="BDT736"/>
      <c r="BDU736"/>
      <c r="BDV736"/>
      <c r="BDW736"/>
      <c r="BDX736"/>
      <c r="BDY736"/>
      <c r="BDZ736"/>
      <c r="BEA736"/>
      <c r="BEB736"/>
      <c r="BEC736"/>
      <c r="BED736"/>
      <c r="BEE736"/>
      <c r="BEF736"/>
      <c r="BEG736"/>
      <c r="BEH736"/>
      <c r="BEI736"/>
      <c r="BEJ736"/>
      <c r="BEK736"/>
      <c r="BEL736"/>
      <c r="BEM736"/>
      <c r="BEN736"/>
      <c r="BEO736"/>
      <c r="BEP736"/>
      <c r="BEQ736"/>
      <c r="BER736"/>
      <c r="BES736"/>
      <c r="BET736"/>
      <c r="BEU736"/>
      <c r="BEV736"/>
      <c r="BEW736"/>
      <c r="BEX736"/>
      <c r="BEY736"/>
      <c r="BEZ736"/>
      <c r="BFA736"/>
      <c r="BFB736"/>
      <c r="BFC736"/>
      <c r="BFD736"/>
      <c r="BFE736"/>
      <c r="BFF736"/>
      <c r="BFG736"/>
      <c r="BFH736"/>
      <c r="BFI736"/>
      <c r="BFJ736"/>
      <c r="BFK736"/>
      <c r="BFL736"/>
      <c r="BFM736"/>
      <c r="BFN736"/>
      <c r="BFO736"/>
      <c r="BFP736"/>
      <c r="BFQ736"/>
      <c r="BFR736"/>
      <c r="BFS736"/>
      <c r="BFT736"/>
      <c r="BFU736"/>
      <c r="BFV736"/>
      <c r="BFW736"/>
      <c r="BFX736"/>
      <c r="BFY736"/>
      <c r="BFZ736"/>
      <c r="BGA736"/>
      <c r="BGB736"/>
      <c r="BGC736"/>
      <c r="BGD736"/>
      <c r="BGE736"/>
      <c r="BGF736"/>
      <c r="BGG736"/>
      <c r="BGH736"/>
      <c r="BGI736"/>
      <c r="BGJ736"/>
      <c r="BGK736"/>
      <c r="BGL736"/>
      <c r="BGM736"/>
      <c r="BGN736"/>
      <c r="BGO736"/>
      <c r="BGP736"/>
      <c r="BGQ736"/>
      <c r="BGR736"/>
      <c r="BGS736"/>
      <c r="BGT736"/>
      <c r="BGU736"/>
      <c r="BGV736"/>
      <c r="BGW736"/>
      <c r="BGX736"/>
      <c r="BGY736"/>
      <c r="BGZ736"/>
      <c r="BHA736"/>
      <c r="BHB736"/>
      <c r="BHC736"/>
      <c r="BHD736"/>
      <c r="BHE736"/>
      <c r="BHF736"/>
      <c r="BHG736"/>
      <c r="BHH736"/>
      <c r="BHI736"/>
      <c r="BHJ736"/>
      <c r="BHK736"/>
      <c r="BHL736"/>
      <c r="BHM736"/>
      <c r="BHN736"/>
      <c r="BHO736"/>
      <c r="BHP736"/>
      <c r="BHQ736"/>
      <c r="BHR736"/>
      <c r="BHS736"/>
      <c r="BHT736"/>
      <c r="BHU736"/>
      <c r="BHV736"/>
      <c r="BHW736"/>
      <c r="BHX736"/>
      <c r="BHY736"/>
      <c r="BHZ736"/>
      <c r="BIA736"/>
      <c r="BIB736"/>
      <c r="BIC736"/>
      <c r="BID736"/>
      <c r="BIE736"/>
      <c r="BIF736"/>
      <c r="BIG736"/>
      <c r="BIH736"/>
      <c r="BII736"/>
      <c r="BIJ736"/>
      <c r="BIK736"/>
      <c r="BIL736"/>
      <c r="BIM736"/>
      <c r="BIN736"/>
      <c r="BIO736"/>
      <c r="BIP736"/>
      <c r="BIQ736"/>
      <c r="BIR736"/>
      <c r="BIS736"/>
      <c r="BIT736"/>
      <c r="BIU736"/>
      <c r="BIV736"/>
      <c r="BIW736"/>
      <c r="BIX736"/>
      <c r="BIY736"/>
      <c r="BIZ736"/>
      <c r="BJA736"/>
      <c r="BJB736"/>
      <c r="BJC736"/>
      <c r="BJD736"/>
      <c r="BJE736"/>
      <c r="BJF736"/>
      <c r="BJG736"/>
      <c r="BJH736"/>
      <c r="BJI736"/>
      <c r="BJJ736"/>
      <c r="BJK736"/>
      <c r="BJL736"/>
      <c r="BJM736"/>
      <c r="BJN736"/>
      <c r="BJO736"/>
      <c r="BJP736"/>
      <c r="BJQ736"/>
      <c r="BJR736"/>
      <c r="BJS736"/>
      <c r="BJT736"/>
      <c r="BJU736"/>
      <c r="BJV736"/>
      <c r="BJW736"/>
      <c r="BJX736"/>
      <c r="BJY736"/>
      <c r="BJZ736"/>
      <c r="BKA736"/>
      <c r="BKB736"/>
      <c r="BKC736"/>
      <c r="BKD736"/>
      <c r="BKE736"/>
      <c r="BKF736"/>
      <c r="BKG736"/>
      <c r="BKH736"/>
      <c r="BKI736"/>
      <c r="BKJ736"/>
      <c r="BKK736"/>
      <c r="BKL736"/>
      <c r="BKM736"/>
      <c r="BKN736"/>
      <c r="BKO736"/>
      <c r="BKP736"/>
      <c r="BKQ736"/>
      <c r="BKR736"/>
      <c r="BKS736"/>
      <c r="BKT736"/>
      <c r="BKU736"/>
      <c r="BKV736"/>
      <c r="BKW736"/>
      <c r="BKX736"/>
      <c r="BKY736"/>
      <c r="BKZ736"/>
      <c r="BLA736"/>
      <c r="BLB736"/>
      <c r="BLC736"/>
      <c r="BLD736"/>
      <c r="BLE736"/>
      <c r="BLF736"/>
      <c r="BLG736"/>
      <c r="BLH736"/>
      <c r="BLI736"/>
      <c r="BLJ736"/>
      <c r="BLK736"/>
      <c r="BLL736"/>
      <c r="BLM736"/>
      <c r="BLN736"/>
      <c r="BLO736"/>
      <c r="BLP736"/>
      <c r="BLQ736"/>
      <c r="BLR736"/>
      <c r="BLS736"/>
      <c r="BLT736"/>
      <c r="BLU736"/>
      <c r="BLV736"/>
      <c r="BLW736"/>
      <c r="BLX736"/>
      <c r="BLY736"/>
      <c r="BLZ736"/>
      <c r="BMA736"/>
      <c r="BMB736"/>
      <c r="BMC736"/>
      <c r="BMD736"/>
      <c r="BME736"/>
      <c r="BMF736"/>
      <c r="BMG736"/>
      <c r="BMH736"/>
      <c r="BMI736"/>
      <c r="BMJ736"/>
      <c r="BMK736"/>
      <c r="BML736"/>
      <c r="BMM736"/>
      <c r="BMN736"/>
      <c r="BMO736"/>
      <c r="BMP736"/>
      <c r="BMQ736"/>
      <c r="BMR736"/>
      <c r="BMS736"/>
      <c r="BMT736"/>
      <c r="BMU736"/>
      <c r="BMV736"/>
      <c r="BMW736"/>
      <c r="BMX736"/>
      <c r="BMY736"/>
      <c r="BMZ736"/>
      <c r="BNA736"/>
      <c r="BNB736"/>
      <c r="BNC736"/>
      <c r="BND736"/>
      <c r="BNE736"/>
      <c r="BNF736"/>
      <c r="BNG736"/>
      <c r="BNH736"/>
      <c r="BNI736"/>
      <c r="BNJ736"/>
      <c r="BNK736"/>
      <c r="BNL736"/>
      <c r="BNM736"/>
      <c r="BNN736"/>
      <c r="BNO736"/>
      <c r="BNP736"/>
      <c r="BNQ736"/>
      <c r="BNR736"/>
      <c r="BNS736"/>
      <c r="BNT736"/>
      <c r="BNU736"/>
      <c r="BNV736"/>
      <c r="BNW736"/>
      <c r="BNX736"/>
      <c r="BNY736"/>
      <c r="BNZ736"/>
      <c r="BOA736"/>
      <c r="BOB736"/>
      <c r="BOC736"/>
      <c r="BOD736"/>
      <c r="BOE736"/>
      <c r="BOF736"/>
      <c r="BOG736"/>
      <c r="BOH736"/>
      <c r="BOI736"/>
      <c r="BOJ736"/>
      <c r="BOK736"/>
      <c r="BOL736"/>
      <c r="BOM736"/>
      <c r="BON736"/>
      <c r="BOO736"/>
      <c r="BOP736"/>
      <c r="BOQ736"/>
      <c r="BOR736"/>
      <c r="BOS736"/>
      <c r="BOT736"/>
      <c r="BOU736"/>
      <c r="BOV736"/>
      <c r="BOW736"/>
      <c r="BOX736"/>
      <c r="BOY736"/>
      <c r="BOZ736"/>
      <c r="BPA736"/>
      <c r="BPB736"/>
      <c r="BPC736"/>
      <c r="BPD736"/>
      <c r="BPE736"/>
      <c r="BPF736"/>
      <c r="BPG736"/>
      <c r="BPH736"/>
      <c r="BPI736"/>
      <c r="BPJ736"/>
      <c r="BPK736"/>
      <c r="BPL736"/>
      <c r="BPM736"/>
      <c r="BPN736"/>
      <c r="BPO736"/>
      <c r="BPP736"/>
      <c r="BPQ736"/>
      <c r="BPR736"/>
      <c r="BPS736"/>
      <c r="BPT736"/>
      <c r="BPU736"/>
      <c r="BPV736"/>
      <c r="BPW736"/>
      <c r="BPX736"/>
      <c r="BPY736"/>
      <c r="BPZ736"/>
      <c r="BQA736"/>
      <c r="BQB736"/>
      <c r="BQC736"/>
      <c r="BQD736"/>
      <c r="BQE736"/>
      <c r="BQF736"/>
      <c r="BQG736"/>
      <c r="BQH736"/>
      <c r="BQI736"/>
      <c r="BQJ736"/>
      <c r="BQK736"/>
      <c r="BQL736"/>
      <c r="BQM736"/>
      <c r="BQN736"/>
      <c r="BQO736"/>
      <c r="BQP736"/>
      <c r="BQQ736"/>
      <c r="BQR736"/>
      <c r="BQS736"/>
      <c r="BQT736"/>
      <c r="BQU736"/>
      <c r="BQV736"/>
      <c r="BQW736"/>
      <c r="BQX736"/>
      <c r="BQY736"/>
      <c r="BQZ736"/>
      <c r="BRA736"/>
      <c r="BRB736"/>
      <c r="BRC736"/>
      <c r="BRD736"/>
      <c r="BRE736"/>
      <c r="BRF736"/>
      <c r="BRG736"/>
      <c r="BRH736"/>
      <c r="BRI736"/>
      <c r="BRJ736"/>
      <c r="BRK736"/>
      <c r="BRL736"/>
      <c r="BRM736"/>
      <c r="BRN736"/>
      <c r="BRO736"/>
      <c r="BRP736"/>
      <c r="BRQ736"/>
      <c r="BRR736"/>
      <c r="BRS736"/>
      <c r="BRT736"/>
      <c r="BRU736"/>
      <c r="BRV736"/>
      <c r="BRW736"/>
      <c r="BRX736"/>
      <c r="BRY736"/>
      <c r="BRZ736"/>
      <c r="BSA736"/>
      <c r="BSB736"/>
      <c r="BSC736"/>
      <c r="BSD736"/>
      <c r="BSE736"/>
      <c r="BSF736"/>
      <c r="BSG736"/>
      <c r="BSH736"/>
      <c r="BSI736"/>
      <c r="BSJ736"/>
      <c r="BSK736"/>
      <c r="BSL736"/>
      <c r="BSM736"/>
      <c r="BSN736"/>
      <c r="BSO736"/>
      <c r="BSP736"/>
      <c r="BSQ736"/>
      <c r="BSR736"/>
      <c r="BSS736"/>
      <c r="BST736"/>
      <c r="BSU736"/>
      <c r="BSV736"/>
      <c r="BSW736"/>
      <c r="BSX736"/>
      <c r="BSY736"/>
      <c r="BSZ736"/>
      <c r="BTA736"/>
      <c r="BTB736"/>
      <c r="BTC736"/>
      <c r="BTD736"/>
      <c r="BTE736"/>
      <c r="BTF736"/>
      <c r="BTG736"/>
      <c r="BTH736"/>
      <c r="BTI736"/>
      <c r="BTJ736"/>
      <c r="BTK736"/>
      <c r="BTL736"/>
      <c r="BTM736"/>
      <c r="BTN736"/>
      <c r="BTO736"/>
      <c r="BTP736"/>
      <c r="BTQ736"/>
      <c r="BTR736"/>
      <c r="BTS736"/>
      <c r="BTT736"/>
      <c r="BTU736"/>
      <c r="BTV736"/>
      <c r="BTW736"/>
      <c r="BTX736"/>
      <c r="BTY736"/>
      <c r="BTZ736"/>
      <c r="BUA736"/>
      <c r="BUB736"/>
      <c r="BUC736"/>
      <c r="BUD736"/>
      <c r="BUE736"/>
      <c r="BUF736"/>
      <c r="BUG736"/>
      <c r="BUH736"/>
      <c r="BUI736"/>
      <c r="BUJ736"/>
      <c r="BUK736"/>
      <c r="BUL736"/>
      <c r="BUM736"/>
      <c r="BUN736"/>
      <c r="BUO736"/>
      <c r="BUP736"/>
      <c r="BUQ736"/>
      <c r="BUR736"/>
      <c r="BUS736"/>
      <c r="BUT736"/>
      <c r="BUU736"/>
      <c r="BUV736"/>
      <c r="BUW736"/>
      <c r="BUX736"/>
      <c r="BUY736"/>
      <c r="BUZ736"/>
      <c r="BVA736"/>
      <c r="BVB736"/>
      <c r="BVC736"/>
      <c r="BVD736"/>
      <c r="BVE736"/>
      <c r="BVF736"/>
      <c r="BVG736"/>
      <c r="BVH736"/>
      <c r="BVI736"/>
      <c r="BVJ736"/>
      <c r="BVK736"/>
      <c r="BVL736"/>
      <c r="BVM736"/>
      <c r="BVN736"/>
      <c r="BVO736"/>
      <c r="BVP736"/>
      <c r="BVQ736"/>
      <c r="BVR736"/>
      <c r="BVS736"/>
      <c r="BVT736"/>
      <c r="BVU736"/>
      <c r="BVV736"/>
      <c r="BVW736"/>
      <c r="BVX736"/>
      <c r="BVY736"/>
      <c r="BVZ736"/>
      <c r="BWA736"/>
      <c r="BWB736"/>
      <c r="BWC736"/>
      <c r="BWD736"/>
      <c r="BWE736"/>
      <c r="BWF736"/>
      <c r="BWG736"/>
      <c r="BWH736"/>
      <c r="BWI736"/>
      <c r="BWJ736"/>
      <c r="BWK736"/>
      <c r="BWL736"/>
      <c r="BWM736"/>
      <c r="BWN736"/>
      <c r="BWO736"/>
      <c r="BWP736"/>
      <c r="BWQ736"/>
      <c r="BWR736"/>
      <c r="BWS736"/>
      <c r="BWT736"/>
      <c r="BWU736"/>
      <c r="BWV736"/>
      <c r="BWW736"/>
      <c r="BWX736"/>
      <c r="BWY736"/>
      <c r="BWZ736"/>
      <c r="BXA736"/>
      <c r="BXB736"/>
      <c r="BXC736"/>
      <c r="BXD736"/>
      <c r="BXE736"/>
      <c r="BXF736"/>
      <c r="BXG736"/>
      <c r="BXH736"/>
      <c r="BXI736"/>
      <c r="BXJ736"/>
      <c r="BXK736"/>
      <c r="BXL736"/>
      <c r="BXM736"/>
      <c r="BXN736"/>
      <c r="BXO736"/>
      <c r="BXP736"/>
      <c r="BXQ736"/>
      <c r="BXR736"/>
      <c r="BXS736"/>
      <c r="BXT736"/>
      <c r="BXU736"/>
      <c r="BXV736"/>
      <c r="BXW736"/>
      <c r="BXX736"/>
      <c r="BXY736"/>
      <c r="BXZ736"/>
      <c r="BYA736"/>
      <c r="BYB736"/>
      <c r="BYC736"/>
      <c r="BYD736"/>
      <c r="BYE736"/>
      <c r="BYF736"/>
      <c r="BYG736"/>
      <c r="BYH736"/>
      <c r="BYI736"/>
      <c r="BYJ736"/>
      <c r="BYK736"/>
      <c r="BYL736"/>
      <c r="BYM736"/>
      <c r="BYN736"/>
      <c r="BYO736"/>
      <c r="BYP736"/>
      <c r="BYQ736"/>
      <c r="BYR736"/>
      <c r="BYS736"/>
      <c r="BYT736"/>
      <c r="BYU736"/>
      <c r="BYV736"/>
      <c r="BYW736"/>
      <c r="BYX736"/>
      <c r="BYY736"/>
      <c r="BYZ736"/>
      <c r="BZA736"/>
      <c r="BZB736"/>
      <c r="BZC736"/>
      <c r="BZD736"/>
      <c r="BZE736"/>
      <c r="BZF736"/>
      <c r="BZG736"/>
      <c r="BZH736"/>
      <c r="BZI736"/>
      <c r="BZJ736"/>
      <c r="BZK736"/>
      <c r="BZL736"/>
      <c r="BZM736"/>
      <c r="BZN736"/>
      <c r="BZO736"/>
      <c r="BZP736"/>
      <c r="BZQ736"/>
      <c r="BZR736"/>
      <c r="BZS736"/>
      <c r="BZT736"/>
      <c r="BZU736"/>
      <c r="BZV736"/>
      <c r="BZW736"/>
      <c r="BZX736"/>
      <c r="BZY736"/>
      <c r="BZZ736"/>
      <c r="CAA736"/>
      <c r="CAB736"/>
      <c r="CAC736"/>
      <c r="CAD736"/>
      <c r="CAE736"/>
      <c r="CAF736"/>
      <c r="CAG736"/>
      <c r="CAH736"/>
      <c r="CAI736"/>
      <c r="CAJ736"/>
      <c r="CAK736"/>
      <c r="CAL736"/>
      <c r="CAM736"/>
      <c r="CAN736"/>
      <c r="CAO736"/>
      <c r="CAP736"/>
      <c r="CAQ736"/>
      <c r="CAR736"/>
      <c r="CAS736"/>
      <c r="CAT736"/>
      <c r="CAU736"/>
      <c r="CAV736"/>
      <c r="CAW736"/>
      <c r="CAX736"/>
      <c r="CAY736"/>
      <c r="CAZ736"/>
      <c r="CBA736"/>
      <c r="CBB736"/>
      <c r="CBC736"/>
      <c r="CBD736"/>
      <c r="CBE736"/>
      <c r="CBF736"/>
      <c r="CBG736"/>
      <c r="CBH736"/>
      <c r="CBI736"/>
      <c r="CBJ736"/>
      <c r="CBK736"/>
      <c r="CBL736"/>
      <c r="CBM736"/>
      <c r="CBN736"/>
      <c r="CBO736"/>
      <c r="CBP736"/>
      <c r="CBQ736"/>
      <c r="CBR736"/>
      <c r="CBS736"/>
      <c r="CBT736"/>
      <c r="CBU736"/>
      <c r="CBV736"/>
      <c r="CBW736"/>
      <c r="CBX736"/>
      <c r="CBY736"/>
      <c r="CBZ736"/>
      <c r="CCA736"/>
      <c r="CCB736"/>
      <c r="CCC736"/>
      <c r="CCD736"/>
      <c r="CCE736"/>
      <c r="CCF736"/>
      <c r="CCG736"/>
      <c r="CCH736"/>
      <c r="CCI736"/>
      <c r="CCJ736"/>
      <c r="CCK736"/>
      <c r="CCL736"/>
      <c r="CCM736"/>
      <c r="CCN736"/>
      <c r="CCO736"/>
      <c r="CCP736"/>
      <c r="CCQ736"/>
      <c r="CCR736"/>
      <c r="CCS736"/>
      <c r="CCT736"/>
      <c r="CCU736"/>
      <c r="CCV736"/>
      <c r="CCW736"/>
      <c r="CCX736"/>
      <c r="CCY736"/>
      <c r="CCZ736"/>
      <c r="CDA736"/>
      <c r="CDB736"/>
      <c r="CDC736"/>
      <c r="CDD736"/>
      <c r="CDE736"/>
      <c r="CDF736"/>
      <c r="CDG736"/>
      <c r="CDH736"/>
      <c r="CDI736"/>
      <c r="CDJ736"/>
      <c r="CDK736"/>
      <c r="CDL736"/>
      <c r="CDM736"/>
      <c r="CDN736"/>
      <c r="CDO736"/>
      <c r="CDP736"/>
      <c r="CDQ736"/>
      <c r="CDR736"/>
      <c r="CDS736"/>
      <c r="CDT736"/>
      <c r="CDU736"/>
      <c r="CDV736"/>
      <c r="CDW736"/>
      <c r="CDX736"/>
      <c r="CDY736"/>
      <c r="CDZ736"/>
      <c r="CEA736"/>
      <c r="CEB736"/>
      <c r="CEC736"/>
      <c r="CED736"/>
      <c r="CEE736"/>
      <c r="CEF736"/>
      <c r="CEG736"/>
      <c r="CEH736"/>
      <c r="CEI736"/>
      <c r="CEJ736"/>
      <c r="CEK736"/>
      <c r="CEL736"/>
      <c r="CEM736"/>
      <c r="CEN736"/>
      <c r="CEO736"/>
      <c r="CEP736"/>
      <c r="CEQ736"/>
      <c r="CER736"/>
      <c r="CES736"/>
      <c r="CET736"/>
      <c r="CEU736"/>
      <c r="CEV736"/>
      <c r="CEW736"/>
      <c r="CEX736"/>
      <c r="CEY736"/>
      <c r="CEZ736"/>
      <c r="CFA736"/>
      <c r="CFB736"/>
      <c r="CFC736"/>
      <c r="CFD736"/>
      <c r="CFE736"/>
      <c r="CFF736"/>
      <c r="CFG736"/>
      <c r="CFH736"/>
      <c r="CFI736"/>
      <c r="CFJ736"/>
      <c r="CFK736"/>
      <c r="CFL736"/>
      <c r="CFM736"/>
      <c r="CFN736"/>
      <c r="CFO736"/>
      <c r="CFP736"/>
      <c r="CFQ736"/>
      <c r="CFR736"/>
      <c r="CFS736"/>
      <c r="CFT736"/>
      <c r="CFU736"/>
      <c r="CFV736"/>
      <c r="CFW736"/>
      <c r="CFX736"/>
      <c r="CFY736"/>
      <c r="CFZ736"/>
      <c r="CGA736"/>
      <c r="CGB736"/>
      <c r="CGC736"/>
      <c r="CGD736"/>
      <c r="CGE736"/>
      <c r="CGF736"/>
      <c r="CGG736"/>
      <c r="CGH736"/>
      <c r="CGI736"/>
      <c r="CGJ736"/>
      <c r="CGK736"/>
      <c r="CGL736"/>
      <c r="CGM736"/>
      <c r="CGN736"/>
      <c r="CGO736"/>
      <c r="CGP736"/>
      <c r="CGQ736"/>
      <c r="CGR736"/>
      <c r="CGS736"/>
      <c r="CGT736"/>
      <c r="CGU736"/>
      <c r="CGV736"/>
      <c r="CGW736"/>
      <c r="CGX736"/>
      <c r="CGY736"/>
      <c r="CGZ736"/>
      <c r="CHA736"/>
      <c r="CHB736"/>
      <c r="CHC736"/>
      <c r="CHD736"/>
      <c r="CHE736"/>
      <c r="CHF736"/>
      <c r="CHG736"/>
      <c r="CHH736"/>
      <c r="CHI736"/>
      <c r="CHJ736"/>
      <c r="CHK736"/>
      <c r="CHL736"/>
      <c r="CHM736"/>
      <c r="CHN736"/>
      <c r="CHO736"/>
      <c r="CHP736"/>
      <c r="CHQ736"/>
      <c r="CHR736"/>
      <c r="CHS736"/>
      <c r="CHT736"/>
      <c r="CHU736"/>
      <c r="CHV736"/>
      <c r="CHW736"/>
      <c r="CHX736"/>
      <c r="CHY736"/>
      <c r="CHZ736"/>
      <c r="CIA736"/>
      <c r="CIB736"/>
      <c r="CIC736"/>
      <c r="CID736"/>
      <c r="CIE736"/>
      <c r="CIF736"/>
      <c r="CIG736"/>
      <c r="CIH736"/>
      <c r="CII736"/>
      <c r="CIJ736"/>
      <c r="CIK736"/>
      <c r="CIL736"/>
      <c r="CIM736"/>
      <c r="CIN736"/>
      <c r="CIO736"/>
      <c r="CIP736"/>
      <c r="CIQ736"/>
      <c r="CIR736"/>
      <c r="CIS736"/>
      <c r="CIT736"/>
      <c r="CIU736"/>
      <c r="CIV736"/>
      <c r="CIW736"/>
      <c r="CIX736"/>
      <c r="CIY736"/>
      <c r="CIZ736"/>
      <c r="CJA736"/>
      <c r="CJB736"/>
      <c r="CJC736"/>
      <c r="CJD736"/>
      <c r="CJE736"/>
      <c r="CJF736"/>
      <c r="CJG736"/>
      <c r="CJH736"/>
      <c r="CJI736"/>
      <c r="CJJ736"/>
      <c r="CJK736"/>
      <c r="CJL736"/>
      <c r="CJM736"/>
      <c r="CJN736"/>
      <c r="CJO736"/>
      <c r="CJP736"/>
      <c r="CJQ736"/>
      <c r="CJR736"/>
      <c r="CJS736"/>
      <c r="CJT736"/>
      <c r="CJU736"/>
      <c r="CJV736"/>
      <c r="CJW736"/>
      <c r="CJX736"/>
      <c r="CJY736"/>
      <c r="CJZ736"/>
      <c r="CKA736"/>
      <c r="CKB736"/>
      <c r="CKC736"/>
      <c r="CKD736"/>
      <c r="CKE736"/>
      <c r="CKF736"/>
      <c r="CKG736"/>
      <c r="CKH736"/>
      <c r="CKI736"/>
      <c r="CKJ736"/>
      <c r="CKK736"/>
      <c r="CKL736"/>
      <c r="CKM736"/>
      <c r="CKN736"/>
      <c r="CKO736"/>
      <c r="CKP736"/>
      <c r="CKQ736"/>
      <c r="CKR736"/>
      <c r="CKS736"/>
      <c r="CKT736"/>
      <c r="CKU736"/>
      <c r="CKV736"/>
      <c r="CKW736"/>
      <c r="CKX736"/>
      <c r="CKY736"/>
      <c r="CKZ736"/>
      <c r="CLA736"/>
      <c r="CLB736"/>
      <c r="CLC736"/>
      <c r="CLD736"/>
      <c r="CLE736"/>
      <c r="CLF736"/>
      <c r="CLG736"/>
      <c r="CLH736"/>
      <c r="CLI736"/>
      <c r="CLJ736"/>
      <c r="CLK736"/>
      <c r="CLL736"/>
      <c r="CLM736"/>
      <c r="CLN736"/>
      <c r="CLO736"/>
      <c r="CLP736"/>
      <c r="CLQ736"/>
      <c r="CLR736"/>
      <c r="CLS736"/>
      <c r="CLT736"/>
      <c r="CLU736"/>
      <c r="CLV736"/>
      <c r="CLW736"/>
      <c r="CLX736"/>
      <c r="CLY736"/>
      <c r="CLZ736"/>
      <c r="CMA736"/>
      <c r="CMB736"/>
      <c r="CMC736"/>
      <c r="CMD736"/>
      <c r="CME736"/>
      <c r="CMF736"/>
      <c r="CMG736"/>
      <c r="CMH736"/>
      <c r="CMI736"/>
      <c r="CMJ736"/>
      <c r="CMK736"/>
      <c r="CML736"/>
      <c r="CMM736"/>
      <c r="CMN736"/>
      <c r="CMO736"/>
      <c r="CMP736"/>
      <c r="CMQ736"/>
      <c r="CMR736"/>
      <c r="CMS736"/>
      <c r="CMT736"/>
      <c r="CMU736"/>
      <c r="CMV736"/>
      <c r="CMW736"/>
      <c r="CMX736"/>
      <c r="CMY736"/>
      <c r="CMZ736"/>
      <c r="CNA736"/>
      <c r="CNB736"/>
      <c r="CNC736"/>
      <c r="CND736"/>
      <c r="CNE736"/>
      <c r="CNF736"/>
      <c r="CNG736"/>
      <c r="CNH736"/>
      <c r="CNI736"/>
      <c r="CNJ736"/>
      <c r="CNK736"/>
      <c r="CNL736"/>
      <c r="CNM736"/>
      <c r="CNN736"/>
      <c r="CNO736"/>
      <c r="CNP736"/>
      <c r="CNQ736"/>
      <c r="CNR736"/>
      <c r="CNS736"/>
      <c r="CNT736"/>
      <c r="CNU736"/>
      <c r="CNV736"/>
      <c r="CNW736"/>
      <c r="CNX736"/>
      <c r="CNY736"/>
      <c r="CNZ736"/>
      <c r="COA736"/>
      <c r="COB736"/>
      <c r="COC736"/>
      <c r="COD736"/>
      <c r="COE736"/>
      <c r="COF736"/>
      <c r="COG736"/>
      <c r="COH736"/>
      <c r="COI736"/>
      <c r="COJ736"/>
      <c r="COK736"/>
      <c r="COL736"/>
      <c r="COM736"/>
      <c r="CON736"/>
      <c r="COO736"/>
      <c r="COP736"/>
      <c r="COQ736"/>
      <c r="COR736"/>
      <c r="COS736"/>
      <c r="COT736"/>
      <c r="COU736"/>
      <c r="COV736"/>
      <c r="COW736"/>
      <c r="COX736"/>
      <c r="COY736"/>
      <c r="COZ736"/>
      <c r="CPA736"/>
      <c r="CPB736"/>
      <c r="CPC736"/>
      <c r="CPD736"/>
      <c r="CPE736"/>
      <c r="CPF736"/>
      <c r="CPG736"/>
      <c r="CPH736"/>
      <c r="CPI736"/>
      <c r="CPJ736"/>
      <c r="CPK736"/>
      <c r="CPL736"/>
      <c r="CPM736"/>
      <c r="CPN736"/>
      <c r="CPO736"/>
      <c r="CPP736"/>
      <c r="CPQ736"/>
      <c r="CPR736"/>
      <c r="CPS736"/>
      <c r="CPT736"/>
      <c r="CPU736"/>
      <c r="CPV736"/>
      <c r="CPW736"/>
      <c r="CPX736"/>
      <c r="CPY736"/>
      <c r="CPZ736"/>
      <c r="CQA736"/>
      <c r="CQB736"/>
      <c r="CQC736"/>
      <c r="CQD736"/>
      <c r="CQE736"/>
      <c r="CQF736"/>
      <c r="CQG736"/>
      <c r="CQH736"/>
      <c r="CQI736"/>
      <c r="CQJ736"/>
      <c r="CQK736"/>
      <c r="CQL736"/>
      <c r="CQM736"/>
      <c r="CQN736"/>
      <c r="CQO736"/>
      <c r="CQP736"/>
      <c r="CQQ736"/>
      <c r="CQR736"/>
      <c r="CQS736"/>
      <c r="CQT736"/>
      <c r="CQU736"/>
      <c r="CQV736"/>
      <c r="CQW736"/>
      <c r="CQX736"/>
      <c r="CQY736"/>
      <c r="CQZ736"/>
      <c r="CRA736"/>
      <c r="CRB736"/>
      <c r="CRC736"/>
      <c r="CRD736"/>
      <c r="CRE736"/>
      <c r="CRF736"/>
      <c r="CRG736"/>
      <c r="CRH736"/>
      <c r="CRI736"/>
      <c r="CRJ736"/>
      <c r="CRK736"/>
      <c r="CRL736"/>
      <c r="CRM736"/>
      <c r="CRN736"/>
      <c r="CRO736"/>
      <c r="CRP736"/>
      <c r="CRQ736"/>
      <c r="CRR736"/>
      <c r="CRS736"/>
      <c r="CRT736"/>
      <c r="CRU736"/>
      <c r="CRV736"/>
      <c r="CRW736"/>
      <c r="CRX736"/>
      <c r="CRY736"/>
      <c r="CRZ736"/>
      <c r="CSA736"/>
      <c r="CSB736"/>
      <c r="CSC736"/>
      <c r="CSD736"/>
      <c r="CSE736"/>
      <c r="CSF736"/>
      <c r="CSG736"/>
      <c r="CSH736"/>
      <c r="CSI736"/>
      <c r="CSJ736"/>
      <c r="CSK736"/>
      <c r="CSL736"/>
      <c r="CSM736"/>
      <c r="CSN736"/>
      <c r="CSO736"/>
      <c r="CSP736"/>
      <c r="CSQ736"/>
      <c r="CSR736"/>
      <c r="CSS736"/>
      <c r="CST736"/>
      <c r="CSU736"/>
      <c r="CSV736"/>
      <c r="CSW736"/>
      <c r="CSX736"/>
      <c r="CSY736"/>
      <c r="CSZ736"/>
      <c r="CTA736"/>
      <c r="CTB736"/>
      <c r="CTC736"/>
      <c r="CTD736"/>
      <c r="CTE736"/>
      <c r="CTF736"/>
      <c r="CTG736"/>
      <c r="CTH736"/>
      <c r="CTI736"/>
      <c r="CTJ736"/>
      <c r="CTK736"/>
      <c r="CTL736"/>
      <c r="CTM736"/>
      <c r="CTN736"/>
      <c r="CTO736"/>
      <c r="CTP736"/>
      <c r="CTQ736"/>
      <c r="CTR736"/>
      <c r="CTS736"/>
      <c r="CTT736"/>
      <c r="CTU736"/>
      <c r="CTV736"/>
      <c r="CTW736"/>
      <c r="CTX736"/>
      <c r="CTY736"/>
      <c r="CTZ736"/>
      <c r="CUA736"/>
      <c r="CUB736"/>
      <c r="CUC736"/>
      <c r="CUD736"/>
      <c r="CUE736"/>
      <c r="CUF736"/>
      <c r="CUG736"/>
      <c r="CUH736"/>
      <c r="CUI736"/>
      <c r="CUJ736"/>
      <c r="CUK736"/>
      <c r="CUL736"/>
      <c r="CUM736"/>
      <c r="CUN736"/>
      <c r="CUO736"/>
      <c r="CUP736"/>
      <c r="CUQ736"/>
      <c r="CUR736"/>
      <c r="CUS736"/>
      <c r="CUT736"/>
      <c r="CUU736"/>
      <c r="CUV736"/>
      <c r="CUW736"/>
      <c r="CUX736"/>
      <c r="CUY736"/>
      <c r="CUZ736"/>
      <c r="CVA736"/>
      <c r="CVB736"/>
      <c r="CVC736"/>
      <c r="CVD736"/>
      <c r="CVE736"/>
      <c r="CVF736"/>
      <c r="CVG736"/>
      <c r="CVH736"/>
      <c r="CVI736"/>
      <c r="CVJ736"/>
      <c r="CVK736"/>
      <c r="CVL736"/>
      <c r="CVM736"/>
      <c r="CVN736"/>
      <c r="CVO736"/>
      <c r="CVP736"/>
      <c r="CVQ736"/>
      <c r="CVR736"/>
      <c r="CVS736"/>
      <c r="CVT736"/>
      <c r="CVU736"/>
      <c r="CVV736"/>
      <c r="CVW736"/>
      <c r="CVX736"/>
      <c r="CVY736"/>
      <c r="CVZ736"/>
      <c r="CWA736"/>
      <c r="CWB736"/>
      <c r="CWC736"/>
      <c r="CWD736"/>
      <c r="CWE736"/>
      <c r="CWF736"/>
      <c r="CWG736"/>
      <c r="CWH736"/>
      <c r="CWI736"/>
      <c r="CWJ736"/>
      <c r="CWK736"/>
      <c r="CWL736"/>
      <c r="CWM736"/>
      <c r="CWN736"/>
      <c r="CWO736"/>
      <c r="CWP736"/>
      <c r="CWQ736"/>
      <c r="CWR736"/>
      <c r="CWS736"/>
      <c r="CWT736"/>
      <c r="CWU736"/>
      <c r="CWV736"/>
      <c r="CWW736"/>
      <c r="CWX736"/>
      <c r="CWY736"/>
      <c r="CWZ736"/>
      <c r="CXA736"/>
      <c r="CXB736"/>
      <c r="CXC736"/>
      <c r="CXD736"/>
      <c r="CXE736"/>
      <c r="CXF736"/>
      <c r="CXG736"/>
      <c r="CXH736"/>
      <c r="CXI736"/>
      <c r="CXJ736"/>
      <c r="CXK736"/>
      <c r="CXL736"/>
      <c r="CXM736"/>
      <c r="CXN736"/>
      <c r="CXO736"/>
      <c r="CXP736"/>
      <c r="CXQ736"/>
      <c r="CXR736"/>
      <c r="CXS736"/>
      <c r="CXT736"/>
      <c r="CXU736"/>
      <c r="CXV736"/>
      <c r="CXW736"/>
      <c r="CXX736"/>
      <c r="CXY736"/>
      <c r="CXZ736"/>
      <c r="CYA736"/>
      <c r="CYB736"/>
      <c r="CYC736"/>
      <c r="CYD736"/>
      <c r="CYE736"/>
      <c r="CYF736"/>
      <c r="CYG736"/>
      <c r="CYH736"/>
      <c r="CYI736"/>
      <c r="CYJ736"/>
      <c r="CYK736"/>
      <c r="CYL736"/>
      <c r="CYM736"/>
      <c r="CYN736"/>
      <c r="CYO736"/>
      <c r="CYP736"/>
      <c r="CYQ736"/>
      <c r="CYR736"/>
      <c r="CYS736"/>
      <c r="CYT736"/>
      <c r="CYU736"/>
      <c r="CYV736"/>
      <c r="CYW736"/>
      <c r="CYX736"/>
      <c r="CYY736"/>
      <c r="CYZ736"/>
      <c r="CZA736"/>
      <c r="CZB736"/>
      <c r="CZC736"/>
      <c r="CZD736"/>
      <c r="CZE736"/>
      <c r="CZF736"/>
      <c r="CZG736"/>
      <c r="CZH736"/>
      <c r="CZI736"/>
      <c r="CZJ736"/>
      <c r="CZK736"/>
      <c r="CZL736"/>
      <c r="CZM736"/>
      <c r="CZN736"/>
      <c r="CZO736"/>
      <c r="CZP736"/>
      <c r="CZQ736"/>
      <c r="CZR736"/>
      <c r="CZS736"/>
      <c r="CZT736"/>
      <c r="CZU736"/>
      <c r="CZV736"/>
      <c r="CZW736"/>
      <c r="CZX736"/>
      <c r="CZY736"/>
      <c r="CZZ736"/>
      <c r="DAA736"/>
      <c r="DAB736"/>
      <c r="DAC736"/>
      <c r="DAD736"/>
      <c r="DAE736"/>
      <c r="DAF736"/>
      <c r="DAG736"/>
      <c r="DAH736"/>
      <c r="DAI736"/>
      <c r="DAJ736"/>
      <c r="DAK736"/>
      <c r="DAL736"/>
      <c r="DAM736"/>
      <c r="DAN736"/>
      <c r="DAO736"/>
      <c r="DAP736"/>
      <c r="DAQ736"/>
      <c r="DAR736"/>
      <c r="DAS736"/>
      <c r="DAT736"/>
      <c r="DAU736"/>
      <c r="DAV736"/>
      <c r="DAW736"/>
      <c r="DAX736"/>
      <c r="DAY736"/>
      <c r="DAZ736"/>
      <c r="DBA736"/>
      <c r="DBB736"/>
      <c r="DBC736"/>
      <c r="DBD736"/>
      <c r="DBE736"/>
      <c r="DBF736"/>
      <c r="DBG736"/>
      <c r="DBH736"/>
      <c r="DBI736"/>
      <c r="DBJ736"/>
      <c r="DBK736"/>
      <c r="DBL736"/>
      <c r="DBM736"/>
      <c r="DBN736"/>
      <c r="DBO736"/>
      <c r="DBP736"/>
      <c r="DBQ736"/>
      <c r="DBR736"/>
      <c r="DBS736"/>
      <c r="DBT736"/>
      <c r="DBU736"/>
      <c r="DBV736"/>
      <c r="DBW736"/>
      <c r="DBX736"/>
      <c r="DBY736"/>
      <c r="DBZ736"/>
      <c r="DCA736"/>
      <c r="DCB736"/>
      <c r="DCC736"/>
      <c r="DCD736"/>
      <c r="DCE736"/>
      <c r="DCF736"/>
      <c r="DCG736"/>
      <c r="DCH736"/>
      <c r="DCI736"/>
      <c r="DCJ736"/>
      <c r="DCK736"/>
      <c r="DCL736"/>
      <c r="DCM736"/>
      <c r="DCN736"/>
      <c r="DCO736"/>
      <c r="DCP736"/>
      <c r="DCQ736"/>
      <c r="DCR736"/>
      <c r="DCS736"/>
      <c r="DCT736"/>
      <c r="DCU736"/>
      <c r="DCV736"/>
      <c r="DCW736"/>
      <c r="DCX736"/>
      <c r="DCY736"/>
      <c r="DCZ736"/>
      <c r="DDA736"/>
      <c r="DDB736"/>
      <c r="DDC736"/>
      <c r="DDD736"/>
      <c r="DDE736"/>
      <c r="DDF736"/>
      <c r="DDG736"/>
      <c r="DDH736"/>
      <c r="DDI736"/>
      <c r="DDJ736"/>
      <c r="DDK736"/>
      <c r="DDL736"/>
      <c r="DDM736"/>
      <c r="DDN736"/>
      <c r="DDO736"/>
      <c r="DDP736"/>
      <c r="DDQ736"/>
      <c r="DDR736"/>
      <c r="DDS736"/>
      <c r="DDT736"/>
      <c r="DDU736"/>
      <c r="DDV736"/>
      <c r="DDW736"/>
      <c r="DDX736"/>
      <c r="DDY736"/>
      <c r="DDZ736"/>
      <c r="DEA736"/>
      <c r="DEB736"/>
      <c r="DEC736"/>
      <c r="DED736"/>
      <c r="DEE736"/>
      <c r="DEF736"/>
      <c r="DEG736"/>
      <c r="DEH736"/>
      <c r="DEI736"/>
      <c r="DEJ736"/>
      <c r="DEK736"/>
      <c r="DEL736"/>
      <c r="DEM736"/>
      <c r="DEN736"/>
      <c r="DEO736"/>
      <c r="DEP736"/>
      <c r="DEQ736"/>
      <c r="DER736"/>
      <c r="DES736"/>
      <c r="DET736"/>
      <c r="DEU736"/>
      <c r="DEV736"/>
      <c r="DEW736"/>
      <c r="DEX736"/>
      <c r="DEY736"/>
      <c r="DEZ736"/>
      <c r="DFA736"/>
      <c r="DFB736"/>
      <c r="DFC736"/>
      <c r="DFD736"/>
      <c r="DFE736"/>
      <c r="DFF736"/>
      <c r="DFG736"/>
      <c r="DFH736"/>
      <c r="DFI736"/>
      <c r="DFJ736"/>
      <c r="DFK736"/>
      <c r="DFL736"/>
      <c r="DFM736"/>
      <c r="DFN736"/>
      <c r="DFO736"/>
      <c r="DFP736"/>
      <c r="DFQ736"/>
      <c r="DFR736"/>
      <c r="DFS736"/>
      <c r="DFT736"/>
      <c r="DFU736"/>
      <c r="DFV736"/>
      <c r="DFW736"/>
      <c r="DFX736"/>
      <c r="DFY736"/>
      <c r="DFZ736"/>
      <c r="DGA736"/>
      <c r="DGB736"/>
      <c r="DGC736"/>
      <c r="DGD736"/>
      <c r="DGE736"/>
      <c r="DGF736"/>
      <c r="DGG736"/>
      <c r="DGH736"/>
      <c r="DGI736"/>
      <c r="DGJ736"/>
      <c r="DGK736"/>
      <c r="DGL736"/>
      <c r="DGM736"/>
      <c r="DGN736"/>
      <c r="DGO736"/>
      <c r="DGP736"/>
      <c r="DGQ736"/>
      <c r="DGR736"/>
      <c r="DGS736"/>
      <c r="DGT736"/>
      <c r="DGU736"/>
      <c r="DGV736"/>
      <c r="DGW736"/>
      <c r="DGX736"/>
      <c r="DGY736"/>
      <c r="DGZ736"/>
      <c r="DHA736"/>
      <c r="DHB736"/>
      <c r="DHC736"/>
      <c r="DHD736"/>
      <c r="DHE736"/>
      <c r="DHF736"/>
      <c r="DHG736"/>
      <c r="DHH736"/>
      <c r="DHI736"/>
      <c r="DHJ736"/>
      <c r="DHK736"/>
      <c r="DHL736"/>
      <c r="DHM736"/>
      <c r="DHN736"/>
      <c r="DHO736"/>
      <c r="DHP736"/>
      <c r="DHQ736"/>
      <c r="DHR736"/>
      <c r="DHS736"/>
      <c r="DHT736"/>
      <c r="DHU736"/>
      <c r="DHV736"/>
      <c r="DHW736"/>
      <c r="DHX736"/>
      <c r="DHY736"/>
      <c r="DHZ736"/>
      <c r="DIA736"/>
      <c r="DIB736"/>
      <c r="DIC736"/>
      <c r="DID736"/>
      <c r="DIE736"/>
      <c r="DIF736"/>
      <c r="DIG736"/>
      <c r="DIH736"/>
      <c r="DII736"/>
      <c r="DIJ736"/>
      <c r="DIK736"/>
      <c r="DIL736"/>
      <c r="DIM736"/>
      <c r="DIN736"/>
      <c r="DIO736"/>
      <c r="DIP736"/>
      <c r="DIQ736"/>
      <c r="DIR736"/>
      <c r="DIS736"/>
      <c r="DIT736"/>
      <c r="DIU736"/>
      <c r="DIV736"/>
      <c r="DIW736"/>
      <c r="DIX736"/>
      <c r="DIY736"/>
      <c r="DIZ736"/>
      <c r="DJA736"/>
      <c r="DJB736"/>
      <c r="DJC736"/>
      <c r="DJD736"/>
      <c r="DJE736"/>
      <c r="DJF736"/>
      <c r="DJG736"/>
      <c r="DJH736"/>
      <c r="DJI736"/>
      <c r="DJJ736"/>
      <c r="DJK736"/>
      <c r="DJL736"/>
      <c r="DJM736"/>
      <c r="DJN736"/>
      <c r="DJO736"/>
      <c r="DJP736"/>
      <c r="DJQ736"/>
      <c r="DJR736"/>
      <c r="DJS736"/>
      <c r="DJT736"/>
      <c r="DJU736"/>
      <c r="DJV736"/>
      <c r="DJW736"/>
      <c r="DJX736"/>
      <c r="DJY736"/>
      <c r="DJZ736"/>
      <c r="DKA736"/>
      <c r="DKB736"/>
      <c r="DKC736"/>
      <c r="DKD736"/>
      <c r="DKE736"/>
      <c r="DKF736"/>
      <c r="DKG736"/>
      <c r="DKH736"/>
      <c r="DKI736"/>
      <c r="DKJ736"/>
      <c r="DKK736"/>
      <c r="DKL736"/>
      <c r="DKM736"/>
      <c r="DKN736"/>
      <c r="DKO736"/>
      <c r="DKP736"/>
      <c r="DKQ736"/>
      <c r="DKR736"/>
      <c r="DKS736"/>
      <c r="DKT736"/>
      <c r="DKU736"/>
      <c r="DKV736"/>
      <c r="DKW736"/>
      <c r="DKX736"/>
      <c r="DKY736"/>
      <c r="DKZ736"/>
      <c r="DLA736"/>
      <c r="DLB736"/>
      <c r="DLC736"/>
      <c r="DLD736"/>
      <c r="DLE736"/>
      <c r="DLF736"/>
      <c r="DLG736"/>
      <c r="DLH736"/>
      <c r="DLI736"/>
      <c r="DLJ736"/>
      <c r="DLK736"/>
      <c r="DLL736"/>
      <c r="DLM736"/>
      <c r="DLN736"/>
      <c r="DLO736"/>
      <c r="DLP736"/>
      <c r="DLQ736"/>
      <c r="DLR736"/>
      <c r="DLS736"/>
      <c r="DLT736"/>
      <c r="DLU736"/>
      <c r="DLV736"/>
      <c r="DLW736"/>
      <c r="DLX736"/>
      <c r="DLY736"/>
      <c r="DLZ736"/>
      <c r="DMA736"/>
      <c r="DMB736"/>
      <c r="DMC736"/>
      <c r="DMD736"/>
      <c r="DME736"/>
      <c r="DMF736"/>
      <c r="DMG736"/>
      <c r="DMH736"/>
      <c r="DMI736"/>
      <c r="DMJ736"/>
      <c r="DMK736"/>
      <c r="DML736"/>
      <c r="DMM736"/>
      <c r="DMN736"/>
      <c r="DMO736"/>
      <c r="DMP736"/>
      <c r="DMQ736"/>
      <c r="DMR736"/>
      <c r="DMS736"/>
      <c r="DMT736"/>
      <c r="DMU736"/>
      <c r="DMV736"/>
      <c r="DMW736"/>
      <c r="DMX736"/>
      <c r="DMY736"/>
      <c r="DMZ736"/>
      <c r="DNA736"/>
      <c r="DNB736"/>
      <c r="DNC736"/>
      <c r="DND736"/>
      <c r="DNE736"/>
      <c r="DNF736"/>
      <c r="DNG736"/>
      <c r="DNH736"/>
      <c r="DNI736"/>
      <c r="DNJ736"/>
      <c r="DNK736"/>
      <c r="DNL736"/>
      <c r="DNM736"/>
      <c r="DNN736"/>
      <c r="DNO736"/>
      <c r="DNP736"/>
      <c r="DNQ736"/>
      <c r="DNR736"/>
      <c r="DNS736"/>
      <c r="DNT736"/>
      <c r="DNU736"/>
      <c r="DNV736"/>
      <c r="DNW736"/>
      <c r="DNX736"/>
      <c r="DNY736"/>
      <c r="DNZ736"/>
      <c r="DOA736"/>
      <c r="DOB736"/>
      <c r="DOC736"/>
      <c r="DOD736"/>
      <c r="DOE736"/>
      <c r="DOF736"/>
      <c r="DOG736"/>
      <c r="DOH736"/>
      <c r="DOI736"/>
      <c r="DOJ736"/>
      <c r="DOK736"/>
      <c r="DOL736"/>
      <c r="DOM736"/>
      <c r="DON736"/>
      <c r="DOO736"/>
      <c r="DOP736"/>
      <c r="DOQ736"/>
      <c r="DOR736"/>
      <c r="DOS736"/>
      <c r="DOT736"/>
      <c r="DOU736"/>
      <c r="DOV736"/>
      <c r="DOW736"/>
      <c r="DOX736"/>
      <c r="DOY736"/>
      <c r="DOZ736"/>
      <c r="DPA736"/>
      <c r="DPB736"/>
      <c r="DPC736"/>
      <c r="DPD736"/>
      <c r="DPE736"/>
      <c r="DPF736"/>
      <c r="DPG736"/>
      <c r="DPH736"/>
      <c r="DPI736"/>
      <c r="DPJ736"/>
      <c r="DPK736"/>
      <c r="DPL736"/>
      <c r="DPM736"/>
      <c r="DPN736"/>
      <c r="DPO736"/>
      <c r="DPP736"/>
      <c r="DPQ736"/>
      <c r="DPR736"/>
      <c r="DPS736"/>
      <c r="DPT736"/>
      <c r="DPU736"/>
      <c r="DPV736"/>
      <c r="DPW736"/>
      <c r="DPX736"/>
      <c r="DPY736"/>
      <c r="DPZ736"/>
      <c r="DQA736"/>
      <c r="DQB736"/>
      <c r="DQC736"/>
      <c r="DQD736"/>
      <c r="DQE736"/>
      <c r="DQF736"/>
      <c r="DQG736"/>
      <c r="DQH736"/>
      <c r="DQI736"/>
      <c r="DQJ736"/>
      <c r="DQK736"/>
      <c r="DQL736"/>
      <c r="DQM736"/>
      <c r="DQN736"/>
      <c r="DQO736"/>
      <c r="DQP736"/>
      <c r="DQQ736"/>
      <c r="DQR736"/>
      <c r="DQS736"/>
      <c r="DQT736"/>
      <c r="DQU736"/>
      <c r="DQV736"/>
      <c r="DQW736"/>
      <c r="DQX736"/>
      <c r="DQY736"/>
      <c r="DQZ736"/>
      <c r="DRA736"/>
      <c r="DRB736"/>
      <c r="DRC736"/>
      <c r="DRD736"/>
      <c r="DRE736"/>
      <c r="DRF736"/>
      <c r="DRG736"/>
      <c r="DRH736"/>
      <c r="DRI736"/>
      <c r="DRJ736"/>
      <c r="DRK736"/>
      <c r="DRL736"/>
      <c r="DRM736"/>
      <c r="DRN736"/>
      <c r="DRO736"/>
      <c r="DRP736"/>
      <c r="DRQ736"/>
      <c r="DRR736"/>
      <c r="DRS736"/>
      <c r="DRT736"/>
      <c r="DRU736"/>
      <c r="DRV736"/>
      <c r="DRW736"/>
      <c r="DRX736"/>
      <c r="DRY736"/>
      <c r="DRZ736"/>
      <c r="DSA736"/>
      <c r="DSB736"/>
      <c r="DSC736"/>
      <c r="DSD736"/>
      <c r="DSE736"/>
      <c r="DSF736"/>
      <c r="DSG736"/>
      <c r="DSH736"/>
      <c r="DSI736"/>
      <c r="DSJ736"/>
      <c r="DSK736"/>
      <c r="DSL736"/>
      <c r="DSM736"/>
      <c r="DSN736"/>
      <c r="DSO736"/>
      <c r="DSP736"/>
      <c r="DSQ736"/>
      <c r="DSR736"/>
      <c r="DSS736"/>
      <c r="DST736"/>
      <c r="DSU736"/>
      <c r="DSV736"/>
      <c r="DSW736"/>
      <c r="DSX736"/>
      <c r="DSY736"/>
      <c r="DSZ736"/>
      <c r="DTA736"/>
      <c r="DTB736"/>
      <c r="DTC736"/>
      <c r="DTD736"/>
      <c r="DTE736"/>
      <c r="DTF736"/>
      <c r="DTG736"/>
      <c r="DTH736"/>
      <c r="DTI736"/>
      <c r="DTJ736"/>
      <c r="DTK736"/>
      <c r="DTL736"/>
      <c r="DTM736"/>
      <c r="DTN736"/>
      <c r="DTO736"/>
      <c r="DTP736"/>
      <c r="DTQ736"/>
      <c r="DTR736"/>
      <c r="DTS736"/>
      <c r="DTT736"/>
      <c r="DTU736"/>
      <c r="DTV736"/>
      <c r="DTW736"/>
      <c r="DTX736"/>
      <c r="DTY736"/>
      <c r="DTZ736"/>
      <c r="DUA736"/>
      <c r="DUB736"/>
      <c r="DUC736"/>
      <c r="DUD736"/>
      <c r="DUE736"/>
      <c r="DUF736"/>
      <c r="DUG736"/>
      <c r="DUH736"/>
      <c r="DUI736"/>
      <c r="DUJ736"/>
      <c r="DUK736"/>
      <c r="DUL736"/>
      <c r="DUM736"/>
      <c r="DUN736"/>
      <c r="DUO736"/>
      <c r="DUP736"/>
      <c r="DUQ736"/>
      <c r="DUR736"/>
      <c r="DUS736"/>
      <c r="DUT736"/>
      <c r="DUU736"/>
      <c r="DUV736"/>
      <c r="DUW736"/>
      <c r="DUX736"/>
      <c r="DUY736"/>
      <c r="DUZ736"/>
      <c r="DVA736"/>
      <c r="DVB736"/>
      <c r="DVC736"/>
      <c r="DVD736"/>
      <c r="DVE736"/>
      <c r="DVF736"/>
      <c r="DVG736"/>
      <c r="DVH736"/>
      <c r="DVI736"/>
      <c r="DVJ736"/>
      <c r="DVK736"/>
      <c r="DVL736"/>
      <c r="DVM736"/>
      <c r="DVN736"/>
      <c r="DVO736"/>
      <c r="DVP736"/>
      <c r="DVQ736"/>
      <c r="DVR736"/>
      <c r="DVS736"/>
      <c r="DVT736"/>
      <c r="DVU736"/>
      <c r="DVV736"/>
      <c r="DVW736"/>
      <c r="DVX736"/>
      <c r="DVY736"/>
      <c r="DVZ736"/>
      <c r="DWA736"/>
      <c r="DWB736"/>
      <c r="DWC736"/>
      <c r="DWD736"/>
      <c r="DWE736"/>
      <c r="DWF736"/>
      <c r="DWG736"/>
      <c r="DWH736"/>
      <c r="DWI736"/>
      <c r="DWJ736"/>
      <c r="DWK736"/>
      <c r="DWL736"/>
      <c r="DWM736"/>
      <c r="DWN736"/>
      <c r="DWO736"/>
      <c r="DWP736"/>
      <c r="DWQ736"/>
      <c r="DWR736"/>
      <c r="DWS736"/>
      <c r="DWT736"/>
      <c r="DWU736"/>
      <c r="DWV736"/>
      <c r="DWW736"/>
      <c r="DWX736"/>
      <c r="DWY736"/>
      <c r="DWZ736"/>
      <c r="DXA736"/>
      <c r="DXB736"/>
      <c r="DXC736"/>
      <c r="DXD736"/>
      <c r="DXE736"/>
      <c r="DXF736"/>
      <c r="DXG736"/>
      <c r="DXH736"/>
      <c r="DXI736"/>
      <c r="DXJ736"/>
      <c r="DXK736"/>
      <c r="DXL736"/>
      <c r="DXM736"/>
      <c r="DXN736"/>
      <c r="DXO736"/>
      <c r="DXP736"/>
      <c r="DXQ736"/>
      <c r="DXR736"/>
      <c r="DXS736"/>
      <c r="DXT736"/>
      <c r="DXU736"/>
      <c r="DXV736"/>
      <c r="DXW736"/>
      <c r="DXX736"/>
      <c r="DXY736"/>
      <c r="DXZ736"/>
      <c r="DYA736"/>
      <c r="DYB736"/>
      <c r="DYC736"/>
      <c r="DYD736"/>
      <c r="DYE736"/>
      <c r="DYF736"/>
      <c r="DYG736"/>
      <c r="DYH736"/>
      <c r="DYI736"/>
      <c r="DYJ736"/>
      <c r="DYK736"/>
      <c r="DYL736"/>
      <c r="DYM736"/>
      <c r="DYN736"/>
      <c r="DYO736"/>
      <c r="DYP736"/>
      <c r="DYQ736"/>
      <c r="DYR736"/>
      <c r="DYS736"/>
      <c r="DYT736"/>
      <c r="DYU736"/>
      <c r="DYV736"/>
      <c r="DYW736"/>
      <c r="DYX736"/>
      <c r="DYY736"/>
      <c r="DYZ736"/>
      <c r="DZA736"/>
      <c r="DZB736"/>
      <c r="DZC736"/>
      <c r="DZD736"/>
      <c r="DZE736"/>
      <c r="DZF736"/>
      <c r="DZG736"/>
      <c r="DZH736"/>
      <c r="DZI736"/>
      <c r="DZJ736"/>
      <c r="DZK736"/>
      <c r="DZL736"/>
      <c r="DZM736"/>
      <c r="DZN736"/>
      <c r="DZO736"/>
      <c r="DZP736"/>
      <c r="DZQ736"/>
      <c r="DZR736"/>
      <c r="DZS736"/>
      <c r="DZT736"/>
      <c r="DZU736"/>
      <c r="DZV736"/>
      <c r="DZW736"/>
      <c r="DZX736"/>
      <c r="DZY736"/>
      <c r="DZZ736"/>
      <c r="EAA736"/>
      <c r="EAB736"/>
      <c r="EAC736"/>
      <c r="EAD736"/>
      <c r="EAE736"/>
      <c r="EAF736"/>
      <c r="EAG736"/>
      <c r="EAH736"/>
      <c r="EAI736"/>
      <c r="EAJ736"/>
      <c r="EAK736"/>
      <c r="EAL736"/>
      <c r="EAM736"/>
      <c r="EAN736"/>
      <c r="EAO736"/>
      <c r="EAP736"/>
      <c r="EAQ736"/>
      <c r="EAR736"/>
      <c r="EAS736"/>
      <c r="EAT736"/>
      <c r="EAU736"/>
      <c r="EAV736"/>
      <c r="EAW736"/>
      <c r="EAX736"/>
      <c r="EAY736"/>
      <c r="EAZ736"/>
      <c r="EBA736"/>
      <c r="EBB736"/>
      <c r="EBC736"/>
      <c r="EBD736"/>
      <c r="EBE736"/>
      <c r="EBF736"/>
      <c r="EBG736"/>
      <c r="EBH736"/>
      <c r="EBI736"/>
      <c r="EBJ736"/>
      <c r="EBK736"/>
      <c r="EBL736"/>
      <c r="EBM736"/>
      <c r="EBN736"/>
      <c r="EBO736"/>
      <c r="EBP736"/>
      <c r="EBQ736"/>
      <c r="EBR736"/>
      <c r="EBS736"/>
      <c r="EBT736"/>
      <c r="EBU736"/>
      <c r="EBV736"/>
      <c r="EBW736"/>
      <c r="EBX736"/>
      <c r="EBY736"/>
      <c r="EBZ736"/>
      <c r="ECA736"/>
      <c r="ECB736"/>
      <c r="ECC736"/>
      <c r="ECD736"/>
      <c r="ECE736"/>
      <c r="ECF736"/>
      <c r="ECG736"/>
      <c r="ECH736"/>
      <c r="ECI736"/>
      <c r="ECJ736"/>
      <c r="ECK736"/>
      <c r="ECL736"/>
      <c r="ECM736"/>
      <c r="ECN736"/>
      <c r="ECO736"/>
      <c r="ECP736"/>
      <c r="ECQ736"/>
      <c r="ECR736"/>
      <c r="ECS736"/>
      <c r="ECT736"/>
      <c r="ECU736"/>
      <c r="ECV736"/>
      <c r="ECW736"/>
      <c r="ECX736"/>
      <c r="ECY736"/>
      <c r="ECZ736"/>
      <c r="EDA736"/>
      <c r="EDB736"/>
      <c r="EDC736"/>
      <c r="EDD736"/>
      <c r="EDE736"/>
      <c r="EDF736"/>
      <c r="EDG736"/>
      <c r="EDH736"/>
      <c r="EDI736"/>
      <c r="EDJ736"/>
      <c r="EDK736"/>
      <c r="EDL736"/>
      <c r="EDM736"/>
      <c r="EDN736"/>
      <c r="EDO736"/>
      <c r="EDP736"/>
      <c r="EDQ736"/>
      <c r="EDR736"/>
      <c r="EDS736"/>
      <c r="EDT736"/>
      <c r="EDU736"/>
      <c r="EDV736"/>
      <c r="EDW736"/>
      <c r="EDX736"/>
      <c r="EDY736"/>
      <c r="EDZ736"/>
      <c r="EEA736"/>
      <c r="EEB736"/>
      <c r="EEC736"/>
      <c r="EED736"/>
      <c r="EEE736"/>
      <c r="EEF736"/>
      <c r="EEG736"/>
      <c r="EEH736"/>
      <c r="EEI736"/>
      <c r="EEJ736"/>
      <c r="EEK736"/>
      <c r="EEL736"/>
      <c r="EEM736"/>
      <c r="EEN736"/>
      <c r="EEO736"/>
      <c r="EEP736"/>
      <c r="EEQ736"/>
      <c r="EER736"/>
      <c r="EES736"/>
      <c r="EET736"/>
      <c r="EEU736"/>
      <c r="EEV736"/>
      <c r="EEW736"/>
      <c r="EEX736"/>
      <c r="EEY736"/>
      <c r="EEZ736"/>
      <c r="EFA736"/>
      <c r="EFB736"/>
      <c r="EFC736"/>
      <c r="EFD736"/>
      <c r="EFE736"/>
      <c r="EFF736"/>
      <c r="EFG736"/>
      <c r="EFH736"/>
      <c r="EFI736"/>
      <c r="EFJ736"/>
      <c r="EFK736"/>
      <c r="EFL736"/>
      <c r="EFM736"/>
      <c r="EFN736"/>
      <c r="EFO736"/>
      <c r="EFP736"/>
      <c r="EFQ736"/>
      <c r="EFR736"/>
      <c r="EFS736"/>
      <c r="EFT736"/>
      <c r="EFU736"/>
      <c r="EFV736"/>
      <c r="EFW736"/>
      <c r="EFX736"/>
      <c r="EFY736"/>
      <c r="EFZ736"/>
      <c r="EGA736"/>
      <c r="EGB736"/>
      <c r="EGC736"/>
      <c r="EGD736"/>
      <c r="EGE736"/>
      <c r="EGF736"/>
      <c r="EGG736"/>
      <c r="EGH736"/>
      <c r="EGI736"/>
      <c r="EGJ736"/>
      <c r="EGK736"/>
      <c r="EGL736"/>
      <c r="EGM736"/>
      <c r="EGN736"/>
      <c r="EGO736"/>
      <c r="EGP736"/>
      <c r="EGQ736"/>
      <c r="EGR736"/>
      <c r="EGS736"/>
      <c r="EGT736"/>
      <c r="EGU736"/>
      <c r="EGV736"/>
      <c r="EGW736"/>
      <c r="EGX736"/>
      <c r="EGY736"/>
      <c r="EGZ736"/>
      <c r="EHA736"/>
      <c r="EHB736"/>
      <c r="EHC736"/>
      <c r="EHD736"/>
      <c r="EHE736"/>
      <c r="EHF736"/>
      <c r="EHG736"/>
      <c r="EHH736"/>
      <c r="EHI736"/>
      <c r="EHJ736"/>
      <c r="EHK736"/>
      <c r="EHL736"/>
      <c r="EHM736"/>
      <c r="EHN736"/>
      <c r="EHO736"/>
      <c r="EHP736"/>
      <c r="EHQ736"/>
      <c r="EHR736"/>
      <c r="EHS736"/>
      <c r="EHT736"/>
      <c r="EHU736"/>
      <c r="EHV736"/>
      <c r="EHW736"/>
      <c r="EHX736"/>
      <c r="EHY736"/>
      <c r="EHZ736"/>
      <c r="EIA736"/>
      <c r="EIB736"/>
      <c r="EIC736"/>
      <c r="EID736"/>
      <c r="EIE736"/>
      <c r="EIF736"/>
      <c r="EIG736"/>
      <c r="EIH736"/>
      <c r="EII736"/>
      <c r="EIJ736"/>
      <c r="EIK736"/>
      <c r="EIL736"/>
      <c r="EIM736"/>
      <c r="EIN736"/>
      <c r="EIO736"/>
      <c r="EIP736"/>
      <c r="EIQ736"/>
      <c r="EIR736"/>
      <c r="EIS736"/>
      <c r="EIT736"/>
      <c r="EIU736"/>
      <c r="EIV736"/>
      <c r="EIW736"/>
      <c r="EIX736"/>
      <c r="EIY736"/>
      <c r="EIZ736"/>
      <c r="EJA736"/>
      <c r="EJB736"/>
      <c r="EJC736"/>
      <c r="EJD736"/>
      <c r="EJE736"/>
      <c r="EJF736"/>
      <c r="EJG736"/>
      <c r="EJH736"/>
      <c r="EJI736"/>
      <c r="EJJ736"/>
      <c r="EJK736"/>
      <c r="EJL736"/>
      <c r="EJM736"/>
      <c r="EJN736"/>
      <c r="EJO736"/>
      <c r="EJP736"/>
      <c r="EJQ736"/>
      <c r="EJR736"/>
      <c r="EJS736"/>
      <c r="EJT736"/>
      <c r="EJU736"/>
      <c r="EJV736"/>
      <c r="EJW736"/>
      <c r="EJX736"/>
      <c r="EJY736"/>
      <c r="EJZ736"/>
      <c r="EKA736"/>
      <c r="EKB736"/>
      <c r="EKC736"/>
      <c r="EKD736"/>
      <c r="EKE736"/>
      <c r="EKF736"/>
      <c r="EKG736"/>
      <c r="EKH736"/>
      <c r="EKI736"/>
      <c r="EKJ736"/>
      <c r="EKK736"/>
      <c r="EKL736"/>
      <c r="EKM736"/>
      <c r="EKN736"/>
      <c r="EKO736"/>
      <c r="EKP736"/>
      <c r="EKQ736"/>
      <c r="EKR736"/>
      <c r="EKS736"/>
      <c r="EKT736"/>
      <c r="EKU736"/>
      <c r="EKV736"/>
      <c r="EKW736"/>
      <c r="EKX736"/>
      <c r="EKY736"/>
      <c r="EKZ736"/>
      <c r="ELA736"/>
      <c r="ELB736"/>
      <c r="ELC736"/>
      <c r="ELD736"/>
      <c r="ELE736"/>
      <c r="ELF736"/>
      <c r="ELG736"/>
      <c r="ELH736"/>
      <c r="ELI736"/>
      <c r="ELJ736"/>
      <c r="ELK736"/>
      <c r="ELL736"/>
      <c r="ELM736"/>
      <c r="ELN736"/>
      <c r="ELO736"/>
      <c r="ELP736"/>
      <c r="ELQ736"/>
      <c r="ELR736"/>
      <c r="ELS736"/>
      <c r="ELT736"/>
      <c r="ELU736"/>
      <c r="ELV736"/>
      <c r="ELW736"/>
      <c r="ELX736"/>
      <c r="ELY736"/>
      <c r="ELZ736"/>
      <c r="EMA736"/>
      <c r="EMB736"/>
      <c r="EMC736"/>
      <c r="EMD736"/>
      <c r="EME736"/>
      <c r="EMF736"/>
      <c r="EMG736"/>
      <c r="EMH736"/>
      <c r="EMI736"/>
      <c r="EMJ736"/>
      <c r="EMK736"/>
      <c r="EML736"/>
      <c r="EMM736"/>
      <c r="EMN736"/>
      <c r="EMO736"/>
      <c r="EMP736"/>
      <c r="EMQ736"/>
      <c r="EMR736"/>
      <c r="EMS736"/>
      <c r="EMT736"/>
      <c r="EMU736"/>
      <c r="EMV736"/>
      <c r="EMW736"/>
      <c r="EMX736"/>
      <c r="EMY736"/>
      <c r="EMZ736"/>
      <c r="ENA736"/>
      <c r="ENB736"/>
      <c r="ENC736"/>
      <c r="END736"/>
      <c r="ENE736"/>
      <c r="ENF736"/>
      <c r="ENG736"/>
      <c r="ENH736"/>
      <c r="ENI736"/>
      <c r="ENJ736"/>
      <c r="ENK736"/>
      <c r="ENL736"/>
      <c r="ENM736"/>
      <c r="ENN736"/>
      <c r="ENO736"/>
      <c r="ENP736"/>
      <c r="ENQ736"/>
      <c r="ENR736"/>
      <c r="ENS736"/>
      <c r="ENT736"/>
      <c r="ENU736"/>
      <c r="ENV736"/>
      <c r="ENW736"/>
      <c r="ENX736"/>
      <c r="ENY736"/>
      <c r="ENZ736"/>
      <c r="EOA736"/>
      <c r="EOB736"/>
      <c r="EOC736"/>
      <c r="EOD736"/>
      <c r="EOE736"/>
      <c r="EOF736"/>
      <c r="EOG736"/>
      <c r="EOH736"/>
      <c r="EOI736"/>
      <c r="EOJ736"/>
      <c r="EOK736"/>
      <c r="EOL736"/>
      <c r="EOM736"/>
      <c r="EON736"/>
      <c r="EOO736"/>
      <c r="EOP736"/>
      <c r="EOQ736"/>
      <c r="EOR736"/>
      <c r="EOS736"/>
      <c r="EOT736"/>
      <c r="EOU736"/>
      <c r="EOV736"/>
      <c r="EOW736"/>
      <c r="EOX736"/>
      <c r="EOY736"/>
      <c r="EOZ736"/>
      <c r="EPA736"/>
      <c r="EPB736"/>
      <c r="EPC736"/>
      <c r="EPD736"/>
      <c r="EPE736"/>
      <c r="EPF736"/>
      <c r="EPG736"/>
      <c r="EPH736"/>
      <c r="EPI736"/>
      <c r="EPJ736"/>
      <c r="EPK736"/>
      <c r="EPL736"/>
      <c r="EPM736"/>
      <c r="EPN736"/>
      <c r="EPO736"/>
      <c r="EPP736"/>
      <c r="EPQ736"/>
      <c r="EPR736"/>
      <c r="EPS736"/>
      <c r="EPT736"/>
      <c r="EPU736"/>
      <c r="EPV736"/>
      <c r="EPW736"/>
      <c r="EPX736"/>
      <c r="EPY736"/>
      <c r="EPZ736"/>
      <c r="EQA736"/>
      <c r="EQB736"/>
      <c r="EQC736"/>
      <c r="EQD736"/>
      <c r="EQE736"/>
      <c r="EQF736"/>
      <c r="EQG736"/>
      <c r="EQH736"/>
      <c r="EQI736"/>
      <c r="EQJ736"/>
      <c r="EQK736"/>
      <c r="EQL736"/>
      <c r="EQM736"/>
      <c r="EQN736"/>
      <c r="EQO736"/>
      <c r="EQP736"/>
      <c r="EQQ736"/>
      <c r="EQR736"/>
      <c r="EQS736"/>
      <c r="EQT736"/>
      <c r="EQU736"/>
      <c r="EQV736"/>
      <c r="EQW736"/>
      <c r="EQX736"/>
      <c r="EQY736"/>
      <c r="EQZ736"/>
      <c r="ERA736"/>
      <c r="ERB736"/>
      <c r="ERC736"/>
      <c r="ERD736"/>
      <c r="ERE736"/>
      <c r="ERF736"/>
      <c r="ERG736"/>
      <c r="ERH736"/>
      <c r="ERI736"/>
      <c r="ERJ736"/>
      <c r="ERK736"/>
      <c r="ERL736"/>
      <c r="ERM736"/>
      <c r="ERN736"/>
      <c r="ERO736"/>
      <c r="ERP736"/>
      <c r="ERQ736"/>
      <c r="ERR736"/>
      <c r="ERS736"/>
      <c r="ERT736"/>
      <c r="ERU736"/>
      <c r="ERV736"/>
      <c r="ERW736"/>
      <c r="ERX736"/>
      <c r="ERY736"/>
      <c r="ERZ736"/>
      <c r="ESA736"/>
      <c r="ESB736"/>
      <c r="ESC736"/>
      <c r="ESD736"/>
      <c r="ESE736"/>
      <c r="ESF736"/>
      <c r="ESG736"/>
      <c r="ESH736"/>
      <c r="ESI736"/>
      <c r="ESJ736"/>
      <c r="ESK736"/>
      <c r="ESL736"/>
      <c r="ESM736"/>
      <c r="ESN736"/>
      <c r="ESO736"/>
      <c r="ESP736"/>
      <c r="ESQ736"/>
      <c r="ESR736"/>
      <c r="ESS736"/>
      <c r="EST736"/>
      <c r="ESU736"/>
      <c r="ESV736"/>
      <c r="ESW736"/>
      <c r="ESX736"/>
      <c r="ESY736"/>
      <c r="ESZ736"/>
      <c r="ETA736"/>
      <c r="ETB736"/>
      <c r="ETC736"/>
      <c r="ETD736"/>
      <c r="ETE736"/>
      <c r="ETF736"/>
      <c r="ETG736"/>
      <c r="ETH736"/>
      <c r="ETI736"/>
      <c r="ETJ736"/>
      <c r="ETK736"/>
      <c r="ETL736"/>
      <c r="ETM736"/>
      <c r="ETN736"/>
      <c r="ETO736"/>
      <c r="ETP736"/>
      <c r="ETQ736"/>
      <c r="ETR736"/>
      <c r="ETS736"/>
      <c r="ETT736"/>
      <c r="ETU736"/>
      <c r="ETV736"/>
      <c r="ETW736"/>
      <c r="ETX736"/>
      <c r="ETY736"/>
      <c r="ETZ736"/>
      <c r="EUA736"/>
      <c r="EUB736"/>
      <c r="EUC736"/>
      <c r="EUD736"/>
      <c r="EUE736"/>
      <c r="EUF736"/>
      <c r="EUG736"/>
      <c r="EUH736"/>
      <c r="EUI736"/>
      <c r="EUJ736"/>
      <c r="EUK736"/>
      <c r="EUL736"/>
      <c r="EUM736"/>
      <c r="EUN736"/>
      <c r="EUO736"/>
      <c r="EUP736"/>
      <c r="EUQ736"/>
      <c r="EUR736"/>
      <c r="EUS736"/>
      <c r="EUT736"/>
      <c r="EUU736"/>
      <c r="EUV736"/>
      <c r="EUW736"/>
      <c r="EUX736"/>
      <c r="EUY736"/>
      <c r="EUZ736"/>
      <c r="EVA736"/>
      <c r="EVB736"/>
      <c r="EVC736"/>
      <c r="EVD736"/>
      <c r="EVE736"/>
      <c r="EVF736"/>
      <c r="EVG736"/>
      <c r="EVH736"/>
      <c r="EVI736"/>
      <c r="EVJ736"/>
      <c r="EVK736"/>
      <c r="EVL736"/>
      <c r="EVM736"/>
      <c r="EVN736"/>
      <c r="EVO736"/>
      <c r="EVP736"/>
      <c r="EVQ736"/>
      <c r="EVR736"/>
      <c r="EVS736"/>
      <c r="EVT736"/>
      <c r="EVU736"/>
      <c r="EVV736"/>
      <c r="EVW736"/>
      <c r="EVX736"/>
      <c r="EVY736"/>
      <c r="EVZ736"/>
      <c r="EWA736"/>
      <c r="EWB736"/>
      <c r="EWC736"/>
      <c r="EWD736"/>
      <c r="EWE736"/>
      <c r="EWF736"/>
      <c r="EWG736"/>
      <c r="EWH736"/>
      <c r="EWI736"/>
      <c r="EWJ736"/>
      <c r="EWK736"/>
      <c r="EWL736"/>
      <c r="EWM736"/>
      <c r="EWN736"/>
      <c r="EWO736"/>
      <c r="EWP736"/>
      <c r="EWQ736"/>
      <c r="EWR736"/>
      <c r="EWS736"/>
      <c r="EWT736"/>
      <c r="EWU736"/>
      <c r="EWV736"/>
      <c r="EWW736"/>
      <c r="EWX736"/>
      <c r="EWY736"/>
      <c r="EWZ736"/>
      <c r="EXA736"/>
      <c r="EXB736"/>
      <c r="EXC736"/>
      <c r="EXD736"/>
      <c r="EXE736"/>
      <c r="EXF736"/>
      <c r="EXG736"/>
      <c r="EXH736"/>
      <c r="EXI736"/>
      <c r="EXJ736"/>
      <c r="EXK736"/>
      <c r="EXL736"/>
      <c r="EXM736"/>
      <c r="EXN736"/>
      <c r="EXO736"/>
      <c r="EXP736"/>
      <c r="EXQ736"/>
      <c r="EXR736"/>
      <c r="EXS736"/>
      <c r="EXT736"/>
      <c r="EXU736"/>
      <c r="EXV736"/>
      <c r="EXW736"/>
      <c r="EXX736"/>
      <c r="EXY736"/>
      <c r="EXZ736"/>
      <c r="EYA736"/>
      <c r="EYB736"/>
      <c r="EYC736"/>
      <c r="EYD736"/>
      <c r="EYE736"/>
      <c r="EYF736"/>
      <c r="EYG736"/>
      <c r="EYH736"/>
      <c r="EYI736"/>
      <c r="EYJ736"/>
      <c r="EYK736"/>
      <c r="EYL736"/>
      <c r="EYM736"/>
      <c r="EYN736"/>
      <c r="EYO736"/>
      <c r="EYP736"/>
      <c r="EYQ736"/>
      <c r="EYR736"/>
      <c r="EYS736"/>
      <c r="EYT736"/>
      <c r="EYU736"/>
      <c r="EYV736"/>
      <c r="EYW736"/>
      <c r="EYX736"/>
      <c r="EYY736"/>
      <c r="EYZ736"/>
      <c r="EZA736"/>
      <c r="EZB736"/>
      <c r="EZC736"/>
      <c r="EZD736"/>
      <c r="EZE736"/>
      <c r="EZF736"/>
      <c r="EZG736"/>
      <c r="EZH736"/>
      <c r="EZI736"/>
      <c r="EZJ736"/>
      <c r="EZK736"/>
      <c r="EZL736"/>
      <c r="EZM736"/>
      <c r="EZN736"/>
      <c r="EZO736"/>
      <c r="EZP736"/>
      <c r="EZQ736"/>
      <c r="EZR736"/>
      <c r="EZS736"/>
      <c r="EZT736"/>
      <c r="EZU736"/>
      <c r="EZV736"/>
      <c r="EZW736"/>
      <c r="EZX736"/>
      <c r="EZY736"/>
      <c r="EZZ736"/>
      <c r="FAA736"/>
      <c r="FAB736"/>
      <c r="FAC736"/>
      <c r="FAD736"/>
      <c r="FAE736"/>
      <c r="FAF736"/>
      <c r="FAG736"/>
      <c r="FAH736"/>
      <c r="FAI736"/>
      <c r="FAJ736"/>
      <c r="FAK736"/>
      <c r="FAL736"/>
      <c r="FAM736"/>
      <c r="FAN736"/>
      <c r="FAO736"/>
      <c r="FAP736"/>
      <c r="FAQ736"/>
      <c r="FAR736"/>
      <c r="FAS736"/>
      <c r="FAT736"/>
      <c r="FAU736"/>
      <c r="FAV736"/>
      <c r="FAW736"/>
      <c r="FAX736"/>
      <c r="FAY736"/>
      <c r="FAZ736"/>
      <c r="FBA736"/>
      <c r="FBB736"/>
      <c r="FBC736"/>
      <c r="FBD736"/>
      <c r="FBE736"/>
      <c r="FBF736"/>
      <c r="FBG736"/>
      <c r="FBH736"/>
      <c r="FBI736"/>
      <c r="FBJ736"/>
      <c r="FBK736"/>
      <c r="FBL736"/>
      <c r="FBM736"/>
      <c r="FBN736"/>
      <c r="FBO736"/>
      <c r="FBP736"/>
      <c r="FBQ736"/>
      <c r="FBR736"/>
      <c r="FBS736"/>
      <c r="FBT736"/>
      <c r="FBU736"/>
      <c r="FBV736"/>
      <c r="FBW736"/>
      <c r="FBX736"/>
      <c r="FBY736"/>
      <c r="FBZ736"/>
      <c r="FCA736"/>
      <c r="FCB736"/>
      <c r="FCC736"/>
      <c r="FCD736"/>
      <c r="FCE736"/>
      <c r="FCF736"/>
      <c r="FCG736"/>
      <c r="FCH736"/>
      <c r="FCI736"/>
      <c r="FCJ736"/>
      <c r="FCK736"/>
      <c r="FCL736"/>
      <c r="FCM736"/>
      <c r="FCN736"/>
      <c r="FCO736"/>
      <c r="FCP736"/>
      <c r="FCQ736"/>
      <c r="FCR736"/>
      <c r="FCS736"/>
      <c r="FCT736"/>
      <c r="FCU736"/>
      <c r="FCV736"/>
      <c r="FCW736"/>
      <c r="FCX736"/>
      <c r="FCY736"/>
      <c r="FCZ736"/>
      <c r="FDA736"/>
      <c r="FDB736"/>
      <c r="FDC736"/>
      <c r="FDD736"/>
      <c r="FDE736"/>
      <c r="FDF736"/>
      <c r="FDG736"/>
      <c r="FDH736"/>
      <c r="FDI736"/>
      <c r="FDJ736"/>
      <c r="FDK736"/>
      <c r="FDL736"/>
      <c r="FDM736"/>
      <c r="FDN736"/>
      <c r="FDO736"/>
      <c r="FDP736"/>
      <c r="FDQ736"/>
      <c r="FDR736"/>
      <c r="FDS736"/>
      <c r="FDT736"/>
      <c r="FDU736"/>
      <c r="FDV736"/>
      <c r="FDW736"/>
      <c r="FDX736"/>
      <c r="FDY736"/>
      <c r="FDZ736"/>
      <c r="FEA736"/>
      <c r="FEB736"/>
      <c r="FEC736"/>
      <c r="FED736"/>
      <c r="FEE736"/>
      <c r="FEF736"/>
      <c r="FEG736"/>
      <c r="FEH736"/>
      <c r="FEI736"/>
      <c r="FEJ736"/>
      <c r="FEK736"/>
      <c r="FEL736"/>
      <c r="FEM736"/>
      <c r="FEN736"/>
      <c r="FEO736"/>
      <c r="FEP736"/>
      <c r="FEQ736"/>
      <c r="FER736"/>
      <c r="FES736"/>
      <c r="FET736"/>
      <c r="FEU736"/>
      <c r="FEV736"/>
      <c r="FEW736"/>
      <c r="FEX736"/>
      <c r="FEY736"/>
      <c r="FEZ736"/>
      <c r="FFA736"/>
      <c r="FFB736"/>
      <c r="FFC736"/>
      <c r="FFD736"/>
      <c r="FFE736"/>
      <c r="FFF736"/>
      <c r="FFG736"/>
      <c r="FFH736"/>
      <c r="FFI736"/>
      <c r="FFJ736"/>
      <c r="FFK736"/>
      <c r="FFL736"/>
      <c r="FFM736"/>
      <c r="FFN736"/>
      <c r="FFO736"/>
      <c r="FFP736"/>
      <c r="FFQ736"/>
      <c r="FFR736"/>
      <c r="FFS736"/>
      <c r="FFT736"/>
      <c r="FFU736"/>
      <c r="FFV736"/>
      <c r="FFW736"/>
      <c r="FFX736"/>
      <c r="FFY736"/>
      <c r="FFZ736"/>
      <c r="FGA736"/>
      <c r="FGB736"/>
      <c r="FGC736"/>
      <c r="FGD736"/>
      <c r="FGE736"/>
      <c r="FGF736"/>
      <c r="FGG736"/>
      <c r="FGH736"/>
      <c r="FGI736"/>
      <c r="FGJ736"/>
      <c r="FGK736"/>
      <c r="FGL736"/>
      <c r="FGM736"/>
      <c r="FGN736"/>
      <c r="FGO736"/>
      <c r="FGP736"/>
      <c r="FGQ736"/>
      <c r="FGR736"/>
      <c r="FGS736"/>
      <c r="FGT736"/>
      <c r="FGU736"/>
      <c r="FGV736"/>
      <c r="FGW736"/>
      <c r="FGX736"/>
      <c r="FGY736"/>
      <c r="FGZ736"/>
      <c r="FHA736"/>
      <c r="FHB736"/>
      <c r="FHC736"/>
      <c r="FHD736"/>
      <c r="FHE736"/>
      <c r="FHF736"/>
      <c r="FHG736"/>
      <c r="FHH736"/>
      <c r="FHI736"/>
      <c r="FHJ736"/>
      <c r="FHK736"/>
      <c r="FHL736"/>
      <c r="FHM736"/>
      <c r="FHN736"/>
      <c r="FHO736"/>
      <c r="FHP736"/>
      <c r="FHQ736"/>
      <c r="FHR736"/>
      <c r="FHS736"/>
      <c r="FHT736"/>
      <c r="FHU736"/>
      <c r="FHV736"/>
      <c r="FHW736"/>
      <c r="FHX736"/>
      <c r="FHY736"/>
      <c r="FHZ736"/>
      <c r="FIA736"/>
      <c r="FIB736"/>
      <c r="FIC736"/>
      <c r="FID736"/>
      <c r="FIE736"/>
      <c r="FIF736"/>
      <c r="FIG736"/>
      <c r="FIH736"/>
      <c r="FII736"/>
      <c r="FIJ736"/>
      <c r="FIK736"/>
      <c r="FIL736"/>
      <c r="FIM736"/>
      <c r="FIN736"/>
      <c r="FIO736"/>
      <c r="FIP736"/>
      <c r="FIQ736"/>
      <c r="FIR736"/>
      <c r="FIS736"/>
      <c r="FIT736"/>
      <c r="FIU736"/>
      <c r="FIV736"/>
      <c r="FIW736"/>
      <c r="FIX736"/>
      <c r="FIY736"/>
      <c r="FIZ736"/>
      <c r="FJA736"/>
      <c r="FJB736"/>
      <c r="FJC736"/>
      <c r="FJD736"/>
      <c r="FJE736"/>
      <c r="FJF736"/>
      <c r="FJG736"/>
      <c r="FJH736"/>
      <c r="FJI736"/>
      <c r="FJJ736"/>
      <c r="FJK736"/>
      <c r="FJL736"/>
      <c r="FJM736"/>
      <c r="FJN736"/>
      <c r="FJO736"/>
      <c r="FJP736"/>
      <c r="FJQ736"/>
      <c r="FJR736"/>
      <c r="FJS736"/>
      <c r="FJT736"/>
      <c r="FJU736"/>
      <c r="FJV736"/>
      <c r="FJW736"/>
      <c r="FJX736"/>
      <c r="FJY736"/>
      <c r="FJZ736"/>
      <c r="FKA736"/>
      <c r="FKB736"/>
      <c r="FKC736"/>
      <c r="FKD736"/>
      <c r="FKE736"/>
      <c r="FKF736"/>
      <c r="FKG736"/>
      <c r="FKH736"/>
      <c r="FKI736"/>
      <c r="FKJ736"/>
      <c r="FKK736"/>
      <c r="FKL736"/>
      <c r="FKM736"/>
      <c r="FKN736"/>
      <c r="FKO736"/>
      <c r="FKP736"/>
      <c r="FKQ736"/>
      <c r="FKR736"/>
      <c r="FKS736"/>
      <c r="FKT736"/>
      <c r="FKU736"/>
      <c r="FKV736"/>
      <c r="FKW736"/>
      <c r="FKX736"/>
      <c r="FKY736"/>
      <c r="FKZ736"/>
      <c r="FLA736"/>
      <c r="FLB736"/>
      <c r="FLC736"/>
      <c r="FLD736"/>
      <c r="FLE736"/>
      <c r="FLF736"/>
      <c r="FLG736"/>
      <c r="FLH736"/>
      <c r="FLI736"/>
      <c r="FLJ736"/>
      <c r="FLK736"/>
      <c r="FLL736"/>
      <c r="FLM736"/>
      <c r="FLN736"/>
      <c r="FLO736"/>
      <c r="FLP736"/>
      <c r="FLQ736"/>
      <c r="FLR736"/>
      <c r="FLS736"/>
      <c r="FLT736"/>
      <c r="FLU736"/>
      <c r="FLV736"/>
      <c r="FLW736"/>
      <c r="FLX736"/>
      <c r="FLY736"/>
      <c r="FLZ736"/>
      <c r="FMA736"/>
      <c r="FMB736"/>
      <c r="FMC736"/>
      <c r="FMD736"/>
      <c r="FME736"/>
      <c r="FMF736"/>
      <c r="FMG736"/>
      <c r="FMH736"/>
      <c r="FMI736"/>
      <c r="FMJ736"/>
      <c r="FMK736"/>
      <c r="FML736"/>
      <c r="FMM736"/>
      <c r="FMN736"/>
      <c r="FMO736"/>
      <c r="FMP736"/>
      <c r="FMQ736"/>
      <c r="FMR736"/>
      <c r="FMS736"/>
      <c r="FMT736"/>
      <c r="FMU736"/>
      <c r="FMV736"/>
      <c r="FMW736"/>
      <c r="FMX736"/>
      <c r="FMY736"/>
      <c r="FMZ736"/>
      <c r="FNA736"/>
      <c r="FNB736"/>
      <c r="FNC736"/>
      <c r="FND736"/>
      <c r="FNE736"/>
      <c r="FNF736"/>
      <c r="FNG736"/>
      <c r="FNH736"/>
      <c r="FNI736"/>
      <c r="FNJ736"/>
      <c r="FNK736"/>
      <c r="FNL736"/>
      <c r="FNM736"/>
      <c r="FNN736"/>
      <c r="FNO736"/>
      <c r="FNP736"/>
      <c r="FNQ736"/>
      <c r="FNR736"/>
      <c r="FNS736"/>
      <c r="FNT736"/>
      <c r="FNU736"/>
      <c r="FNV736"/>
      <c r="FNW736"/>
      <c r="FNX736"/>
      <c r="FNY736"/>
      <c r="FNZ736"/>
      <c r="FOA736"/>
      <c r="FOB736"/>
      <c r="FOC736"/>
      <c r="FOD736"/>
      <c r="FOE736"/>
      <c r="FOF736"/>
      <c r="FOG736"/>
      <c r="FOH736"/>
      <c r="FOI736"/>
      <c r="FOJ736"/>
      <c r="FOK736"/>
      <c r="FOL736"/>
      <c r="FOM736"/>
      <c r="FON736"/>
      <c r="FOO736"/>
      <c r="FOP736"/>
      <c r="FOQ736"/>
      <c r="FOR736"/>
      <c r="FOS736"/>
      <c r="FOT736"/>
      <c r="FOU736"/>
      <c r="FOV736"/>
      <c r="FOW736"/>
      <c r="FOX736"/>
      <c r="FOY736"/>
      <c r="FOZ736"/>
      <c r="FPA736"/>
      <c r="FPB736"/>
      <c r="FPC736"/>
      <c r="FPD736"/>
      <c r="FPE736"/>
      <c r="FPF736"/>
      <c r="FPG736"/>
      <c r="FPH736"/>
      <c r="FPI736"/>
      <c r="FPJ736"/>
      <c r="FPK736"/>
      <c r="FPL736"/>
      <c r="FPM736"/>
      <c r="FPN736"/>
      <c r="FPO736"/>
      <c r="FPP736"/>
      <c r="FPQ736"/>
      <c r="FPR736"/>
      <c r="FPS736"/>
      <c r="FPT736"/>
      <c r="FPU736"/>
      <c r="FPV736"/>
      <c r="FPW736"/>
      <c r="FPX736"/>
      <c r="FPY736"/>
      <c r="FPZ736"/>
      <c r="FQA736"/>
      <c r="FQB736"/>
      <c r="FQC736"/>
      <c r="FQD736"/>
      <c r="FQE736"/>
      <c r="FQF736"/>
      <c r="FQG736"/>
      <c r="FQH736"/>
      <c r="FQI736"/>
      <c r="FQJ736"/>
      <c r="FQK736"/>
      <c r="FQL736"/>
      <c r="FQM736"/>
      <c r="FQN736"/>
      <c r="FQO736"/>
      <c r="FQP736"/>
      <c r="FQQ736"/>
      <c r="FQR736"/>
      <c r="FQS736"/>
      <c r="FQT736"/>
      <c r="FQU736"/>
      <c r="FQV736"/>
      <c r="FQW736"/>
      <c r="FQX736"/>
      <c r="FQY736"/>
      <c r="FQZ736"/>
      <c r="FRA736"/>
      <c r="FRB736"/>
      <c r="FRC736"/>
      <c r="FRD736"/>
      <c r="FRE736"/>
      <c r="FRF736"/>
      <c r="FRG736"/>
      <c r="FRH736"/>
      <c r="FRI736"/>
      <c r="FRJ736"/>
      <c r="FRK736"/>
      <c r="FRL736"/>
      <c r="FRM736"/>
      <c r="FRN736"/>
      <c r="FRO736"/>
      <c r="FRP736"/>
      <c r="FRQ736"/>
      <c r="FRR736"/>
      <c r="FRS736"/>
      <c r="FRT736"/>
      <c r="FRU736"/>
      <c r="FRV736"/>
      <c r="FRW736"/>
      <c r="FRX736"/>
      <c r="FRY736"/>
      <c r="FRZ736"/>
      <c r="FSA736"/>
      <c r="FSB736"/>
      <c r="FSC736"/>
      <c r="FSD736"/>
      <c r="FSE736"/>
      <c r="FSF736"/>
      <c r="FSG736"/>
      <c r="FSH736"/>
      <c r="FSI736"/>
      <c r="FSJ736"/>
      <c r="FSK736"/>
      <c r="FSL736"/>
      <c r="FSM736"/>
      <c r="FSN736"/>
      <c r="FSO736"/>
      <c r="FSP736"/>
      <c r="FSQ736"/>
      <c r="FSR736"/>
      <c r="FSS736"/>
      <c r="FST736"/>
      <c r="FSU736"/>
      <c r="FSV736"/>
      <c r="FSW736"/>
      <c r="FSX736"/>
      <c r="FSY736"/>
      <c r="FSZ736"/>
      <c r="FTA736"/>
      <c r="FTB736"/>
      <c r="FTC736"/>
      <c r="FTD736"/>
      <c r="FTE736"/>
      <c r="FTF736"/>
      <c r="FTG736"/>
      <c r="FTH736"/>
      <c r="FTI736"/>
      <c r="FTJ736"/>
      <c r="FTK736"/>
      <c r="FTL736"/>
      <c r="FTM736"/>
      <c r="FTN736"/>
      <c r="FTO736"/>
      <c r="FTP736"/>
      <c r="FTQ736"/>
      <c r="FTR736"/>
      <c r="FTS736"/>
      <c r="FTT736"/>
      <c r="FTU736"/>
      <c r="FTV736"/>
      <c r="FTW736"/>
      <c r="FTX736"/>
      <c r="FTY736"/>
      <c r="FTZ736"/>
      <c r="FUA736"/>
      <c r="FUB736"/>
      <c r="FUC736"/>
      <c r="FUD736"/>
      <c r="FUE736"/>
      <c r="FUF736"/>
      <c r="FUG736"/>
      <c r="FUH736"/>
      <c r="FUI736"/>
      <c r="FUJ736"/>
      <c r="FUK736"/>
      <c r="FUL736"/>
      <c r="FUM736"/>
      <c r="FUN736"/>
      <c r="FUO736"/>
      <c r="FUP736"/>
      <c r="FUQ736"/>
      <c r="FUR736"/>
      <c r="FUS736"/>
      <c r="FUT736"/>
      <c r="FUU736"/>
      <c r="FUV736"/>
      <c r="FUW736"/>
      <c r="FUX736"/>
      <c r="FUY736"/>
      <c r="FUZ736"/>
      <c r="FVA736"/>
      <c r="FVB736"/>
      <c r="FVC736"/>
      <c r="FVD736"/>
      <c r="FVE736"/>
      <c r="FVF736"/>
      <c r="FVG736"/>
      <c r="FVH736"/>
      <c r="FVI736"/>
      <c r="FVJ736"/>
      <c r="FVK736"/>
      <c r="FVL736"/>
      <c r="FVM736"/>
      <c r="FVN736"/>
      <c r="FVO736"/>
      <c r="FVP736"/>
      <c r="FVQ736"/>
      <c r="FVR736"/>
      <c r="FVS736"/>
      <c r="FVT736"/>
      <c r="FVU736"/>
      <c r="FVV736"/>
      <c r="FVW736"/>
      <c r="FVX736"/>
      <c r="FVY736"/>
      <c r="FVZ736"/>
      <c r="FWA736"/>
      <c r="FWB736"/>
      <c r="FWC736"/>
      <c r="FWD736"/>
      <c r="FWE736"/>
      <c r="FWF736"/>
      <c r="FWG736"/>
      <c r="FWH736"/>
      <c r="FWI736"/>
      <c r="FWJ736"/>
      <c r="FWK736"/>
      <c r="FWL736"/>
      <c r="FWM736"/>
      <c r="FWN736"/>
      <c r="FWO736"/>
      <c r="FWP736"/>
      <c r="FWQ736"/>
      <c r="FWR736"/>
      <c r="FWS736"/>
      <c r="FWT736"/>
      <c r="FWU736"/>
      <c r="FWV736"/>
      <c r="FWW736"/>
      <c r="FWX736"/>
      <c r="FWY736"/>
      <c r="FWZ736"/>
      <c r="FXA736"/>
      <c r="FXB736"/>
      <c r="FXC736"/>
      <c r="FXD736"/>
      <c r="FXE736"/>
      <c r="FXF736"/>
      <c r="FXG736"/>
      <c r="FXH736"/>
      <c r="FXI736"/>
      <c r="FXJ736"/>
      <c r="FXK736"/>
      <c r="FXL736"/>
      <c r="FXM736"/>
      <c r="FXN736"/>
      <c r="FXO736"/>
      <c r="FXP736"/>
      <c r="FXQ736"/>
      <c r="FXR736"/>
      <c r="FXS736"/>
      <c r="FXT736"/>
      <c r="FXU736"/>
      <c r="FXV736"/>
      <c r="FXW736"/>
      <c r="FXX736"/>
      <c r="FXY736"/>
      <c r="FXZ736"/>
      <c r="FYA736"/>
      <c r="FYB736"/>
      <c r="FYC736"/>
      <c r="FYD736"/>
      <c r="FYE736"/>
      <c r="FYF736"/>
      <c r="FYG736"/>
      <c r="FYH736"/>
      <c r="FYI736"/>
      <c r="FYJ736"/>
      <c r="FYK736"/>
      <c r="FYL736"/>
      <c r="FYM736"/>
      <c r="FYN736"/>
      <c r="FYO736"/>
      <c r="FYP736"/>
      <c r="FYQ736"/>
      <c r="FYR736"/>
      <c r="FYS736"/>
      <c r="FYT736"/>
      <c r="FYU736"/>
      <c r="FYV736"/>
      <c r="FYW736"/>
      <c r="FYX736"/>
      <c r="FYY736"/>
      <c r="FYZ736"/>
      <c r="FZA736"/>
      <c r="FZB736"/>
      <c r="FZC736"/>
      <c r="FZD736"/>
      <c r="FZE736"/>
      <c r="FZF736"/>
      <c r="FZG736"/>
      <c r="FZH736"/>
      <c r="FZI736"/>
      <c r="FZJ736"/>
      <c r="FZK736"/>
      <c r="FZL736"/>
      <c r="FZM736"/>
      <c r="FZN736"/>
      <c r="FZO736"/>
      <c r="FZP736"/>
      <c r="FZQ736"/>
      <c r="FZR736"/>
      <c r="FZS736"/>
      <c r="FZT736"/>
      <c r="FZU736"/>
      <c r="FZV736"/>
      <c r="FZW736"/>
      <c r="FZX736"/>
      <c r="FZY736"/>
      <c r="FZZ736"/>
      <c r="GAA736"/>
      <c r="GAB736"/>
      <c r="GAC736"/>
      <c r="GAD736"/>
      <c r="GAE736"/>
      <c r="GAF736"/>
      <c r="GAG736"/>
      <c r="GAH736"/>
      <c r="GAI736"/>
      <c r="GAJ736"/>
      <c r="GAK736"/>
      <c r="GAL736"/>
      <c r="GAM736"/>
      <c r="GAN736"/>
      <c r="GAO736"/>
      <c r="GAP736"/>
      <c r="GAQ736"/>
      <c r="GAR736"/>
      <c r="GAS736"/>
      <c r="GAT736"/>
      <c r="GAU736"/>
      <c r="GAV736"/>
      <c r="GAW736"/>
      <c r="GAX736"/>
      <c r="GAY736"/>
      <c r="GAZ736"/>
      <c r="GBA736"/>
      <c r="GBB736"/>
      <c r="GBC736"/>
      <c r="GBD736"/>
      <c r="GBE736"/>
      <c r="GBF736"/>
      <c r="GBG736"/>
      <c r="GBH736"/>
      <c r="GBI736"/>
      <c r="GBJ736"/>
      <c r="GBK736"/>
      <c r="GBL736"/>
      <c r="GBM736"/>
      <c r="GBN736"/>
      <c r="GBO736"/>
      <c r="GBP736"/>
      <c r="GBQ736"/>
      <c r="GBR736"/>
      <c r="GBS736"/>
      <c r="GBT736"/>
      <c r="GBU736"/>
      <c r="GBV736"/>
      <c r="GBW736"/>
      <c r="GBX736"/>
      <c r="GBY736"/>
      <c r="GBZ736"/>
      <c r="GCA736"/>
      <c r="GCB736"/>
      <c r="GCC736"/>
      <c r="GCD736"/>
      <c r="GCE736"/>
      <c r="GCF736"/>
      <c r="GCG736"/>
      <c r="GCH736"/>
      <c r="GCI736"/>
      <c r="GCJ736"/>
      <c r="GCK736"/>
      <c r="GCL736"/>
      <c r="GCM736"/>
      <c r="GCN736"/>
      <c r="GCO736"/>
      <c r="GCP736"/>
      <c r="GCQ736"/>
      <c r="GCR736"/>
      <c r="GCS736"/>
      <c r="GCT736"/>
      <c r="GCU736"/>
      <c r="GCV736"/>
      <c r="GCW736"/>
      <c r="GCX736"/>
      <c r="GCY736"/>
      <c r="GCZ736"/>
      <c r="GDA736"/>
      <c r="GDB736"/>
      <c r="GDC736"/>
      <c r="GDD736"/>
      <c r="GDE736"/>
      <c r="GDF736"/>
      <c r="GDG736"/>
      <c r="GDH736"/>
      <c r="GDI736"/>
      <c r="GDJ736"/>
      <c r="GDK736"/>
      <c r="GDL736"/>
      <c r="GDM736"/>
      <c r="GDN736"/>
      <c r="GDO736"/>
      <c r="GDP736"/>
      <c r="GDQ736"/>
      <c r="GDR736"/>
      <c r="GDS736"/>
      <c r="GDT736"/>
      <c r="GDU736"/>
      <c r="GDV736"/>
      <c r="GDW736"/>
      <c r="GDX736"/>
      <c r="GDY736"/>
      <c r="GDZ736"/>
      <c r="GEA736"/>
      <c r="GEB736"/>
      <c r="GEC736"/>
      <c r="GED736"/>
      <c r="GEE736"/>
      <c r="GEF736"/>
      <c r="GEG736"/>
      <c r="GEH736"/>
      <c r="GEI736"/>
      <c r="GEJ736"/>
      <c r="GEK736"/>
      <c r="GEL736"/>
      <c r="GEM736"/>
      <c r="GEN736"/>
      <c r="GEO736"/>
      <c r="GEP736"/>
      <c r="GEQ736"/>
      <c r="GER736"/>
      <c r="GES736"/>
      <c r="GET736"/>
      <c r="GEU736"/>
      <c r="GEV736"/>
      <c r="GEW736"/>
      <c r="GEX736"/>
      <c r="GEY736"/>
      <c r="GEZ736"/>
      <c r="GFA736"/>
      <c r="GFB736"/>
      <c r="GFC736"/>
      <c r="GFD736"/>
      <c r="GFE736"/>
      <c r="GFF736"/>
      <c r="GFG736"/>
      <c r="GFH736"/>
      <c r="GFI736"/>
      <c r="GFJ736"/>
      <c r="GFK736"/>
      <c r="GFL736"/>
      <c r="GFM736"/>
      <c r="GFN736"/>
      <c r="GFO736"/>
      <c r="GFP736"/>
      <c r="GFQ736"/>
      <c r="GFR736"/>
      <c r="GFS736"/>
      <c r="GFT736"/>
      <c r="GFU736"/>
      <c r="GFV736"/>
      <c r="GFW736"/>
      <c r="GFX736"/>
      <c r="GFY736"/>
      <c r="GFZ736"/>
      <c r="GGA736"/>
      <c r="GGB736"/>
      <c r="GGC736"/>
      <c r="GGD736"/>
      <c r="GGE736"/>
      <c r="GGF736"/>
      <c r="GGG736"/>
      <c r="GGH736"/>
      <c r="GGI736"/>
      <c r="GGJ736"/>
      <c r="GGK736"/>
      <c r="GGL736"/>
      <c r="GGM736"/>
      <c r="GGN736"/>
      <c r="GGO736"/>
      <c r="GGP736"/>
      <c r="GGQ736"/>
      <c r="GGR736"/>
      <c r="GGS736"/>
      <c r="GGT736"/>
      <c r="GGU736"/>
      <c r="GGV736"/>
      <c r="GGW736"/>
      <c r="GGX736"/>
      <c r="GGY736"/>
      <c r="GGZ736"/>
      <c r="GHA736"/>
      <c r="GHB736"/>
      <c r="GHC736"/>
      <c r="GHD736"/>
      <c r="GHE736"/>
      <c r="GHF736"/>
      <c r="GHG736"/>
      <c r="GHH736"/>
      <c r="GHI736"/>
      <c r="GHJ736"/>
      <c r="GHK736"/>
      <c r="GHL736"/>
      <c r="GHM736"/>
      <c r="GHN736"/>
      <c r="GHO736"/>
      <c r="GHP736"/>
      <c r="GHQ736"/>
      <c r="GHR736"/>
      <c r="GHS736"/>
      <c r="GHT736"/>
      <c r="GHU736"/>
      <c r="GHV736"/>
      <c r="GHW736"/>
      <c r="GHX736"/>
      <c r="GHY736"/>
      <c r="GHZ736"/>
      <c r="GIA736"/>
      <c r="GIB736"/>
      <c r="GIC736"/>
      <c r="GID736"/>
      <c r="GIE736"/>
      <c r="GIF736"/>
      <c r="GIG736"/>
      <c r="GIH736"/>
      <c r="GII736"/>
      <c r="GIJ736"/>
      <c r="GIK736"/>
      <c r="GIL736"/>
      <c r="GIM736"/>
      <c r="GIN736"/>
      <c r="GIO736"/>
      <c r="GIP736"/>
      <c r="GIQ736"/>
      <c r="GIR736"/>
      <c r="GIS736"/>
      <c r="GIT736"/>
      <c r="GIU736"/>
      <c r="GIV736"/>
      <c r="GIW736"/>
      <c r="GIX736"/>
      <c r="GIY736"/>
      <c r="GIZ736"/>
      <c r="GJA736"/>
      <c r="GJB736"/>
      <c r="GJC736"/>
      <c r="GJD736"/>
      <c r="GJE736"/>
      <c r="GJF736"/>
      <c r="GJG736"/>
      <c r="GJH736"/>
      <c r="GJI736"/>
      <c r="GJJ736"/>
      <c r="GJK736"/>
      <c r="GJL736"/>
      <c r="GJM736"/>
      <c r="GJN736"/>
      <c r="GJO736"/>
      <c r="GJP736"/>
      <c r="GJQ736"/>
      <c r="GJR736"/>
      <c r="GJS736"/>
      <c r="GJT736"/>
      <c r="GJU736"/>
      <c r="GJV736"/>
      <c r="GJW736"/>
      <c r="GJX736"/>
      <c r="GJY736"/>
      <c r="GJZ736"/>
      <c r="GKA736"/>
      <c r="GKB736"/>
      <c r="GKC736"/>
      <c r="GKD736"/>
      <c r="GKE736"/>
      <c r="GKF736"/>
      <c r="GKG736"/>
      <c r="GKH736"/>
      <c r="GKI736"/>
      <c r="GKJ736"/>
      <c r="GKK736"/>
      <c r="GKL736"/>
      <c r="GKM736"/>
      <c r="GKN736"/>
      <c r="GKO736"/>
      <c r="GKP736"/>
      <c r="GKQ736"/>
      <c r="GKR736"/>
      <c r="GKS736"/>
      <c r="GKT736"/>
      <c r="GKU736"/>
      <c r="GKV736"/>
      <c r="GKW736"/>
      <c r="GKX736"/>
      <c r="GKY736"/>
      <c r="GKZ736"/>
      <c r="GLA736"/>
      <c r="GLB736"/>
      <c r="GLC736"/>
      <c r="GLD736"/>
      <c r="GLE736"/>
      <c r="GLF736"/>
      <c r="GLG736"/>
      <c r="GLH736"/>
      <c r="GLI736"/>
      <c r="GLJ736"/>
      <c r="GLK736"/>
      <c r="GLL736"/>
      <c r="GLM736"/>
      <c r="GLN736"/>
      <c r="GLO736"/>
      <c r="GLP736"/>
      <c r="GLQ736"/>
      <c r="GLR736"/>
      <c r="GLS736"/>
      <c r="GLT736"/>
      <c r="GLU736"/>
      <c r="GLV736"/>
      <c r="GLW736"/>
      <c r="GLX736"/>
      <c r="GLY736"/>
      <c r="GLZ736"/>
      <c r="GMA736"/>
      <c r="GMB736"/>
      <c r="GMC736"/>
      <c r="GMD736"/>
      <c r="GME736"/>
      <c r="GMF736"/>
      <c r="GMG736"/>
      <c r="GMH736"/>
      <c r="GMI736"/>
      <c r="GMJ736"/>
      <c r="GMK736"/>
      <c r="GML736"/>
      <c r="GMM736"/>
      <c r="GMN736"/>
      <c r="GMO736"/>
      <c r="GMP736"/>
      <c r="GMQ736"/>
      <c r="GMR736"/>
      <c r="GMS736"/>
      <c r="GMT736"/>
      <c r="GMU736"/>
      <c r="GMV736"/>
      <c r="GMW736"/>
      <c r="GMX736"/>
      <c r="GMY736"/>
      <c r="GMZ736"/>
      <c r="GNA736"/>
      <c r="GNB736"/>
      <c r="GNC736"/>
      <c r="GND736"/>
      <c r="GNE736"/>
      <c r="GNF736"/>
      <c r="GNG736"/>
      <c r="GNH736"/>
      <c r="GNI736"/>
      <c r="GNJ736"/>
      <c r="GNK736"/>
      <c r="GNL736"/>
      <c r="GNM736"/>
      <c r="GNN736"/>
      <c r="GNO736"/>
      <c r="GNP736"/>
      <c r="GNQ736"/>
      <c r="GNR736"/>
      <c r="GNS736"/>
      <c r="GNT736"/>
      <c r="GNU736"/>
      <c r="GNV736"/>
      <c r="GNW736"/>
      <c r="GNX736"/>
      <c r="GNY736"/>
      <c r="GNZ736"/>
      <c r="GOA736"/>
      <c r="GOB736"/>
      <c r="GOC736"/>
      <c r="GOD736"/>
      <c r="GOE736"/>
      <c r="GOF736"/>
      <c r="GOG736"/>
      <c r="GOH736"/>
      <c r="GOI736"/>
      <c r="GOJ736"/>
      <c r="GOK736"/>
      <c r="GOL736"/>
      <c r="GOM736"/>
      <c r="GON736"/>
      <c r="GOO736"/>
      <c r="GOP736"/>
      <c r="GOQ736"/>
      <c r="GOR736"/>
      <c r="GOS736"/>
      <c r="GOT736"/>
      <c r="GOU736"/>
      <c r="GOV736"/>
      <c r="GOW736"/>
      <c r="GOX736"/>
      <c r="GOY736"/>
      <c r="GOZ736"/>
      <c r="GPA736"/>
      <c r="GPB736"/>
      <c r="GPC736"/>
      <c r="GPD736"/>
      <c r="GPE736"/>
      <c r="GPF736"/>
      <c r="GPG736"/>
      <c r="GPH736"/>
      <c r="GPI736"/>
      <c r="GPJ736"/>
      <c r="GPK736"/>
      <c r="GPL736"/>
      <c r="GPM736"/>
      <c r="GPN736"/>
      <c r="GPO736"/>
      <c r="GPP736"/>
      <c r="GPQ736"/>
      <c r="GPR736"/>
      <c r="GPS736"/>
      <c r="GPT736"/>
      <c r="GPU736"/>
      <c r="GPV736"/>
      <c r="GPW736"/>
      <c r="GPX736"/>
      <c r="GPY736"/>
      <c r="GPZ736"/>
      <c r="GQA736"/>
      <c r="GQB736"/>
      <c r="GQC736"/>
      <c r="GQD736"/>
      <c r="GQE736"/>
      <c r="GQF736"/>
      <c r="GQG736"/>
      <c r="GQH736"/>
      <c r="GQI736"/>
      <c r="GQJ736"/>
      <c r="GQK736"/>
      <c r="GQL736"/>
      <c r="GQM736"/>
      <c r="GQN736"/>
      <c r="GQO736"/>
      <c r="GQP736"/>
      <c r="GQQ736"/>
      <c r="GQR736"/>
      <c r="GQS736"/>
      <c r="GQT736"/>
      <c r="GQU736"/>
      <c r="GQV736"/>
      <c r="GQW736"/>
      <c r="GQX736"/>
      <c r="GQY736"/>
      <c r="GQZ736"/>
      <c r="GRA736"/>
      <c r="GRB736"/>
      <c r="GRC736"/>
      <c r="GRD736"/>
      <c r="GRE736"/>
      <c r="GRF736"/>
      <c r="GRG736"/>
      <c r="GRH736"/>
      <c r="GRI736"/>
      <c r="GRJ736"/>
      <c r="GRK736"/>
      <c r="GRL736"/>
      <c r="GRM736"/>
      <c r="GRN736"/>
      <c r="GRO736"/>
      <c r="GRP736"/>
      <c r="GRQ736"/>
      <c r="GRR736"/>
      <c r="GRS736"/>
      <c r="GRT736"/>
      <c r="GRU736"/>
      <c r="GRV736"/>
      <c r="GRW736"/>
      <c r="GRX736"/>
      <c r="GRY736"/>
      <c r="GRZ736"/>
      <c r="GSA736"/>
      <c r="GSB736"/>
      <c r="GSC736"/>
      <c r="GSD736"/>
      <c r="GSE736"/>
      <c r="GSF736"/>
      <c r="GSG736"/>
      <c r="GSH736"/>
      <c r="GSI736"/>
      <c r="GSJ736"/>
      <c r="GSK736"/>
      <c r="GSL736"/>
      <c r="GSM736"/>
      <c r="GSN736"/>
      <c r="GSO736"/>
      <c r="GSP736"/>
      <c r="GSQ736"/>
      <c r="GSR736"/>
      <c r="GSS736"/>
      <c r="GST736"/>
      <c r="GSU736"/>
      <c r="GSV736"/>
      <c r="GSW736"/>
      <c r="GSX736"/>
      <c r="GSY736"/>
      <c r="GSZ736"/>
      <c r="GTA736"/>
      <c r="GTB736"/>
      <c r="GTC736"/>
      <c r="GTD736"/>
      <c r="GTE736"/>
      <c r="GTF736"/>
      <c r="GTG736"/>
      <c r="GTH736"/>
      <c r="GTI736"/>
      <c r="GTJ736"/>
      <c r="GTK736"/>
      <c r="GTL736"/>
      <c r="GTM736"/>
      <c r="GTN736"/>
      <c r="GTO736"/>
      <c r="GTP736"/>
      <c r="GTQ736"/>
      <c r="GTR736"/>
      <c r="GTS736"/>
      <c r="GTT736"/>
      <c r="GTU736"/>
      <c r="GTV736"/>
      <c r="GTW736"/>
      <c r="GTX736"/>
      <c r="GTY736"/>
      <c r="GTZ736"/>
      <c r="GUA736"/>
      <c r="GUB736"/>
      <c r="GUC736"/>
      <c r="GUD736"/>
      <c r="GUE736"/>
      <c r="GUF736"/>
      <c r="GUG736"/>
      <c r="GUH736"/>
      <c r="GUI736"/>
      <c r="GUJ736"/>
      <c r="GUK736"/>
      <c r="GUL736"/>
      <c r="GUM736"/>
      <c r="GUN736"/>
      <c r="GUO736"/>
      <c r="GUP736"/>
      <c r="GUQ736"/>
      <c r="GUR736"/>
      <c r="GUS736"/>
      <c r="GUT736"/>
      <c r="GUU736"/>
      <c r="GUV736"/>
      <c r="GUW736"/>
      <c r="GUX736"/>
      <c r="GUY736"/>
      <c r="GUZ736"/>
      <c r="GVA736"/>
      <c r="GVB736"/>
      <c r="GVC736"/>
      <c r="GVD736"/>
      <c r="GVE736"/>
      <c r="GVF736"/>
      <c r="GVG736"/>
      <c r="GVH736"/>
      <c r="GVI736"/>
      <c r="GVJ736"/>
      <c r="GVK736"/>
      <c r="GVL736"/>
      <c r="GVM736"/>
      <c r="GVN736"/>
      <c r="GVO736"/>
      <c r="GVP736"/>
      <c r="GVQ736"/>
      <c r="GVR736"/>
      <c r="GVS736"/>
      <c r="GVT736"/>
      <c r="GVU736"/>
      <c r="GVV736"/>
      <c r="GVW736"/>
      <c r="GVX736"/>
      <c r="GVY736"/>
      <c r="GVZ736"/>
      <c r="GWA736"/>
      <c r="GWB736"/>
      <c r="GWC736"/>
      <c r="GWD736"/>
      <c r="GWE736"/>
      <c r="GWF736"/>
      <c r="GWG736"/>
      <c r="GWH736"/>
      <c r="GWI736"/>
      <c r="GWJ736"/>
      <c r="GWK736"/>
      <c r="GWL736"/>
      <c r="GWM736"/>
      <c r="GWN736"/>
      <c r="GWO736"/>
      <c r="GWP736"/>
      <c r="GWQ736"/>
      <c r="GWR736"/>
      <c r="GWS736"/>
      <c r="GWT736"/>
      <c r="GWU736"/>
      <c r="GWV736"/>
      <c r="GWW736"/>
      <c r="GWX736"/>
      <c r="GWY736"/>
      <c r="GWZ736"/>
      <c r="GXA736"/>
      <c r="GXB736"/>
      <c r="GXC736"/>
      <c r="GXD736"/>
      <c r="GXE736"/>
      <c r="GXF736"/>
      <c r="GXG736"/>
      <c r="GXH736"/>
      <c r="GXI736"/>
      <c r="GXJ736"/>
      <c r="GXK736"/>
      <c r="GXL736"/>
      <c r="GXM736"/>
      <c r="GXN736"/>
      <c r="GXO736"/>
      <c r="GXP736"/>
      <c r="GXQ736"/>
      <c r="GXR736"/>
      <c r="GXS736"/>
      <c r="GXT736"/>
      <c r="GXU736"/>
      <c r="GXV736"/>
      <c r="GXW736"/>
      <c r="GXX736"/>
      <c r="GXY736"/>
      <c r="GXZ736"/>
      <c r="GYA736"/>
      <c r="GYB736"/>
      <c r="GYC736"/>
      <c r="GYD736"/>
      <c r="GYE736"/>
      <c r="GYF736"/>
      <c r="GYG736"/>
      <c r="GYH736"/>
      <c r="GYI736"/>
      <c r="GYJ736"/>
      <c r="GYK736"/>
      <c r="GYL736"/>
      <c r="GYM736"/>
      <c r="GYN736"/>
      <c r="GYO736"/>
      <c r="GYP736"/>
      <c r="GYQ736"/>
      <c r="GYR736"/>
      <c r="GYS736"/>
      <c r="GYT736"/>
      <c r="GYU736"/>
      <c r="GYV736"/>
      <c r="GYW736"/>
      <c r="GYX736"/>
      <c r="GYY736"/>
      <c r="GYZ736"/>
      <c r="GZA736"/>
      <c r="GZB736"/>
      <c r="GZC736"/>
      <c r="GZD736"/>
      <c r="GZE736"/>
      <c r="GZF736"/>
      <c r="GZG736"/>
      <c r="GZH736"/>
      <c r="GZI736"/>
      <c r="GZJ736"/>
      <c r="GZK736"/>
      <c r="GZL736"/>
      <c r="GZM736"/>
      <c r="GZN736"/>
      <c r="GZO736"/>
      <c r="GZP736"/>
      <c r="GZQ736"/>
      <c r="GZR736"/>
      <c r="GZS736"/>
      <c r="GZT736"/>
      <c r="GZU736"/>
      <c r="GZV736"/>
      <c r="GZW736"/>
      <c r="GZX736"/>
      <c r="GZY736"/>
      <c r="GZZ736"/>
      <c r="HAA736"/>
      <c r="HAB736"/>
      <c r="HAC736"/>
      <c r="HAD736"/>
      <c r="HAE736"/>
      <c r="HAF736"/>
      <c r="HAG736"/>
      <c r="HAH736"/>
      <c r="HAI736"/>
      <c r="HAJ736"/>
      <c r="HAK736"/>
      <c r="HAL736"/>
      <c r="HAM736"/>
      <c r="HAN736"/>
      <c r="HAO736"/>
      <c r="HAP736"/>
      <c r="HAQ736"/>
      <c r="HAR736"/>
      <c r="HAS736"/>
      <c r="HAT736"/>
      <c r="HAU736"/>
      <c r="HAV736"/>
      <c r="HAW736"/>
      <c r="HAX736"/>
      <c r="HAY736"/>
      <c r="HAZ736"/>
      <c r="HBA736"/>
      <c r="HBB736"/>
      <c r="HBC736"/>
      <c r="HBD736"/>
      <c r="HBE736"/>
      <c r="HBF736"/>
      <c r="HBG736"/>
      <c r="HBH736"/>
      <c r="HBI736"/>
      <c r="HBJ736"/>
      <c r="HBK736"/>
      <c r="HBL736"/>
      <c r="HBM736"/>
      <c r="HBN736"/>
      <c r="HBO736"/>
      <c r="HBP736"/>
      <c r="HBQ736"/>
      <c r="HBR736"/>
      <c r="HBS736"/>
      <c r="HBT736"/>
      <c r="HBU736"/>
      <c r="HBV736"/>
      <c r="HBW736"/>
      <c r="HBX736"/>
      <c r="HBY736"/>
      <c r="HBZ736"/>
      <c r="HCA736"/>
      <c r="HCB736"/>
      <c r="HCC736"/>
      <c r="HCD736"/>
      <c r="HCE736"/>
      <c r="HCF736"/>
      <c r="HCG736"/>
      <c r="HCH736"/>
      <c r="HCI736"/>
      <c r="HCJ736"/>
      <c r="HCK736"/>
      <c r="HCL736"/>
      <c r="HCM736"/>
      <c r="HCN736"/>
      <c r="HCO736"/>
      <c r="HCP736"/>
      <c r="HCQ736"/>
      <c r="HCR736"/>
      <c r="HCS736"/>
      <c r="HCT736"/>
      <c r="HCU736"/>
      <c r="HCV736"/>
      <c r="HCW736"/>
      <c r="HCX736"/>
      <c r="HCY736"/>
      <c r="HCZ736"/>
      <c r="HDA736"/>
      <c r="HDB736"/>
      <c r="HDC736"/>
      <c r="HDD736"/>
      <c r="HDE736"/>
      <c r="HDF736"/>
      <c r="HDG736"/>
      <c r="HDH736"/>
      <c r="HDI736"/>
      <c r="HDJ736"/>
      <c r="HDK736"/>
      <c r="HDL736"/>
      <c r="HDM736"/>
      <c r="HDN736"/>
      <c r="HDO736"/>
      <c r="HDP736"/>
      <c r="HDQ736"/>
      <c r="HDR736"/>
      <c r="HDS736"/>
      <c r="HDT736"/>
      <c r="HDU736"/>
      <c r="HDV736"/>
      <c r="HDW736"/>
      <c r="HDX736"/>
      <c r="HDY736"/>
      <c r="HDZ736"/>
      <c r="HEA736"/>
      <c r="HEB736"/>
      <c r="HEC736"/>
      <c r="HED736"/>
      <c r="HEE736"/>
      <c r="HEF736"/>
      <c r="HEG736"/>
      <c r="HEH736"/>
      <c r="HEI736"/>
      <c r="HEJ736"/>
      <c r="HEK736"/>
      <c r="HEL736"/>
      <c r="HEM736"/>
      <c r="HEN736"/>
      <c r="HEO736"/>
      <c r="HEP736"/>
      <c r="HEQ736"/>
      <c r="HER736"/>
      <c r="HES736"/>
      <c r="HET736"/>
      <c r="HEU736"/>
      <c r="HEV736"/>
      <c r="HEW736"/>
      <c r="HEX736"/>
      <c r="HEY736"/>
      <c r="HEZ736"/>
      <c r="HFA736"/>
      <c r="HFB736"/>
      <c r="HFC736"/>
      <c r="HFD736"/>
      <c r="HFE736"/>
      <c r="HFF736"/>
      <c r="HFG736"/>
      <c r="HFH736"/>
      <c r="HFI736"/>
      <c r="HFJ736"/>
      <c r="HFK736"/>
      <c r="HFL736"/>
      <c r="HFM736"/>
      <c r="HFN736"/>
      <c r="HFO736"/>
      <c r="HFP736"/>
      <c r="HFQ736"/>
      <c r="HFR736"/>
      <c r="HFS736"/>
      <c r="HFT736"/>
      <c r="HFU736"/>
      <c r="HFV736"/>
      <c r="HFW736"/>
      <c r="HFX736"/>
      <c r="HFY736"/>
      <c r="HFZ736"/>
      <c r="HGA736"/>
      <c r="HGB736"/>
      <c r="HGC736"/>
      <c r="HGD736"/>
      <c r="HGE736"/>
      <c r="HGF736"/>
      <c r="HGG736"/>
      <c r="HGH736"/>
      <c r="HGI736"/>
      <c r="HGJ736"/>
      <c r="HGK736"/>
      <c r="HGL736"/>
      <c r="HGM736"/>
      <c r="HGN736"/>
      <c r="HGO736"/>
      <c r="HGP736"/>
      <c r="HGQ736"/>
      <c r="HGR736"/>
      <c r="HGS736"/>
      <c r="HGT736"/>
      <c r="HGU736"/>
      <c r="HGV736"/>
      <c r="HGW736"/>
      <c r="HGX736"/>
      <c r="HGY736"/>
      <c r="HGZ736"/>
      <c r="HHA736"/>
      <c r="HHB736"/>
      <c r="HHC736"/>
      <c r="HHD736"/>
      <c r="HHE736"/>
      <c r="HHF736"/>
      <c r="HHG736"/>
      <c r="HHH736"/>
      <c r="HHI736"/>
      <c r="HHJ736"/>
      <c r="HHK736"/>
      <c r="HHL736"/>
      <c r="HHM736"/>
      <c r="HHN736"/>
      <c r="HHO736"/>
      <c r="HHP736"/>
      <c r="HHQ736"/>
      <c r="HHR736"/>
      <c r="HHS736"/>
      <c r="HHT736"/>
      <c r="HHU736"/>
      <c r="HHV736"/>
      <c r="HHW736"/>
      <c r="HHX736"/>
      <c r="HHY736"/>
      <c r="HHZ736"/>
      <c r="HIA736"/>
      <c r="HIB736"/>
      <c r="HIC736"/>
      <c r="HID736"/>
      <c r="HIE736"/>
      <c r="HIF736"/>
      <c r="HIG736"/>
      <c r="HIH736"/>
      <c r="HII736"/>
      <c r="HIJ736"/>
      <c r="HIK736"/>
      <c r="HIL736"/>
      <c r="HIM736"/>
      <c r="HIN736"/>
      <c r="HIO736"/>
      <c r="HIP736"/>
      <c r="HIQ736"/>
      <c r="HIR736"/>
      <c r="HIS736"/>
      <c r="HIT736"/>
      <c r="HIU736"/>
      <c r="HIV736"/>
      <c r="HIW736"/>
      <c r="HIX736"/>
      <c r="HIY736"/>
      <c r="HIZ736"/>
      <c r="HJA736"/>
      <c r="HJB736"/>
      <c r="HJC736"/>
      <c r="HJD736"/>
      <c r="HJE736"/>
      <c r="HJF736"/>
      <c r="HJG736"/>
      <c r="HJH736"/>
      <c r="HJI736"/>
      <c r="HJJ736"/>
      <c r="HJK736"/>
      <c r="HJL736"/>
      <c r="HJM736"/>
      <c r="HJN736"/>
      <c r="HJO736"/>
      <c r="HJP736"/>
      <c r="HJQ736"/>
      <c r="HJR736"/>
      <c r="HJS736"/>
      <c r="HJT736"/>
      <c r="HJU736"/>
      <c r="HJV736"/>
      <c r="HJW736"/>
      <c r="HJX736"/>
      <c r="HJY736"/>
      <c r="HJZ736"/>
      <c r="HKA736"/>
      <c r="HKB736"/>
      <c r="HKC736"/>
      <c r="HKD736"/>
      <c r="HKE736"/>
      <c r="HKF736"/>
      <c r="HKG736"/>
      <c r="HKH736"/>
      <c r="HKI736"/>
      <c r="HKJ736"/>
      <c r="HKK736"/>
      <c r="HKL736"/>
      <c r="HKM736"/>
      <c r="HKN736"/>
      <c r="HKO736"/>
      <c r="HKP736"/>
      <c r="HKQ736"/>
      <c r="HKR736"/>
      <c r="HKS736"/>
      <c r="HKT736"/>
      <c r="HKU736"/>
      <c r="HKV736"/>
      <c r="HKW736"/>
      <c r="HKX736"/>
      <c r="HKY736"/>
      <c r="HKZ736"/>
      <c r="HLA736"/>
      <c r="HLB736"/>
      <c r="HLC736"/>
      <c r="HLD736"/>
      <c r="HLE736"/>
      <c r="HLF736"/>
      <c r="HLG736"/>
      <c r="HLH736"/>
      <c r="HLI736"/>
      <c r="HLJ736"/>
      <c r="HLK736"/>
      <c r="HLL736"/>
      <c r="HLM736"/>
      <c r="HLN736"/>
      <c r="HLO736"/>
      <c r="HLP736"/>
      <c r="HLQ736"/>
      <c r="HLR736"/>
      <c r="HLS736"/>
      <c r="HLT736"/>
      <c r="HLU736"/>
      <c r="HLV736"/>
      <c r="HLW736"/>
      <c r="HLX736"/>
      <c r="HLY736"/>
      <c r="HLZ736"/>
      <c r="HMA736"/>
      <c r="HMB736"/>
      <c r="HMC736"/>
      <c r="HMD736"/>
      <c r="HME736"/>
      <c r="HMF736"/>
      <c r="HMG736"/>
      <c r="HMH736"/>
      <c r="HMI736"/>
      <c r="HMJ736"/>
      <c r="HMK736"/>
      <c r="HML736"/>
      <c r="HMM736"/>
      <c r="HMN736"/>
      <c r="HMO736"/>
      <c r="HMP736"/>
      <c r="HMQ736"/>
      <c r="HMR736"/>
      <c r="HMS736"/>
      <c r="HMT736"/>
      <c r="HMU736"/>
      <c r="HMV736"/>
      <c r="HMW736"/>
      <c r="HMX736"/>
      <c r="HMY736"/>
      <c r="HMZ736"/>
      <c r="HNA736"/>
      <c r="HNB736"/>
      <c r="HNC736"/>
      <c r="HND736"/>
      <c r="HNE736"/>
      <c r="HNF736"/>
      <c r="HNG736"/>
      <c r="HNH736"/>
      <c r="HNI736"/>
      <c r="HNJ736"/>
      <c r="HNK736"/>
      <c r="HNL736"/>
      <c r="HNM736"/>
      <c r="HNN736"/>
      <c r="HNO736"/>
      <c r="HNP736"/>
      <c r="HNQ736"/>
      <c r="HNR736"/>
      <c r="HNS736"/>
      <c r="HNT736"/>
      <c r="HNU736"/>
      <c r="HNV736"/>
      <c r="HNW736"/>
      <c r="HNX736"/>
      <c r="HNY736"/>
      <c r="HNZ736"/>
      <c r="HOA736"/>
      <c r="HOB736"/>
      <c r="HOC736"/>
      <c r="HOD736"/>
      <c r="HOE736"/>
      <c r="HOF736"/>
      <c r="HOG736"/>
      <c r="HOH736"/>
      <c r="HOI736"/>
      <c r="HOJ736"/>
      <c r="HOK736"/>
      <c r="HOL736"/>
      <c r="HOM736"/>
      <c r="HON736"/>
      <c r="HOO736"/>
      <c r="HOP736"/>
      <c r="HOQ736"/>
      <c r="HOR736"/>
      <c r="HOS736"/>
      <c r="HOT736"/>
      <c r="HOU736"/>
      <c r="HOV736"/>
      <c r="HOW736"/>
      <c r="HOX736"/>
      <c r="HOY736"/>
      <c r="HOZ736"/>
      <c r="HPA736"/>
      <c r="HPB736"/>
      <c r="HPC736"/>
      <c r="HPD736"/>
      <c r="HPE736"/>
      <c r="HPF736"/>
      <c r="HPG736"/>
      <c r="HPH736"/>
      <c r="HPI736"/>
      <c r="HPJ736"/>
      <c r="HPK736"/>
      <c r="HPL736"/>
      <c r="HPM736"/>
      <c r="HPN736"/>
      <c r="HPO736"/>
      <c r="HPP736"/>
      <c r="HPQ736"/>
      <c r="HPR736"/>
      <c r="HPS736"/>
      <c r="HPT736"/>
      <c r="HPU736"/>
      <c r="HPV736"/>
      <c r="HPW736"/>
      <c r="HPX736"/>
      <c r="HPY736"/>
      <c r="HPZ736"/>
      <c r="HQA736"/>
      <c r="HQB736"/>
      <c r="HQC736"/>
      <c r="HQD736"/>
      <c r="HQE736"/>
      <c r="HQF736"/>
      <c r="HQG736"/>
      <c r="HQH736"/>
      <c r="HQI736"/>
      <c r="HQJ736"/>
      <c r="HQK736"/>
      <c r="HQL736"/>
      <c r="HQM736"/>
      <c r="HQN736"/>
      <c r="HQO736"/>
      <c r="HQP736"/>
      <c r="HQQ736"/>
      <c r="HQR736"/>
      <c r="HQS736"/>
      <c r="HQT736"/>
      <c r="HQU736"/>
      <c r="HQV736"/>
      <c r="HQW736"/>
      <c r="HQX736"/>
      <c r="HQY736"/>
      <c r="HQZ736"/>
      <c r="HRA736"/>
      <c r="HRB736"/>
      <c r="HRC736"/>
      <c r="HRD736"/>
      <c r="HRE736"/>
      <c r="HRF736"/>
      <c r="HRG736"/>
      <c r="HRH736"/>
      <c r="HRI736"/>
      <c r="HRJ736"/>
      <c r="HRK736"/>
      <c r="HRL736"/>
      <c r="HRM736"/>
      <c r="HRN736"/>
      <c r="HRO736"/>
      <c r="HRP736"/>
      <c r="HRQ736"/>
      <c r="HRR736"/>
      <c r="HRS736"/>
      <c r="HRT736"/>
      <c r="HRU736"/>
      <c r="HRV736"/>
      <c r="HRW736"/>
      <c r="HRX736"/>
      <c r="HRY736"/>
      <c r="HRZ736"/>
      <c r="HSA736"/>
      <c r="HSB736"/>
      <c r="HSC736"/>
      <c r="HSD736"/>
      <c r="HSE736"/>
      <c r="HSF736"/>
      <c r="HSG736"/>
      <c r="HSH736"/>
      <c r="HSI736"/>
      <c r="HSJ736"/>
      <c r="HSK736"/>
      <c r="HSL736"/>
      <c r="HSM736"/>
      <c r="HSN736"/>
      <c r="HSO736"/>
      <c r="HSP736"/>
      <c r="HSQ736"/>
      <c r="HSR736"/>
      <c r="HSS736"/>
      <c r="HST736"/>
      <c r="HSU736"/>
      <c r="HSV736"/>
      <c r="HSW736"/>
      <c r="HSX736"/>
      <c r="HSY736"/>
      <c r="HSZ736"/>
      <c r="HTA736"/>
      <c r="HTB736"/>
      <c r="HTC736"/>
      <c r="HTD736"/>
      <c r="HTE736"/>
      <c r="HTF736"/>
      <c r="HTG736"/>
      <c r="HTH736"/>
      <c r="HTI736"/>
      <c r="HTJ736"/>
      <c r="HTK736"/>
      <c r="HTL736"/>
      <c r="HTM736"/>
      <c r="HTN736"/>
      <c r="HTO736"/>
      <c r="HTP736"/>
      <c r="HTQ736"/>
      <c r="HTR736"/>
      <c r="HTS736"/>
      <c r="HTT736"/>
      <c r="HTU736"/>
      <c r="HTV736"/>
      <c r="HTW736"/>
      <c r="HTX736"/>
      <c r="HTY736"/>
      <c r="HTZ736"/>
      <c r="HUA736"/>
      <c r="HUB736"/>
      <c r="HUC736"/>
      <c r="HUD736"/>
      <c r="HUE736"/>
      <c r="HUF736"/>
      <c r="HUG736"/>
      <c r="HUH736"/>
      <c r="HUI736"/>
      <c r="HUJ736"/>
      <c r="HUK736"/>
      <c r="HUL736"/>
      <c r="HUM736"/>
      <c r="HUN736"/>
      <c r="HUO736"/>
      <c r="HUP736"/>
      <c r="HUQ736"/>
      <c r="HUR736"/>
      <c r="HUS736"/>
      <c r="HUT736"/>
      <c r="HUU736"/>
      <c r="HUV736"/>
      <c r="HUW736"/>
      <c r="HUX736"/>
      <c r="HUY736"/>
      <c r="HUZ736"/>
      <c r="HVA736"/>
      <c r="HVB736"/>
      <c r="HVC736"/>
      <c r="HVD736"/>
      <c r="HVE736"/>
      <c r="HVF736"/>
      <c r="HVG736"/>
      <c r="HVH736"/>
      <c r="HVI736"/>
      <c r="HVJ736"/>
      <c r="HVK736"/>
      <c r="HVL736"/>
      <c r="HVM736"/>
      <c r="HVN736"/>
      <c r="HVO736"/>
      <c r="HVP736"/>
      <c r="HVQ736"/>
      <c r="HVR736"/>
      <c r="HVS736"/>
      <c r="HVT736"/>
      <c r="HVU736"/>
      <c r="HVV736"/>
      <c r="HVW736"/>
      <c r="HVX736"/>
      <c r="HVY736"/>
      <c r="HVZ736"/>
      <c r="HWA736"/>
      <c r="HWB736"/>
      <c r="HWC736"/>
      <c r="HWD736"/>
      <c r="HWE736"/>
      <c r="HWF736"/>
      <c r="HWG736"/>
      <c r="HWH736"/>
      <c r="HWI736"/>
      <c r="HWJ736"/>
      <c r="HWK736"/>
      <c r="HWL736"/>
      <c r="HWM736"/>
      <c r="HWN736"/>
      <c r="HWO736"/>
      <c r="HWP736"/>
      <c r="HWQ736"/>
      <c r="HWR736"/>
      <c r="HWS736"/>
      <c r="HWT736"/>
      <c r="HWU736"/>
      <c r="HWV736"/>
      <c r="HWW736"/>
      <c r="HWX736"/>
      <c r="HWY736"/>
      <c r="HWZ736"/>
      <c r="HXA736"/>
      <c r="HXB736"/>
      <c r="HXC736"/>
      <c r="HXD736"/>
      <c r="HXE736"/>
      <c r="HXF736"/>
      <c r="HXG736"/>
      <c r="HXH736"/>
      <c r="HXI736"/>
      <c r="HXJ736"/>
      <c r="HXK736"/>
      <c r="HXL736"/>
      <c r="HXM736"/>
      <c r="HXN736"/>
      <c r="HXO736"/>
      <c r="HXP736"/>
      <c r="HXQ736"/>
      <c r="HXR736"/>
      <c r="HXS736"/>
      <c r="HXT736"/>
      <c r="HXU736"/>
      <c r="HXV736"/>
      <c r="HXW736"/>
      <c r="HXX736"/>
      <c r="HXY736"/>
      <c r="HXZ736"/>
      <c r="HYA736"/>
      <c r="HYB736"/>
      <c r="HYC736"/>
      <c r="HYD736"/>
      <c r="HYE736"/>
      <c r="HYF736"/>
      <c r="HYG736"/>
      <c r="HYH736"/>
      <c r="HYI736"/>
      <c r="HYJ736"/>
      <c r="HYK736"/>
      <c r="HYL736"/>
      <c r="HYM736"/>
      <c r="HYN736"/>
      <c r="HYO736"/>
      <c r="HYP736"/>
      <c r="HYQ736"/>
      <c r="HYR736"/>
      <c r="HYS736"/>
      <c r="HYT736"/>
      <c r="HYU736"/>
      <c r="HYV736"/>
      <c r="HYW736"/>
      <c r="HYX736"/>
      <c r="HYY736"/>
      <c r="HYZ736"/>
      <c r="HZA736"/>
      <c r="HZB736"/>
      <c r="HZC736"/>
      <c r="HZD736"/>
      <c r="HZE736"/>
      <c r="HZF736"/>
      <c r="HZG736"/>
      <c r="HZH736"/>
      <c r="HZI736"/>
      <c r="HZJ736"/>
      <c r="HZK736"/>
      <c r="HZL736"/>
      <c r="HZM736"/>
      <c r="HZN736"/>
      <c r="HZO736"/>
      <c r="HZP736"/>
      <c r="HZQ736"/>
      <c r="HZR736"/>
      <c r="HZS736"/>
      <c r="HZT736"/>
      <c r="HZU736"/>
      <c r="HZV736"/>
      <c r="HZW736"/>
      <c r="HZX736"/>
      <c r="HZY736"/>
      <c r="HZZ736"/>
      <c r="IAA736"/>
      <c r="IAB736"/>
      <c r="IAC736"/>
      <c r="IAD736"/>
      <c r="IAE736"/>
      <c r="IAF736"/>
      <c r="IAG736"/>
      <c r="IAH736"/>
      <c r="IAI736"/>
      <c r="IAJ736"/>
      <c r="IAK736"/>
      <c r="IAL736"/>
      <c r="IAM736"/>
      <c r="IAN736"/>
      <c r="IAO736"/>
      <c r="IAP736"/>
      <c r="IAQ736"/>
      <c r="IAR736"/>
      <c r="IAS736"/>
      <c r="IAT736"/>
      <c r="IAU736"/>
      <c r="IAV736"/>
      <c r="IAW736"/>
      <c r="IAX736"/>
      <c r="IAY736"/>
      <c r="IAZ736"/>
      <c r="IBA736"/>
      <c r="IBB736"/>
      <c r="IBC736"/>
      <c r="IBD736"/>
      <c r="IBE736"/>
      <c r="IBF736"/>
      <c r="IBG736"/>
      <c r="IBH736"/>
      <c r="IBI736"/>
      <c r="IBJ736"/>
      <c r="IBK736"/>
      <c r="IBL736"/>
      <c r="IBM736"/>
      <c r="IBN736"/>
      <c r="IBO736"/>
      <c r="IBP736"/>
      <c r="IBQ736"/>
      <c r="IBR736"/>
      <c r="IBS736"/>
      <c r="IBT736"/>
      <c r="IBU736"/>
      <c r="IBV736"/>
      <c r="IBW736"/>
      <c r="IBX736"/>
      <c r="IBY736"/>
      <c r="IBZ736"/>
      <c r="ICA736"/>
      <c r="ICB736"/>
      <c r="ICC736"/>
      <c r="ICD736"/>
      <c r="ICE736"/>
      <c r="ICF736"/>
      <c r="ICG736"/>
      <c r="ICH736"/>
      <c r="ICI736"/>
      <c r="ICJ736"/>
      <c r="ICK736"/>
      <c r="ICL736"/>
      <c r="ICM736"/>
      <c r="ICN736"/>
      <c r="ICO736"/>
      <c r="ICP736"/>
      <c r="ICQ736"/>
      <c r="ICR736"/>
      <c r="ICS736"/>
      <c r="ICT736"/>
      <c r="ICU736"/>
      <c r="ICV736"/>
      <c r="ICW736"/>
      <c r="ICX736"/>
      <c r="ICY736"/>
      <c r="ICZ736"/>
      <c r="IDA736"/>
      <c r="IDB736"/>
      <c r="IDC736"/>
      <c r="IDD736"/>
      <c r="IDE736"/>
      <c r="IDF736"/>
      <c r="IDG736"/>
      <c r="IDH736"/>
      <c r="IDI736"/>
      <c r="IDJ736"/>
      <c r="IDK736"/>
      <c r="IDL736"/>
      <c r="IDM736"/>
      <c r="IDN736"/>
      <c r="IDO736"/>
      <c r="IDP736"/>
      <c r="IDQ736"/>
      <c r="IDR736"/>
      <c r="IDS736"/>
      <c r="IDT736"/>
      <c r="IDU736"/>
      <c r="IDV736"/>
      <c r="IDW736"/>
      <c r="IDX736"/>
      <c r="IDY736"/>
      <c r="IDZ736"/>
      <c r="IEA736"/>
      <c r="IEB736"/>
      <c r="IEC736"/>
      <c r="IED736"/>
      <c r="IEE736"/>
      <c r="IEF736"/>
      <c r="IEG736"/>
      <c r="IEH736"/>
      <c r="IEI736"/>
      <c r="IEJ736"/>
      <c r="IEK736"/>
      <c r="IEL736"/>
      <c r="IEM736"/>
      <c r="IEN736"/>
      <c r="IEO736"/>
      <c r="IEP736"/>
      <c r="IEQ736"/>
      <c r="IER736"/>
      <c r="IES736"/>
      <c r="IET736"/>
      <c r="IEU736"/>
      <c r="IEV736"/>
      <c r="IEW736"/>
      <c r="IEX736"/>
      <c r="IEY736"/>
      <c r="IEZ736"/>
      <c r="IFA736"/>
      <c r="IFB736"/>
      <c r="IFC736"/>
      <c r="IFD736"/>
      <c r="IFE736"/>
      <c r="IFF736"/>
      <c r="IFG736"/>
      <c r="IFH736"/>
      <c r="IFI736"/>
      <c r="IFJ736"/>
      <c r="IFK736"/>
      <c r="IFL736"/>
      <c r="IFM736"/>
      <c r="IFN736"/>
      <c r="IFO736"/>
      <c r="IFP736"/>
      <c r="IFQ736"/>
      <c r="IFR736"/>
      <c r="IFS736"/>
      <c r="IFT736"/>
      <c r="IFU736"/>
      <c r="IFV736"/>
      <c r="IFW736"/>
      <c r="IFX736"/>
      <c r="IFY736"/>
      <c r="IFZ736"/>
      <c r="IGA736"/>
      <c r="IGB736"/>
      <c r="IGC736"/>
      <c r="IGD736"/>
      <c r="IGE736"/>
      <c r="IGF736"/>
      <c r="IGG736"/>
      <c r="IGH736"/>
      <c r="IGI736"/>
      <c r="IGJ736"/>
      <c r="IGK736"/>
      <c r="IGL736"/>
      <c r="IGM736"/>
      <c r="IGN736"/>
      <c r="IGO736"/>
      <c r="IGP736"/>
      <c r="IGQ736"/>
      <c r="IGR736"/>
      <c r="IGS736"/>
      <c r="IGT736"/>
      <c r="IGU736"/>
      <c r="IGV736"/>
      <c r="IGW736"/>
      <c r="IGX736"/>
      <c r="IGY736"/>
      <c r="IGZ736"/>
      <c r="IHA736"/>
      <c r="IHB736"/>
      <c r="IHC736"/>
      <c r="IHD736"/>
      <c r="IHE736"/>
      <c r="IHF736"/>
      <c r="IHG736"/>
      <c r="IHH736"/>
      <c r="IHI736"/>
      <c r="IHJ736"/>
      <c r="IHK736"/>
      <c r="IHL736"/>
      <c r="IHM736"/>
      <c r="IHN736"/>
      <c r="IHO736"/>
      <c r="IHP736"/>
      <c r="IHQ736"/>
      <c r="IHR736"/>
      <c r="IHS736"/>
      <c r="IHT736"/>
      <c r="IHU736"/>
      <c r="IHV736"/>
      <c r="IHW736"/>
      <c r="IHX736"/>
      <c r="IHY736"/>
      <c r="IHZ736"/>
      <c r="IIA736"/>
      <c r="IIB736"/>
      <c r="IIC736"/>
      <c r="IID736"/>
      <c r="IIE736"/>
      <c r="IIF736"/>
      <c r="IIG736"/>
      <c r="IIH736"/>
      <c r="III736"/>
      <c r="IIJ736"/>
      <c r="IIK736"/>
      <c r="IIL736"/>
      <c r="IIM736"/>
      <c r="IIN736"/>
      <c r="IIO736"/>
      <c r="IIP736"/>
      <c r="IIQ736"/>
      <c r="IIR736"/>
      <c r="IIS736"/>
      <c r="IIT736"/>
      <c r="IIU736"/>
      <c r="IIV736"/>
      <c r="IIW736"/>
      <c r="IIX736"/>
      <c r="IIY736"/>
      <c r="IIZ736"/>
      <c r="IJA736"/>
      <c r="IJB736"/>
      <c r="IJC736"/>
      <c r="IJD736"/>
      <c r="IJE736"/>
      <c r="IJF736"/>
      <c r="IJG736"/>
      <c r="IJH736"/>
      <c r="IJI736"/>
      <c r="IJJ736"/>
      <c r="IJK736"/>
      <c r="IJL736"/>
      <c r="IJM736"/>
      <c r="IJN736"/>
      <c r="IJO736"/>
      <c r="IJP736"/>
      <c r="IJQ736"/>
      <c r="IJR736"/>
      <c r="IJS736"/>
      <c r="IJT736"/>
      <c r="IJU736"/>
      <c r="IJV736"/>
      <c r="IJW736"/>
      <c r="IJX736"/>
      <c r="IJY736"/>
      <c r="IJZ736"/>
      <c r="IKA736"/>
      <c r="IKB736"/>
      <c r="IKC736"/>
      <c r="IKD736"/>
      <c r="IKE736"/>
      <c r="IKF736"/>
      <c r="IKG736"/>
      <c r="IKH736"/>
      <c r="IKI736"/>
      <c r="IKJ736"/>
      <c r="IKK736"/>
      <c r="IKL736"/>
      <c r="IKM736"/>
      <c r="IKN736"/>
      <c r="IKO736"/>
      <c r="IKP736"/>
      <c r="IKQ736"/>
      <c r="IKR736"/>
      <c r="IKS736"/>
      <c r="IKT736"/>
      <c r="IKU736"/>
      <c r="IKV736"/>
      <c r="IKW736"/>
      <c r="IKX736"/>
      <c r="IKY736"/>
      <c r="IKZ736"/>
      <c r="ILA736"/>
      <c r="ILB736"/>
      <c r="ILC736"/>
      <c r="ILD736"/>
      <c r="ILE736"/>
      <c r="ILF736"/>
      <c r="ILG736"/>
      <c r="ILH736"/>
      <c r="ILI736"/>
      <c r="ILJ736"/>
      <c r="ILK736"/>
      <c r="ILL736"/>
      <c r="ILM736"/>
      <c r="ILN736"/>
      <c r="ILO736"/>
      <c r="ILP736"/>
      <c r="ILQ736"/>
      <c r="ILR736"/>
      <c r="ILS736"/>
      <c r="ILT736"/>
      <c r="ILU736"/>
      <c r="ILV736"/>
      <c r="ILW736"/>
      <c r="ILX736"/>
      <c r="ILY736"/>
      <c r="ILZ736"/>
      <c r="IMA736"/>
      <c r="IMB736"/>
      <c r="IMC736"/>
      <c r="IMD736"/>
      <c r="IME736"/>
      <c r="IMF736"/>
      <c r="IMG736"/>
      <c r="IMH736"/>
      <c r="IMI736"/>
      <c r="IMJ736"/>
      <c r="IMK736"/>
      <c r="IML736"/>
      <c r="IMM736"/>
      <c r="IMN736"/>
      <c r="IMO736"/>
      <c r="IMP736"/>
      <c r="IMQ736"/>
      <c r="IMR736"/>
      <c r="IMS736"/>
      <c r="IMT736"/>
      <c r="IMU736"/>
      <c r="IMV736"/>
      <c r="IMW736"/>
      <c r="IMX736"/>
      <c r="IMY736"/>
      <c r="IMZ736"/>
      <c r="INA736"/>
      <c r="INB736"/>
      <c r="INC736"/>
      <c r="IND736"/>
      <c r="INE736"/>
      <c r="INF736"/>
      <c r="ING736"/>
      <c r="INH736"/>
      <c r="INI736"/>
      <c r="INJ736"/>
      <c r="INK736"/>
      <c r="INL736"/>
      <c r="INM736"/>
      <c r="INN736"/>
      <c r="INO736"/>
      <c r="INP736"/>
      <c r="INQ736"/>
      <c r="INR736"/>
      <c r="INS736"/>
      <c r="INT736"/>
      <c r="INU736"/>
      <c r="INV736"/>
      <c r="INW736"/>
      <c r="INX736"/>
      <c r="INY736"/>
      <c r="INZ736"/>
      <c r="IOA736"/>
      <c r="IOB736"/>
      <c r="IOC736"/>
      <c r="IOD736"/>
      <c r="IOE736"/>
      <c r="IOF736"/>
      <c r="IOG736"/>
      <c r="IOH736"/>
      <c r="IOI736"/>
      <c r="IOJ736"/>
      <c r="IOK736"/>
      <c r="IOL736"/>
      <c r="IOM736"/>
      <c r="ION736"/>
      <c r="IOO736"/>
      <c r="IOP736"/>
      <c r="IOQ736"/>
      <c r="IOR736"/>
      <c r="IOS736"/>
      <c r="IOT736"/>
      <c r="IOU736"/>
      <c r="IOV736"/>
      <c r="IOW736"/>
      <c r="IOX736"/>
      <c r="IOY736"/>
      <c r="IOZ736"/>
      <c r="IPA736"/>
      <c r="IPB736"/>
      <c r="IPC736"/>
      <c r="IPD736"/>
      <c r="IPE736"/>
      <c r="IPF736"/>
      <c r="IPG736"/>
      <c r="IPH736"/>
      <c r="IPI736"/>
      <c r="IPJ736"/>
      <c r="IPK736"/>
      <c r="IPL736"/>
      <c r="IPM736"/>
      <c r="IPN736"/>
      <c r="IPO736"/>
      <c r="IPP736"/>
      <c r="IPQ736"/>
      <c r="IPR736"/>
      <c r="IPS736"/>
      <c r="IPT736"/>
      <c r="IPU736"/>
      <c r="IPV736"/>
      <c r="IPW736"/>
      <c r="IPX736"/>
      <c r="IPY736"/>
      <c r="IPZ736"/>
      <c r="IQA736"/>
      <c r="IQB736"/>
      <c r="IQC736"/>
      <c r="IQD736"/>
      <c r="IQE736"/>
      <c r="IQF736"/>
      <c r="IQG736"/>
      <c r="IQH736"/>
      <c r="IQI736"/>
      <c r="IQJ736"/>
      <c r="IQK736"/>
      <c r="IQL736"/>
      <c r="IQM736"/>
      <c r="IQN736"/>
      <c r="IQO736"/>
      <c r="IQP736"/>
      <c r="IQQ736"/>
      <c r="IQR736"/>
      <c r="IQS736"/>
      <c r="IQT736"/>
      <c r="IQU736"/>
      <c r="IQV736"/>
      <c r="IQW736"/>
      <c r="IQX736"/>
      <c r="IQY736"/>
      <c r="IQZ736"/>
      <c r="IRA736"/>
      <c r="IRB736"/>
      <c r="IRC736"/>
      <c r="IRD736"/>
      <c r="IRE736"/>
      <c r="IRF736"/>
      <c r="IRG736"/>
      <c r="IRH736"/>
      <c r="IRI736"/>
      <c r="IRJ736"/>
      <c r="IRK736"/>
      <c r="IRL736"/>
      <c r="IRM736"/>
      <c r="IRN736"/>
      <c r="IRO736"/>
      <c r="IRP736"/>
      <c r="IRQ736"/>
      <c r="IRR736"/>
      <c r="IRS736"/>
      <c r="IRT736"/>
      <c r="IRU736"/>
      <c r="IRV736"/>
      <c r="IRW736"/>
      <c r="IRX736"/>
      <c r="IRY736"/>
      <c r="IRZ736"/>
      <c r="ISA736"/>
      <c r="ISB736"/>
      <c r="ISC736"/>
      <c r="ISD736"/>
      <c r="ISE736"/>
      <c r="ISF736"/>
      <c r="ISG736"/>
      <c r="ISH736"/>
      <c r="ISI736"/>
      <c r="ISJ736"/>
      <c r="ISK736"/>
      <c r="ISL736"/>
      <c r="ISM736"/>
      <c r="ISN736"/>
      <c r="ISO736"/>
      <c r="ISP736"/>
      <c r="ISQ736"/>
      <c r="ISR736"/>
      <c r="ISS736"/>
      <c r="IST736"/>
      <c r="ISU736"/>
      <c r="ISV736"/>
      <c r="ISW736"/>
      <c r="ISX736"/>
      <c r="ISY736"/>
      <c r="ISZ736"/>
      <c r="ITA736"/>
      <c r="ITB736"/>
      <c r="ITC736"/>
      <c r="ITD736"/>
      <c r="ITE736"/>
      <c r="ITF736"/>
      <c r="ITG736"/>
      <c r="ITH736"/>
      <c r="ITI736"/>
      <c r="ITJ736"/>
      <c r="ITK736"/>
      <c r="ITL736"/>
      <c r="ITM736"/>
      <c r="ITN736"/>
      <c r="ITO736"/>
      <c r="ITP736"/>
      <c r="ITQ736"/>
      <c r="ITR736"/>
      <c r="ITS736"/>
      <c r="ITT736"/>
      <c r="ITU736"/>
      <c r="ITV736"/>
      <c r="ITW736"/>
      <c r="ITX736"/>
      <c r="ITY736"/>
      <c r="ITZ736"/>
      <c r="IUA736"/>
      <c r="IUB736"/>
      <c r="IUC736"/>
      <c r="IUD736"/>
      <c r="IUE736"/>
      <c r="IUF736"/>
      <c r="IUG736"/>
      <c r="IUH736"/>
      <c r="IUI736"/>
      <c r="IUJ736"/>
      <c r="IUK736"/>
      <c r="IUL736"/>
      <c r="IUM736"/>
      <c r="IUN736"/>
      <c r="IUO736"/>
      <c r="IUP736"/>
      <c r="IUQ736"/>
      <c r="IUR736"/>
      <c r="IUS736"/>
      <c r="IUT736"/>
      <c r="IUU736"/>
      <c r="IUV736"/>
      <c r="IUW736"/>
      <c r="IUX736"/>
      <c r="IUY736"/>
      <c r="IUZ736"/>
      <c r="IVA736"/>
      <c r="IVB736"/>
      <c r="IVC736"/>
      <c r="IVD736"/>
      <c r="IVE736"/>
      <c r="IVF736"/>
      <c r="IVG736"/>
      <c r="IVH736"/>
      <c r="IVI736"/>
      <c r="IVJ736"/>
      <c r="IVK736"/>
      <c r="IVL736"/>
      <c r="IVM736"/>
      <c r="IVN736"/>
      <c r="IVO736"/>
      <c r="IVP736"/>
      <c r="IVQ736"/>
      <c r="IVR736"/>
      <c r="IVS736"/>
      <c r="IVT736"/>
      <c r="IVU736"/>
      <c r="IVV736"/>
      <c r="IVW736"/>
      <c r="IVX736"/>
      <c r="IVY736"/>
      <c r="IVZ736"/>
      <c r="IWA736"/>
      <c r="IWB736"/>
      <c r="IWC736"/>
      <c r="IWD736"/>
      <c r="IWE736"/>
      <c r="IWF736"/>
      <c r="IWG736"/>
      <c r="IWH736"/>
      <c r="IWI736"/>
      <c r="IWJ736"/>
      <c r="IWK736"/>
      <c r="IWL736"/>
      <c r="IWM736"/>
      <c r="IWN736"/>
      <c r="IWO736"/>
      <c r="IWP736"/>
      <c r="IWQ736"/>
      <c r="IWR736"/>
      <c r="IWS736"/>
      <c r="IWT736"/>
      <c r="IWU736"/>
      <c r="IWV736"/>
      <c r="IWW736"/>
      <c r="IWX736"/>
      <c r="IWY736"/>
      <c r="IWZ736"/>
      <c r="IXA736"/>
      <c r="IXB736"/>
      <c r="IXC736"/>
      <c r="IXD736"/>
      <c r="IXE736"/>
      <c r="IXF736"/>
      <c r="IXG736"/>
      <c r="IXH736"/>
      <c r="IXI736"/>
      <c r="IXJ736"/>
      <c r="IXK736"/>
      <c r="IXL736"/>
      <c r="IXM736"/>
      <c r="IXN736"/>
      <c r="IXO736"/>
      <c r="IXP736"/>
      <c r="IXQ736"/>
      <c r="IXR736"/>
      <c r="IXS736"/>
      <c r="IXT736"/>
      <c r="IXU736"/>
      <c r="IXV736"/>
      <c r="IXW736"/>
      <c r="IXX736"/>
      <c r="IXY736"/>
      <c r="IXZ736"/>
      <c r="IYA736"/>
      <c r="IYB736"/>
      <c r="IYC736"/>
      <c r="IYD736"/>
      <c r="IYE736"/>
      <c r="IYF736"/>
      <c r="IYG736"/>
      <c r="IYH736"/>
      <c r="IYI736"/>
      <c r="IYJ736"/>
      <c r="IYK736"/>
      <c r="IYL736"/>
      <c r="IYM736"/>
      <c r="IYN736"/>
      <c r="IYO736"/>
      <c r="IYP736"/>
      <c r="IYQ736"/>
      <c r="IYR736"/>
      <c r="IYS736"/>
      <c r="IYT736"/>
      <c r="IYU736"/>
      <c r="IYV736"/>
      <c r="IYW736"/>
      <c r="IYX736"/>
      <c r="IYY736"/>
      <c r="IYZ736"/>
      <c r="IZA736"/>
      <c r="IZB736"/>
      <c r="IZC736"/>
      <c r="IZD736"/>
      <c r="IZE736"/>
      <c r="IZF736"/>
      <c r="IZG736"/>
      <c r="IZH736"/>
      <c r="IZI736"/>
      <c r="IZJ736"/>
      <c r="IZK736"/>
      <c r="IZL736"/>
      <c r="IZM736"/>
      <c r="IZN736"/>
      <c r="IZO736"/>
      <c r="IZP736"/>
      <c r="IZQ736"/>
      <c r="IZR736"/>
      <c r="IZS736"/>
      <c r="IZT736"/>
      <c r="IZU736"/>
      <c r="IZV736"/>
      <c r="IZW736"/>
      <c r="IZX736"/>
      <c r="IZY736"/>
      <c r="IZZ736"/>
      <c r="JAA736"/>
      <c r="JAB736"/>
      <c r="JAC736"/>
      <c r="JAD736"/>
      <c r="JAE736"/>
      <c r="JAF736"/>
      <c r="JAG736"/>
      <c r="JAH736"/>
      <c r="JAI736"/>
      <c r="JAJ736"/>
      <c r="JAK736"/>
      <c r="JAL736"/>
      <c r="JAM736"/>
      <c r="JAN736"/>
      <c r="JAO736"/>
      <c r="JAP736"/>
      <c r="JAQ736"/>
      <c r="JAR736"/>
      <c r="JAS736"/>
      <c r="JAT736"/>
      <c r="JAU736"/>
      <c r="JAV736"/>
      <c r="JAW736"/>
      <c r="JAX736"/>
      <c r="JAY736"/>
      <c r="JAZ736"/>
      <c r="JBA736"/>
      <c r="JBB736"/>
      <c r="JBC736"/>
      <c r="JBD736"/>
      <c r="JBE736"/>
      <c r="JBF736"/>
      <c r="JBG736"/>
      <c r="JBH736"/>
      <c r="JBI736"/>
      <c r="JBJ736"/>
      <c r="JBK736"/>
      <c r="JBL736"/>
      <c r="JBM736"/>
      <c r="JBN736"/>
      <c r="JBO736"/>
      <c r="JBP736"/>
      <c r="JBQ736"/>
      <c r="JBR736"/>
      <c r="JBS736"/>
      <c r="JBT736"/>
      <c r="JBU736"/>
      <c r="JBV736"/>
      <c r="JBW736"/>
      <c r="JBX736"/>
      <c r="JBY736"/>
      <c r="JBZ736"/>
      <c r="JCA736"/>
      <c r="JCB736"/>
      <c r="JCC736"/>
      <c r="JCD736"/>
      <c r="JCE736"/>
      <c r="JCF736"/>
      <c r="JCG736"/>
      <c r="JCH736"/>
      <c r="JCI736"/>
      <c r="JCJ736"/>
      <c r="JCK736"/>
      <c r="JCL736"/>
      <c r="JCM736"/>
      <c r="JCN736"/>
      <c r="JCO736"/>
      <c r="JCP736"/>
      <c r="JCQ736"/>
      <c r="JCR736"/>
      <c r="JCS736"/>
      <c r="JCT736"/>
      <c r="JCU736"/>
      <c r="JCV736"/>
      <c r="JCW736"/>
      <c r="JCX736"/>
      <c r="JCY736"/>
      <c r="JCZ736"/>
      <c r="JDA736"/>
      <c r="JDB736"/>
      <c r="JDC736"/>
      <c r="JDD736"/>
      <c r="JDE736"/>
      <c r="JDF736"/>
      <c r="JDG736"/>
      <c r="JDH736"/>
      <c r="JDI736"/>
      <c r="JDJ736"/>
      <c r="JDK736"/>
      <c r="JDL736"/>
      <c r="JDM736"/>
      <c r="JDN736"/>
      <c r="JDO736"/>
      <c r="JDP736"/>
      <c r="JDQ736"/>
      <c r="JDR736"/>
      <c r="JDS736"/>
      <c r="JDT736"/>
      <c r="JDU736"/>
      <c r="JDV736"/>
      <c r="JDW736"/>
      <c r="JDX736"/>
      <c r="JDY736"/>
      <c r="JDZ736"/>
      <c r="JEA736"/>
      <c r="JEB736"/>
      <c r="JEC736"/>
      <c r="JED736"/>
      <c r="JEE736"/>
      <c r="JEF736"/>
      <c r="JEG736"/>
      <c r="JEH736"/>
      <c r="JEI736"/>
      <c r="JEJ736"/>
      <c r="JEK736"/>
      <c r="JEL736"/>
      <c r="JEM736"/>
      <c r="JEN736"/>
      <c r="JEO736"/>
      <c r="JEP736"/>
      <c r="JEQ736"/>
      <c r="JER736"/>
      <c r="JES736"/>
      <c r="JET736"/>
      <c r="JEU736"/>
      <c r="JEV736"/>
      <c r="JEW736"/>
      <c r="JEX736"/>
      <c r="JEY736"/>
      <c r="JEZ736"/>
      <c r="JFA736"/>
      <c r="JFB736"/>
      <c r="JFC736"/>
      <c r="JFD736"/>
      <c r="JFE736"/>
      <c r="JFF736"/>
      <c r="JFG736"/>
      <c r="JFH736"/>
      <c r="JFI736"/>
      <c r="JFJ736"/>
      <c r="JFK736"/>
      <c r="JFL736"/>
      <c r="JFM736"/>
      <c r="JFN736"/>
      <c r="JFO736"/>
      <c r="JFP736"/>
      <c r="JFQ736"/>
      <c r="JFR736"/>
      <c r="JFS736"/>
      <c r="JFT736"/>
      <c r="JFU736"/>
      <c r="JFV736"/>
      <c r="JFW736"/>
      <c r="JFX736"/>
      <c r="JFY736"/>
      <c r="JFZ736"/>
      <c r="JGA736"/>
      <c r="JGB736"/>
      <c r="JGC736"/>
      <c r="JGD736"/>
      <c r="JGE736"/>
      <c r="JGF736"/>
      <c r="JGG736"/>
      <c r="JGH736"/>
      <c r="JGI736"/>
      <c r="JGJ736"/>
      <c r="JGK736"/>
      <c r="JGL736"/>
      <c r="JGM736"/>
      <c r="JGN736"/>
      <c r="JGO736"/>
      <c r="JGP736"/>
      <c r="JGQ736"/>
      <c r="JGR736"/>
      <c r="JGS736"/>
      <c r="JGT736"/>
      <c r="JGU736"/>
      <c r="JGV736"/>
      <c r="JGW736"/>
      <c r="JGX736"/>
      <c r="JGY736"/>
      <c r="JGZ736"/>
      <c r="JHA736"/>
      <c r="JHB736"/>
      <c r="JHC736"/>
      <c r="JHD736"/>
      <c r="JHE736"/>
      <c r="JHF736"/>
      <c r="JHG736"/>
      <c r="JHH736"/>
      <c r="JHI736"/>
      <c r="JHJ736"/>
      <c r="JHK736"/>
      <c r="JHL736"/>
      <c r="JHM736"/>
      <c r="JHN736"/>
      <c r="JHO736"/>
      <c r="JHP736"/>
      <c r="JHQ736"/>
      <c r="JHR736"/>
      <c r="JHS736"/>
      <c r="JHT736"/>
      <c r="JHU736"/>
      <c r="JHV736"/>
      <c r="JHW736"/>
      <c r="JHX736"/>
      <c r="JHY736"/>
      <c r="JHZ736"/>
      <c r="JIA736"/>
      <c r="JIB736"/>
      <c r="JIC736"/>
      <c r="JID736"/>
      <c r="JIE736"/>
      <c r="JIF736"/>
      <c r="JIG736"/>
      <c r="JIH736"/>
      <c r="JII736"/>
      <c r="JIJ736"/>
      <c r="JIK736"/>
      <c r="JIL736"/>
      <c r="JIM736"/>
      <c r="JIN736"/>
      <c r="JIO736"/>
      <c r="JIP736"/>
      <c r="JIQ736"/>
      <c r="JIR736"/>
      <c r="JIS736"/>
      <c r="JIT736"/>
      <c r="JIU736"/>
      <c r="JIV736"/>
      <c r="JIW736"/>
      <c r="JIX736"/>
      <c r="JIY736"/>
      <c r="JIZ736"/>
      <c r="JJA736"/>
      <c r="JJB736"/>
      <c r="JJC736"/>
      <c r="JJD736"/>
      <c r="JJE736"/>
      <c r="JJF736"/>
      <c r="JJG736"/>
      <c r="JJH736"/>
      <c r="JJI736"/>
      <c r="JJJ736"/>
      <c r="JJK736"/>
      <c r="JJL736"/>
      <c r="JJM736"/>
      <c r="JJN736"/>
      <c r="JJO736"/>
      <c r="JJP736"/>
      <c r="JJQ736"/>
      <c r="JJR736"/>
      <c r="JJS736"/>
      <c r="JJT736"/>
      <c r="JJU736"/>
      <c r="JJV736"/>
      <c r="JJW736"/>
      <c r="JJX736"/>
      <c r="JJY736"/>
      <c r="JJZ736"/>
      <c r="JKA736"/>
      <c r="JKB736"/>
      <c r="JKC736"/>
      <c r="JKD736"/>
      <c r="JKE736"/>
      <c r="JKF736"/>
      <c r="JKG736"/>
      <c r="JKH736"/>
      <c r="JKI736"/>
      <c r="JKJ736"/>
      <c r="JKK736"/>
      <c r="JKL736"/>
      <c r="JKM736"/>
      <c r="JKN736"/>
      <c r="JKO736"/>
      <c r="JKP736"/>
      <c r="JKQ736"/>
      <c r="JKR736"/>
      <c r="JKS736"/>
      <c r="JKT736"/>
      <c r="JKU736"/>
      <c r="JKV736"/>
      <c r="JKW736"/>
      <c r="JKX736"/>
      <c r="JKY736"/>
      <c r="JKZ736"/>
      <c r="JLA736"/>
      <c r="JLB736"/>
      <c r="JLC736"/>
      <c r="JLD736"/>
      <c r="JLE736"/>
      <c r="JLF736"/>
      <c r="JLG736"/>
      <c r="JLH736"/>
      <c r="JLI736"/>
      <c r="JLJ736"/>
      <c r="JLK736"/>
      <c r="JLL736"/>
      <c r="JLM736"/>
      <c r="JLN736"/>
      <c r="JLO736"/>
      <c r="JLP736"/>
      <c r="JLQ736"/>
      <c r="JLR736"/>
      <c r="JLS736"/>
      <c r="JLT736"/>
      <c r="JLU736"/>
      <c r="JLV736"/>
      <c r="JLW736"/>
      <c r="JLX736"/>
      <c r="JLY736"/>
      <c r="JLZ736"/>
      <c r="JMA736"/>
      <c r="JMB736"/>
      <c r="JMC736"/>
      <c r="JMD736"/>
      <c r="JME736"/>
      <c r="JMF736"/>
      <c r="JMG736"/>
      <c r="JMH736"/>
      <c r="JMI736"/>
      <c r="JMJ736"/>
      <c r="JMK736"/>
      <c r="JML736"/>
      <c r="JMM736"/>
      <c r="JMN736"/>
      <c r="JMO736"/>
      <c r="JMP736"/>
      <c r="JMQ736"/>
      <c r="JMR736"/>
      <c r="JMS736"/>
      <c r="JMT736"/>
      <c r="JMU736"/>
      <c r="JMV736"/>
      <c r="JMW736"/>
      <c r="JMX736"/>
      <c r="JMY736"/>
      <c r="JMZ736"/>
      <c r="JNA736"/>
      <c r="JNB736"/>
      <c r="JNC736"/>
      <c r="JND736"/>
      <c r="JNE736"/>
      <c r="JNF736"/>
      <c r="JNG736"/>
      <c r="JNH736"/>
      <c r="JNI736"/>
      <c r="JNJ736"/>
      <c r="JNK736"/>
      <c r="JNL736"/>
      <c r="JNM736"/>
      <c r="JNN736"/>
      <c r="JNO736"/>
      <c r="JNP736"/>
      <c r="JNQ736"/>
      <c r="JNR736"/>
      <c r="JNS736"/>
      <c r="JNT736"/>
      <c r="JNU736"/>
      <c r="JNV736"/>
      <c r="JNW736"/>
      <c r="JNX736"/>
      <c r="JNY736"/>
      <c r="JNZ736"/>
      <c r="JOA736"/>
      <c r="JOB736"/>
      <c r="JOC736"/>
      <c r="JOD736"/>
      <c r="JOE736"/>
      <c r="JOF736"/>
      <c r="JOG736"/>
      <c r="JOH736"/>
      <c r="JOI736"/>
      <c r="JOJ736"/>
      <c r="JOK736"/>
      <c r="JOL736"/>
      <c r="JOM736"/>
      <c r="JON736"/>
      <c r="JOO736"/>
      <c r="JOP736"/>
      <c r="JOQ736"/>
      <c r="JOR736"/>
      <c r="JOS736"/>
      <c r="JOT736"/>
      <c r="JOU736"/>
      <c r="JOV736"/>
      <c r="JOW736"/>
      <c r="JOX736"/>
      <c r="JOY736"/>
      <c r="JOZ736"/>
      <c r="JPA736"/>
      <c r="JPB736"/>
      <c r="JPC736"/>
      <c r="JPD736"/>
      <c r="JPE736"/>
      <c r="JPF736"/>
      <c r="JPG736"/>
      <c r="JPH736"/>
      <c r="JPI736"/>
      <c r="JPJ736"/>
      <c r="JPK736"/>
      <c r="JPL736"/>
      <c r="JPM736"/>
      <c r="JPN736"/>
      <c r="JPO736"/>
      <c r="JPP736"/>
      <c r="JPQ736"/>
      <c r="JPR736"/>
      <c r="JPS736"/>
      <c r="JPT736"/>
      <c r="JPU736"/>
      <c r="JPV736"/>
      <c r="JPW736"/>
      <c r="JPX736"/>
      <c r="JPY736"/>
      <c r="JPZ736"/>
      <c r="JQA736"/>
      <c r="JQB736"/>
      <c r="JQC736"/>
      <c r="JQD736"/>
      <c r="JQE736"/>
      <c r="JQF736"/>
      <c r="JQG736"/>
      <c r="JQH736"/>
      <c r="JQI736"/>
      <c r="JQJ736"/>
      <c r="JQK736"/>
      <c r="JQL736"/>
      <c r="JQM736"/>
      <c r="JQN736"/>
      <c r="JQO736"/>
      <c r="JQP736"/>
      <c r="JQQ736"/>
      <c r="JQR736"/>
      <c r="JQS736"/>
      <c r="JQT736"/>
      <c r="JQU736"/>
      <c r="JQV736"/>
      <c r="JQW736"/>
      <c r="JQX736"/>
      <c r="JQY736"/>
      <c r="JQZ736"/>
      <c r="JRA736"/>
      <c r="JRB736"/>
      <c r="JRC736"/>
      <c r="JRD736"/>
      <c r="JRE736"/>
      <c r="JRF736"/>
      <c r="JRG736"/>
      <c r="JRH736"/>
      <c r="JRI736"/>
      <c r="JRJ736"/>
      <c r="JRK736"/>
      <c r="JRL736"/>
      <c r="JRM736"/>
      <c r="JRN736"/>
      <c r="JRO736"/>
      <c r="JRP736"/>
      <c r="JRQ736"/>
      <c r="JRR736"/>
      <c r="JRS736"/>
      <c r="JRT736"/>
      <c r="JRU736"/>
      <c r="JRV736"/>
      <c r="JRW736"/>
      <c r="JRX736"/>
      <c r="JRY736"/>
      <c r="JRZ736"/>
      <c r="JSA736"/>
      <c r="JSB736"/>
      <c r="JSC736"/>
      <c r="JSD736"/>
      <c r="JSE736"/>
      <c r="JSF736"/>
      <c r="JSG736"/>
      <c r="JSH736"/>
      <c r="JSI736"/>
      <c r="JSJ736"/>
      <c r="JSK736"/>
      <c r="JSL736"/>
      <c r="JSM736"/>
      <c r="JSN736"/>
      <c r="JSO736"/>
      <c r="JSP736"/>
      <c r="JSQ736"/>
      <c r="JSR736"/>
      <c r="JSS736"/>
      <c r="JST736"/>
      <c r="JSU736"/>
      <c r="JSV736"/>
      <c r="JSW736"/>
      <c r="JSX736"/>
      <c r="JSY736"/>
      <c r="JSZ736"/>
      <c r="JTA736"/>
      <c r="JTB736"/>
      <c r="JTC736"/>
      <c r="JTD736"/>
      <c r="JTE736"/>
      <c r="JTF736"/>
      <c r="JTG736"/>
      <c r="JTH736"/>
      <c r="JTI736"/>
      <c r="JTJ736"/>
      <c r="JTK736"/>
      <c r="JTL736"/>
      <c r="JTM736"/>
      <c r="JTN736"/>
      <c r="JTO736"/>
      <c r="JTP736"/>
      <c r="JTQ736"/>
      <c r="JTR736"/>
      <c r="JTS736"/>
      <c r="JTT736"/>
      <c r="JTU736"/>
      <c r="JTV736"/>
      <c r="JTW736"/>
      <c r="JTX736"/>
      <c r="JTY736"/>
      <c r="JTZ736"/>
      <c r="JUA736"/>
      <c r="JUB736"/>
      <c r="JUC736"/>
      <c r="JUD736"/>
      <c r="JUE736"/>
      <c r="JUF736"/>
      <c r="JUG736"/>
      <c r="JUH736"/>
      <c r="JUI736"/>
      <c r="JUJ736"/>
      <c r="JUK736"/>
      <c r="JUL736"/>
      <c r="JUM736"/>
      <c r="JUN736"/>
      <c r="JUO736"/>
      <c r="JUP736"/>
      <c r="JUQ736"/>
      <c r="JUR736"/>
      <c r="JUS736"/>
      <c r="JUT736"/>
      <c r="JUU736"/>
      <c r="JUV736"/>
      <c r="JUW736"/>
      <c r="JUX736"/>
      <c r="JUY736"/>
      <c r="JUZ736"/>
      <c r="JVA736"/>
      <c r="JVB736"/>
      <c r="JVC736"/>
      <c r="JVD736"/>
      <c r="JVE736"/>
      <c r="JVF736"/>
      <c r="JVG736"/>
      <c r="JVH736"/>
      <c r="JVI736"/>
      <c r="JVJ736"/>
      <c r="JVK736"/>
      <c r="JVL736"/>
      <c r="JVM736"/>
      <c r="JVN736"/>
      <c r="JVO736"/>
      <c r="JVP736"/>
      <c r="JVQ736"/>
      <c r="JVR736"/>
      <c r="JVS736"/>
      <c r="JVT736"/>
      <c r="JVU736"/>
      <c r="JVV736"/>
      <c r="JVW736"/>
      <c r="JVX736"/>
      <c r="JVY736"/>
      <c r="JVZ736"/>
      <c r="JWA736"/>
      <c r="JWB736"/>
      <c r="JWC736"/>
      <c r="JWD736"/>
      <c r="JWE736"/>
      <c r="JWF736"/>
      <c r="JWG736"/>
      <c r="JWH736"/>
      <c r="JWI736"/>
      <c r="JWJ736"/>
      <c r="JWK736"/>
      <c r="JWL736"/>
      <c r="JWM736"/>
      <c r="JWN736"/>
      <c r="JWO736"/>
      <c r="JWP736"/>
      <c r="JWQ736"/>
      <c r="JWR736"/>
      <c r="JWS736"/>
      <c r="JWT736"/>
      <c r="JWU736"/>
      <c r="JWV736"/>
      <c r="JWW736"/>
      <c r="JWX736"/>
      <c r="JWY736"/>
      <c r="JWZ736"/>
      <c r="JXA736"/>
      <c r="JXB736"/>
      <c r="JXC736"/>
      <c r="JXD736"/>
      <c r="JXE736"/>
      <c r="JXF736"/>
      <c r="JXG736"/>
      <c r="JXH736"/>
      <c r="JXI736"/>
      <c r="JXJ736"/>
      <c r="JXK736"/>
      <c r="JXL736"/>
      <c r="JXM736"/>
      <c r="JXN736"/>
      <c r="JXO736"/>
      <c r="JXP736"/>
      <c r="JXQ736"/>
      <c r="JXR736"/>
      <c r="JXS736"/>
      <c r="JXT736"/>
      <c r="JXU736"/>
      <c r="JXV736"/>
      <c r="JXW736"/>
      <c r="JXX736"/>
      <c r="JXY736"/>
      <c r="JXZ736"/>
      <c r="JYA736"/>
      <c r="JYB736"/>
      <c r="JYC736"/>
      <c r="JYD736"/>
      <c r="JYE736"/>
      <c r="JYF736"/>
      <c r="JYG736"/>
      <c r="JYH736"/>
      <c r="JYI736"/>
      <c r="JYJ736"/>
      <c r="JYK736"/>
      <c r="JYL736"/>
      <c r="JYM736"/>
      <c r="JYN736"/>
      <c r="JYO736"/>
      <c r="JYP736"/>
      <c r="JYQ736"/>
      <c r="JYR736"/>
      <c r="JYS736"/>
      <c r="JYT736"/>
      <c r="JYU736"/>
      <c r="JYV736"/>
      <c r="JYW736"/>
      <c r="JYX736"/>
      <c r="JYY736"/>
      <c r="JYZ736"/>
      <c r="JZA736"/>
      <c r="JZB736"/>
      <c r="JZC736"/>
      <c r="JZD736"/>
      <c r="JZE736"/>
      <c r="JZF736"/>
      <c r="JZG736"/>
      <c r="JZH736"/>
      <c r="JZI736"/>
      <c r="JZJ736"/>
      <c r="JZK736"/>
      <c r="JZL736"/>
      <c r="JZM736"/>
      <c r="JZN736"/>
      <c r="JZO736"/>
      <c r="JZP736"/>
      <c r="JZQ736"/>
      <c r="JZR736"/>
      <c r="JZS736"/>
      <c r="JZT736"/>
      <c r="JZU736"/>
      <c r="JZV736"/>
      <c r="JZW736"/>
      <c r="JZX736"/>
      <c r="JZY736"/>
      <c r="JZZ736"/>
      <c r="KAA736"/>
      <c r="KAB736"/>
      <c r="KAC736"/>
      <c r="KAD736"/>
      <c r="KAE736"/>
      <c r="KAF736"/>
      <c r="KAG736"/>
      <c r="KAH736"/>
      <c r="KAI736"/>
      <c r="KAJ736"/>
      <c r="KAK736"/>
      <c r="KAL736"/>
      <c r="KAM736"/>
      <c r="KAN736"/>
      <c r="KAO736"/>
      <c r="KAP736"/>
      <c r="KAQ736"/>
      <c r="KAR736"/>
      <c r="KAS736"/>
      <c r="KAT736"/>
      <c r="KAU736"/>
      <c r="KAV736"/>
      <c r="KAW736"/>
      <c r="KAX736"/>
      <c r="KAY736"/>
      <c r="KAZ736"/>
      <c r="KBA736"/>
      <c r="KBB736"/>
      <c r="KBC736"/>
      <c r="KBD736"/>
      <c r="KBE736"/>
      <c r="KBF736"/>
      <c r="KBG736"/>
      <c r="KBH736"/>
      <c r="KBI736"/>
      <c r="KBJ736"/>
      <c r="KBK736"/>
      <c r="KBL736"/>
      <c r="KBM736"/>
      <c r="KBN736"/>
      <c r="KBO736"/>
      <c r="KBP736"/>
      <c r="KBQ736"/>
      <c r="KBR736"/>
      <c r="KBS736"/>
      <c r="KBT736"/>
      <c r="KBU736"/>
      <c r="KBV736"/>
      <c r="KBW736"/>
      <c r="KBX736"/>
      <c r="KBY736"/>
      <c r="KBZ736"/>
      <c r="KCA736"/>
      <c r="KCB736"/>
      <c r="KCC736"/>
      <c r="KCD736"/>
      <c r="KCE736"/>
      <c r="KCF736"/>
      <c r="KCG736"/>
      <c r="KCH736"/>
      <c r="KCI736"/>
      <c r="KCJ736"/>
      <c r="KCK736"/>
      <c r="KCL736"/>
      <c r="KCM736"/>
      <c r="KCN736"/>
      <c r="KCO736"/>
      <c r="KCP736"/>
      <c r="KCQ736"/>
      <c r="KCR736"/>
      <c r="KCS736"/>
      <c r="KCT736"/>
      <c r="KCU736"/>
      <c r="KCV736"/>
      <c r="KCW736"/>
      <c r="KCX736"/>
      <c r="KCY736"/>
      <c r="KCZ736"/>
      <c r="KDA736"/>
      <c r="KDB736"/>
      <c r="KDC736"/>
      <c r="KDD736"/>
      <c r="KDE736"/>
      <c r="KDF736"/>
      <c r="KDG736"/>
      <c r="KDH736"/>
      <c r="KDI736"/>
      <c r="KDJ736"/>
      <c r="KDK736"/>
      <c r="KDL736"/>
      <c r="KDM736"/>
      <c r="KDN736"/>
      <c r="KDO736"/>
      <c r="KDP736"/>
      <c r="KDQ736"/>
      <c r="KDR736"/>
      <c r="KDS736"/>
      <c r="KDT736"/>
      <c r="KDU736"/>
      <c r="KDV736"/>
      <c r="KDW736"/>
      <c r="KDX736"/>
      <c r="KDY736"/>
      <c r="KDZ736"/>
      <c r="KEA736"/>
      <c r="KEB736"/>
      <c r="KEC736"/>
      <c r="KED736"/>
      <c r="KEE736"/>
      <c r="KEF736"/>
      <c r="KEG736"/>
      <c r="KEH736"/>
      <c r="KEI736"/>
      <c r="KEJ736"/>
      <c r="KEK736"/>
      <c r="KEL736"/>
      <c r="KEM736"/>
      <c r="KEN736"/>
      <c r="KEO736"/>
      <c r="KEP736"/>
      <c r="KEQ736"/>
      <c r="KER736"/>
      <c r="KES736"/>
      <c r="KET736"/>
      <c r="KEU736"/>
      <c r="KEV736"/>
      <c r="KEW736"/>
      <c r="KEX736"/>
      <c r="KEY736"/>
      <c r="KEZ736"/>
      <c r="KFA736"/>
      <c r="KFB736"/>
      <c r="KFC736"/>
      <c r="KFD736"/>
      <c r="KFE736"/>
      <c r="KFF736"/>
      <c r="KFG736"/>
      <c r="KFH736"/>
      <c r="KFI736"/>
      <c r="KFJ736"/>
      <c r="KFK736"/>
      <c r="KFL736"/>
      <c r="KFM736"/>
      <c r="KFN736"/>
      <c r="KFO736"/>
      <c r="KFP736"/>
      <c r="KFQ736"/>
      <c r="KFR736"/>
      <c r="KFS736"/>
      <c r="KFT736"/>
      <c r="KFU736"/>
      <c r="KFV736"/>
      <c r="KFW736"/>
      <c r="KFX736"/>
      <c r="KFY736"/>
      <c r="KFZ736"/>
      <c r="KGA736"/>
      <c r="KGB736"/>
      <c r="KGC736"/>
      <c r="KGD736"/>
      <c r="KGE736"/>
      <c r="KGF736"/>
      <c r="KGG736"/>
      <c r="KGH736"/>
      <c r="KGI736"/>
      <c r="KGJ736"/>
      <c r="KGK736"/>
      <c r="KGL736"/>
      <c r="KGM736"/>
      <c r="KGN736"/>
      <c r="KGO736"/>
      <c r="KGP736"/>
      <c r="KGQ736"/>
      <c r="KGR736"/>
      <c r="KGS736"/>
      <c r="KGT736"/>
      <c r="KGU736"/>
      <c r="KGV736"/>
      <c r="KGW736"/>
      <c r="KGX736"/>
      <c r="KGY736"/>
      <c r="KGZ736"/>
      <c r="KHA736"/>
      <c r="KHB736"/>
      <c r="KHC736"/>
      <c r="KHD736"/>
      <c r="KHE736"/>
      <c r="KHF736"/>
      <c r="KHG736"/>
      <c r="KHH736"/>
      <c r="KHI736"/>
      <c r="KHJ736"/>
      <c r="KHK736"/>
      <c r="KHL736"/>
      <c r="KHM736"/>
      <c r="KHN736"/>
      <c r="KHO736"/>
      <c r="KHP736"/>
      <c r="KHQ736"/>
      <c r="KHR736"/>
      <c r="KHS736"/>
      <c r="KHT736"/>
      <c r="KHU736"/>
      <c r="KHV736"/>
      <c r="KHW736"/>
      <c r="KHX736"/>
      <c r="KHY736"/>
      <c r="KHZ736"/>
      <c r="KIA736"/>
      <c r="KIB736"/>
      <c r="KIC736"/>
      <c r="KID736"/>
      <c r="KIE736"/>
      <c r="KIF736"/>
      <c r="KIG736"/>
      <c r="KIH736"/>
      <c r="KII736"/>
      <c r="KIJ736"/>
      <c r="KIK736"/>
      <c r="KIL736"/>
      <c r="KIM736"/>
      <c r="KIN736"/>
      <c r="KIO736"/>
      <c r="KIP736"/>
      <c r="KIQ736"/>
      <c r="KIR736"/>
      <c r="KIS736"/>
      <c r="KIT736"/>
      <c r="KIU736"/>
      <c r="KIV736"/>
      <c r="KIW736"/>
      <c r="KIX736"/>
      <c r="KIY736"/>
      <c r="KIZ736"/>
      <c r="KJA736"/>
      <c r="KJB736"/>
      <c r="KJC736"/>
      <c r="KJD736"/>
      <c r="KJE736"/>
      <c r="KJF736"/>
      <c r="KJG736"/>
      <c r="KJH736"/>
      <c r="KJI736"/>
      <c r="KJJ736"/>
      <c r="KJK736"/>
      <c r="KJL736"/>
      <c r="KJM736"/>
      <c r="KJN736"/>
      <c r="KJO736"/>
      <c r="KJP736"/>
      <c r="KJQ736"/>
      <c r="KJR736"/>
      <c r="KJS736"/>
      <c r="KJT736"/>
      <c r="KJU736"/>
      <c r="KJV736"/>
      <c r="KJW736"/>
      <c r="KJX736"/>
      <c r="KJY736"/>
      <c r="KJZ736"/>
      <c r="KKA736"/>
      <c r="KKB736"/>
      <c r="KKC736"/>
      <c r="KKD736"/>
      <c r="KKE736"/>
      <c r="KKF736"/>
      <c r="KKG736"/>
      <c r="KKH736"/>
      <c r="KKI736"/>
      <c r="KKJ736"/>
      <c r="KKK736"/>
      <c r="KKL736"/>
      <c r="KKM736"/>
      <c r="KKN736"/>
      <c r="KKO736"/>
      <c r="KKP736"/>
      <c r="KKQ736"/>
      <c r="KKR736"/>
      <c r="KKS736"/>
      <c r="KKT736"/>
      <c r="KKU736"/>
      <c r="KKV736"/>
      <c r="KKW736"/>
      <c r="KKX736"/>
      <c r="KKY736"/>
      <c r="KKZ736"/>
      <c r="KLA736"/>
      <c r="KLB736"/>
      <c r="KLC736"/>
      <c r="KLD736"/>
      <c r="KLE736"/>
      <c r="KLF736"/>
      <c r="KLG736"/>
      <c r="KLH736"/>
      <c r="KLI736"/>
      <c r="KLJ736"/>
      <c r="KLK736"/>
      <c r="KLL736"/>
      <c r="KLM736"/>
      <c r="KLN736"/>
      <c r="KLO736"/>
      <c r="KLP736"/>
      <c r="KLQ736"/>
      <c r="KLR736"/>
      <c r="KLS736"/>
      <c r="KLT736"/>
      <c r="KLU736"/>
      <c r="KLV736"/>
      <c r="KLW736"/>
      <c r="KLX736"/>
      <c r="KLY736"/>
      <c r="KLZ736"/>
      <c r="KMA736"/>
      <c r="KMB736"/>
      <c r="KMC736"/>
      <c r="KMD736"/>
      <c r="KME736"/>
      <c r="KMF736"/>
      <c r="KMG736"/>
      <c r="KMH736"/>
      <c r="KMI736"/>
      <c r="KMJ736"/>
      <c r="KMK736"/>
      <c r="KML736"/>
      <c r="KMM736"/>
      <c r="KMN736"/>
      <c r="KMO736"/>
      <c r="KMP736"/>
      <c r="KMQ736"/>
      <c r="KMR736"/>
      <c r="KMS736"/>
      <c r="KMT736"/>
      <c r="KMU736"/>
      <c r="KMV736"/>
      <c r="KMW736"/>
      <c r="KMX736"/>
      <c r="KMY736"/>
      <c r="KMZ736"/>
      <c r="KNA736"/>
      <c r="KNB736"/>
      <c r="KNC736"/>
      <c r="KND736"/>
      <c r="KNE736"/>
      <c r="KNF736"/>
      <c r="KNG736"/>
      <c r="KNH736"/>
      <c r="KNI736"/>
      <c r="KNJ736"/>
      <c r="KNK736"/>
      <c r="KNL736"/>
      <c r="KNM736"/>
      <c r="KNN736"/>
      <c r="KNO736"/>
      <c r="KNP736"/>
      <c r="KNQ736"/>
      <c r="KNR736"/>
      <c r="KNS736"/>
      <c r="KNT736"/>
      <c r="KNU736"/>
      <c r="KNV736"/>
      <c r="KNW736"/>
      <c r="KNX736"/>
      <c r="KNY736"/>
      <c r="KNZ736"/>
      <c r="KOA736"/>
      <c r="KOB736"/>
      <c r="KOC736"/>
      <c r="KOD736"/>
      <c r="KOE736"/>
      <c r="KOF736"/>
      <c r="KOG736"/>
      <c r="KOH736"/>
      <c r="KOI736"/>
      <c r="KOJ736"/>
      <c r="KOK736"/>
      <c r="KOL736"/>
      <c r="KOM736"/>
      <c r="KON736"/>
      <c r="KOO736"/>
      <c r="KOP736"/>
      <c r="KOQ736"/>
      <c r="KOR736"/>
      <c r="KOS736"/>
      <c r="KOT736"/>
      <c r="KOU736"/>
      <c r="KOV736"/>
      <c r="KOW736"/>
      <c r="KOX736"/>
      <c r="KOY736"/>
      <c r="KOZ736"/>
      <c r="KPA736"/>
      <c r="KPB736"/>
      <c r="KPC736"/>
      <c r="KPD736"/>
      <c r="KPE736"/>
      <c r="KPF736"/>
      <c r="KPG736"/>
      <c r="KPH736"/>
      <c r="KPI736"/>
      <c r="KPJ736"/>
      <c r="KPK736"/>
      <c r="KPL736"/>
      <c r="KPM736"/>
      <c r="KPN736"/>
      <c r="KPO736"/>
      <c r="KPP736"/>
      <c r="KPQ736"/>
      <c r="KPR736"/>
      <c r="KPS736"/>
      <c r="KPT736"/>
      <c r="KPU736"/>
      <c r="KPV736"/>
      <c r="KPW736"/>
      <c r="KPX736"/>
      <c r="KPY736"/>
      <c r="KPZ736"/>
      <c r="KQA736"/>
      <c r="KQB736"/>
      <c r="KQC736"/>
      <c r="KQD736"/>
      <c r="KQE736"/>
      <c r="KQF736"/>
      <c r="KQG736"/>
      <c r="KQH736"/>
      <c r="KQI736"/>
      <c r="KQJ736"/>
      <c r="KQK736"/>
      <c r="KQL736"/>
      <c r="KQM736"/>
      <c r="KQN736"/>
      <c r="KQO736"/>
      <c r="KQP736"/>
      <c r="KQQ736"/>
      <c r="KQR736"/>
      <c r="KQS736"/>
      <c r="KQT736"/>
      <c r="KQU736"/>
      <c r="KQV736"/>
      <c r="KQW736"/>
      <c r="KQX736"/>
      <c r="KQY736"/>
      <c r="KQZ736"/>
      <c r="KRA736"/>
      <c r="KRB736"/>
      <c r="KRC736"/>
      <c r="KRD736"/>
      <c r="KRE736"/>
      <c r="KRF736"/>
      <c r="KRG736"/>
      <c r="KRH736"/>
      <c r="KRI736"/>
      <c r="KRJ736"/>
      <c r="KRK736"/>
      <c r="KRL736"/>
      <c r="KRM736"/>
      <c r="KRN736"/>
      <c r="KRO736"/>
      <c r="KRP736"/>
      <c r="KRQ736"/>
      <c r="KRR736"/>
      <c r="KRS736"/>
      <c r="KRT736"/>
      <c r="KRU736"/>
      <c r="KRV736"/>
      <c r="KRW736"/>
      <c r="KRX736"/>
      <c r="KRY736"/>
      <c r="KRZ736"/>
      <c r="KSA736"/>
      <c r="KSB736"/>
      <c r="KSC736"/>
      <c r="KSD736"/>
      <c r="KSE736"/>
      <c r="KSF736"/>
      <c r="KSG736"/>
      <c r="KSH736"/>
      <c r="KSI736"/>
      <c r="KSJ736"/>
      <c r="KSK736"/>
      <c r="KSL736"/>
      <c r="KSM736"/>
      <c r="KSN736"/>
      <c r="KSO736"/>
      <c r="KSP736"/>
      <c r="KSQ736"/>
      <c r="KSR736"/>
      <c r="KSS736"/>
      <c r="KST736"/>
      <c r="KSU736"/>
      <c r="KSV736"/>
      <c r="KSW736"/>
      <c r="KSX736"/>
      <c r="KSY736"/>
      <c r="KSZ736"/>
      <c r="KTA736"/>
      <c r="KTB736"/>
      <c r="KTC736"/>
      <c r="KTD736"/>
      <c r="KTE736"/>
      <c r="KTF736"/>
      <c r="KTG736"/>
      <c r="KTH736"/>
      <c r="KTI736"/>
      <c r="KTJ736"/>
      <c r="KTK736"/>
      <c r="KTL736"/>
      <c r="KTM736"/>
      <c r="KTN736"/>
      <c r="KTO736"/>
      <c r="KTP736"/>
      <c r="KTQ736"/>
      <c r="KTR736"/>
      <c r="KTS736"/>
      <c r="KTT736"/>
      <c r="KTU736"/>
      <c r="KTV736"/>
      <c r="KTW736"/>
      <c r="KTX736"/>
      <c r="KTY736"/>
      <c r="KTZ736"/>
      <c r="KUA736"/>
      <c r="KUB736"/>
      <c r="KUC736"/>
      <c r="KUD736"/>
      <c r="KUE736"/>
      <c r="KUF736"/>
      <c r="KUG736"/>
      <c r="KUH736"/>
      <c r="KUI736"/>
      <c r="KUJ736"/>
      <c r="KUK736"/>
      <c r="KUL736"/>
      <c r="KUM736"/>
      <c r="KUN736"/>
      <c r="KUO736"/>
      <c r="KUP736"/>
      <c r="KUQ736"/>
      <c r="KUR736"/>
      <c r="KUS736"/>
      <c r="KUT736"/>
      <c r="KUU736"/>
      <c r="KUV736"/>
      <c r="KUW736"/>
      <c r="KUX736"/>
      <c r="KUY736"/>
      <c r="KUZ736"/>
      <c r="KVA736"/>
      <c r="KVB736"/>
      <c r="KVC736"/>
      <c r="KVD736"/>
      <c r="KVE736"/>
      <c r="KVF736"/>
      <c r="KVG736"/>
      <c r="KVH736"/>
      <c r="KVI736"/>
      <c r="KVJ736"/>
      <c r="KVK736"/>
      <c r="KVL736"/>
      <c r="KVM736"/>
      <c r="KVN736"/>
      <c r="KVO736"/>
      <c r="KVP736"/>
      <c r="KVQ736"/>
      <c r="KVR736"/>
      <c r="KVS736"/>
      <c r="KVT736"/>
      <c r="KVU736"/>
      <c r="KVV736"/>
      <c r="KVW736"/>
      <c r="KVX736"/>
      <c r="KVY736"/>
      <c r="KVZ736"/>
      <c r="KWA736"/>
      <c r="KWB736"/>
      <c r="KWC736"/>
      <c r="KWD736"/>
      <c r="KWE736"/>
      <c r="KWF736"/>
      <c r="KWG736"/>
      <c r="KWH736"/>
      <c r="KWI736"/>
      <c r="KWJ736"/>
      <c r="KWK736"/>
      <c r="KWL736"/>
      <c r="KWM736"/>
      <c r="KWN736"/>
      <c r="KWO736"/>
      <c r="KWP736"/>
      <c r="KWQ736"/>
      <c r="KWR736"/>
      <c r="KWS736"/>
      <c r="KWT736"/>
      <c r="KWU736"/>
      <c r="KWV736"/>
      <c r="KWW736"/>
      <c r="KWX736"/>
      <c r="KWY736"/>
      <c r="KWZ736"/>
      <c r="KXA736"/>
      <c r="KXB736"/>
      <c r="KXC736"/>
      <c r="KXD736"/>
      <c r="KXE736"/>
      <c r="KXF736"/>
      <c r="KXG736"/>
      <c r="KXH736"/>
      <c r="KXI736"/>
      <c r="KXJ736"/>
      <c r="KXK736"/>
      <c r="KXL736"/>
      <c r="KXM736"/>
      <c r="KXN736"/>
      <c r="KXO736"/>
      <c r="KXP736"/>
      <c r="KXQ736"/>
      <c r="KXR736"/>
      <c r="KXS736"/>
      <c r="KXT736"/>
      <c r="KXU736"/>
      <c r="KXV736"/>
      <c r="KXW736"/>
      <c r="KXX736"/>
      <c r="KXY736"/>
      <c r="KXZ736"/>
      <c r="KYA736"/>
      <c r="KYB736"/>
      <c r="KYC736"/>
      <c r="KYD736"/>
      <c r="KYE736"/>
      <c r="KYF736"/>
      <c r="KYG736"/>
      <c r="KYH736"/>
      <c r="KYI736"/>
      <c r="KYJ736"/>
      <c r="KYK736"/>
      <c r="KYL736"/>
      <c r="KYM736"/>
      <c r="KYN736"/>
      <c r="KYO736"/>
      <c r="KYP736"/>
      <c r="KYQ736"/>
      <c r="KYR736"/>
      <c r="KYS736"/>
      <c r="KYT736"/>
      <c r="KYU736"/>
      <c r="KYV736"/>
      <c r="KYW736"/>
      <c r="KYX736"/>
      <c r="KYY736"/>
      <c r="KYZ736"/>
      <c r="KZA736"/>
      <c r="KZB736"/>
      <c r="KZC736"/>
      <c r="KZD736"/>
      <c r="KZE736"/>
      <c r="KZF736"/>
      <c r="KZG736"/>
      <c r="KZH736"/>
      <c r="KZI736"/>
      <c r="KZJ736"/>
      <c r="KZK736"/>
      <c r="KZL736"/>
      <c r="KZM736"/>
      <c r="KZN736"/>
      <c r="KZO736"/>
      <c r="KZP736"/>
      <c r="KZQ736"/>
      <c r="KZR736"/>
      <c r="KZS736"/>
      <c r="KZT736"/>
      <c r="KZU736"/>
      <c r="KZV736"/>
      <c r="KZW736"/>
      <c r="KZX736"/>
      <c r="KZY736"/>
      <c r="KZZ736"/>
      <c r="LAA736"/>
      <c r="LAB736"/>
      <c r="LAC736"/>
      <c r="LAD736"/>
      <c r="LAE736"/>
      <c r="LAF736"/>
      <c r="LAG736"/>
      <c r="LAH736"/>
      <c r="LAI736"/>
      <c r="LAJ736"/>
      <c r="LAK736"/>
      <c r="LAL736"/>
      <c r="LAM736"/>
      <c r="LAN736"/>
      <c r="LAO736"/>
      <c r="LAP736"/>
      <c r="LAQ736"/>
      <c r="LAR736"/>
      <c r="LAS736"/>
      <c r="LAT736"/>
      <c r="LAU736"/>
      <c r="LAV736"/>
      <c r="LAW736"/>
      <c r="LAX736"/>
      <c r="LAY736"/>
      <c r="LAZ736"/>
      <c r="LBA736"/>
      <c r="LBB736"/>
      <c r="LBC736"/>
      <c r="LBD736"/>
      <c r="LBE736"/>
      <c r="LBF736"/>
      <c r="LBG736"/>
      <c r="LBH736"/>
      <c r="LBI736"/>
      <c r="LBJ736"/>
      <c r="LBK736"/>
      <c r="LBL736"/>
      <c r="LBM736"/>
      <c r="LBN736"/>
      <c r="LBO736"/>
      <c r="LBP736"/>
      <c r="LBQ736"/>
      <c r="LBR736"/>
      <c r="LBS736"/>
      <c r="LBT736"/>
      <c r="LBU736"/>
      <c r="LBV736"/>
      <c r="LBW736"/>
      <c r="LBX736"/>
      <c r="LBY736"/>
      <c r="LBZ736"/>
      <c r="LCA736"/>
      <c r="LCB736"/>
      <c r="LCC736"/>
      <c r="LCD736"/>
      <c r="LCE736"/>
      <c r="LCF736"/>
      <c r="LCG736"/>
      <c r="LCH736"/>
      <c r="LCI736"/>
      <c r="LCJ736"/>
      <c r="LCK736"/>
      <c r="LCL736"/>
      <c r="LCM736"/>
      <c r="LCN736"/>
      <c r="LCO736"/>
      <c r="LCP736"/>
      <c r="LCQ736"/>
      <c r="LCR736"/>
      <c r="LCS736"/>
      <c r="LCT736"/>
      <c r="LCU736"/>
      <c r="LCV736"/>
      <c r="LCW736"/>
      <c r="LCX736"/>
      <c r="LCY736"/>
      <c r="LCZ736"/>
      <c r="LDA736"/>
      <c r="LDB736"/>
      <c r="LDC736"/>
      <c r="LDD736"/>
      <c r="LDE736"/>
      <c r="LDF736"/>
      <c r="LDG736"/>
      <c r="LDH736"/>
      <c r="LDI736"/>
      <c r="LDJ736"/>
      <c r="LDK736"/>
      <c r="LDL736"/>
      <c r="LDM736"/>
      <c r="LDN736"/>
      <c r="LDO736"/>
      <c r="LDP736"/>
      <c r="LDQ736"/>
      <c r="LDR736"/>
      <c r="LDS736"/>
      <c r="LDT736"/>
      <c r="LDU736"/>
      <c r="LDV736"/>
      <c r="LDW736"/>
      <c r="LDX736"/>
      <c r="LDY736"/>
      <c r="LDZ736"/>
      <c r="LEA736"/>
      <c r="LEB736"/>
      <c r="LEC736"/>
      <c r="LED736"/>
      <c r="LEE736"/>
      <c r="LEF736"/>
      <c r="LEG736"/>
      <c r="LEH736"/>
      <c r="LEI736"/>
      <c r="LEJ736"/>
      <c r="LEK736"/>
      <c r="LEL736"/>
      <c r="LEM736"/>
      <c r="LEN736"/>
      <c r="LEO736"/>
      <c r="LEP736"/>
      <c r="LEQ736"/>
      <c r="LER736"/>
      <c r="LES736"/>
      <c r="LET736"/>
      <c r="LEU736"/>
      <c r="LEV736"/>
      <c r="LEW736"/>
      <c r="LEX736"/>
      <c r="LEY736"/>
      <c r="LEZ736"/>
      <c r="LFA736"/>
      <c r="LFB736"/>
      <c r="LFC736"/>
      <c r="LFD736"/>
      <c r="LFE736"/>
      <c r="LFF736"/>
      <c r="LFG736"/>
      <c r="LFH736"/>
      <c r="LFI736"/>
      <c r="LFJ736"/>
      <c r="LFK736"/>
      <c r="LFL736"/>
      <c r="LFM736"/>
      <c r="LFN736"/>
      <c r="LFO736"/>
      <c r="LFP736"/>
      <c r="LFQ736"/>
      <c r="LFR736"/>
      <c r="LFS736"/>
      <c r="LFT736"/>
      <c r="LFU736"/>
      <c r="LFV736"/>
      <c r="LFW736"/>
      <c r="LFX736"/>
      <c r="LFY736"/>
      <c r="LFZ736"/>
      <c r="LGA736"/>
      <c r="LGB736"/>
      <c r="LGC736"/>
      <c r="LGD736"/>
      <c r="LGE736"/>
      <c r="LGF736"/>
      <c r="LGG736"/>
      <c r="LGH736"/>
      <c r="LGI736"/>
      <c r="LGJ736"/>
      <c r="LGK736"/>
      <c r="LGL736"/>
      <c r="LGM736"/>
      <c r="LGN736"/>
      <c r="LGO736"/>
      <c r="LGP736"/>
      <c r="LGQ736"/>
      <c r="LGR736"/>
      <c r="LGS736"/>
      <c r="LGT736"/>
      <c r="LGU736"/>
      <c r="LGV736"/>
      <c r="LGW736"/>
      <c r="LGX736"/>
      <c r="LGY736"/>
      <c r="LGZ736"/>
      <c r="LHA736"/>
      <c r="LHB736"/>
      <c r="LHC736"/>
      <c r="LHD736"/>
      <c r="LHE736"/>
      <c r="LHF736"/>
      <c r="LHG736"/>
      <c r="LHH736"/>
      <c r="LHI736"/>
      <c r="LHJ736"/>
      <c r="LHK736"/>
      <c r="LHL736"/>
      <c r="LHM736"/>
      <c r="LHN736"/>
      <c r="LHO736"/>
      <c r="LHP736"/>
      <c r="LHQ736"/>
      <c r="LHR736"/>
      <c r="LHS736"/>
      <c r="LHT736"/>
      <c r="LHU736"/>
      <c r="LHV736"/>
      <c r="LHW736"/>
      <c r="LHX736"/>
      <c r="LHY736"/>
      <c r="LHZ736"/>
      <c r="LIA736"/>
      <c r="LIB736"/>
      <c r="LIC736"/>
      <c r="LID736"/>
      <c r="LIE736"/>
      <c r="LIF736"/>
      <c r="LIG736"/>
      <c r="LIH736"/>
      <c r="LII736"/>
      <c r="LIJ736"/>
      <c r="LIK736"/>
      <c r="LIL736"/>
      <c r="LIM736"/>
      <c r="LIN736"/>
      <c r="LIO736"/>
      <c r="LIP736"/>
      <c r="LIQ736"/>
      <c r="LIR736"/>
      <c r="LIS736"/>
      <c r="LIT736"/>
      <c r="LIU736"/>
      <c r="LIV736"/>
      <c r="LIW736"/>
      <c r="LIX736"/>
      <c r="LIY736"/>
      <c r="LIZ736"/>
      <c r="LJA736"/>
      <c r="LJB736"/>
      <c r="LJC736"/>
      <c r="LJD736"/>
      <c r="LJE736"/>
      <c r="LJF736"/>
      <c r="LJG736"/>
      <c r="LJH736"/>
      <c r="LJI736"/>
      <c r="LJJ736"/>
      <c r="LJK736"/>
      <c r="LJL736"/>
      <c r="LJM736"/>
      <c r="LJN736"/>
      <c r="LJO736"/>
      <c r="LJP736"/>
      <c r="LJQ736"/>
      <c r="LJR736"/>
      <c r="LJS736"/>
      <c r="LJT736"/>
      <c r="LJU736"/>
      <c r="LJV736"/>
      <c r="LJW736"/>
      <c r="LJX736"/>
      <c r="LJY736"/>
      <c r="LJZ736"/>
      <c r="LKA736"/>
      <c r="LKB736"/>
      <c r="LKC736"/>
      <c r="LKD736"/>
      <c r="LKE736"/>
      <c r="LKF736"/>
      <c r="LKG736"/>
      <c r="LKH736"/>
      <c r="LKI736"/>
      <c r="LKJ736"/>
      <c r="LKK736"/>
      <c r="LKL736"/>
      <c r="LKM736"/>
      <c r="LKN736"/>
      <c r="LKO736"/>
      <c r="LKP736"/>
      <c r="LKQ736"/>
      <c r="LKR736"/>
      <c r="LKS736"/>
      <c r="LKT736"/>
      <c r="LKU736"/>
      <c r="LKV736"/>
      <c r="LKW736"/>
      <c r="LKX736"/>
      <c r="LKY736"/>
      <c r="LKZ736"/>
      <c r="LLA736"/>
      <c r="LLB736"/>
      <c r="LLC736"/>
      <c r="LLD736"/>
      <c r="LLE736"/>
      <c r="LLF736"/>
      <c r="LLG736"/>
      <c r="LLH736"/>
      <c r="LLI736"/>
      <c r="LLJ736"/>
      <c r="LLK736"/>
      <c r="LLL736"/>
      <c r="LLM736"/>
      <c r="LLN736"/>
      <c r="LLO736"/>
      <c r="LLP736"/>
      <c r="LLQ736"/>
      <c r="LLR736"/>
      <c r="LLS736"/>
      <c r="LLT736"/>
      <c r="LLU736"/>
      <c r="LLV736"/>
      <c r="LLW736"/>
      <c r="LLX736"/>
      <c r="LLY736"/>
      <c r="LLZ736"/>
      <c r="LMA736"/>
      <c r="LMB736"/>
      <c r="LMC736"/>
      <c r="LMD736"/>
      <c r="LME736"/>
      <c r="LMF736"/>
      <c r="LMG736"/>
      <c r="LMH736"/>
      <c r="LMI736"/>
      <c r="LMJ736"/>
      <c r="LMK736"/>
      <c r="LML736"/>
      <c r="LMM736"/>
      <c r="LMN736"/>
      <c r="LMO736"/>
      <c r="LMP736"/>
      <c r="LMQ736"/>
      <c r="LMR736"/>
      <c r="LMS736"/>
      <c r="LMT736"/>
      <c r="LMU736"/>
      <c r="LMV736"/>
      <c r="LMW736"/>
      <c r="LMX736"/>
      <c r="LMY736"/>
      <c r="LMZ736"/>
      <c r="LNA736"/>
      <c r="LNB736"/>
      <c r="LNC736"/>
      <c r="LND736"/>
      <c r="LNE736"/>
      <c r="LNF736"/>
      <c r="LNG736"/>
      <c r="LNH736"/>
      <c r="LNI736"/>
      <c r="LNJ736"/>
      <c r="LNK736"/>
      <c r="LNL736"/>
      <c r="LNM736"/>
      <c r="LNN736"/>
      <c r="LNO736"/>
      <c r="LNP736"/>
      <c r="LNQ736"/>
      <c r="LNR736"/>
      <c r="LNS736"/>
      <c r="LNT736"/>
      <c r="LNU736"/>
      <c r="LNV736"/>
      <c r="LNW736"/>
      <c r="LNX736"/>
      <c r="LNY736"/>
      <c r="LNZ736"/>
      <c r="LOA736"/>
      <c r="LOB736"/>
      <c r="LOC736"/>
      <c r="LOD736"/>
      <c r="LOE736"/>
      <c r="LOF736"/>
      <c r="LOG736"/>
      <c r="LOH736"/>
      <c r="LOI736"/>
      <c r="LOJ736"/>
      <c r="LOK736"/>
      <c r="LOL736"/>
      <c r="LOM736"/>
      <c r="LON736"/>
      <c r="LOO736"/>
      <c r="LOP736"/>
      <c r="LOQ736"/>
      <c r="LOR736"/>
      <c r="LOS736"/>
      <c r="LOT736"/>
      <c r="LOU736"/>
      <c r="LOV736"/>
      <c r="LOW736"/>
      <c r="LOX736"/>
      <c r="LOY736"/>
      <c r="LOZ736"/>
      <c r="LPA736"/>
      <c r="LPB736"/>
      <c r="LPC736"/>
      <c r="LPD736"/>
      <c r="LPE736"/>
      <c r="LPF736"/>
      <c r="LPG736"/>
      <c r="LPH736"/>
      <c r="LPI736"/>
      <c r="LPJ736"/>
      <c r="LPK736"/>
      <c r="LPL736"/>
      <c r="LPM736"/>
      <c r="LPN736"/>
      <c r="LPO736"/>
      <c r="LPP736"/>
      <c r="LPQ736"/>
      <c r="LPR736"/>
      <c r="LPS736"/>
      <c r="LPT736"/>
      <c r="LPU736"/>
      <c r="LPV736"/>
      <c r="LPW736"/>
      <c r="LPX736"/>
      <c r="LPY736"/>
      <c r="LPZ736"/>
      <c r="LQA736"/>
      <c r="LQB736"/>
      <c r="LQC736"/>
      <c r="LQD736"/>
      <c r="LQE736"/>
      <c r="LQF736"/>
      <c r="LQG736"/>
      <c r="LQH736"/>
      <c r="LQI736"/>
      <c r="LQJ736"/>
      <c r="LQK736"/>
      <c r="LQL736"/>
      <c r="LQM736"/>
      <c r="LQN736"/>
      <c r="LQO736"/>
      <c r="LQP736"/>
      <c r="LQQ736"/>
      <c r="LQR736"/>
      <c r="LQS736"/>
      <c r="LQT736"/>
      <c r="LQU736"/>
      <c r="LQV736"/>
      <c r="LQW736"/>
      <c r="LQX736"/>
      <c r="LQY736"/>
      <c r="LQZ736"/>
      <c r="LRA736"/>
      <c r="LRB736"/>
      <c r="LRC736"/>
      <c r="LRD736"/>
      <c r="LRE736"/>
      <c r="LRF736"/>
      <c r="LRG736"/>
      <c r="LRH736"/>
      <c r="LRI736"/>
      <c r="LRJ736"/>
      <c r="LRK736"/>
      <c r="LRL736"/>
      <c r="LRM736"/>
      <c r="LRN736"/>
      <c r="LRO736"/>
      <c r="LRP736"/>
      <c r="LRQ736"/>
      <c r="LRR736"/>
      <c r="LRS736"/>
      <c r="LRT736"/>
      <c r="LRU736"/>
      <c r="LRV736"/>
      <c r="LRW736"/>
      <c r="LRX736"/>
      <c r="LRY736"/>
      <c r="LRZ736"/>
      <c r="LSA736"/>
      <c r="LSB736"/>
      <c r="LSC736"/>
      <c r="LSD736"/>
      <c r="LSE736"/>
      <c r="LSF736"/>
      <c r="LSG736"/>
      <c r="LSH736"/>
      <c r="LSI736"/>
      <c r="LSJ736"/>
      <c r="LSK736"/>
      <c r="LSL736"/>
      <c r="LSM736"/>
      <c r="LSN736"/>
      <c r="LSO736"/>
      <c r="LSP736"/>
      <c r="LSQ736"/>
      <c r="LSR736"/>
      <c r="LSS736"/>
      <c r="LST736"/>
      <c r="LSU736"/>
      <c r="LSV736"/>
      <c r="LSW736"/>
      <c r="LSX736"/>
      <c r="LSY736"/>
      <c r="LSZ736"/>
      <c r="LTA736"/>
      <c r="LTB736"/>
      <c r="LTC736"/>
      <c r="LTD736"/>
      <c r="LTE736"/>
      <c r="LTF736"/>
      <c r="LTG736"/>
      <c r="LTH736"/>
      <c r="LTI736"/>
      <c r="LTJ736"/>
      <c r="LTK736"/>
      <c r="LTL736"/>
      <c r="LTM736"/>
      <c r="LTN736"/>
      <c r="LTO736"/>
      <c r="LTP736"/>
      <c r="LTQ736"/>
      <c r="LTR736"/>
      <c r="LTS736"/>
      <c r="LTT736"/>
      <c r="LTU736"/>
      <c r="LTV736"/>
      <c r="LTW736"/>
      <c r="LTX736"/>
      <c r="LTY736"/>
      <c r="LTZ736"/>
      <c r="LUA736"/>
      <c r="LUB736"/>
      <c r="LUC736"/>
      <c r="LUD736"/>
      <c r="LUE736"/>
      <c r="LUF736"/>
      <c r="LUG736"/>
      <c r="LUH736"/>
      <c r="LUI736"/>
      <c r="LUJ736"/>
      <c r="LUK736"/>
      <c r="LUL736"/>
      <c r="LUM736"/>
      <c r="LUN736"/>
      <c r="LUO736"/>
      <c r="LUP736"/>
      <c r="LUQ736"/>
      <c r="LUR736"/>
      <c r="LUS736"/>
      <c r="LUT736"/>
      <c r="LUU736"/>
      <c r="LUV736"/>
      <c r="LUW736"/>
      <c r="LUX736"/>
      <c r="LUY736"/>
      <c r="LUZ736"/>
      <c r="LVA736"/>
      <c r="LVB736"/>
      <c r="LVC736"/>
      <c r="LVD736"/>
      <c r="LVE736"/>
      <c r="LVF736"/>
      <c r="LVG736"/>
      <c r="LVH736"/>
      <c r="LVI736"/>
      <c r="LVJ736"/>
      <c r="LVK736"/>
      <c r="LVL736"/>
      <c r="LVM736"/>
      <c r="LVN736"/>
      <c r="LVO736"/>
      <c r="LVP736"/>
      <c r="LVQ736"/>
      <c r="LVR736"/>
      <c r="LVS736"/>
      <c r="LVT736"/>
      <c r="LVU736"/>
      <c r="LVV736"/>
      <c r="LVW736"/>
      <c r="LVX736"/>
      <c r="LVY736"/>
      <c r="LVZ736"/>
      <c r="LWA736"/>
      <c r="LWB736"/>
      <c r="LWC736"/>
      <c r="LWD736"/>
      <c r="LWE736"/>
      <c r="LWF736"/>
      <c r="LWG736"/>
      <c r="LWH736"/>
      <c r="LWI736"/>
      <c r="LWJ736"/>
      <c r="LWK736"/>
      <c r="LWL736"/>
      <c r="LWM736"/>
      <c r="LWN736"/>
      <c r="LWO736"/>
      <c r="LWP736"/>
      <c r="LWQ736"/>
      <c r="LWR736"/>
      <c r="LWS736"/>
      <c r="LWT736"/>
      <c r="LWU736"/>
      <c r="LWV736"/>
      <c r="LWW736"/>
      <c r="LWX736"/>
      <c r="LWY736"/>
      <c r="LWZ736"/>
      <c r="LXA736"/>
      <c r="LXB736"/>
      <c r="LXC736"/>
      <c r="LXD736"/>
      <c r="LXE736"/>
      <c r="LXF736"/>
      <c r="LXG736"/>
      <c r="LXH736"/>
      <c r="LXI736"/>
      <c r="LXJ736"/>
      <c r="LXK736"/>
      <c r="LXL736"/>
      <c r="LXM736"/>
      <c r="LXN736"/>
      <c r="LXO736"/>
      <c r="LXP736"/>
      <c r="LXQ736"/>
      <c r="LXR736"/>
      <c r="LXS736"/>
      <c r="LXT736"/>
      <c r="LXU736"/>
      <c r="LXV736"/>
      <c r="LXW736"/>
      <c r="LXX736"/>
      <c r="LXY736"/>
      <c r="LXZ736"/>
      <c r="LYA736"/>
      <c r="LYB736"/>
      <c r="LYC736"/>
      <c r="LYD736"/>
      <c r="LYE736"/>
      <c r="LYF736"/>
      <c r="LYG736"/>
      <c r="LYH736"/>
      <c r="LYI736"/>
      <c r="LYJ736"/>
      <c r="LYK736"/>
      <c r="LYL736"/>
      <c r="LYM736"/>
      <c r="LYN736"/>
      <c r="LYO736"/>
      <c r="LYP736"/>
      <c r="LYQ736"/>
      <c r="LYR736"/>
      <c r="LYS736"/>
      <c r="LYT736"/>
      <c r="LYU736"/>
      <c r="LYV736"/>
      <c r="LYW736"/>
      <c r="LYX736"/>
      <c r="LYY736"/>
      <c r="LYZ736"/>
      <c r="LZA736"/>
      <c r="LZB736"/>
      <c r="LZC736"/>
      <c r="LZD736"/>
      <c r="LZE736"/>
      <c r="LZF736"/>
      <c r="LZG736"/>
      <c r="LZH736"/>
      <c r="LZI736"/>
      <c r="LZJ736"/>
      <c r="LZK736"/>
      <c r="LZL736"/>
      <c r="LZM736"/>
      <c r="LZN736"/>
      <c r="LZO736"/>
      <c r="LZP736"/>
      <c r="LZQ736"/>
      <c r="LZR736"/>
      <c r="LZS736"/>
      <c r="LZT736"/>
      <c r="LZU736"/>
      <c r="LZV736"/>
      <c r="LZW736"/>
      <c r="LZX736"/>
      <c r="LZY736"/>
      <c r="LZZ736"/>
      <c r="MAA736"/>
      <c r="MAB736"/>
      <c r="MAC736"/>
      <c r="MAD736"/>
      <c r="MAE736"/>
      <c r="MAF736"/>
      <c r="MAG736"/>
      <c r="MAH736"/>
      <c r="MAI736"/>
      <c r="MAJ736"/>
      <c r="MAK736"/>
      <c r="MAL736"/>
      <c r="MAM736"/>
      <c r="MAN736"/>
      <c r="MAO736"/>
      <c r="MAP736"/>
      <c r="MAQ736"/>
      <c r="MAR736"/>
      <c r="MAS736"/>
      <c r="MAT736"/>
      <c r="MAU736"/>
      <c r="MAV736"/>
      <c r="MAW736"/>
      <c r="MAX736"/>
      <c r="MAY736"/>
      <c r="MAZ736"/>
      <c r="MBA736"/>
      <c r="MBB736"/>
      <c r="MBC736"/>
      <c r="MBD736"/>
      <c r="MBE736"/>
      <c r="MBF736"/>
      <c r="MBG736"/>
      <c r="MBH736"/>
      <c r="MBI736"/>
      <c r="MBJ736"/>
      <c r="MBK736"/>
      <c r="MBL736"/>
      <c r="MBM736"/>
      <c r="MBN736"/>
      <c r="MBO736"/>
      <c r="MBP736"/>
      <c r="MBQ736"/>
      <c r="MBR736"/>
      <c r="MBS736"/>
      <c r="MBT736"/>
      <c r="MBU736"/>
      <c r="MBV736"/>
      <c r="MBW736"/>
      <c r="MBX736"/>
      <c r="MBY736"/>
      <c r="MBZ736"/>
      <c r="MCA736"/>
      <c r="MCB736"/>
      <c r="MCC736"/>
      <c r="MCD736"/>
      <c r="MCE736"/>
      <c r="MCF736"/>
      <c r="MCG736"/>
      <c r="MCH736"/>
      <c r="MCI736"/>
      <c r="MCJ736"/>
      <c r="MCK736"/>
      <c r="MCL736"/>
      <c r="MCM736"/>
      <c r="MCN736"/>
      <c r="MCO736"/>
      <c r="MCP736"/>
      <c r="MCQ736"/>
      <c r="MCR736"/>
      <c r="MCS736"/>
      <c r="MCT736"/>
      <c r="MCU736"/>
      <c r="MCV736"/>
      <c r="MCW736"/>
      <c r="MCX736"/>
      <c r="MCY736"/>
      <c r="MCZ736"/>
      <c r="MDA736"/>
      <c r="MDB736"/>
      <c r="MDC736"/>
      <c r="MDD736"/>
      <c r="MDE736"/>
      <c r="MDF736"/>
      <c r="MDG736"/>
      <c r="MDH736"/>
      <c r="MDI736"/>
      <c r="MDJ736"/>
      <c r="MDK736"/>
      <c r="MDL736"/>
      <c r="MDM736"/>
      <c r="MDN736"/>
      <c r="MDO736"/>
      <c r="MDP736"/>
      <c r="MDQ736"/>
      <c r="MDR736"/>
      <c r="MDS736"/>
      <c r="MDT736"/>
      <c r="MDU736"/>
      <c r="MDV736"/>
      <c r="MDW736"/>
      <c r="MDX736"/>
      <c r="MDY736"/>
      <c r="MDZ736"/>
      <c r="MEA736"/>
      <c r="MEB736"/>
      <c r="MEC736"/>
      <c r="MED736"/>
      <c r="MEE736"/>
      <c r="MEF736"/>
      <c r="MEG736"/>
      <c r="MEH736"/>
      <c r="MEI736"/>
      <c r="MEJ736"/>
      <c r="MEK736"/>
      <c r="MEL736"/>
      <c r="MEM736"/>
      <c r="MEN736"/>
      <c r="MEO736"/>
      <c r="MEP736"/>
      <c r="MEQ736"/>
      <c r="MER736"/>
      <c r="MES736"/>
      <c r="MET736"/>
      <c r="MEU736"/>
      <c r="MEV736"/>
      <c r="MEW736"/>
      <c r="MEX736"/>
      <c r="MEY736"/>
      <c r="MEZ736"/>
      <c r="MFA736"/>
      <c r="MFB736"/>
      <c r="MFC736"/>
      <c r="MFD736"/>
      <c r="MFE736"/>
      <c r="MFF736"/>
      <c r="MFG736"/>
      <c r="MFH736"/>
      <c r="MFI736"/>
      <c r="MFJ736"/>
      <c r="MFK736"/>
      <c r="MFL736"/>
      <c r="MFM736"/>
      <c r="MFN736"/>
      <c r="MFO736"/>
      <c r="MFP736"/>
      <c r="MFQ736"/>
      <c r="MFR736"/>
      <c r="MFS736"/>
      <c r="MFT736"/>
      <c r="MFU736"/>
      <c r="MFV736"/>
      <c r="MFW736"/>
      <c r="MFX736"/>
      <c r="MFY736"/>
      <c r="MFZ736"/>
      <c r="MGA736"/>
      <c r="MGB736"/>
      <c r="MGC736"/>
      <c r="MGD736"/>
      <c r="MGE736"/>
      <c r="MGF736"/>
      <c r="MGG736"/>
      <c r="MGH736"/>
      <c r="MGI736"/>
      <c r="MGJ736"/>
      <c r="MGK736"/>
      <c r="MGL736"/>
      <c r="MGM736"/>
      <c r="MGN736"/>
      <c r="MGO736"/>
      <c r="MGP736"/>
      <c r="MGQ736"/>
      <c r="MGR736"/>
      <c r="MGS736"/>
      <c r="MGT736"/>
      <c r="MGU736"/>
      <c r="MGV736"/>
      <c r="MGW736"/>
      <c r="MGX736"/>
      <c r="MGY736"/>
      <c r="MGZ736"/>
      <c r="MHA736"/>
      <c r="MHB736"/>
      <c r="MHC736"/>
      <c r="MHD736"/>
      <c r="MHE736"/>
      <c r="MHF736"/>
      <c r="MHG736"/>
      <c r="MHH736"/>
      <c r="MHI736"/>
      <c r="MHJ736"/>
      <c r="MHK736"/>
      <c r="MHL736"/>
      <c r="MHM736"/>
      <c r="MHN736"/>
      <c r="MHO736"/>
      <c r="MHP736"/>
      <c r="MHQ736"/>
      <c r="MHR736"/>
      <c r="MHS736"/>
      <c r="MHT736"/>
      <c r="MHU736"/>
      <c r="MHV736"/>
      <c r="MHW736"/>
      <c r="MHX736"/>
      <c r="MHY736"/>
      <c r="MHZ736"/>
      <c r="MIA736"/>
      <c r="MIB736"/>
      <c r="MIC736"/>
      <c r="MID736"/>
      <c r="MIE736"/>
      <c r="MIF736"/>
      <c r="MIG736"/>
      <c r="MIH736"/>
      <c r="MII736"/>
      <c r="MIJ736"/>
      <c r="MIK736"/>
      <c r="MIL736"/>
      <c r="MIM736"/>
      <c r="MIN736"/>
      <c r="MIO736"/>
      <c r="MIP736"/>
      <c r="MIQ736"/>
      <c r="MIR736"/>
      <c r="MIS736"/>
      <c r="MIT736"/>
      <c r="MIU736"/>
      <c r="MIV736"/>
      <c r="MIW736"/>
      <c r="MIX736"/>
      <c r="MIY736"/>
      <c r="MIZ736"/>
      <c r="MJA736"/>
      <c r="MJB736"/>
      <c r="MJC736"/>
      <c r="MJD736"/>
      <c r="MJE736"/>
      <c r="MJF736"/>
      <c r="MJG736"/>
      <c r="MJH736"/>
      <c r="MJI736"/>
      <c r="MJJ736"/>
      <c r="MJK736"/>
      <c r="MJL736"/>
      <c r="MJM736"/>
      <c r="MJN736"/>
      <c r="MJO736"/>
      <c r="MJP736"/>
      <c r="MJQ736"/>
      <c r="MJR736"/>
      <c r="MJS736"/>
      <c r="MJT736"/>
      <c r="MJU736"/>
      <c r="MJV736"/>
      <c r="MJW736"/>
      <c r="MJX736"/>
      <c r="MJY736"/>
      <c r="MJZ736"/>
      <c r="MKA736"/>
      <c r="MKB736"/>
      <c r="MKC736"/>
      <c r="MKD736"/>
      <c r="MKE736"/>
      <c r="MKF736"/>
      <c r="MKG736"/>
      <c r="MKH736"/>
      <c r="MKI736"/>
      <c r="MKJ736"/>
      <c r="MKK736"/>
      <c r="MKL736"/>
      <c r="MKM736"/>
      <c r="MKN736"/>
      <c r="MKO736"/>
      <c r="MKP736"/>
      <c r="MKQ736"/>
      <c r="MKR736"/>
      <c r="MKS736"/>
      <c r="MKT736"/>
      <c r="MKU736"/>
      <c r="MKV736"/>
      <c r="MKW736"/>
      <c r="MKX736"/>
      <c r="MKY736"/>
      <c r="MKZ736"/>
      <c r="MLA736"/>
      <c r="MLB736"/>
      <c r="MLC736"/>
      <c r="MLD736"/>
      <c r="MLE736"/>
      <c r="MLF736"/>
      <c r="MLG736"/>
      <c r="MLH736"/>
      <c r="MLI736"/>
      <c r="MLJ736"/>
      <c r="MLK736"/>
      <c r="MLL736"/>
      <c r="MLM736"/>
      <c r="MLN736"/>
      <c r="MLO736"/>
      <c r="MLP736"/>
      <c r="MLQ736"/>
      <c r="MLR736"/>
      <c r="MLS736"/>
      <c r="MLT736"/>
      <c r="MLU736"/>
      <c r="MLV736"/>
      <c r="MLW736"/>
      <c r="MLX736"/>
      <c r="MLY736"/>
      <c r="MLZ736"/>
      <c r="MMA736"/>
      <c r="MMB736"/>
      <c r="MMC736"/>
      <c r="MMD736"/>
      <c r="MME736"/>
      <c r="MMF736"/>
      <c r="MMG736"/>
      <c r="MMH736"/>
      <c r="MMI736"/>
      <c r="MMJ736"/>
      <c r="MMK736"/>
      <c r="MML736"/>
      <c r="MMM736"/>
      <c r="MMN736"/>
      <c r="MMO736"/>
      <c r="MMP736"/>
      <c r="MMQ736"/>
      <c r="MMR736"/>
      <c r="MMS736"/>
      <c r="MMT736"/>
      <c r="MMU736"/>
      <c r="MMV736"/>
      <c r="MMW736"/>
      <c r="MMX736"/>
      <c r="MMY736"/>
      <c r="MMZ736"/>
      <c r="MNA736"/>
      <c r="MNB736"/>
      <c r="MNC736"/>
      <c r="MND736"/>
      <c r="MNE736"/>
      <c r="MNF736"/>
      <c r="MNG736"/>
      <c r="MNH736"/>
      <c r="MNI736"/>
      <c r="MNJ736"/>
      <c r="MNK736"/>
      <c r="MNL736"/>
      <c r="MNM736"/>
      <c r="MNN736"/>
      <c r="MNO736"/>
      <c r="MNP736"/>
      <c r="MNQ736"/>
      <c r="MNR736"/>
      <c r="MNS736"/>
      <c r="MNT736"/>
      <c r="MNU736"/>
      <c r="MNV736"/>
      <c r="MNW736"/>
      <c r="MNX736"/>
      <c r="MNY736"/>
      <c r="MNZ736"/>
      <c r="MOA736"/>
      <c r="MOB736"/>
      <c r="MOC736"/>
      <c r="MOD736"/>
      <c r="MOE736"/>
      <c r="MOF736"/>
      <c r="MOG736"/>
      <c r="MOH736"/>
      <c r="MOI736"/>
      <c r="MOJ736"/>
      <c r="MOK736"/>
      <c r="MOL736"/>
      <c r="MOM736"/>
      <c r="MON736"/>
      <c r="MOO736"/>
      <c r="MOP736"/>
      <c r="MOQ736"/>
      <c r="MOR736"/>
      <c r="MOS736"/>
      <c r="MOT736"/>
      <c r="MOU736"/>
      <c r="MOV736"/>
      <c r="MOW736"/>
      <c r="MOX736"/>
      <c r="MOY736"/>
      <c r="MOZ736"/>
      <c r="MPA736"/>
      <c r="MPB736"/>
      <c r="MPC736"/>
      <c r="MPD736"/>
      <c r="MPE736"/>
      <c r="MPF736"/>
      <c r="MPG736"/>
      <c r="MPH736"/>
      <c r="MPI736"/>
      <c r="MPJ736"/>
      <c r="MPK736"/>
      <c r="MPL736"/>
      <c r="MPM736"/>
      <c r="MPN736"/>
      <c r="MPO736"/>
      <c r="MPP736"/>
      <c r="MPQ736"/>
      <c r="MPR736"/>
      <c r="MPS736"/>
      <c r="MPT736"/>
      <c r="MPU736"/>
      <c r="MPV736"/>
      <c r="MPW736"/>
      <c r="MPX736"/>
      <c r="MPY736"/>
      <c r="MPZ736"/>
      <c r="MQA736"/>
      <c r="MQB736"/>
      <c r="MQC736"/>
      <c r="MQD736"/>
      <c r="MQE736"/>
      <c r="MQF736"/>
      <c r="MQG736"/>
      <c r="MQH736"/>
      <c r="MQI736"/>
      <c r="MQJ736"/>
      <c r="MQK736"/>
      <c r="MQL736"/>
      <c r="MQM736"/>
      <c r="MQN736"/>
      <c r="MQO736"/>
      <c r="MQP736"/>
      <c r="MQQ736"/>
      <c r="MQR736"/>
      <c r="MQS736"/>
      <c r="MQT736"/>
      <c r="MQU736"/>
      <c r="MQV736"/>
      <c r="MQW736"/>
      <c r="MQX736"/>
      <c r="MQY736"/>
      <c r="MQZ736"/>
      <c r="MRA736"/>
      <c r="MRB736"/>
      <c r="MRC736"/>
      <c r="MRD736"/>
      <c r="MRE736"/>
      <c r="MRF736"/>
      <c r="MRG736"/>
      <c r="MRH736"/>
      <c r="MRI736"/>
      <c r="MRJ736"/>
      <c r="MRK736"/>
      <c r="MRL736"/>
      <c r="MRM736"/>
      <c r="MRN736"/>
      <c r="MRO736"/>
      <c r="MRP736"/>
      <c r="MRQ736"/>
      <c r="MRR736"/>
      <c r="MRS736"/>
      <c r="MRT736"/>
      <c r="MRU736"/>
      <c r="MRV736"/>
      <c r="MRW736"/>
      <c r="MRX736"/>
      <c r="MRY736"/>
      <c r="MRZ736"/>
      <c r="MSA736"/>
      <c r="MSB736"/>
      <c r="MSC736"/>
      <c r="MSD736"/>
      <c r="MSE736"/>
      <c r="MSF736"/>
      <c r="MSG736"/>
      <c r="MSH736"/>
      <c r="MSI736"/>
      <c r="MSJ736"/>
      <c r="MSK736"/>
      <c r="MSL736"/>
      <c r="MSM736"/>
      <c r="MSN736"/>
      <c r="MSO736"/>
      <c r="MSP736"/>
      <c r="MSQ736"/>
      <c r="MSR736"/>
      <c r="MSS736"/>
      <c r="MST736"/>
      <c r="MSU736"/>
      <c r="MSV736"/>
      <c r="MSW736"/>
      <c r="MSX736"/>
      <c r="MSY736"/>
      <c r="MSZ736"/>
      <c r="MTA736"/>
      <c r="MTB736"/>
      <c r="MTC736"/>
      <c r="MTD736"/>
      <c r="MTE736"/>
      <c r="MTF736"/>
      <c r="MTG736"/>
      <c r="MTH736"/>
      <c r="MTI736"/>
      <c r="MTJ736"/>
      <c r="MTK736"/>
      <c r="MTL736"/>
      <c r="MTM736"/>
      <c r="MTN736"/>
      <c r="MTO736"/>
      <c r="MTP736"/>
      <c r="MTQ736"/>
      <c r="MTR736"/>
      <c r="MTS736"/>
      <c r="MTT736"/>
      <c r="MTU736"/>
      <c r="MTV736"/>
      <c r="MTW736"/>
      <c r="MTX736"/>
      <c r="MTY736"/>
      <c r="MTZ736"/>
      <c r="MUA736"/>
      <c r="MUB736"/>
      <c r="MUC736"/>
      <c r="MUD736"/>
      <c r="MUE736"/>
      <c r="MUF736"/>
      <c r="MUG736"/>
      <c r="MUH736"/>
      <c r="MUI736"/>
      <c r="MUJ736"/>
      <c r="MUK736"/>
      <c r="MUL736"/>
      <c r="MUM736"/>
      <c r="MUN736"/>
      <c r="MUO736"/>
      <c r="MUP736"/>
      <c r="MUQ736"/>
      <c r="MUR736"/>
      <c r="MUS736"/>
      <c r="MUT736"/>
      <c r="MUU736"/>
      <c r="MUV736"/>
      <c r="MUW736"/>
      <c r="MUX736"/>
      <c r="MUY736"/>
      <c r="MUZ736"/>
      <c r="MVA736"/>
      <c r="MVB736"/>
      <c r="MVC736"/>
      <c r="MVD736"/>
      <c r="MVE736"/>
      <c r="MVF736"/>
      <c r="MVG736"/>
      <c r="MVH736"/>
      <c r="MVI736"/>
      <c r="MVJ736"/>
      <c r="MVK736"/>
      <c r="MVL736"/>
      <c r="MVM736"/>
      <c r="MVN736"/>
      <c r="MVO736"/>
      <c r="MVP736"/>
      <c r="MVQ736"/>
      <c r="MVR736"/>
      <c r="MVS736"/>
      <c r="MVT736"/>
      <c r="MVU736"/>
      <c r="MVV736"/>
      <c r="MVW736"/>
      <c r="MVX736"/>
      <c r="MVY736"/>
      <c r="MVZ736"/>
      <c r="MWA736"/>
      <c r="MWB736"/>
      <c r="MWC736"/>
      <c r="MWD736"/>
      <c r="MWE736"/>
      <c r="MWF736"/>
      <c r="MWG736"/>
      <c r="MWH736"/>
      <c r="MWI736"/>
      <c r="MWJ736"/>
      <c r="MWK736"/>
      <c r="MWL736"/>
      <c r="MWM736"/>
      <c r="MWN736"/>
      <c r="MWO736"/>
      <c r="MWP736"/>
      <c r="MWQ736"/>
      <c r="MWR736"/>
      <c r="MWS736"/>
      <c r="MWT736"/>
      <c r="MWU736"/>
      <c r="MWV736"/>
      <c r="MWW736"/>
      <c r="MWX736"/>
      <c r="MWY736"/>
      <c r="MWZ736"/>
      <c r="MXA736"/>
      <c r="MXB736"/>
      <c r="MXC736"/>
      <c r="MXD736"/>
      <c r="MXE736"/>
      <c r="MXF736"/>
      <c r="MXG736"/>
      <c r="MXH736"/>
      <c r="MXI736"/>
      <c r="MXJ736"/>
      <c r="MXK736"/>
      <c r="MXL736"/>
      <c r="MXM736"/>
      <c r="MXN736"/>
      <c r="MXO736"/>
      <c r="MXP736"/>
      <c r="MXQ736"/>
      <c r="MXR736"/>
      <c r="MXS736"/>
      <c r="MXT736"/>
      <c r="MXU736"/>
      <c r="MXV736"/>
      <c r="MXW736"/>
      <c r="MXX736"/>
      <c r="MXY736"/>
      <c r="MXZ736"/>
      <c r="MYA736"/>
      <c r="MYB736"/>
      <c r="MYC736"/>
      <c r="MYD736"/>
      <c r="MYE736"/>
      <c r="MYF736"/>
      <c r="MYG736"/>
      <c r="MYH736"/>
      <c r="MYI736"/>
      <c r="MYJ736"/>
      <c r="MYK736"/>
      <c r="MYL736"/>
      <c r="MYM736"/>
      <c r="MYN736"/>
      <c r="MYO736"/>
      <c r="MYP736"/>
      <c r="MYQ736"/>
      <c r="MYR736"/>
      <c r="MYS736"/>
      <c r="MYT736"/>
      <c r="MYU736"/>
      <c r="MYV736"/>
      <c r="MYW736"/>
      <c r="MYX736"/>
      <c r="MYY736"/>
      <c r="MYZ736"/>
      <c r="MZA736"/>
      <c r="MZB736"/>
      <c r="MZC736"/>
      <c r="MZD736"/>
      <c r="MZE736"/>
      <c r="MZF736"/>
      <c r="MZG736"/>
      <c r="MZH736"/>
      <c r="MZI736"/>
      <c r="MZJ736"/>
      <c r="MZK736"/>
      <c r="MZL736"/>
      <c r="MZM736"/>
      <c r="MZN736"/>
      <c r="MZO736"/>
      <c r="MZP736"/>
      <c r="MZQ736"/>
      <c r="MZR736"/>
      <c r="MZS736"/>
      <c r="MZT736"/>
      <c r="MZU736"/>
      <c r="MZV736"/>
      <c r="MZW736"/>
      <c r="MZX736"/>
      <c r="MZY736"/>
      <c r="MZZ736"/>
      <c r="NAA736"/>
      <c r="NAB736"/>
      <c r="NAC736"/>
      <c r="NAD736"/>
      <c r="NAE736"/>
      <c r="NAF736"/>
      <c r="NAG736"/>
      <c r="NAH736"/>
      <c r="NAI736"/>
      <c r="NAJ736"/>
      <c r="NAK736"/>
      <c r="NAL736"/>
      <c r="NAM736"/>
      <c r="NAN736"/>
      <c r="NAO736"/>
      <c r="NAP736"/>
      <c r="NAQ736"/>
      <c r="NAR736"/>
      <c r="NAS736"/>
      <c r="NAT736"/>
      <c r="NAU736"/>
      <c r="NAV736"/>
      <c r="NAW736"/>
      <c r="NAX736"/>
      <c r="NAY736"/>
      <c r="NAZ736"/>
      <c r="NBA736"/>
      <c r="NBB736"/>
      <c r="NBC736"/>
      <c r="NBD736"/>
      <c r="NBE736"/>
      <c r="NBF736"/>
      <c r="NBG736"/>
      <c r="NBH736"/>
      <c r="NBI736"/>
      <c r="NBJ736"/>
      <c r="NBK736"/>
      <c r="NBL736"/>
      <c r="NBM736"/>
      <c r="NBN736"/>
      <c r="NBO736"/>
      <c r="NBP736"/>
      <c r="NBQ736"/>
      <c r="NBR736"/>
      <c r="NBS736"/>
      <c r="NBT736"/>
      <c r="NBU736"/>
      <c r="NBV736"/>
      <c r="NBW736"/>
      <c r="NBX736"/>
      <c r="NBY736"/>
      <c r="NBZ736"/>
      <c r="NCA736"/>
      <c r="NCB736"/>
      <c r="NCC736"/>
      <c r="NCD736"/>
      <c r="NCE736"/>
      <c r="NCF736"/>
      <c r="NCG736"/>
      <c r="NCH736"/>
      <c r="NCI736"/>
      <c r="NCJ736"/>
      <c r="NCK736"/>
      <c r="NCL736"/>
      <c r="NCM736"/>
      <c r="NCN736"/>
      <c r="NCO736"/>
      <c r="NCP736"/>
      <c r="NCQ736"/>
      <c r="NCR736"/>
      <c r="NCS736"/>
      <c r="NCT736"/>
      <c r="NCU736"/>
      <c r="NCV736"/>
      <c r="NCW736"/>
      <c r="NCX736"/>
      <c r="NCY736"/>
      <c r="NCZ736"/>
      <c r="NDA736"/>
      <c r="NDB736"/>
      <c r="NDC736"/>
      <c r="NDD736"/>
      <c r="NDE736"/>
      <c r="NDF736"/>
      <c r="NDG736"/>
      <c r="NDH736"/>
      <c r="NDI736"/>
      <c r="NDJ736"/>
      <c r="NDK736"/>
      <c r="NDL736"/>
      <c r="NDM736"/>
      <c r="NDN736"/>
      <c r="NDO736"/>
      <c r="NDP736"/>
      <c r="NDQ736"/>
      <c r="NDR736"/>
      <c r="NDS736"/>
      <c r="NDT736"/>
      <c r="NDU736"/>
      <c r="NDV736"/>
      <c r="NDW736"/>
      <c r="NDX736"/>
      <c r="NDY736"/>
      <c r="NDZ736"/>
      <c r="NEA736"/>
      <c r="NEB736"/>
      <c r="NEC736"/>
      <c r="NED736"/>
      <c r="NEE736"/>
      <c r="NEF736"/>
      <c r="NEG736"/>
      <c r="NEH736"/>
      <c r="NEI736"/>
      <c r="NEJ736"/>
      <c r="NEK736"/>
      <c r="NEL736"/>
      <c r="NEM736"/>
      <c r="NEN736"/>
      <c r="NEO736"/>
      <c r="NEP736"/>
      <c r="NEQ736"/>
      <c r="NER736"/>
      <c r="NES736"/>
      <c r="NET736"/>
      <c r="NEU736"/>
      <c r="NEV736"/>
      <c r="NEW736"/>
      <c r="NEX736"/>
      <c r="NEY736"/>
      <c r="NEZ736"/>
      <c r="NFA736"/>
      <c r="NFB736"/>
      <c r="NFC736"/>
      <c r="NFD736"/>
      <c r="NFE736"/>
      <c r="NFF736"/>
      <c r="NFG736"/>
      <c r="NFH736"/>
      <c r="NFI736"/>
      <c r="NFJ736"/>
      <c r="NFK736"/>
      <c r="NFL736"/>
      <c r="NFM736"/>
      <c r="NFN736"/>
      <c r="NFO736"/>
      <c r="NFP736"/>
      <c r="NFQ736"/>
      <c r="NFR736"/>
      <c r="NFS736"/>
      <c r="NFT736"/>
      <c r="NFU736"/>
      <c r="NFV736"/>
      <c r="NFW736"/>
      <c r="NFX736"/>
      <c r="NFY736"/>
      <c r="NFZ736"/>
      <c r="NGA736"/>
      <c r="NGB736"/>
      <c r="NGC736"/>
      <c r="NGD736"/>
      <c r="NGE736"/>
      <c r="NGF736"/>
      <c r="NGG736"/>
      <c r="NGH736"/>
      <c r="NGI736"/>
      <c r="NGJ736"/>
      <c r="NGK736"/>
      <c r="NGL736"/>
      <c r="NGM736"/>
      <c r="NGN736"/>
      <c r="NGO736"/>
      <c r="NGP736"/>
      <c r="NGQ736"/>
      <c r="NGR736"/>
      <c r="NGS736"/>
      <c r="NGT736"/>
      <c r="NGU736"/>
      <c r="NGV736"/>
      <c r="NGW736"/>
      <c r="NGX736"/>
      <c r="NGY736"/>
      <c r="NGZ736"/>
      <c r="NHA736"/>
      <c r="NHB736"/>
      <c r="NHC736"/>
      <c r="NHD736"/>
      <c r="NHE736"/>
      <c r="NHF736"/>
      <c r="NHG736"/>
      <c r="NHH736"/>
      <c r="NHI736"/>
      <c r="NHJ736"/>
      <c r="NHK736"/>
      <c r="NHL736"/>
      <c r="NHM736"/>
      <c r="NHN736"/>
      <c r="NHO736"/>
      <c r="NHP736"/>
      <c r="NHQ736"/>
      <c r="NHR736"/>
      <c r="NHS736"/>
      <c r="NHT736"/>
      <c r="NHU736"/>
      <c r="NHV736"/>
      <c r="NHW736"/>
      <c r="NHX736"/>
      <c r="NHY736"/>
      <c r="NHZ736"/>
      <c r="NIA736"/>
      <c r="NIB736"/>
      <c r="NIC736"/>
      <c r="NID736"/>
      <c r="NIE736"/>
      <c r="NIF736"/>
      <c r="NIG736"/>
      <c r="NIH736"/>
      <c r="NII736"/>
      <c r="NIJ736"/>
      <c r="NIK736"/>
      <c r="NIL736"/>
      <c r="NIM736"/>
      <c r="NIN736"/>
      <c r="NIO736"/>
      <c r="NIP736"/>
      <c r="NIQ736"/>
      <c r="NIR736"/>
      <c r="NIS736"/>
      <c r="NIT736"/>
      <c r="NIU736"/>
      <c r="NIV736"/>
      <c r="NIW736"/>
      <c r="NIX736"/>
      <c r="NIY736"/>
      <c r="NIZ736"/>
      <c r="NJA736"/>
      <c r="NJB736"/>
      <c r="NJC736"/>
      <c r="NJD736"/>
      <c r="NJE736"/>
      <c r="NJF736"/>
      <c r="NJG736"/>
      <c r="NJH736"/>
      <c r="NJI736"/>
      <c r="NJJ736"/>
      <c r="NJK736"/>
      <c r="NJL736"/>
      <c r="NJM736"/>
      <c r="NJN736"/>
      <c r="NJO736"/>
      <c r="NJP736"/>
      <c r="NJQ736"/>
      <c r="NJR736"/>
      <c r="NJS736"/>
      <c r="NJT736"/>
      <c r="NJU736"/>
      <c r="NJV736"/>
      <c r="NJW736"/>
      <c r="NJX736"/>
      <c r="NJY736"/>
      <c r="NJZ736"/>
      <c r="NKA736"/>
      <c r="NKB736"/>
      <c r="NKC736"/>
      <c r="NKD736"/>
      <c r="NKE736"/>
      <c r="NKF736"/>
      <c r="NKG736"/>
      <c r="NKH736"/>
      <c r="NKI736"/>
      <c r="NKJ736"/>
      <c r="NKK736"/>
      <c r="NKL736"/>
      <c r="NKM736"/>
      <c r="NKN736"/>
      <c r="NKO736"/>
      <c r="NKP736"/>
      <c r="NKQ736"/>
      <c r="NKR736"/>
      <c r="NKS736"/>
      <c r="NKT736"/>
      <c r="NKU736"/>
      <c r="NKV736"/>
      <c r="NKW736"/>
      <c r="NKX736"/>
      <c r="NKY736"/>
      <c r="NKZ736"/>
      <c r="NLA736"/>
      <c r="NLB736"/>
      <c r="NLC736"/>
      <c r="NLD736"/>
      <c r="NLE736"/>
      <c r="NLF736"/>
      <c r="NLG736"/>
      <c r="NLH736"/>
      <c r="NLI736"/>
      <c r="NLJ736"/>
      <c r="NLK736"/>
      <c r="NLL736"/>
      <c r="NLM736"/>
      <c r="NLN736"/>
      <c r="NLO736"/>
      <c r="NLP736"/>
      <c r="NLQ736"/>
      <c r="NLR736"/>
      <c r="NLS736"/>
      <c r="NLT736"/>
      <c r="NLU736"/>
      <c r="NLV736"/>
      <c r="NLW736"/>
      <c r="NLX736"/>
      <c r="NLY736"/>
      <c r="NLZ736"/>
      <c r="NMA736"/>
      <c r="NMB736"/>
      <c r="NMC736"/>
      <c r="NMD736"/>
      <c r="NME736"/>
      <c r="NMF736"/>
      <c r="NMG736"/>
      <c r="NMH736"/>
      <c r="NMI736"/>
      <c r="NMJ736"/>
      <c r="NMK736"/>
      <c r="NML736"/>
      <c r="NMM736"/>
      <c r="NMN736"/>
      <c r="NMO736"/>
      <c r="NMP736"/>
      <c r="NMQ736"/>
      <c r="NMR736"/>
      <c r="NMS736"/>
      <c r="NMT736"/>
      <c r="NMU736"/>
      <c r="NMV736"/>
      <c r="NMW736"/>
      <c r="NMX736"/>
      <c r="NMY736"/>
      <c r="NMZ736"/>
      <c r="NNA736"/>
      <c r="NNB736"/>
      <c r="NNC736"/>
      <c r="NND736"/>
      <c r="NNE736"/>
      <c r="NNF736"/>
      <c r="NNG736"/>
      <c r="NNH736"/>
      <c r="NNI736"/>
      <c r="NNJ736"/>
      <c r="NNK736"/>
      <c r="NNL736"/>
      <c r="NNM736"/>
      <c r="NNN736"/>
      <c r="NNO736"/>
      <c r="NNP736"/>
      <c r="NNQ736"/>
      <c r="NNR736"/>
      <c r="NNS736"/>
      <c r="NNT736"/>
      <c r="NNU736"/>
      <c r="NNV736"/>
      <c r="NNW736"/>
      <c r="NNX736"/>
      <c r="NNY736"/>
      <c r="NNZ736"/>
      <c r="NOA736"/>
      <c r="NOB736"/>
      <c r="NOC736"/>
      <c r="NOD736"/>
      <c r="NOE736"/>
      <c r="NOF736"/>
      <c r="NOG736"/>
      <c r="NOH736"/>
      <c r="NOI736"/>
      <c r="NOJ736"/>
      <c r="NOK736"/>
      <c r="NOL736"/>
      <c r="NOM736"/>
      <c r="NON736"/>
      <c r="NOO736"/>
      <c r="NOP736"/>
      <c r="NOQ736"/>
      <c r="NOR736"/>
      <c r="NOS736"/>
      <c r="NOT736"/>
      <c r="NOU736"/>
      <c r="NOV736"/>
      <c r="NOW736"/>
      <c r="NOX736"/>
      <c r="NOY736"/>
      <c r="NOZ736"/>
      <c r="NPA736"/>
      <c r="NPB736"/>
      <c r="NPC736"/>
      <c r="NPD736"/>
      <c r="NPE736"/>
      <c r="NPF736"/>
      <c r="NPG736"/>
      <c r="NPH736"/>
      <c r="NPI736"/>
      <c r="NPJ736"/>
      <c r="NPK736"/>
      <c r="NPL736"/>
      <c r="NPM736"/>
      <c r="NPN736"/>
      <c r="NPO736"/>
      <c r="NPP736"/>
      <c r="NPQ736"/>
      <c r="NPR736"/>
      <c r="NPS736"/>
      <c r="NPT736"/>
      <c r="NPU736"/>
      <c r="NPV736"/>
      <c r="NPW736"/>
      <c r="NPX736"/>
      <c r="NPY736"/>
      <c r="NPZ736"/>
      <c r="NQA736"/>
      <c r="NQB736"/>
      <c r="NQC736"/>
      <c r="NQD736"/>
      <c r="NQE736"/>
      <c r="NQF736"/>
      <c r="NQG736"/>
      <c r="NQH736"/>
      <c r="NQI736"/>
      <c r="NQJ736"/>
      <c r="NQK736"/>
      <c r="NQL736"/>
      <c r="NQM736"/>
      <c r="NQN736"/>
      <c r="NQO736"/>
      <c r="NQP736"/>
      <c r="NQQ736"/>
      <c r="NQR736"/>
      <c r="NQS736"/>
      <c r="NQT736"/>
      <c r="NQU736"/>
      <c r="NQV736"/>
      <c r="NQW736"/>
      <c r="NQX736"/>
      <c r="NQY736"/>
      <c r="NQZ736"/>
      <c r="NRA736"/>
      <c r="NRB736"/>
      <c r="NRC736"/>
      <c r="NRD736"/>
      <c r="NRE736"/>
      <c r="NRF736"/>
      <c r="NRG736"/>
      <c r="NRH736"/>
      <c r="NRI736"/>
      <c r="NRJ736"/>
      <c r="NRK736"/>
      <c r="NRL736"/>
      <c r="NRM736"/>
      <c r="NRN736"/>
      <c r="NRO736"/>
      <c r="NRP736"/>
      <c r="NRQ736"/>
      <c r="NRR736"/>
      <c r="NRS736"/>
      <c r="NRT736"/>
      <c r="NRU736"/>
      <c r="NRV736"/>
      <c r="NRW736"/>
      <c r="NRX736"/>
      <c r="NRY736"/>
      <c r="NRZ736"/>
      <c r="NSA736"/>
      <c r="NSB736"/>
      <c r="NSC736"/>
      <c r="NSD736"/>
      <c r="NSE736"/>
      <c r="NSF736"/>
      <c r="NSG736"/>
      <c r="NSH736"/>
      <c r="NSI736"/>
      <c r="NSJ736"/>
      <c r="NSK736"/>
      <c r="NSL736"/>
      <c r="NSM736"/>
      <c r="NSN736"/>
      <c r="NSO736"/>
      <c r="NSP736"/>
      <c r="NSQ736"/>
      <c r="NSR736"/>
      <c r="NSS736"/>
      <c r="NST736"/>
      <c r="NSU736"/>
      <c r="NSV736"/>
      <c r="NSW736"/>
      <c r="NSX736"/>
      <c r="NSY736"/>
      <c r="NSZ736"/>
      <c r="NTA736"/>
      <c r="NTB736"/>
      <c r="NTC736"/>
      <c r="NTD736"/>
      <c r="NTE736"/>
      <c r="NTF736"/>
      <c r="NTG736"/>
      <c r="NTH736"/>
      <c r="NTI736"/>
      <c r="NTJ736"/>
      <c r="NTK736"/>
      <c r="NTL736"/>
      <c r="NTM736"/>
      <c r="NTN736"/>
      <c r="NTO736"/>
      <c r="NTP736"/>
      <c r="NTQ736"/>
      <c r="NTR736"/>
      <c r="NTS736"/>
      <c r="NTT736"/>
      <c r="NTU736"/>
      <c r="NTV736"/>
      <c r="NTW736"/>
      <c r="NTX736"/>
      <c r="NTY736"/>
      <c r="NTZ736"/>
      <c r="NUA736"/>
      <c r="NUB736"/>
      <c r="NUC736"/>
      <c r="NUD736"/>
      <c r="NUE736"/>
      <c r="NUF736"/>
      <c r="NUG736"/>
      <c r="NUH736"/>
      <c r="NUI736"/>
      <c r="NUJ736"/>
      <c r="NUK736"/>
      <c r="NUL736"/>
      <c r="NUM736"/>
      <c r="NUN736"/>
      <c r="NUO736"/>
      <c r="NUP736"/>
      <c r="NUQ736"/>
      <c r="NUR736"/>
      <c r="NUS736"/>
      <c r="NUT736"/>
      <c r="NUU736"/>
      <c r="NUV736"/>
      <c r="NUW736"/>
      <c r="NUX736"/>
      <c r="NUY736"/>
      <c r="NUZ736"/>
      <c r="NVA736"/>
      <c r="NVB736"/>
      <c r="NVC736"/>
      <c r="NVD736"/>
      <c r="NVE736"/>
      <c r="NVF736"/>
      <c r="NVG736"/>
      <c r="NVH736"/>
      <c r="NVI736"/>
      <c r="NVJ736"/>
      <c r="NVK736"/>
      <c r="NVL736"/>
      <c r="NVM736"/>
      <c r="NVN736"/>
      <c r="NVO736"/>
      <c r="NVP736"/>
      <c r="NVQ736"/>
      <c r="NVR736"/>
      <c r="NVS736"/>
      <c r="NVT736"/>
      <c r="NVU736"/>
      <c r="NVV736"/>
      <c r="NVW736"/>
      <c r="NVX736"/>
      <c r="NVY736"/>
      <c r="NVZ736"/>
      <c r="NWA736"/>
      <c r="NWB736"/>
      <c r="NWC736"/>
      <c r="NWD736"/>
      <c r="NWE736"/>
      <c r="NWF736"/>
      <c r="NWG736"/>
      <c r="NWH736"/>
      <c r="NWI736"/>
      <c r="NWJ736"/>
      <c r="NWK736"/>
      <c r="NWL736"/>
      <c r="NWM736"/>
      <c r="NWN736"/>
      <c r="NWO736"/>
      <c r="NWP736"/>
      <c r="NWQ736"/>
      <c r="NWR736"/>
      <c r="NWS736"/>
      <c r="NWT736"/>
      <c r="NWU736"/>
      <c r="NWV736"/>
      <c r="NWW736"/>
      <c r="NWX736"/>
      <c r="NWY736"/>
      <c r="NWZ736"/>
      <c r="NXA736"/>
      <c r="NXB736"/>
      <c r="NXC736"/>
      <c r="NXD736"/>
      <c r="NXE736"/>
      <c r="NXF736"/>
      <c r="NXG736"/>
      <c r="NXH736"/>
      <c r="NXI736"/>
      <c r="NXJ736"/>
      <c r="NXK736"/>
      <c r="NXL736"/>
      <c r="NXM736"/>
      <c r="NXN736"/>
      <c r="NXO736"/>
      <c r="NXP736"/>
      <c r="NXQ736"/>
      <c r="NXR736"/>
      <c r="NXS736"/>
      <c r="NXT736"/>
      <c r="NXU736"/>
      <c r="NXV736"/>
      <c r="NXW736"/>
      <c r="NXX736"/>
      <c r="NXY736"/>
      <c r="NXZ736"/>
      <c r="NYA736"/>
      <c r="NYB736"/>
      <c r="NYC736"/>
      <c r="NYD736"/>
      <c r="NYE736"/>
      <c r="NYF736"/>
      <c r="NYG736"/>
      <c r="NYH736"/>
      <c r="NYI736"/>
      <c r="NYJ736"/>
      <c r="NYK736"/>
      <c r="NYL736"/>
      <c r="NYM736"/>
      <c r="NYN736"/>
      <c r="NYO736"/>
      <c r="NYP736"/>
      <c r="NYQ736"/>
      <c r="NYR736"/>
      <c r="NYS736"/>
      <c r="NYT736"/>
      <c r="NYU736"/>
      <c r="NYV736"/>
      <c r="NYW736"/>
      <c r="NYX736"/>
      <c r="NYY736"/>
      <c r="NYZ736"/>
      <c r="NZA736"/>
      <c r="NZB736"/>
      <c r="NZC736"/>
      <c r="NZD736"/>
      <c r="NZE736"/>
      <c r="NZF736"/>
      <c r="NZG736"/>
      <c r="NZH736"/>
      <c r="NZI736"/>
      <c r="NZJ736"/>
      <c r="NZK736"/>
      <c r="NZL736"/>
      <c r="NZM736"/>
      <c r="NZN736"/>
      <c r="NZO736"/>
      <c r="NZP736"/>
      <c r="NZQ736"/>
      <c r="NZR736"/>
      <c r="NZS736"/>
      <c r="NZT736"/>
      <c r="NZU736"/>
      <c r="NZV736"/>
      <c r="NZW736"/>
      <c r="NZX736"/>
      <c r="NZY736"/>
      <c r="NZZ736"/>
      <c r="OAA736"/>
      <c r="OAB736"/>
      <c r="OAC736"/>
      <c r="OAD736"/>
      <c r="OAE736"/>
      <c r="OAF736"/>
      <c r="OAG736"/>
      <c r="OAH736"/>
      <c r="OAI736"/>
      <c r="OAJ736"/>
      <c r="OAK736"/>
      <c r="OAL736"/>
      <c r="OAM736"/>
      <c r="OAN736"/>
      <c r="OAO736"/>
      <c r="OAP736"/>
      <c r="OAQ736"/>
      <c r="OAR736"/>
      <c r="OAS736"/>
      <c r="OAT736"/>
      <c r="OAU736"/>
      <c r="OAV736"/>
      <c r="OAW736"/>
      <c r="OAX736"/>
      <c r="OAY736"/>
      <c r="OAZ736"/>
      <c r="OBA736"/>
      <c r="OBB736"/>
      <c r="OBC736"/>
      <c r="OBD736"/>
      <c r="OBE736"/>
      <c r="OBF736"/>
      <c r="OBG736"/>
      <c r="OBH736"/>
      <c r="OBI736"/>
      <c r="OBJ736"/>
      <c r="OBK736"/>
      <c r="OBL736"/>
      <c r="OBM736"/>
      <c r="OBN736"/>
      <c r="OBO736"/>
      <c r="OBP736"/>
      <c r="OBQ736"/>
      <c r="OBR736"/>
      <c r="OBS736"/>
      <c r="OBT736"/>
      <c r="OBU736"/>
      <c r="OBV736"/>
      <c r="OBW736"/>
      <c r="OBX736"/>
      <c r="OBY736"/>
      <c r="OBZ736"/>
      <c r="OCA736"/>
      <c r="OCB736"/>
      <c r="OCC736"/>
      <c r="OCD736"/>
      <c r="OCE736"/>
      <c r="OCF736"/>
      <c r="OCG736"/>
      <c r="OCH736"/>
      <c r="OCI736"/>
      <c r="OCJ736"/>
      <c r="OCK736"/>
      <c r="OCL736"/>
      <c r="OCM736"/>
      <c r="OCN736"/>
      <c r="OCO736"/>
      <c r="OCP736"/>
      <c r="OCQ736"/>
      <c r="OCR736"/>
      <c r="OCS736"/>
      <c r="OCT736"/>
      <c r="OCU736"/>
      <c r="OCV736"/>
      <c r="OCW736"/>
      <c r="OCX736"/>
      <c r="OCY736"/>
      <c r="OCZ736"/>
      <c r="ODA736"/>
      <c r="ODB736"/>
      <c r="ODC736"/>
      <c r="ODD736"/>
      <c r="ODE736"/>
      <c r="ODF736"/>
      <c r="ODG736"/>
      <c r="ODH736"/>
      <c r="ODI736"/>
      <c r="ODJ736"/>
      <c r="ODK736"/>
      <c r="ODL736"/>
      <c r="ODM736"/>
      <c r="ODN736"/>
      <c r="ODO736"/>
      <c r="ODP736"/>
      <c r="ODQ736"/>
      <c r="ODR736"/>
      <c r="ODS736"/>
      <c r="ODT736"/>
      <c r="ODU736"/>
      <c r="ODV736"/>
      <c r="ODW736"/>
      <c r="ODX736"/>
      <c r="ODY736"/>
      <c r="ODZ736"/>
      <c r="OEA736"/>
      <c r="OEB736"/>
      <c r="OEC736"/>
      <c r="OED736"/>
      <c r="OEE736"/>
      <c r="OEF736"/>
      <c r="OEG736"/>
      <c r="OEH736"/>
      <c r="OEI736"/>
      <c r="OEJ736"/>
      <c r="OEK736"/>
      <c r="OEL736"/>
      <c r="OEM736"/>
      <c r="OEN736"/>
      <c r="OEO736"/>
      <c r="OEP736"/>
      <c r="OEQ736"/>
      <c r="OER736"/>
      <c r="OES736"/>
      <c r="OET736"/>
      <c r="OEU736"/>
      <c r="OEV736"/>
      <c r="OEW736"/>
      <c r="OEX736"/>
      <c r="OEY736"/>
      <c r="OEZ736"/>
      <c r="OFA736"/>
      <c r="OFB736"/>
      <c r="OFC736"/>
      <c r="OFD736"/>
      <c r="OFE736"/>
      <c r="OFF736"/>
      <c r="OFG736"/>
      <c r="OFH736"/>
      <c r="OFI736"/>
      <c r="OFJ736"/>
      <c r="OFK736"/>
      <c r="OFL736"/>
      <c r="OFM736"/>
      <c r="OFN736"/>
      <c r="OFO736"/>
      <c r="OFP736"/>
      <c r="OFQ736"/>
      <c r="OFR736"/>
      <c r="OFS736"/>
      <c r="OFT736"/>
      <c r="OFU736"/>
      <c r="OFV736"/>
      <c r="OFW736"/>
      <c r="OFX736"/>
      <c r="OFY736"/>
      <c r="OFZ736"/>
      <c r="OGA736"/>
      <c r="OGB736"/>
      <c r="OGC736"/>
      <c r="OGD736"/>
      <c r="OGE736"/>
      <c r="OGF736"/>
      <c r="OGG736"/>
      <c r="OGH736"/>
      <c r="OGI736"/>
      <c r="OGJ736"/>
      <c r="OGK736"/>
      <c r="OGL736"/>
      <c r="OGM736"/>
      <c r="OGN736"/>
      <c r="OGO736"/>
      <c r="OGP736"/>
      <c r="OGQ736"/>
      <c r="OGR736"/>
      <c r="OGS736"/>
      <c r="OGT736"/>
      <c r="OGU736"/>
      <c r="OGV736"/>
      <c r="OGW736"/>
      <c r="OGX736"/>
      <c r="OGY736"/>
      <c r="OGZ736"/>
      <c r="OHA736"/>
      <c r="OHB736"/>
      <c r="OHC736"/>
      <c r="OHD736"/>
      <c r="OHE736"/>
      <c r="OHF736"/>
      <c r="OHG736"/>
      <c r="OHH736"/>
      <c r="OHI736"/>
      <c r="OHJ736"/>
      <c r="OHK736"/>
      <c r="OHL736"/>
      <c r="OHM736"/>
      <c r="OHN736"/>
      <c r="OHO736"/>
      <c r="OHP736"/>
      <c r="OHQ736"/>
      <c r="OHR736"/>
      <c r="OHS736"/>
      <c r="OHT736"/>
      <c r="OHU736"/>
      <c r="OHV736"/>
      <c r="OHW736"/>
      <c r="OHX736"/>
      <c r="OHY736"/>
      <c r="OHZ736"/>
      <c r="OIA736"/>
      <c r="OIB736"/>
      <c r="OIC736"/>
      <c r="OID736"/>
      <c r="OIE736"/>
      <c r="OIF736"/>
      <c r="OIG736"/>
      <c r="OIH736"/>
      <c r="OII736"/>
      <c r="OIJ736"/>
      <c r="OIK736"/>
      <c r="OIL736"/>
      <c r="OIM736"/>
      <c r="OIN736"/>
      <c r="OIO736"/>
      <c r="OIP736"/>
      <c r="OIQ736"/>
      <c r="OIR736"/>
      <c r="OIS736"/>
      <c r="OIT736"/>
      <c r="OIU736"/>
      <c r="OIV736"/>
      <c r="OIW736"/>
      <c r="OIX736"/>
      <c r="OIY736"/>
      <c r="OIZ736"/>
      <c r="OJA736"/>
      <c r="OJB736"/>
      <c r="OJC736"/>
      <c r="OJD736"/>
      <c r="OJE736"/>
      <c r="OJF736"/>
      <c r="OJG736"/>
      <c r="OJH736"/>
      <c r="OJI736"/>
      <c r="OJJ736"/>
      <c r="OJK736"/>
      <c r="OJL736"/>
      <c r="OJM736"/>
      <c r="OJN736"/>
      <c r="OJO736"/>
      <c r="OJP736"/>
      <c r="OJQ736"/>
      <c r="OJR736"/>
      <c r="OJS736"/>
      <c r="OJT736"/>
      <c r="OJU736"/>
      <c r="OJV736"/>
      <c r="OJW736"/>
      <c r="OJX736"/>
      <c r="OJY736"/>
      <c r="OJZ736"/>
      <c r="OKA736"/>
      <c r="OKB736"/>
      <c r="OKC736"/>
      <c r="OKD736"/>
      <c r="OKE736"/>
      <c r="OKF736"/>
      <c r="OKG736"/>
      <c r="OKH736"/>
      <c r="OKI736"/>
      <c r="OKJ736"/>
      <c r="OKK736"/>
      <c r="OKL736"/>
      <c r="OKM736"/>
      <c r="OKN736"/>
      <c r="OKO736"/>
      <c r="OKP736"/>
      <c r="OKQ736"/>
      <c r="OKR736"/>
      <c r="OKS736"/>
      <c r="OKT736"/>
      <c r="OKU736"/>
      <c r="OKV736"/>
      <c r="OKW736"/>
      <c r="OKX736"/>
      <c r="OKY736"/>
      <c r="OKZ736"/>
      <c r="OLA736"/>
      <c r="OLB736"/>
      <c r="OLC736"/>
      <c r="OLD736"/>
      <c r="OLE736"/>
      <c r="OLF736"/>
      <c r="OLG736"/>
      <c r="OLH736"/>
      <c r="OLI736"/>
      <c r="OLJ736"/>
      <c r="OLK736"/>
      <c r="OLL736"/>
      <c r="OLM736"/>
      <c r="OLN736"/>
      <c r="OLO736"/>
      <c r="OLP736"/>
      <c r="OLQ736"/>
      <c r="OLR736"/>
      <c r="OLS736"/>
      <c r="OLT736"/>
      <c r="OLU736"/>
      <c r="OLV736"/>
      <c r="OLW736"/>
      <c r="OLX736"/>
      <c r="OLY736"/>
      <c r="OLZ736"/>
      <c r="OMA736"/>
      <c r="OMB736"/>
      <c r="OMC736"/>
      <c r="OMD736"/>
      <c r="OME736"/>
      <c r="OMF736"/>
      <c r="OMG736"/>
      <c r="OMH736"/>
      <c r="OMI736"/>
      <c r="OMJ736"/>
      <c r="OMK736"/>
      <c r="OML736"/>
      <c r="OMM736"/>
      <c r="OMN736"/>
      <c r="OMO736"/>
      <c r="OMP736"/>
      <c r="OMQ736"/>
      <c r="OMR736"/>
      <c r="OMS736"/>
      <c r="OMT736"/>
      <c r="OMU736"/>
      <c r="OMV736"/>
      <c r="OMW736"/>
      <c r="OMX736"/>
      <c r="OMY736"/>
      <c r="OMZ736"/>
      <c r="ONA736"/>
      <c r="ONB736"/>
      <c r="ONC736"/>
      <c r="OND736"/>
      <c r="ONE736"/>
      <c r="ONF736"/>
      <c r="ONG736"/>
      <c r="ONH736"/>
      <c r="ONI736"/>
      <c r="ONJ736"/>
      <c r="ONK736"/>
      <c r="ONL736"/>
      <c r="ONM736"/>
      <c r="ONN736"/>
      <c r="ONO736"/>
      <c r="ONP736"/>
      <c r="ONQ736"/>
      <c r="ONR736"/>
      <c r="ONS736"/>
      <c r="ONT736"/>
      <c r="ONU736"/>
      <c r="ONV736"/>
      <c r="ONW736"/>
      <c r="ONX736"/>
      <c r="ONY736"/>
      <c r="ONZ736"/>
      <c r="OOA736"/>
      <c r="OOB736"/>
      <c r="OOC736"/>
      <c r="OOD736"/>
      <c r="OOE736"/>
      <c r="OOF736"/>
      <c r="OOG736"/>
      <c r="OOH736"/>
      <c r="OOI736"/>
      <c r="OOJ736"/>
      <c r="OOK736"/>
      <c r="OOL736"/>
      <c r="OOM736"/>
      <c r="OON736"/>
      <c r="OOO736"/>
      <c r="OOP736"/>
      <c r="OOQ736"/>
      <c r="OOR736"/>
      <c r="OOS736"/>
      <c r="OOT736"/>
      <c r="OOU736"/>
      <c r="OOV736"/>
      <c r="OOW736"/>
      <c r="OOX736"/>
      <c r="OOY736"/>
      <c r="OOZ736"/>
      <c r="OPA736"/>
      <c r="OPB736"/>
      <c r="OPC736"/>
      <c r="OPD736"/>
      <c r="OPE736"/>
      <c r="OPF736"/>
      <c r="OPG736"/>
      <c r="OPH736"/>
      <c r="OPI736"/>
      <c r="OPJ736"/>
      <c r="OPK736"/>
      <c r="OPL736"/>
      <c r="OPM736"/>
      <c r="OPN736"/>
      <c r="OPO736"/>
      <c r="OPP736"/>
      <c r="OPQ736"/>
      <c r="OPR736"/>
      <c r="OPS736"/>
      <c r="OPT736"/>
      <c r="OPU736"/>
      <c r="OPV736"/>
      <c r="OPW736"/>
      <c r="OPX736"/>
      <c r="OPY736"/>
      <c r="OPZ736"/>
      <c r="OQA736"/>
      <c r="OQB736"/>
      <c r="OQC736"/>
      <c r="OQD736"/>
      <c r="OQE736"/>
      <c r="OQF736"/>
      <c r="OQG736"/>
      <c r="OQH736"/>
      <c r="OQI736"/>
      <c r="OQJ736"/>
      <c r="OQK736"/>
      <c r="OQL736"/>
      <c r="OQM736"/>
      <c r="OQN736"/>
      <c r="OQO736"/>
      <c r="OQP736"/>
      <c r="OQQ736"/>
      <c r="OQR736"/>
      <c r="OQS736"/>
      <c r="OQT736"/>
      <c r="OQU736"/>
      <c r="OQV736"/>
      <c r="OQW736"/>
      <c r="OQX736"/>
      <c r="OQY736"/>
      <c r="OQZ736"/>
      <c r="ORA736"/>
      <c r="ORB736"/>
      <c r="ORC736"/>
      <c r="ORD736"/>
      <c r="ORE736"/>
      <c r="ORF736"/>
      <c r="ORG736"/>
      <c r="ORH736"/>
      <c r="ORI736"/>
      <c r="ORJ736"/>
      <c r="ORK736"/>
      <c r="ORL736"/>
      <c r="ORM736"/>
      <c r="ORN736"/>
      <c r="ORO736"/>
      <c r="ORP736"/>
      <c r="ORQ736"/>
      <c r="ORR736"/>
      <c r="ORS736"/>
      <c r="ORT736"/>
      <c r="ORU736"/>
      <c r="ORV736"/>
      <c r="ORW736"/>
      <c r="ORX736"/>
      <c r="ORY736"/>
      <c r="ORZ736"/>
      <c r="OSA736"/>
      <c r="OSB736"/>
      <c r="OSC736"/>
      <c r="OSD736"/>
      <c r="OSE736"/>
      <c r="OSF736"/>
      <c r="OSG736"/>
      <c r="OSH736"/>
      <c r="OSI736"/>
      <c r="OSJ736"/>
      <c r="OSK736"/>
      <c r="OSL736"/>
      <c r="OSM736"/>
      <c r="OSN736"/>
      <c r="OSO736"/>
      <c r="OSP736"/>
      <c r="OSQ736"/>
      <c r="OSR736"/>
      <c r="OSS736"/>
      <c r="OST736"/>
      <c r="OSU736"/>
      <c r="OSV736"/>
      <c r="OSW736"/>
      <c r="OSX736"/>
      <c r="OSY736"/>
      <c r="OSZ736"/>
      <c r="OTA736"/>
      <c r="OTB736"/>
      <c r="OTC736"/>
      <c r="OTD736"/>
      <c r="OTE736"/>
      <c r="OTF736"/>
      <c r="OTG736"/>
      <c r="OTH736"/>
      <c r="OTI736"/>
      <c r="OTJ736"/>
      <c r="OTK736"/>
      <c r="OTL736"/>
      <c r="OTM736"/>
      <c r="OTN736"/>
      <c r="OTO736"/>
      <c r="OTP736"/>
      <c r="OTQ736"/>
      <c r="OTR736"/>
      <c r="OTS736"/>
      <c r="OTT736"/>
      <c r="OTU736"/>
      <c r="OTV736"/>
      <c r="OTW736"/>
      <c r="OTX736"/>
      <c r="OTY736"/>
      <c r="OTZ736"/>
      <c r="OUA736"/>
      <c r="OUB736"/>
      <c r="OUC736"/>
      <c r="OUD736"/>
      <c r="OUE736"/>
      <c r="OUF736"/>
      <c r="OUG736"/>
      <c r="OUH736"/>
      <c r="OUI736"/>
      <c r="OUJ736"/>
      <c r="OUK736"/>
      <c r="OUL736"/>
      <c r="OUM736"/>
      <c r="OUN736"/>
      <c r="OUO736"/>
      <c r="OUP736"/>
      <c r="OUQ736"/>
      <c r="OUR736"/>
      <c r="OUS736"/>
      <c r="OUT736"/>
      <c r="OUU736"/>
      <c r="OUV736"/>
      <c r="OUW736"/>
      <c r="OUX736"/>
      <c r="OUY736"/>
      <c r="OUZ736"/>
      <c r="OVA736"/>
      <c r="OVB736"/>
      <c r="OVC736"/>
      <c r="OVD736"/>
      <c r="OVE736"/>
      <c r="OVF736"/>
      <c r="OVG736"/>
      <c r="OVH736"/>
      <c r="OVI736"/>
      <c r="OVJ736"/>
      <c r="OVK736"/>
      <c r="OVL736"/>
      <c r="OVM736"/>
      <c r="OVN736"/>
      <c r="OVO736"/>
      <c r="OVP736"/>
      <c r="OVQ736"/>
      <c r="OVR736"/>
      <c r="OVS736"/>
      <c r="OVT736"/>
      <c r="OVU736"/>
      <c r="OVV736"/>
      <c r="OVW736"/>
      <c r="OVX736"/>
      <c r="OVY736"/>
      <c r="OVZ736"/>
      <c r="OWA736"/>
      <c r="OWB736"/>
      <c r="OWC736"/>
      <c r="OWD736"/>
      <c r="OWE736"/>
      <c r="OWF736"/>
      <c r="OWG736"/>
      <c r="OWH736"/>
      <c r="OWI736"/>
      <c r="OWJ736"/>
      <c r="OWK736"/>
      <c r="OWL736"/>
      <c r="OWM736"/>
      <c r="OWN736"/>
      <c r="OWO736"/>
      <c r="OWP736"/>
      <c r="OWQ736"/>
      <c r="OWR736"/>
      <c r="OWS736"/>
      <c r="OWT736"/>
      <c r="OWU736"/>
      <c r="OWV736"/>
      <c r="OWW736"/>
      <c r="OWX736"/>
      <c r="OWY736"/>
      <c r="OWZ736"/>
      <c r="OXA736"/>
      <c r="OXB736"/>
      <c r="OXC736"/>
      <c r="OXD736"/>
      <c r="OXE736"/>
      <c r="OXF736"/>
      <c r="OXG736"/>
      <c r="OXH736"/>
      <c r="OXI736"/>
      <c r="OXJ736"/>
      <c r="OXK736"/>
      <c r="OXL736"/>
      <c r="OXM736"/>
      <c r="OXN736"/>
      <c r="OXO736"/>
      <c r="OXP736"/>
      <c r="OXQ736"/>
      <c r="OXR736"/>
      <c r="OXS736"/>
      <c r="OXT736"/>
      <c r="OXU736"/>
      <c r="OXV736"/>
      <c r="OXW736"/>
      <c r="OXX736"/>
      <c r="OXY736"/>
      <c r="OXZ736"/>
      <c r="OYA736"/>
      <c r="OYB736"/>
      <c r="OYC736"/>
      <c r="OYD736"/>
      <c r="OYE736"/>
      <c r="OYF736"/>
      <c r="OYG736"/>
      <c r="OYH736"/>
      <c r="OYI736"/>
      <c r="OYJ736"/>
      <c r="OYK736"/>
      <c r="OYL736"/>
      <c r="OYM736"/>
      <c r="OYN736"/>
      <c r="OYO736"/>
      <c r="OYP736"/>
      <c r="OYQ736"/>
      <c r="OYR736"/>
      <c r="OYS736"/>
      <c r="OYT736"/>
      <c r="OYU736"/>
      <c r="OYV736"/>
      <c r="OYW736"/>
      <c r="OYX736"/>
      <c r="OYY736"/>
      <c r="OYZ736"/>
      <c r="OZA736"/>
      <c r="OZB736"/>
      <c r="OZC736"/>
      <c r="OZD736"/>
      <c r="OZE736"/>
      <c r="OZF736"/>
      <c r="OZG736"/>
      <c r="OZH736"/>
      <c r="OZI736"/>
      <c r="OZJ736"/>
      <c r="OZK736"/>
      <c r="OZL736"/>
      <c r="OZM736"/>
      <c r="OZN736"/>
      <c r="OZO736"/>
      <c r="OZP736"/>
      <c r="OZQ736"/>
      <c r="OZR736"/>
      <c r="OZS736"/>
      <c r="OZT736"/>
      <c r="OZU736"/>
      <c r="OZV736"/>
      <c r="OZW736"/>
      <c r="OZX736"/>
      <c r="OZY736"/>
      <c r="OZZ736"/>
      <c r="PAA736"/>
      <c r="PAB736"/>
      <c r="PAC736"/>
      <c r="PAD736"/>
      <c r="PAE736"/>
      <c r="PAF736"/>
      <c r="PAG736"/>
      <c r="PAH736"/>
      <c r="PAI736"/>
      <c r="PAJ736"/>
      <c r="PAK736"/>
      <c r="PAL736"/>
      <c r="PAM736"/>
      <c r="PAN736"/>
      <c r="PAO736"/>
      <c r="PAP736"/>
      <c r="PAQ736"/>
      <c r="PAR736"/>
      <c r="PAS736"/>
      <c r="PAT736"/>
      <c r="PAU736"/>
      <c r="PAV736"/>
      <c r="PAW736"/>
      <c r="PAX736"/>
      <c r="PAY736"/>
      <c r="PAZ736"/>
      <c r="PBA736"/>
      <c r="PBB736"/>
      <c r="PBC736"/>
      <c r="PBD736"/>
      <c r="PBE736"/>
      <c r="PBF736"/>
      <c r="PBG736"/>
      <c r="PBH736"/>
      <c r="PBI736"/>
      <c r="PBJ736"/>
      <c r="PBK736"/>
      <c r="PBL736"/>
      <c r="PBM736"/>
      <c r="PBN736"/>
      <c r="PBO736"/>
      <c r="PBP736"/>
      <c r="PBQ736"/>
      <c r="PBR736"/>
      <c r="PBS736"/>
      <c r="PBT736"/>
      <c r="PBU736"/>
      <c r="PBV736"/>
      <c r="PBW736"/>
      <c r="PBX736"/>
      <c r="PBY736"/>
      <c r="PBZ736"/>
      <c r="PCA736"/>
      <c r="PCB736"/>
      <c r="PCC736"/>
      <c r="PCD736"/>
      <c r="PCE736"/>
      <c r="PCF736"/>
      <c r="PCG736"/>
      <c r="PCH736"/>
      <c r="PCI736"/>
      <c r="PCJ736"/>
      <c r="PCK736"/>
      <c r="PCL736"/>
      <c r="PCM736"/>
      <c r="PCN736"/>
      <c r="PCO736"/>
      <c r="PCP736"/>
      <c r="PCQ736"/>
      <c r="PCR736"/>
      <c r="PCS736"/>
      <c r="PCT736"/>
      <c r="PCU736"/>
      <c r="PCV736"/>
      <c r="PCW736"/>
      <c r="PCX736"/>
      <c r="PCY736"/>
      <c r="PCZ736"/>
      <c r="PDA736"/>
      <c r="PDB736"/>
      <c r="PDC736"/>
      <c r="PDD736"/>
      <c r="PDE736"/>
      <c r="PDF736"/>
      <c r="PDG736"/>
      <c r="PDH736"/>
      <c r="PDI736"/>
      <c r="PDJ736"/>
      <c r="PDK736"/>
      <c r="PDL736"/>
      <c r="PDM736"/>
      <c r="PDN736"/>
      <c r="PDO736"/>
      <c r="PDP736"/>
      <c r="PDQ736"/>
      <c r="PDR736"/>
      <c r="PDS736"/>
      <c r="PDT736"/>
      <c r="PDU736"/>
      <c r="PDV736"/>
      <c r="PDW736"/>
      <c r="PDX736"/>
      <c r="PDY736"/>
      <c r="PDZ736"/>
      <c r="PEA736"/>
      <c r="PEB736"/>
      <c r="PEC736"/>
      <c r="PED736"/>
      <c r="PEE736"/>
      <c r="PEF736"/>
      <c r="PEG736"/>
      <c r="PEH736"/>
      <c r="PEI736"/>
      <c r="PEJ736"/>
      <c r="PEK736"/>
      <c r="PEL736"/>
      <c r="PEM736"/>
      <c r="PEN736"/>
      <c r="PEO736"/>
      <c r="PEP736"/>
      <c r="PEQ736"/>
      <c r="PER736"/>
      <c r="PES736"/>
      <c r="PET736"/>
      <c r="PEU736"/>
      <c r="PEV736"/>
      <c r="PEW736"/>
      <c r="PEX736"/>
      <c r="PEY736"/>
      <c r="PEZ736"/>
      <c r="PFA736"/>
      <c r="PFB736"/>
      <c r="PFC736"/>
      <c r="PFD736"/>
      <c r="PFE736"/>
      <c r="PFF736"/>
      <c r="PFG736"/>
      <c r="PFH736"/>
      <c r="PFI736"/>
      <c r="PFJ736"/>
      <c r="PFK736"/>
      <c r="PFL736"/>
      <c r="PFM736"/>
      <c r="PFN736"/>
      <c r="PFO736"/>
      <c r="PFP736"/>
      <c r="PFQ736"/>
      <c r="PFR736"/>
      <c r="PFS736"/>
      <c r="PFT736"/>
      <c r="PFU736"/>
      <c r="PFV736"/>
      <c r="PFW736"/>
      <c r="PFX736"/>
      <c r="PFY736"/>
      <c r="PFZ736"/>
      <c r="PGA736"/>
      <c r="PGB736"/>
      <c r="PGC736"/>
      <c r="PGD736"/>
      <c r="PGE736"/>
      <c r="PGF736"/>
      <c r="PGG736"/>
      <c r="PGH736"/>
      <c r="PGI736"/>
      <c r="PGJ736"/>
      <c r="PGK736"/>
      <c r="PGL736"/>
      <c r="PGM736"/>
      <c r="PGN736"/>
      <c r="PGO736"/>
      <c r="PGP736"/>
      <c r="PGQ736"/>
      <c r="PGR736"/>
      <c r="PGS736"/>
      <c r="PGT736"/>
      <c r="PGU736"/>
      <c r="PGV736"/>
      <c r="PGW736"/>
      <c r="PGX736"/>
      <c r="PGY736"/>
      <c r="PGZ736"/>
      <c r="PHA736"/>
      <c r="PHB736"/>
      <c r="PHC736"/>
      <c r="PHD736"/>
      <c r="PHE736"/>
      <c r="PHF736"/>
      <c r="PHG736"/>
      <c r="PHH736"/>
      <c r="PHI736"/>
      <c r="PHJ736"/>
      <c r="PHK736"/>
      <c r="PHL736"/>
      <c r="PHM736"/>
      <c r="PHN736"/>
      <c r="PHO736"/>
      <c r="PHP736"/>
      <c r="PHQ736"/>
      <c r="PHR736"/>
      <c r="PHS736"/>
      <c r="PHT736"/>
      <c r="PHU736"/>
      <c r="PHV736"/>
      <c r="PHW736"/>
      <c r="PHX736"/>
      <c r="PHY736"/>
      <c r="PHZ736"/>
      <c r="PIA736"/>
      <c r="PIB736"/>
      <c r="PIC736"/>
      <c r="PID736"/>
      <c r="PIE736"/>
      <c r="PIF736"/>
      <c r="PIG736"/>
      <c r="PIH736"/>
      <c r="PII736"/>
      <c r="PIJ736"/>
      <c r="PIK736"/>
      <c r="PIL736"/>
      <c r="PIM736"/>
      <c r="PIN736"/>
      <c r="PIO736"/>
      <c r="PIP736"/>
      <c r="PIQ736"/>
      <c r="PIR736"/>
      <c r="PIS736"/>
      <c r="PIT736"/>
      <c r="PIU736"/>
      <c r="PIV736"/>
      <c r="PIW736"/>
      <c r="PIX736"/>
      <c r="PIY736"/>
      <c r="PIZ736"/>
      <c r="PJA736"/>
      <c r="PJB736"/>
      <c r="PJC736"/>
      <c r="PJD736"/>
      <c r="PJE736"/>
      <c r="PJF736"/>
      <c r="PJG736"/>
      <c r="PJH736"/>
      <c r="PJI736"/>
      <c r="PJJ736"/>
      <c r="PJK736"/>
      <c r="PJL736"/>
      <c r="PJM736"/>
      <c r="PJN736"/>
      <c r="PJO736"/>
      <c r="PJP736"/>
      <c r="PJQ736"/>
      <c r="PJR736"/>
      <c r="PJS736"/>
      <c r="PJT736"/>
      <c r="PJU736"/>
      <c r="PJV736"/>
      <c r="PJW736"/>
      <c r="PJX736"/>
      <c r="PJY736"/>
      <c r="PJZ736"/>
      <c r="PKA736"/>
      <c r="PKB736"/>
      <c r="PKC736"/>
      <c r="PKD736"/>
      <c r="PKE736"/>
      <c r="PKF736"/>
      <c r="PKG736"/>
      <c r="PKH736"/>
      <c r="PKI736"/>
      <c r="PKJ736"/>
      <c r="PKK736"/>
      <c r="PKL736"/>
      <c r="PKM736"/>
      <c r="PKN736"/>
      <c r="PKO736"/>
      <c r="PKP736"/>
      <c r="PKQ736"/>
      <c r="PKR736"/>
      <c r="PKS736"/>
      <c r="PKT736"/>
      <c r="PKU736"/>
      <c r="PKV736"/>
      <c r="PKW736"/>
      <c r="PKX736"/>
      <c r="PKY736"/>
      <c r="PKZ736"/>
      <c r="PLA736"/>
      <c r="PLB736"/>
      <c r="PLC736"/>
      <c r="PLD736"/>
      <c r="PLE736"/>
      <c r="PLF736"/>
      <c r="PLG736"/>
      <c r="PLH736"/>
      <c r="PLI736"/>
      <c r="PLJ736"/>
      <c r="PLK736"/>
      <c r="PLL736"/>
      <c r="PLM736"/>
      <c r="PLN736"/>
      <c r="PLO736"/>
      <c r="PLP736"/>
      <c r="PLQ736"/>
      <c r="PLR736"/>
      <c r="PLS736"/>
      <c r="PLT736"/>
      <c r="PLU736"/>
      <c r="PLV736"/>
      <c r="PLW736"/>
      <c r="PLX736"/>
      <c r="PLY736"/>
      <c r="PLZ736"/>
      <c r="PMA736"/>
      <c r="PMB736"/>
      <c r="PMC736"/>
      <c r="PMD736"/>
      <c r="PME736"/>
      <c r="PMF736"/>
      <c r="PMG736"/>
      <c r="PMH736"/>
      <c r="PMI736"/>
      <c r="PMJ736"/>
      <c r="PMK736"/>
      <c r="PML736"/>
      <c r="PMM736"/>
      <c r="PMN736"/>
      <c r="PMO736"/>
      <c r="PMP736"/>
      <c r="PMQ736"/>
      <c r="PMR736"/>
      <c r="PMS736"/>
      <c r="PMT736"/>
      <c r="PMU736"/>
      <c r="PMV736"/>
      <c r="PMW736"/>
      <c r="PMX736"/>
      <c r="PMY736"/>
      <c r="PMZ736"/>
      <c r="PNA736"/>
      <c r="PNB736"/>
      <c r="PNC736"/>
      <c r="PND736"/>
      <c r="PNE736"/>
      <c r="PNF736"/>
      <c r="PNG736"/>
      <c r="PNH736"/>
      <c r="PNI736"/>
      <c r="PNJ736"/>
      <c r="PNK736"/>
      <c r="PNL736"/>
      <c r="PNM736"/>
      <c r="PNN736"/>
      <c r="PNO736"/>
      <c r="PNP736"/>
      <c r="PNQ736"/>
      <c r="PNR736"/>
      <c r="PNS736"/>
      <c r="PNT736"/>
      <c r="PNU736"/>
      <c r="PNV736"/>
      <c r="PNW736"/>
      <c r="PNX736"/>
      <c r="PNY736"/>
      <c r="PNZ736"/>
      <c r="POA736"/>
      <c r="POB736"/>
      <c r="POC736"/>
      <c r="POD736"/>
      <c r="POE736"/>
      <c r="POF736"/>
      <c r="POG736"/>
      <c r="POH736"/>
      <c r="POI736"/>
      <c r="POJ736"/>
      <c r="POK736"/>
      <c r="POL736"/>
      <c r="POM736"/>
      <c r="PON736"/>
      <c r="POO736"/>
      <c r="POP736"/>
      <c r="POQ736"/>
      <c r="POR736"/>
      <c r="POS736"/>
      <c r="POT736"/>
      <c r="POU736"/>
      <c r="POV736"/>
      <c r="POW736"/>
      <c r="POX736"/>
      <c r="POY736"/>
      <c r="POZ736"/>
      <c r="PPA736"/>
      <c r="PPB736"/>
      <c r="PPC736"/>
      <c r="PPD736"/>
      <c r="PPE736"/>
      <c r="PPF736"/>
      <c r="PPG736"/>
      <c r="PPH736"/>
      <c r="PPI736"/>
      <c r="PPJ736"/>
      <c r="PPK736"/>
      <c r="PPL736"/>
      <c r="PPM736"/>
      <c r="PPN736"/>
      <c r="PPO736"/>
      <c r="PPP736"/>
      <c r="PPQ736"/>
      <c r="PPR736"/>
      <c r="PPS736"/>
      <c r="PPT736"/>
      <c r="PPU736"/>
      <c r="PPV736"/>
      <c r="PPW736"/>
      <c r="PPX736"/>
      <c r="PPY736"/>
      <c r="PPZ736"/>
      <c r="PQA736"/>
      <c r="PQB736"/>
      <c r="PQC736"/>
      <c r="PQD736"/>
      <c r="PQE736"/>
      <c r="PQF736"/>
      <c r="PQG736"/>
      <c r="PQH736"/>
      <c r="PQI736"/>
      <c r="PQJ736"/>
      <c r="PQK736"/>
      <c r="PQL736"/>
      <c r="PQM736"/>
      <c r="PQN736"/>
      <c r="PQO736"/>
      <c r="PQP736"/>
      <c r="PQQ736"/>
      <c r="PQR736"/>
      <c r="PQS736"/>
      <c r="PQT736"/>
      <c r="PQU736"/>
      <c r="PQV736"/>
      <c r="PQW736"/>
      <c r="PQX736"/>
      <c r="PQY736"/>
      <c r="PQZ736"/>
      <c r="PRA736"/>
      <c r="PRB736"/>
      <c r="PRC736"/>
      <c r="PRD736"/>
      <c r="PRE736"/>
      <c r="PRF736"/>
      <c r="PRG736"/>
      <c r="PRH736"/>
      <c r="PRI736"/>
      <c r="PRJ736"/>
      <c r="PRK736"/>
      <c r="PRL736"/>
      <c r="PRM736"/>
      <c r="PRN736"/>
      <c r="PRO736"/>
      <c r="PRP736"/>
      <c r="PRQ736"/>
      <c r="PRR736"/>
      <c r="PRS736"/>
      <c r="PRT736"/>
      <c r="PRU736"/>
      <c r="PRV736"/>
      <c r="PRW736"/>
      <c r="PRX736"/>
      <c r="PRY736"/>
      <c r="PRZ736"/>
      <c r="PSA736"/>
      <c r="PSB736"/>
      <c r="PSC736"/>
      <c r="PSD736"/>
      <c r="PSE736"/>
      <c r="PSF736"/>
      <c r="PSG736"/>
      <c r="PSH736"/>
      <c r="PSI736"/>
      <c r="PSJ736"/>
      <c r="PSK736"/>
      <c r="PSL736"/>
      <c r="PSM736"/>
      <c r="PSN736"/>
      <c r="PSO736"/>
      <c r="PSP736"/>
      <c r="PSQ736"/>
      <c r="PSR736"/>
      <c r="PSS736"/>
      <c r="PST736"/>
      <c r="PSU736"/>
      <c r="PSV736"/>
      <c r="PSW736"/>
      <c r="PSX736"/>
      <c r="PSY736"/>
      <c r="PSZ736"/>
      <c r="PTA736"/>
      <c r="PTB736"/>
      <c r="PTC736"/>
      <c r="PTD736"/>
      <c r="PTE736"/>
      <c r="PTF736"/>
      <c r="PTG736"/>
      <c r="PTH736"/>
      <c r="PTI736"/>
      <c r="PTJ736"/>
      <c r="PTK736"/>
      <c r="PTL736"/>
      <c r="PTM736"/>
      <c r="PTN736"/>
      <c r="PTO736"/>
      <c r="PTP736"/>
      <c r="PTQ736"/>
      <c r="PTR736"/>
      <c r="PTS736"/>
      <c r="PTT736"/>
      <c r="PTU736"/>
      <c r="PTV736"/>
      <c r="PTW736"/>
      <c r="PTX736"/>
      <c r="PTY736"/>
      <c r="PTZ736"/>
      <c r="PUA736"/>
      <c r="PUB736"/>
      <c r="PUC736"/>
      <c r="PUD736"/>
      <c r="PUE736"/>
      <c r="PUF736"/>
      <c r="PUG736"/>
      <c r="PUH736"/>
      <c r="PUI736"/>
      <c r="PUJ736"/>
      <c r="PUK736"/>
      <c r="PUL736"/>
      <c r="PUM736"/>
      <c r="PUN736"/>
      <c r="PUO736"/>
      <c r="PUP736"/>
      <c r="PUQ736"/>
      <c r="PUR736"/>
      <c r="PUS736"/>
      <c r="PUT736"/>
      <c r="PUU736"/>
      <c r="PUV736"/>
      <c r="PUW736"/>
      <c r="PUX736"/>
      <c r="PUY736"/>
      <c r="PUZ736"/>
      <c r="PVA736"/>
      <c r="PVB736"/>
      <c r="PVC736"/>
      <c r="PVD736"/>
      <c r="PVE736"/>
      <c r="PVF736"/>
      <c r="PVG736"/>
      <c r="PVH736"/>
      <c r="PVI736"/>
      <c r="PVJ736"/>
      <c r="PVK736"/>
      <c r="PVL736"/>
      <c r="PVM736"/>
      <c r="PVN736"/>
      <c r="PVO736"/>
      <c r="PVP736"/>
      <c r="PVQ736"/>
      <c r="PVR736"/>
      <c r="PVS736"/>
      <c r="PVT736"/>
      <c r="PVU736"/>
      <c r="PVV736"/>
      <c r="PVW736"/>
      <c r="PVX736"/>
      <c r="PVY736"/>
      <c r="PVZ736"/>
      <c r="PWA736"/>
      <c r="PWB736"/>
      <c r="PWC736"/>
      <c r="PWD736"/>
      <c r="PWE736"/>
      <c r="PWF736"/>
      <c r="PWG736"/>
      <c r="PWH736"/>
      <c r="PWI736"/>
      <c r="PWJ736"/>
      <c r="PWK736"/>
      <c r="PWL736"/>
      <c r="PWM736"/>
      <c r="PWN736"/>
      <c r="PWO736"/>
      <c r="PWP736"/>
      <c r="PWQ736"/>
      <c r="PWR736"/>
      <c r="PWS736"/>
      <c r="PWT736"/>
      <c r="PWU736"/>
      <c r="PWV736"/>
      <c r="PWW736"/>
      <c r="PWX736"/>
      <c r="PWY736"/>
      <c r="PWZ736"/>
      <c r="PXA736"/>
      <c r="PXB736"/>
      <c r="PXC736"/>
      <c r="PXD736"/>
      <c r="PXE736"/>
      <c r="PXF736"/>
      <c r="PXG736"/>
      <c r="PXH736"/>
      <c r="PXI736"/>
      <c r="PXJ736"/>
      <c r="PXK736"/>
      <c r="PXL736"/>
      <c r="PXM736"/>
      <c r="PXN736"/>
      <c r="PXO736"/>
      <c r="PXP736"/>
      <c r="PXQ736"/>
      <c r="PXR736"/>
      <c r="PXS736"/>
      <c r="PXT736"/>
      <c r="PXU736"/>
      <c r="PXV736"/>
      <c r="PXW736"/>
      <c r="PXX736"/>
      <c r="PXY736"/>
      <c r="PXZ736"/>
      <c r="PYA736"/>
      <c r="PYB736"/>
      <c r="PYC736"/>
      <c r="PYD736"/>
      <c r="PYE736"/>
      <c r="PYF736"/>
      <c r="PYG736"/>
      <c r="PYH736"/>
      <c r="PYI736"/>
      <c r="PYJ736"/>
      <c r="PYK736"/>
      <c r="PYL736"/>
      <c r="PYM736"/>
      <c r="PYN736"/>
      <c r="PYO736"/>
      <c r="PYP736"/>
      <c r="PYQ736"/>
      <c r="PYR736"/>
      <c r="PYS736"/>
      <c r="PYT736"/>
      <c r="PYU736"/>
      <c r="PYV736"/>
      <c r="PYW736"/>
      <c r="PYX736"/>
      <c r="PYY736"/>
      <c r="PYZ736"/>
      <c r="PZA736"/>
      <c r="PZB736"/>
      <c r="PZC736"/>
      <c r="PZD736"/>
      <c r="PZE736"/>
      <c r="PZF736"/>
      <c r="PZG736"/>
      <c r="PZH736"/>
      <c r="PZI736"/>
      <c r="PZJ736"/>
      <c r="PZK736"/>
      <c r="PZL736"/>
      <c r="PZM736"/>
      <c r="PZN736"/>
      <c r="PZO736"/>
      <c r="PZP736"/>
      <c r="PZQ736"/>
      <c r="PZR736"/>
      <c r="PZS736"/>
      <c r="PZT736"/>
      <c r="PZU736"/>
      <c r="PZV736"/>
      <c r="PZW736"/>
      <c r="PZX736"/>
      <c r="PZY736"/>
      <c r="PZZ736"/>
      <c r="QAA736"/>
      <c r="QAB736"/>
      <c r="QAC736"/>
      <c r="QAD736"/>
      <c r="QAE736"/>
      <c r="QAF736"/>
      <c r="QAG736"/>
      <c r="QAH736"/>
      <c r="QAI736"/>
      <c r="QAJ736"/>
      <c r="QAK736"/>
      <c r="QAL736"/>
      <c r="QAM736"/>
      <c r="QAN736"/>
      <c r="QAO736"/>
      <c r="QAP736"/>
      <c r="QAQ736"/>
      <c r="QAR736"/>
      <c r="QAS736"/>
      <c r="QAT736"/>
      <c r="QAU736"/>
      <c r="QAV736"/>
      <c r="QAW736"/>
      <c r="QAX736"/>
      <c r="QAY736"/>
      <c r="QAZ736"/>
      <c r="QBA736"/>
      <c r="QBB736"/>
      <c r="QBC736"/>
      <c r="QBD736"/>
      <c r="QBE736"/>
      <c r="QBF736"/>
      <c r="QBG736"/>
      <c r="QBH736"/>
      <c r="QBI736"/>
      <c r="QBJ736"/>
      <c r="QBK736"/>
      <c r="QBL736"/>
      <c r="QBM736"/>
      <c r="QBN736"/>
      <c r="QBO736"/>
      <c r="QBP736"/>
      <c r="QBQ736"/>
      <c r="QBR736"/>
      <c r="QBS736"/>
      <c r="QBT736"/>
      <c r="QBU736"/>
      <c r="QBV736"/>
      <c r="QBW736"/>
      <c r="QBX736"/>
      <c r="QBY736"/>
      <c r="QBZ736"/>
      <c r="QCA736"/>
      <c r="QCB736"/>
      <c r="QCC736"/>
      <c r="QCD736"/>
      <c r="QCE736"/>
      <c r="QCF736"/>
      <c r="QCG736"/>
      <c r="QCH736"/>
      <c r="QCI736"/>
      <c r="QCJ736"/>
      <c r="QCK736"/>
      <c r="QCL736"/>
      <c r="QCM736"/>
      <c r="QCN736"/>
      <c r="QCO736"/>
      <c r="QCP736"/>
      <c r="QCQ736"/>
      <c r="QCR736"/>
      <c r="QCS736"/>
      <c r="QCT736"/>
      <c r="QCU736"/>
      <c r="QCV736"/>
      <c r="QCW736"/>
      <c r="QCX736"/>
      <c r="QCY736"/>
      <c r="QCZ736"/>
      <c r="QDA736"/>
      <c r="QDB736"/>
      <c r="QDC736"/>
      <c r="QDD736"/>
      <c r="QDE736"/>
      <c r="QDF736"/>
      <c r="QDG736"/>
      <c r="QDH736"/>
      <c r="QDI736"/>
      <c r="QDJ736"/>
      <c r="QDK736"/>
      <c r="QDL736"/>
      <c r="QDM736"/>
      <c r="QDN736"/>
      <c r="QDO736"/>
      <c r="QDP736"/>
      <c r="QDQ736"/>
      <c r="QDR736"/>
      <c r="QDS736"/>
      <c r="QDT736"/>
      <c r="QDU736"/>
      <c r="QDV736"/>
      <c r="QDW736"/>
      <c r="QDX736"/>
      <c r="QDY736"/>
      <c r="QDZ736"/>
      <c r="QEA736"/>
      <c r="QEB736"/>
      <c r="QEC736"/>
      <c r="QED736"/>
      <c r="QEE736"/>
      <c r="QEF736"/>
      <c r="QEG736"/>
      <c r="QEH736"/>
      <c r="QEI736"/>
      <c r="QEJ736"/>
      <c r="QEK736"/>
      <c r="QEL736"/>
      <c r="QEM736"/>
      <c r="QEN736"/>
      <c r="QEO736"/>
      <c r="QEP736"/>
      <c r="QEQ736"/>
      <c r="QER736"/>
      <c r="QES736"/>
      <c r="QET736"/>
      <c r="QEU736"/>
      <c r="QEV736"/>
      <c r="QEW736"/>
      <c r="QEX736"/>
      <c r="QEY736"/>
      <c r="QEZ736"/>
      <c r="QFA736"/>
      <c r="QFB736"/>
      <c r="QFC736"/>
      <c r="QFD736"/>
      <c r="QFE736"/>
      <c r="QFF736"/>
      <c r="QFG736"/>
      <c r="QFH736"/>
      <c r="QFI736"/>
      <c r="QFJ736"/>
      <c r="QFK736"/>
      <c r="QFL736"/>
      <c r="QFM736"/>
      <c r="QFN736"/>
      <c r="QFO736"/>
      <c r="QFP736"/>
      <c r="QFQ736"/>
      <c r="QFR736"/>
      <c r="QFS736"/>
      <c r="QFT736"/>
      <c r="QFU736"/>
      <c r="QFV736"/>
      <c r="QFW736"/>
      <c r="QFX736"/>
      <c r="QFY736"/>
      <c r="QFZ736"/>
      <c r="QGA736"/>
      <c r="QGB736"/>
      <c r="QGC736"/>
      <c r="QGD736"/>
      <c r="QGE736"/>
      <c r="QGF736"/>
      <c r="QGG736"/>
      <c r="QGH736"/>
      <c r="QGI736"/>
      <c r="QGJ736"/>
      <c r="QGK736"/>
      <c r="QGL736"/>
      <c r="QGM736"/>
      <c r="QGN736"/>
      <c r="QGO736"/>
      <c r="QGP736"/>
      <c r="QGQ736"/>
      <c r="QGR736"/>
      <c r="QGS736"/>
      <c r="QGT736"/>
      <c r="QGU736"/>
      <c r="QGV736"/>
      <c r="QGW736"/>
      <c r="QGX736"/>
      <c r="QGY736"/>
      <c r="QGZ736"/>
      <c r="QHA736"/>
      <c r="QHB736"/>
      <c r="QHC736"/>
      <c r="QHD736"/>
      <c r="QHE736"/>
      <c r="QHF736"/>
      <c r="QHG736"/>
      <c r="QHH736"/>
      <c r="QHI736"/>
      <c r="QHJ736"/>
      <c r="QHK736"/>
      <c r="QHL736"/>
      <c r="QHM736"/>
      <c r="QHN736"/>
      <c r="QHO736"/>
      <c r="QHP736"/>
      <c r="QHQ736"/>
      <c r="QHR736"/>
      <c r="QHS736"/>
      <c r="QHT736"/>
      <c r="QHU736"/>
      <c r="QHV736"/>
      <c r="QHW736"/>
      <c r="QHX736"/>
      <c r="QHY736"/>
      <c r="QHZ736"/>
      <c r="QIA736"/>
      <c r="QIB736"/>
      <c r="QIC736"/>
      <c r="QID736"/>
      <c r="QIE736"/>
      <c r="QIF736"/>
      <c r="QIG736"/>
      <c r="QIH736"/>
      <c r="QII736"/>
      <c r="QIJ736"/>
      <c r="QIK736"/>
      <c r="QIL736"/>
      <c r="QIM736"/>
      <c r="QIN736"/>
      <c r="QIO736"/>
      <c r="QIP736"/>
      <c r="QIQ736"/>
      <c r="QIR736"/>
      <c r="QIS736"/>
      <c r="QIT736"/>
      <c r="QIU736"/>
      <c r="QIV736"/>
      <c r="QIW736"/>
      <c r="QIX736"/>
      <c r="QIY736"/>
      <c r="QIZ736"/>
      <c r="QJA736"/>
      <c r="QJB736"/>
      <c r="QJC736"/>
      <c r="QJD736"/>
      <c r="QJE736"/>
      <c r="QJF736"/>
      <c r="QJG736"/>
      <c r="QJH736"/>
      <c r="QJI736"/>
      <c r="QJJ736"/>
      <c r="QJK736"/>
      <c r="QJL736"/>
      <c r="QJM736"/>
      <c r="QJN736"/>
      <c r="QJO736"/>
      <c r="QJP736"/>
      <c r="QJQ736"/>
      <c r="QJR736"/>
      <c r="QJS736"/>
      <c r="QJT736"/>
      <c r="QJU736"/>
      <c r="QJV736"/>
      <c r="QJW736"/>
      <c r="QJX736"/>
      <c r="QJY736"/>
      <c r="QJZ736"/>
      <c r="QKA736"/>
      <c r="QKB736"/>
      <c r="QKC736"/>
      <c r="QKD736"/>
      <c r="QKE736"/>
      <c r="QKF736"/>
      <c r="QKG736"/>
      <c r="QKH736"/>
      <c r="QKI736"/>
      <c r="QKJ736"/>
      <c r="QKK736"/>
      <c r="QKL736"/>
      <c r="QKM736"/>
      <c r="QKN736"/>
      <c r="QKO736"/>
      <c r="QKP736"/>
      <c r="QKQ736"/>
      <c r="QKR736"/>
      <c r="QKS736"/>
      <c r="QKT736"/>
      <c r="QKU736"/>
      <c r="QKV736"/>
      <c r="QKW736"/>
      <c r="QKX736"/>
      <c r="QKY736"/>
      <c r="QKZ736"/>
      <c r="QLA736"/>
      <c r="QLB736"/>
      <c r="QLC736"/>
      <c r="QLD736"/>
      <c r="QLE736"/>
      <c r="QLF736"/>
      <c r="QLG736"/>
      <c r="QLH736"/>
      <c r="QLI736"/>
      <c r="QLJ736"/>
      <c r="QLK736"/>
      <c r="QLL736"/>
      <c r="QLM736"/>
      <c r="QLN736"/>
      <c r="QLO736"/>
      <c r="QLP736"/>
      <c r="QLQ736"/>
      <c r="QLR736"/>
      <c r="QLS736"/>
      <c r="QLT736"/>
      <c r="QLU736"/>
      <c r="QLV736"/>
      <c r="QLW736"/>
      <c r="QLX736"/>
      <c r="QLY736"/>
      <c r="QLZ736"/>
      <c r="QMA736"/>
      <c r="QMB736"/>
      <c r="QMC736"/>
      <c r="QMD736"/>
      <c r="QME736"/>
      <c r="QMF736"/>
      <c r="QMG736"/>
      <c r="QMH736"/>
      <c r="QMI736"/>
      <c r="QMJ736"/>
      <c r="QMK736"/>
      <c r="QML736"/>
      <c r="QMM736"/>
      <c r="QMN736"/>
      <c r="QMO736"/>
      <c r="QMP736"/>
      <c r="QMQ736"/>
      <c r="QMR736"/>
      <c r="QMS736"/>
      <c r="QMT736"/>
      <c r="QMU736"/>
      <c r="QMV736"/>
      <c r="QMW736"/>
      <c r="QMX736"/>
      <c r="QMY736"/>
      <c r="QMZ736"/>
      <c r="QNA736"/>
      <c r="QNB736"/>
      <c r="QNC736"/>
      <c r="QND736"/>
      <c r="QNE736"/>
      <c r="QNF736"/>
      <c r="QNG736"/>
      <c r="QNH736"/>
      <c r="QNI736"/>
      <c r="QNJ736"/>
      <c r="QNK736"/>
      <c r="QNL736"/>
      <c r="QNM736"/>
      <c r="QNN736"/>
      <c r="QNO736"/>
      <c r="QNP736"/>
      <c r="QNQ736"/>
      <c r="QNR736"/>
      <c r="QNS736"/>
      <c r="QNT736"/>
      <c r="QNU736"/>
      <c r="QNV736"/>
      <c r="QNW736"/>
      <c r="QNX736"/>
      <c r="QNY736"/>
      <c r="QNZ736"/>
      <c r="QOA736"/>
      <c r="QOB736"/>
      <c r="QOC736"/>
      <c r="QOD736"/>
      <c r="QOE736"/>
      <c r="QOF736"/>
      <c r="QOG736"/>
      <c r="QOH736"/>
      <c r="QOI736"/>
      <c r="QOJ736"/>
      <c r="QOK736"/>
      <c r="QOL736"/>
      <c r="QOM736"/>
      <c r="QON736"/>
      <c r="QOO736"/>
      <c r="QOP736"/>
      <c r="QOQ736"/>
      <c r="QOR736"/>
      <c r="QOS736"/>
      <c r="QOT736"/>
      <c r="QOU736"/>
      <c r="QOV736"/>
      <c r="QOW736"/>
      <c r="QOX736"/>
      <c r="QOY736"/>
      <c r="QOZ736"/>
      <c r="QPA736"/>
      <c r="QPB736"/>
      <c r="QPC736"/>
      <c r="QPD736"/>
      <c r="QPE736"/>
      <c r="QPF736"/>
      <c r="QPG736"/>
      <c r="QPH736"/>
      <c r="QPI736"/>
      <c r="QPJ736"/>
      <c r="QPK736"/>
      <c r="QPL736"/>
      <c r="QPM736"/>
      <c r="QPN736"/>
      <c r="QPO736"/>
      <c r="QPP736"/>
      <c r="QPQ736"/>
      <c r="QPR736"/>
      <c r="QPS736"/>
      <c r="QPT736"/>
      <c r="QPU736"/>
      <c r="QPV736"/>
      <c r="QPW736"/>
      <c r="QPX736"/>
      <c r="QPY736"/>
      <c r="QPZ736"/>
      <c r="QQA736"/>
      <c r="QQB736"/>
      <c r="QQC736"/>
      <c r="QQD736"/>
      <c r="QQE736"/>
      <c r="QQF736"/>
      <c r="QQG736"/>
      <c r="QQH736"/>
      <c r="QQI736"/>
      <c r="QQJ736"/>
      <c r="QQK736"/>
      <c r="QQL736"/>
      <c r="QQM736"/>
      <c r="QQN736"/>
      <c r="QQO736"/>
      <c r="QQP736"/>
      <c r="QQQ736"/>
      <c r="QQR736"/>
      <c r="QQS736"/>
      <c r="QQT736"/>
      <c r="QQU736"/>
      <c r="QQV736"/>
      <c r="QQW736"/>
      <c r="QQX736"/>
      <c r="QQY736"/>
      <c r="QQZ736"/>
      <c r="QRA736"/>
      <c r="QRB736"/>
      <c r="QRC736"/>
      <c r="QRD736"/>
      <c r="QRE736"/>
      <c r="QRF736"/>
      <c r="QRG736"/>
      <c r="QRH736"/>
      <c r="QRI736"/>
      <c r="QRJ736"/>
      <c r="QRK736"/>
      <c r="QRL736"/>
      <c r="QRM736"/>
      <c r="QRN736"/>
      <c r="QRO736"/>
      <c r="QRP736"/>
      <c r="QRQ736"/>
      <c r="QRR736"/>
      <c r="QRS736"/>
      <c r="QRT736"/>
      <c r="QRU736"/>
      <c r="QRV736"/>
      <c r="QRW736"/>
      <c r="QRX736"/>
      <c r="QRY736"/>
      <c r="QRZ736"/>
      <c r="QSA736"/>
      <c r="QSB736"/>
      <c r="QSC736"/>
      <c r="QSD736"/>
      <c r="QSE736"/>
      <c r="QSF736"/>
      <c r="QSG736"/>
      <c r="QSH736"/>
      <c r="QSI736"/>
      <c r="QSJ736"/>
      <c r="QSK736"/>
      <c r="QSL736"/>
      <c r="QSM736"/>
      <c r="QSN736"/>
      <c r="QSO736"/>
      <c r="QSP736"/>
      <c r="QSQ736"/>
      <c r="QSR736"/>
      <c r="QSS736"/>
      <c r="QST736"/>
      <c r="QSU736"/>
      <c r="QSV736"/>
      <c r="QSW736"/>
      <c r="QSX736"/>
      <c r="QSY736"/>
      <c r="QSZ736"/>
      <c r="QTA736"/>
      <c r="QTB736"/>
      <c r="QTC736"/>
      <c r="QTD736"/>
      <c r="QTE736"/>
      <c r="QTF736"/>
      <c r="QTG736"/>
      <c r="QTH736"/>
      <c r="QTI736"/>
      <c r="QTJ736"/>
      <c r="QTK736"/>
      <c r="QTL736"/>
      <c r="QTM736"/>
      <c r="QTN736"/>
      <c r="QTO736"/>
      <c r="QTP736"/>
      <c r="QTQ736"/>
      <c r="QTR736"/>
      <c r="QTS736"/>
      <c r="QTT736"/>
      <c r="QTU736"/>
      <c r="QTV736"/>
      <c r="QTW736"/>
      <c r="QTX736"/>
      <c r="QTY736"/>
      <c r="QTZ736"/>
      <c r="QUA736"/>
      <c r="QUB736"/>
      <c r="QUC736"/>
      <c r="QUD736"/>
      <c r="QUE736"/>
      <c r="QUF736"/>
      <c r="QUG736"/>
      <c r="QUH736"/>
      <c r="QUI736"/>
      <c r="QUJ736"/>
      <c r="QUK736"/>
      <c r="QUL736"/>
      <c r="QUM736"/>
      <c r="QUN736"/>
      <c r="QUO736"/>
      <c r="QUP736"/>
      <c r="QUQ736"/>
      <c r="QUR736"/>
      <c r="QUS736"/>
      <c r="QUT736"/>
      <c r="QUU736"/>
      <c r="QUV736"/>
      <c r="QUW736"/>
      <c r="QUX736"/>
      <c r="QUY736"/>
      <c r="QUZ736"/>
      <c r="QVA736"/>
      <c r="QVB736"/>
      <c r="QVC736"/>
      <c r="QVD736"/>
      <c r="QVE736"/>
      <c r="QVF736"/>
      <c r="QVG736"/>
      <c r="QVH736"/>
      <c r="QVI736"/>
      <c r="QVJ736"/>
      <c r="QVK736"/>
      <c r="QVL736"/>
      <c r="QVM736"/>
      <c r="QVN736"/>
      <c r="QVO736"/>
      <c r="QVP736"/>
      <c r="QVQ736"/>
      <c r="QVR736"/>
      <c r="QVS736"/>
      <c r="QVT736"/>
      <c r="QVU736"/>
      <c r="QVV736"/>
      <c r="QVW736"/>
      <c r="QVX736"/>
      <c r="QVY736"/>
      <c r="QVZ736"/>
      <c r="QWA736"/>
      <c r="QWB736"/>
      <c r="QWC736"/>
      <c r="QWD736"/>
      <c r="QWE736"/>
      <c r="QWF736"/>
      <c r="QWG736"/>
      <c r="QWH736"/>
      <c r="QWI736"/>
      <c r="QWJ736"/>
      <c r="QWK736"/>
      <c r="QWL736"/>
      <c r="QWM736"/>
      <c r="QWN736"/>
      <c r="QWO736"/>
      <c r="QWP736"/>
      <c r="QWQ736"/>
      <c r="QWR736"/>
      <c r="QWS736"/>
      <c r="QWT736"/>
      <c r="QWU736"/>
      <c r="QWV736"/>
      <c r="QWW736"/>
      <c r="QWX736"/>
      <c r="QWY736"/>
      <c r="QWZ736"/>
      <c r="QXA736"/>
      <c r="QXB736"/>
      <c r="QXC736"/>
      <c r="QXD736"/>
      <c r="QXE736"/>
      <c r="QXF736"/>
      <c r="QXG736"/>
      <c r="QXH736"/>
      <c r="QXI736"/>
      <c r="QXJ736"/>
      <c r="QXK736"/>
      <c r="QXL736"/>
      <c r="QXM736"/>
      <c r="QXN736"/>
      <c r="QXO736"/>
      <c r="QXP736"/>
      <c r="QXQ736"/>
      <c r="QXR736"/>
      <c r="QXS736"/>
      <c r="QXT736"/>
      <c r="QXU736"/>
      <c r="QXV736"/>
      <c r="QXW736"/>
      <c r="QXX736"/>
      <c r="QXY736"/>
      <c r="QXZ736"/>
      <c r="QYA736"/>
      <c r="QYB736"/>
      <c r="QYC736"/>
      <c r="QYD736"/>
      <c r="QYE736"/>
      <c r="QYF736"/>
      <c r="QYG736"/>
      <c r="QYH736"/>
      <c r="QYI736"/>
      <c r="QYJ736"/>
      <c r="QYK736"/>
      <c r="QYL736"/>
      <c r="QYM736"/>
      <c r="QYN736"/>
      <c r="QYO736"/>
      <c r="QYP736"/>
      <c r="QYQ736"/>
      <c r="QYR736"/>
      <c r="QYS736"/>
      <c r="QYT736"/>
      <c r="QYU736"/>
      <c r="QYV736"/>
      <c r="QYW736"/>
      <c r="QYX736"/>
      <c r="QYY736"/>
      <c r="QYZ736"/>
      <c r="QZA736"/>
      <c r="QZB736"/>
      <c r="QZC736"/>
      <c r="QZD736"/>
      <c r="QZE736"/>
      <c r="QZF736"/>
      <c r="QZG736"/>
      <c r="QZH736"/>
      <c r="QZI736"/>
      <c r="QZJ736"/>
      <c r="QZK736"/>
      <c r="QZL736"/>
      <c r="QZM736"/>
      <c r="QZN736"/>
      <c r="QZO736"/>
      <c r="QZP736"/>
      <c r="QZQ736"/>
      <c r="QZR736"/>
      <c r="QZS736"/>
      <c r="QZT736"/>
      <c r="QZU736"/>
      <c r="QZV736"/>
      <c r="QZW736"/>
      <c r="QZX736"/>
      <c r="QZY736"/>
      <c r="QZZ736"/>
      <c r="RAA736"/>
      <c r="RAB736"/>
      <c r="RAC736"/>
      <c r="RAD736"/>
      <c r="RAE736"/>
      <c r="RAF736"/>
      <c r="RAG736"/>
      <c r="RAH736"/>
      <c r="RAI736"/>
      <c r="RAJ736"/>
      <c r="RAK736"/>
      <c r="RAL736"/>
      <c r="RAM736"/>
      <c r="RAN736"/>
      <c r="RAO736"/>
      <c r="RAP736"/>
      <c r="RAQ736"/>
      <c r="RAR736"/>
      <c r="RAS736"/>
      <c r="RAT736"/>
      <c r="RAU736"/>
      <c r="RAV736"/>
      <c r="RAW736"/>
      <c r="RAX736"/>
      <c r="RAY736"/>
      <c r="RAZ736"/>
      <c r="RBA736"/>
      <c r="RBB736"/>
      <c r="RBC736"/>
      <c r="RBD736"/>
      <c r="RBE736"/>
      <c r="RBF736"/>
      <c r="RBG736"/>
      <c r="RBH736"/>
      <c r="RBI736"/>
      <c r="RBJ736"/>
      <c r="RBK736"/>
      <c r="RBL736"/>
      <c r="RBM736"/>
      <c r="RBN736"/>
      <c r="RBO736"/>
      <c r="RBP736"/>
      <c r="RBQ736"/>
      <c r="RBR736"/>
      <c r="RBS736"/>
      <c r="RBT736"/>
      <c r="RBU736"/>
      <c r="RBV736"/>
      <c r="RBW736"/>
      <c r="RBX736"/>
      <c r="RBY736"/>
      <c r="RBZ736"/>
      <c r="RCA736"/>
      <c r="RCB736"/>
      <c r="RCC736"/>
      <c r="RCD736"/>
      <c r="RCE736"/>
      <c r="RCF736"/>
      <c r="RCG736"/>
      <c r="RCH736"/>
      <c r="RCI736"/>
      <c r="RCJ736"/>
      <c r="RCK736"/>
      <c r="RCL736"/>
      <c r="RCM736"/>
      <c r="RCN736"/>
      <c r="RCO736"/>
      <c r="RCP736"/>
      <c r="RCQ736"/>
      <c r="RCR736"/>
      <c r="RCS736"/>
      <c r="RCT736"/>
      <c r="RCU736"/>
      <c r="RCV736"/>
      <c r="RCW736"/>
      <c r="RCX736"/>
      <c r="RCY736"/>
      <c r="RCZ736"/>
      <c r="RDA736"/>
      <c r="RDB736"/>
      <c r="RDC736"/>
      <c r="RDD736"/>
      <c r="RDE736"/>
      <c r="RDF736"/>
      <c r="RDG736"/>
      <c r="RDH736"/>
      <c r="RDI736"/>
      <c r="RDJ736"/>
      <c r="RDK736"/>
      <c r="RDL736"/>
      <c r="RDM736"/>
      <c r="RDN736"/>
      <c r="RDO736"/>
      <c r="RDP736"/>
      <c r="RDQ736"/>
      <c r="RDR736"/>
      <c r="RDS736"/>
      <c r="RDT736"/>
      <c r="RDU736"/>
      <c r="RDV736"/>
      <c r="RDW736"/>
      <c r="RDX736"/>
      <c r="RDY736"/>
      <c r="RDZ736"/>
      <c r="REA736"/>
      <c r="REB736"/>
      <c r="REC736"/>
      <c r="RED736"/>
      <c r="REE736"/>
      <c r="REF736"/>
      <c r="REG736"/>
      <c r="REH736"/>
      <c r="REI736"/>
      <c r="REJ736"/>
      <c r="REK736"/>
      <c r="REL736"/>
      <c r="REM736"/>
      <c r="REN736"/>
      <c r="REO736"/>
      <c r="REP736"/>
      <c r="REQ736"/>
      <c r="RER736"/>
      <c r="RES736"/>
      <c r="RET736"/>
      <c r="REU736"/>
      <c r="REV736"/>
      <c r="REW736"/>
      <c r="REX736"/>
      <c r="REY736"/>
      <c r="REZ736"/>
      <c r="RFA736"/>
      <c r="RFB736"/>
      <c r="RFC736"/>
      <c r="RFD736"/>
      <c r="RFE736"/>
      <c r="RFF736"/>
      <c r="RFG736"/>
      <c r="RFH736"/>
      <c r="RFI736"/>
      <c r="RFJ736"/>
      <c r="RFK736"/>
      <c r="RFL736"/>
      <c r="RFM736"/>
      <c r="RFN736"/>
      <c r="RFO736"/>
      <c r="RFP736"/>
      <c r="RFQ736"/>
      <c r="RFR736"/>
      <c r="RFS736"/>
      <c r="RFT736"/>
      <c r="RFU736"/>
      <c r="RFV736"/>
      <c r="RFW736"/>
      <c r="RFX736"/>
      <c r="RFY736"/>
      <c r="RFZ736"/>
      <c r="RGA736"/>
      <c r="RGB736"/>
      <c r="RGC736"/>
      <c r="RGD736"/>
      <c r="RGE736"/>
      <c r="RGF736"/>
      <c r="RGG736"/>
      <c r="RGH736"/>
      <c r="RGI736"/>
      <c r="RGJ736"/>
      <c r="RGK736"/>
      <c r="RGL736"/>
      <c r="RGM736"/>
      <c r="RGN736"/>
      <c r="RGO736"/>
      <c r="RGP736"/>
      <c r="RGQ736"/>
      <c r="RGR736"/>
      <c r="RGS736"/>
      <c r="RGT736"/>
      <c r="RGU736"/>
      <c r="RGV736"/>
      <c r="RGW736"/>
      <c r="RGX736"/>
      <c r="RGY736"/>
      <c r="RGZ736"/>
      <c r="RHA736"/>
      <c r="RHB736"/>
      <c r="RHC736"/>
      <c r="RHD736"/>
      <c r="RHE736"/>
      <c r="RHF736"/>
      <c r="RHG736"/>
      <c r="RHH736"/>
      <c r="RHI736"/>
      <c r="RHJ736"/>
      <c r="RHK736"/>
      <c r="RHL736"/>
      <c r="RHM736"/>
      <c r="RHN736"/>
      <c r="RHO736"/>
      <c r="RHP736"/>
      <c r="RHQ736"/>
      <c r="RHR736"/>
      <c r="RHS736"/>
      <c r="RHT736"/>
      <c r="RHU736"/>
      <c r="RHV736"/>
      <c r="RHW736"/>
      <c r="RHX736"/>
      <c r="RHY736"/>
      <c r="RHZ736"/>
      <c r="RIA736"/>
      <c r="RIB736"/>
      <c r="RIC736"/>
      <c r="RID736"/>
      <c r="RIE736"/>
      <c r="RIF736"/>
      <c r="RIG736"/>
      <c r="RIH736"/>
      <c r="RII736"/>
      <c r="RIJ736"/>
      <c r="RIK736"/>
      <c r="RIL736"/>
      <c r="RIM736"/>
      <c r="RIN736"/>
      <c r="RIO736"/>
      <c r="RIP736"/>
      <c r="RIQ736"/>
      <c r="RIR736"/>
      <c r="RIS736"/>
      <c r="RIT736"/>
      <c r="RIU736"/>
      <c r="RIV736"/>
      <c r="RIW736"/>
      <c r="RIX736"/>
      <c r="RIY736"/>
      <c r="RIZ736"/>
      <c r="RJA736"/>
      <c r="RJB736"/>
      <c r="RJC736"/>
      <c r="RJD736"/>
      <c r="RJE736"/>
      <c r="RJF736"/>
      <c r="RJG736"/>
      <c r="RJH736"/>
      <c r="RJI736"/>
      <c r="RJJ736"/>
      <c r="RJK736"/>
      <c r="RJL736"/>
      <c r="RJM736"/>
      <c r="RJN736"/>
      <c r="RJO736"/>
      <c r="RJP736"/>
      <c r="RJQ736"/>
      <c r="RJR736"/>
      <c r="RJS736"/>
      <c r="RJT736"/>
      <c r="RJU736"/>
      <c r="RJV736"/>
      <c r="RJW736"/>
      <c r="RJX736"/>
      <c r="RJY736"/>
      <c r="RJZ736"/>
      <c r="RKA736"/>
      <c r="RKB736"/>
      <c r="RKC736"/>
      <c r="RKD736"/>
      <c r="RKE736"/>
      <c r="RKF736"/>
      <c r="RKG736"/>
      <c r="RKH736"/>
      <c r="RKI736"/>
      <c r="RKJ736"/>
      <c r="RKK736"/>
      <c r="RKL736"/>
      <c r="RKM736"/>
      <c r="RKN736"/>
      <c r="RKO736"/>
      <c r="RKP736"/>
      <c r="RKQ736"/>
      <c r="RKR736"/>
      <c r="RKS736"/>
      <c r="RKT736"/>
      <c r="RKU736"/>
      <c r="RKV736"/>
      <c r="RKW736"/>
      <c r="RKX736"/>
      <c r="RKY736"/>
      <c r="RKZ736"/>
      <c r="RLA736"/>
      <c r="RLB736"/>
      <c r="RLC736"/>
      <c r="RLD736"/>
      <c r="RLE736"/>
      <c r="RLF736"/>
      <c r="RLG736"/>
      <c r="RLH736"/>
      <c r="RLI736"/>
      <c r="RLJ736"/>
      <c r="RLK736"/>
      <c r="RLL736"/>
      <c r="RLM736"/>
      <c r="RLN736"/>
      <c r="RLO736"/>
      <c r="RLP736"/>
      <c r="RLQ736"/>
      <c r="RLR736"/>
      <c r="RLS736"/>
      <c r="RLT736"/>
      <c r="RLU736"/>
      <c r="RLV736"/>
      <c r="RLW736"/>
      <c r="RLX736"/>
      <c r="RLY736"/>
      <c r="RLZ736"/>
      <c r="RMA736"/>
      <c r="RMB736"/>
      <c r="RMC736"/>
      <c r="RMD736"/>
      <c r="RME736"/>
      <c r="RMF736"/>
      <c r="RMG736"/>
      <c r="RMH736"/>
      <c r="RMI736"/>
      <c r="RMJ736"/>
      <c r="RMK736"/>
      <c r="RML736"/>
      <c r="RMM736"/>
      <c r="RMN736"/>
      <c r="RMO736"/>
      <c r="RMP736"/>
      <c r="RMQ736"/>
      <c r="RMR736"/>
      <c r="RMS736"/>
      <c r="RMT736"/>
      <c r="RMU736"/>
      <c r="RMV736"/>
      <c r="RMW736"/>
      <c r="RMX736"/>
      <c r="RMY736"/>
      <c r="RMZ736"/>
      <c r="RNA736"/>
      <c r="RNB736"/>
      <c r="RNC736"/>
      <c r="RND736"/>
      <c r="RNE736"/>
      <c r="RNF736"/>
      <c r="RNG736"/>
      <c r="RNH736"/>
      <c r="RNI736"/>
      <c r="RNJ736"/>
      <c r="RNK736"/>
      <c r="RNL736"/>
      <c r="RNM736"/>
      <c r="RNN736"/>
      <c r="RNO736"/>
      <c r="RNP736"/>
      <c r="RNQ736"/>
      <c r="RNR736"/>
      <c r="RNS736"/>
      <c r="RNT736"/>
      <c r="RNU736"/>
      <c r="RNV736"/>
      <c r="RNW736"/>
      <c r="RNX736"/>
      <c r="RNY736"/>
      <c r="RNZ736"/>
      <c r="ROA736"/>
      <c r="ROB736"/>
      <c r="ROC736"/>
      <c r="ROD736"/>
      <c r="ROE736"/>
      <c r="ROF736"/>
      <c r="ROG736"/>
      <c r="ROH736"/>
      <c r="ROI736"/>
      <c r="ROJ736"/>
      <c r="ROK736"/>
      <c r="ROL736"/>
      <c r="ROM736"/>
      <c r="RON736"/>
      <c r="ROO736"/>
      <c r="ROP736"/>
      <c r="ROQ736"/>
      <c r="ROR736"/>
      <c r="ROS736"/>
      <c r="ROT736"/>
      <c r="ROU736"/>
      <c r="ROV736"/>
      <c r="ROW736"/>
      <c r="ROX736"/>
      <c r="ROY736"/>
      <c r="ROZ736"/>
      <c r="RPA736"/>
      <c r="RPB736"/>
      <c r="RPC736"/>
      <c r="RPD736"/>
      <c r="RPE736"/>
      <c r="RPF736"/>
      <c r="RPG736"/>
      <c r="RPH736"/>
      <c r="RPI736"/>
      <c r="RPJ736"/>
      <c r="RPK736"/>
      <c r="RPL736"/>
      <c r="RPM736"/>
      <c r="RPN736"/>
      <c r="RPO736"/>
      <c r="RPP736"/>
      <c r="RPQ736"/>
      <c r="RPR736"/>
      <c r="RPS736"/>
      <c r="RPT736"/>
      <c r="RPU736"/>
      <c r="RPV736"/>
      <c r="RPW736"/>
      <c r="RPX736"/>
      <c r="RPY736"/>
      <c r="RPZ736"/>
      <c r="RQA736"/>
      <c r="RQB736"/>
      <c r="RQC736"/>
      <c r="RQD736"/>
      <c r="RQE736"/>
      <c r="RQF736"/>
      <c r="RQG736"/>
      <c r="RQH736"/>
      <c r="RQI736"/>
      <c r="RQJ736"/>
      <c r="RQK736"/>
      <c r="RQL736"/>
      <c r="RQM736"/>
      <c r="RQN736"/>
      <c r="RQO736"/>
      <c r="RQP736"/>
      <c r="RQQ736"/>
      <c r="RQR736"/>
      <c r="RQS736"/>
      <c r="RQT736"/>
      <c r="RQU736"/>
      <c r="RQV736"/>
      <c r="RQW736"/>
      <c r="RQX736"/>
      <c r="RQY736"/>
      <c r="RQZ736"/>
      <c r="RRA736"/>
      <c r="RRB736"/>
      <c r="RRC736"/>
      <c r="RRD736"/>
      <c r="RRE736"/>
      <c r="RRF736"/>
      <c r="RRG736"/>
      <c r="RRH736"/>
      <c r="RRI736"/>
      <c r="RRJ736"/>
      <c r="RRK736"/>
      <c r="RRL736"/>
      <c r="RRM736"/>
      <c r="RRN736"/>
      <c r="RRO736"/>
      <c r="RRP736"/>
      <c r="RRQ736"/>
      <c r="RRR736"/>
      <c r="RRS736"/>
      <c r="RRT736"/>
      <c r="RRU736"/>
      <c r="RRV736"/>
      <c r="RRW736"/>
      <c r="RRX736"/>
      <c r="RRY736"/>
      <c r="RRZ736"/>
      <c r="RSA736"/>
      <c r="RSB736"/>
      <c r="RSC736"/>
      <c r="RSD736"/>
      <c r="RSE736"/>
      <c r="RSF736"/>
      <c r="RSG736"/>
      <c r="RSH736"/>
      <c r="RSI736"/>
      <c r="RSJ736"/>
      <c r="RSK736"/>
      <c r="RSL736"/>
      <c r="RSM736"/>
      <c r="RSN736"/>
      <c r="RSO736"/>
      <c r="RSP736"/>
      <c r="RSQ736"/>
      <c r="RSR736"/>
      <c r="RSS736"/>
      <c r="RST736"/>
      <c r="RSU736"/>
      <c r="RSV736"/>
      <c r="RSW736"/>
      <c r="RSX736"/>
      <c r="RSY736"/>
      <c r="RSZ736"/>
      <c r="RTA736"/>
      <c r="RTB736"/>
      <c r="RTC736"/>
      <c r="RTD736"/>
      <c r="RTE736"/>
      <c r="RTF736"/>
      <c r="RTG736"/>
      <c r="RTH736"/>
      <c r="RTI736"/>
      <c r="RTJ736"/>
      <c r="RTK736"/>
      <c r="RTL736"/>
      <c r="RTM736"/>
      <c r="RTN736"/>
      <c r="RTO736"/>
      <c r="RTP736"/>
      <c r="RTQ736"/>
      <c r="RTR736"/>
      <c r="RTS736"/>
      <c r="RTT736"/>
      <c r="RTU736"/>
      <c r="RTV736"/>
      <c r="RTW736"/>
      <c r="RTX736"/>
      <c r="RTY736"/>
      <c r="RTZ736"/>
      <c r="RUA736"/>
      <c r="RUB736"/>
      <c r="RUC736"/>
      <c r="RUD736"/>
      <c r="RUE736"/>
      <c r="RUF736"/>
      <c r="RUG736"/>
      <c r="RUH736"/>
      <c r="RUI736"/>
      <c r="RUJ736"/>
      <c r="RUK736"/>
      <c r="RUL736"/>
      <c r="RUM736"/>
      <c r="RUN736"/>
      <c r="RUO736"/>
      <c r="RUP736"/>
      <c r="RUQ736"/>
      <c r="RUR736"/>
      <c r="RUS736"/>
      <c r="RUT736"/>
      <c r="RUU736"/>
      <c r="RUV736"/>
      <c r="RUW736"/>
      <c r="RUX736"/>
      <c r="RUY736"/>
      <c r="RUZ736"/>
      <c r="RVA736"/>
      <c r="RVB736"/>
      <c r="RVC736"/>
      <c r="RVD736"/>
      <c r="RVE736"/>
      <c r="RVF736"/>
      <c r="RVG736"/>
      <c r="RVH736"/>
      <c r="RVI736"/>
      <c r="RVJ736"/>
      <c r="RVK736"/>
      <c r="RVL736"/>
      <c r="RVM736"/>
      <c r="RVN736"/>
      <c r="RVO736"/>
      <c r="RVP736"/>
      <c r="RVQ736"/>
      <c r="RVR736"/>
      <c r="RVS736"/>
      <c r="RVT736"/>
      <c r="RVU736"/>
      <c r="RVV736"/>
      <c r="RVW736"/>
      <c r="RVX736"/>
      <c r="RVY736"/>
      <c r="RVZ736"/>
      <c r="RWA736"/>
      <c r="RWB736"/>
      <c r="RWC736"/>
      <c r="RWD736"/>
      <c r="RWE736"/>
      <c r="RWF736"/>
      <c r="RWG736"/>
      <c r="RWH736"/>
      <c r="RWI736"/>
      <c r="RWJ736"/>
      <c r="RWK736"/>
      <c r="RWL736"/>
      <c r="RWM736"/>
      <c r="RWN736"/>
      <c r="RWO736"/>
      <c r="RWP736"/>
      <c r="RWQ736"/>
      <c r="RWR736"/>
      <c r="RWS736"/>
      <c r="RWT736"/>
      <c r="RWU736"/>
      <c r="RWV736"/>
      <c r="RWW736"/>
      <c r="RWX736"/>
      <c r="RWY736"/>
      <c r="RWZ736"/>
      <c r="RXA736"/>
      <c r="RXB736"/>
      <c r="RXC736"/>
      <c r="RXD736"/>
      <c r="RXE736"/>
      <c r="RXF736"/>
      <c r="RXG736"/>
      <c r="RXH736"/>
      <c r="RXI736"/>
      <c r="RXJ736"/>
      <c r="RXK736"/>
      <c r="RXL736"/>
      <c r="RXM736"/>
      <c r="RXN736"/>
      <c r="RXO736"/>
      <c r="RXP736"/>
      <c r="RXQ736"/>
      <c r="RXR736"/>
      <c r="RXS736"/>
      <c r="RXT736"/>
      <c r="RXU736"/>
      <c r="RXV736"/>
      <c r="RXW736"/>
      <c r="RXX736"/>
      <c r="RXY736"/>
      <c r="RXZ736"/>
      <c r="RYA736"/>
      <c r="RYB736"/>
      <c r="RYC736"/>
      <c r="RYD736"/>
      <c r="RYE736"/>
      <c r="RYF736"/>
      <c r="RYG736"/>
      <c r="RYH736"/>
      <c r="RYI736"/>
      <c r="RYJ736"/>
      <c r="RYK736"/>
      <c r="RYL736"/>
      <c r="RYM736"/>
      <c r="RYN736"/>
      <c r="RYO736"/>
      <c r="RYP736"/>
      <c r="RYQ736"/>
      <c r="RYR736"/>
      <c r="RYS736"/>
      <c r="RYT736"/>
      <c r="RYU736"/>
      <c r="RYV736"/>
      <c r="RYW736"/>
      <c r="RYX736"/>
      <c r="RYY736"/>
      <c r="RYZ736"/>
      <c r="RZA736"/>
      <c r="RZB736"/>
      <c r="RZC736"/>
      <c r="RZD736"/>
      <c r="RZE736"/>
      <c r="RZF736"/>
      <c r="RZG736"/>
      <c r="RZH736"/>
      <c r="RZI736"/>
      <c r="RZJ736"/>
      <c r="RZK736"/>
      <c r="RZL736"/>
      <c r="RZM736"/>
      <c r="RZN736"/>
      <c r="RZO736"/>
      <c r="RZP736"/>
      <c r="RZQ736"/>
      <c r="RZR736"/>
      <c r="RZS736"/>
      <c r="RZT736"/>
      <c r="RZU736"/>
      <c r="RZV736"/>
      <c r="RZW736"/>
      <c r="RZX736"/>
      <c r="RZY736"/>
      <c r="RZZ736"/>
      <c r="SAA736"/>
      <c r="SAB736"/>
      <c r="SAC736"/>
      <c r="SAD736"/>
      <c r="SAE736"/>
      <c r="SAF736"/>
      <c r="SAG736"/>
      <c r="SAH736"/>
      <c r="SAI736"/>
      <c r="SAJ736"/>
      <c r="SAK736"/>
      <c r="SAL736"/>
      <c r="SAM736"/>
      <c r="SAN736"/>
      <c r="SAO736"/>
      <c r="SAP736"/>
      <c r="SAQ736"/>
      <c r="SAR736"/>
      <c r="SAS736"/>
      <c r="SAT736"/>
      <c r="SAU736"/>
      <c r="SAV736"/>
      <c r="SAW736"/>
      <c r="SAX736"/>
      <c r="SAY736"/>
      <c r="SAZ736"/>
      <c r="SBA736"/>
      <c r="SBB736"/>
      <c r="SBC736"/>
      <c r="SBD736"/>
      <c r="SBE736"/>
      <c r="SBF736"/>
      <c r="SBG736"/>
      <c r="SBH736"/>
      <c r="SBI736"/>
      <c r="SBJ736"/>
      <c r="SBK736"/>
      <c r="SBL736"/>
      <c r="SBM736"/>
      <c r="SBN736"/>
      <c r="SBO736"/>
      <c r="SBP736"/>
      <c r="SBQ736"/>
      <c r="SBR736"/>
      <c r="SBS736"/>
      <c r="SBT736"/>
      <c r="SBU736"/>
      <c r="SBV736"/>
      <c r="SBW736"/>
      <c r="SBX736"/>
      <c r="SBY736"/>
      <c r="SBZ736"/>
      <c r="SCA736"/>
      <c r="SCB736"/>
      <c r="SCC736"/>
      <c r="SCD736"/>
      <c r="SCE736"/>
      <c r="SCF736"/>
      <c r="SCG736"/>
      <c r="SCH736"/>
      <c r="SCI736"/>
      <c r="SCJ736"/>
      <c r="SCK736"/>
      <c r="SCL736"/>
      <c r="SCM736"/>
      <c r="SCN736"/>
      <c r="SCO736"/>
      <c r="SCP736"/>
      <c r="SCQ736"/>
      <c r="SCR736"/>
      <c r="SCS736"/>
      <c r="SCT736"/>
      <c r="SCU736"/>
      <c r="SCV736"/>
      <c r="SCW736"/>
      <c r="SCX736"/>
      <c r="SCY736"/>
      <c r="SCZ736"/>
      <c r="SDA736"/>
      <c r="SDB736"/>
      <c r="SDC736"/>
      <c r="SDD736"/>
      <c r="SDE736"/>
      <c r="SDF736"/>
      <c r="SDG736"/>
      <c r="SDH736"/>
      <c r="SDI736"/>
      <c r="SDJ736"/>
      <c r="SDK736"/>
      <c r="SDL736"/>
      <c r="SDM736"/>
      <c r="SDN736"/>
      <c r="SDO736"/>
      <c r="SDP736"/>
      <c r="SDQ736"/>
      <c r="SDR736"/>
      <c r="SDS736"/>
      <c r="SDT736"/>
      <c r="SDU736"/>
      <c r="SDV736"/>
      <c r="SDW736"/>
      <c r="SDX736"/>
      <c r="SDY736"/>
      <c r="SDZ736"/>
      <c r="SEA736"/>
      <c r="SEB736"/>
      <c r="SEC736"/>
      <c r="SED736"/>
      <c r="SEE736"/>
      <c r="SEF736"/>
      <c r="SEG736"/>
      <c r="SEH736"/>
      <c r="SEI736"/>
      <c r="SEJ736"/>
      <c r="SEK736"/>
      <c r="SEL736"/>
      <c r="SEM736"/>
      <c r="SEN736"/>
      <c r="SEO736"/>
      <c r="SEP736"/>
      <c r="SEQ736"/>
      <c r="SER736"/>
      <c r="SES736"/>
      <c r="SET736"/>
      <c r="SEU736"/>
      <c r="SEV736"/>
      <c r="SEW736"/>
      <c r="SEX736"/>
      <c r="SEY736"/>
      <c r="SEZ736"/>
      <c r="SFA736"/>
      <c r="SFB736"/>
      <c r="SFC736"/>
      <c r="SFD736"/>
      <c r="SFE736"/>
      <c r="SFF736"/>
      <c r="SFG736"/>
      <c r="SFH736"/>
      <c r="SFI736"/>
      <c r="SFJ736"/>
      <c r="SFK736"/>
      <c r="SFL736"/>
      <c r="SFM736"/>
      <c r="SFN736"/>
      <c r="SFO736"/>
      <c r="SFP736"/>
      <c r="SFQ736"/>
      <c r="SFR736"/>
      <c r="SFS736"/>
      <c r="SFT736"/>
      <c r="SFU736"/>
      <c r="SFV736"/>
      <c r="SFW736"/>
      <c r="SFX736"/>
      <c r="SFY736"/>
      <c r="SFZ736"/>
      <c r="SGA736"/>
      <c r="SGB736"/>
      <c r="SGC736"/>
      <c r="SGD736"/>
      <c r="SGE736"/>
      <c r="SGF736"/>
      <c r="SGG736"/>
      <c r="SGH736"/>
      <c r="SGI736"/>
      <c r="SGJ736"/>
      <c r="SGK736"/>
      <c r="SGL736"/>
      <c r="SGM736"/>
      <c r="SGN736"/>
      <c r="SGO736"/>
      <c r="SGP736"/>
      <c r="SGQ736"/>
      <c r="SGR736"/>
      <c r="SGS736"/>
      <c r="SGT736"/>
      <c r="SGU736"/>
      <c r="SGV736"/>
      <c r="SGW736"/>
      <c r="SGX736"/>
      <c r="SGY736"/>
      <c r="SGZ736"/>
      <c r="SHA736"/>
      <c r="SHB736"/>
      <c r="SHC736"/>
      <c r="SHD736"/>
      <c r="SHE736"/>
      <c r="SHF736"/>
      <c r="SHG736"/>
      <c r="SHH736"/>
      <c r="SHI736"/>
      <c r="SHJ736"/>
      <c r="SHK736"/>
      <c r="SHL736"/>
      <c r="SHM736"/>
      <c r="SHN736"/>
      <c r="SHO736"/>
      <c r="SHP736"/>
      <c r="SHQ736"/>
      <c r="SHR736"/>
      <c r="SHS736"/>
      <c r="SHT736"/>
      <c r="SHU736"/>
      <c r="SHV736"/>
      <c r="SHW736"/>
      <c r="SHX736"/>
      <c r="SHY736"/>
      <c r="SHZ736"/>
      <c r="SIA736"/>
      <c r="SIB736"/>
      <c r="SIC736"/>
      <c r="SID736"/>
      <c r="SIE736"/>
      <c r="SIF736"/>
      <c r="SIG736"/>
      <c r="SIH736"/>
      <c r="SII736"/>
      <c r="SIJ736"/>
      <c r="SIK736"/>
      <c r="SIL736"/>
      <c r="SIM736"/>
      <c r="SIN736"/>
      <c r="SIO736"/>
      <c r="SIP736"/>
      <c r="SIQ736"/>
      <c r="SIR736"/>
      <c r="SIS736"/>
      <c r="SIT736"/>
      <c r="SIU736"/>
      <c r="SIV736"/>
      <c r="SIW736"/>
      <c r="SIX736"/>
      <c r="SIY736"/>
      <c r="SIZ736"/>
      <c r="SJA736"/>
      <c r="SJB736"/>
      <c r="SJC736"/>
      <c r="SJD736"/>
      <c r="SJE736"/>
      <c r="SJF736"/>
      <c r="SJG736"/>
      <c r="SJH736"/>
      <c r="SJI736"/>
      <c r="SJJ736"/>
      <c r="SJK736"/>
      <c r="SJL736"/>
      <c r="SJM736"/>
      <c r="SJN736"/>
      <c r="SJO736"/>
      <c r="SJP736"/>
      <c r="SJQ736"/>
      <c r="SJR736"/>
      <c r="SJS736"/>
      <c r="SJT736"/>
      <c r="SJU736"/>
      <c r="SJV736"/>
      <c r="SJW736"/>
      <c r="SJX736"/>
      <c r="SJY736"/>
      <c r="SJZ736"/>
      <c r="SKA736"/>
      <c r="SKB736"/>
      <c r="SKC736"/>
      <c r="SKD736"/>
      <c r="SKE736"/>
      <c r="SKF736"/>
      <c r="SKG736"/>
      <c r="SKH736"/>
      <c r="SKI736"/>
      <c r="SKJ736"/>
      <c r="SKK736"/>
      <c r="SKL736"/>
      <c r="SKM736"/>
      <c r="SKN736"/>
      <c r="SKO736"/>
      <c r="SKP736"/>
      <c r="SKQ736"/>
      <c r="SKR736"/>
      <c r="SKS736"/>
      <c r="SKT736"/>
      <c r="SKU736"/>
      <c r="SKV736"/>
      <c r="SKW736"/>
      <c r="SKX736"/>
      <c r="SKY736"/>
      <c r="SKZ736"/>
      <c r="SLA736"/>
      <c r="SLB736"/>
      <c r="SLC736"/>
      <c r="SLD736"/>
      <c r="SLE736"/>
      <c r="SLF736"/>
      <c r="SLG736"/>
      <c r="SLH736"/>
      <c r="SLI736"/>
      <c r="SLJ736"/>
      <c r="SLK736"/>
      <c r="SLL736"/>
      <c r="SLM736"/>
      <c r="SLN736"/>
      <c r="SLO736"/>
      <c r="SLP736"/>
      <c r="SLQ736"/>
      <c r="SLR736"/>
      <c r="SLS736"/>
      <c r="SLT736"/>
      <c r="SLU736"/>
      <c r="SLV736"/>
      <c r="SLW736"/>
      <c r="SLX736"/>
      <c r="SLY736"/>
      <c r="SLZ736"/>
      <c r="SMA736"/>
      <c r="SMB736"/>
      <c r="SMC736"/>
      <c r="SMD736"/>
      <c r="SME736"/>
      <c r="SMF736"/>
      <c r="SMG736"/>
      <c r="SMH736"/>
      <c r="SMI736"/>
      <c r="SMJ736"/>
      <c r="SMK736"/>
      <c r="SML736"/>
      <c r="SMM736"/>
      <c r="SMN736"/>
      <c r="SMO736"/>
      <c r="SMP736"/>
      <c r="SMQ736"/>
      <c r="SMR736"/>
      <c r="SMS736"/>
      <c r="SMT736"/>
      <c r="SMU736"/>
      <c r="SMV736"/>
      <c r="SMW736"/>
      <c r="SMX736"/>
      <c r="SMY736"/>
      <c r="SMZ736"/>
      <c r="SNA736"/>
      <c r="SNB736"/>
      <c r="SNC736"/>
      <c r="SND736"/>
      <c r="SNE736"/>
      <c r="SNF736"/>
      <c r="SNG736"/>
      <c r="SNH736"/>
      <c r="SNI736"/>
      <c r="SNJ736"/>
      <c r="SNK736"/>
      <c r="SNL736"/>
      <c r="SNM736"/>
      <c r="SNN736"/>
      <c r="SNO736"/>
      <c r="SNP736"/>
      <c r="SNQ736"/>
      <c r="SNR736"/>
      <c r="SNS736"/>
      <c r="SNT736"/>
      <c r="SNU736"/>
      <c r="SNV736"/>
      <c r="SNW736"/>
      <c r="SNX736"/>
      <c r="SNY736"/>
      <c r="SNZ736"/>
      <c r="SOA736"/>
      <c r="SOB736"/>
      <c r="SOC736"/>
      <c r="SOD736"/>
      <c r="SOE736"/>
      <c r="SOF736"/>
      <c r="SOG736"/>
      <c r="SOH736"/>
      <c r="SOI736"/>
      <c r="SOJ736"/>
      <c r="SOK736"/>
      <c r="SOL736"/>
      <c r="SOM736"/>
      <c r="SON736"/>
      <c r="SOO736"/>
      <c r="SOP736"/>
      <c r="SOQ736"/>
      <c r="SOR736"/>
      <c r="SOS736"/>
      <c r="SOT736"/>
      <c r="SOU736"/>
      <c r="SOV736"/>
      <c r="SOW736"/>
      <c r="SOX736"/>
      <c r="SOY736"/>
      <c r="SOZ736"/>
      <c r="SPA736"/>
      <c r="SPB736"/>
      <c r="SPC736"/>
      <c r="SPD736"/>
      <c r="SPE736"/>
      <c r="SPF736"/>
      <c r="SPG736"/>
      <c r="SPH736"/>
      <c r="SPI736"/>
      <c r="SPJ736"/>
      <c r="SPK736"/>
      <c r="SPL736"/>
      <c r="SPM736"/>
      <c r="SPN736"/>
      <c r="SPO736"/>
      <c r="SPP736"/>
      <c r="SPQ736"/>
      <c r="SPR736"/>
      <c r="SPS736"/>
      <c r="SPT736"/>
      <c r="SPU736"/>
      <c r="SPV736"/>
      <c r="SPW736"/>
      <c r="SPX736"/>
      <c r="SPY736"/>
      <c r="SPZ736"/>
      <c r="SQA736"/>
      <c r="SQB736"/>
      <c r="SQC736"/>
      <c r="SQD736"/>
      <c r="SQE736"/>
      <c r="SQF736"/>
      <c r="SQG736"/>
      <c r="SQH736"/>
      <c r="SQI736"/>
      <c r="SQJ736"/>
      <c r="SQK736"/>
      <c r="SQL736"/>
      <c r="SQM736"/>
      <c r="SQN736"/>
      <c r="SQO736"/>
      <c r="SQP736"/>
      <c r="SQQ736"/>
      <c r="SQR736"/>
      <c r="SQS736"/>
      <c r="SQT736"/>
      <c r="SQU736"/>
      <c r="SQV736"/>
      <c r="SQW736"/>
      <c r="SQX736"/>
      <c r="SQY736"/>
      <c r="SQZ736"/>
      <c r="SRA736"/>
      <c r="SRB736"/>
      <c r="SRC736"/>
      <c r="SRD736"/>
      <c r="SRE736"/>
      <c r="SRF736"/>
      <c r="SRG736"/>
      <c r="SRH736"/>
      <c r="SRI736"/>
      <c r="SRJ736"/>
      <c r="SRK736"/>
      <c r="SRL736"/>
      <c r="SRM736"/>
      <c r="SRN736"/>
      <c r="SRO736"/>
      <c r="SRP736"/>
      <c r="SRQ736"/>
      <c r="SRR736"/>
      <c r="SRS736"/>
      <c r="SRT736"/>
      <c r="SRU736"/>
      <c r="SRV736"/>
      <c r="SRW736"/>
      <c r="SRX736"/>
      <c r="SRY736"/>
      <c r="SRZ736"/>
      <c r="SSA736"/>
      <c r="SSB736"/>
      <c r="SSC736"/>
      <c r="SSD736"/>
      <c r="SSE736"/>
      <c r="SSF736"/>
      <c r="SSG736"/>
      <c r="SSH736"/>
      <c r="SSI736"/>
      <c r="SSJ736"/>
      <c r="SSK736"/>
      <c r="SSL736"/>
      <c r="SSM736"/>
      <c r="SSN736"/>
      <c r="SSO736"/>
      <c r="SSP736"/>
      <c r="SSQ736"/>
      <c r="SSR736"/>
      <c r="SSS736"/>
      <c r="SST736"/>
      <c r="SSU736"/>
      <c r="SSV736"/>
      <c r="SSW736"/>
      <c r="SSX736"/>
      <c r="SSY736"/>
      <c r="SSZ736"/>
      <c r="STA736"/>
      <c r="STB736"/>
      <c r="STC736"/>
      <c r="STD736"/>
      <c r="STE736"/>
      <c r="STF736"/>
      <c r="STG736"/>
      <c r="STH736"/>
      <c r="STI736"/>
      <c r="STJ736"/>
      <c r="STK736"/>
      <c r="STL736"/>
      <c r="STM736"/>
      <c r="STN736"/>
      <c r="STO736"/>
      <c r="STP736"/>
      <c r="STQ736"/>
      <c r="STR736"/>
      <c r="STS736"/>
      <c r="STT736"/>
      <c r="STU736"/>
      <c r="STV736"/>
      <c r="STW736"/>
      <c r="STX736"/>
      <c r="STY736"/>
      <c r="STZ736"/>
      <c r="SUA736"/>
      <c r="SUB736"/>
      <c r="SUC736"/>
      <c r="SUD736"/>
      <c r="SUE736"/>
      <c r="SUF736"/>
      <c r="SUG736"/>
      <c r="SUH736"/>
      <c r="SUI736"/>
      <c r="SUJ736"/>
      <c r="SUK736"/>
      <c r="SUL736"/>
      <c r="SUM736"/>
      <c r="SUN736"/>
      <c r="SUO736"/>
      <c r="SUP736"/>
      <c r="SUQ736"/>
      <c r="SUR736"/>
      <c r="SUS736"/>
      <c r="SUT736"/>
      <c r="SUU736"/>
      <c r="SUV736"/>
      <c r="SUW736"/>
      <c r="SUX736"/>
      <c r="SUY736"/>
      <c r="SUZ736"/>
      <c r="SVA736"/>
      <c r="SVB736"/>
      <c r="SVC736"/>
      <c r="SVD736"/>
      <c r="SVE736"/>
      <c r="SVF736"/>
      <c r="SVG736"/>
      <c r="SVH736"/>
      <c r="SVI736"/>
      <c r="SVJ736"/>
      <c r="SVK736"/>
      <c r="SVL736"/>
      <c r="SVM736"/>
      <c r="SVN736"/>
      <c r="SVO736"/>
      <c r="SVP736"/>
      <c r="SVQ736"/>
      <c r="SVR736"/>
      <c r="SVS736"/>
      <c r="SVT736"/>
      <c r="SVU736"/>
      <c r="SVV736"/>
      <c r="SVW736"/>
      <c r="SVX736"/>
      <c r="SVY736"/>
      <c r="SVZ736"/>
      <c r="SWA736"/>
      <c r="SWB736"/>
      <c r="SWC736"/>
      <c r="SWD736"/>
      <c r="SWE736"/>
      <c r="SWF736"/>
      <c r="SWG736"/>
      <c r="SWH736"/>
      <c r="SWI736"/>
      <c r="SWJ736"/>
      <c r="SWK736"/>
      <c r="SWL736"/>
      <c r="SWM736"/>
      <c r="SWN736"/>
      <c r="SWO736"/>
      <c r="SWP736"/>
      <c r="SWQ736"/>
      <c r="SWR736"/>
      <c r="SWS736"/>
      <c r="SWT736"/>
      <c r="SWU736"/>
      <c r="SWV736"/>
      <c r="SWW736"/>
      <c r="SWX736"/>
      <c r="SWY736"/>
      <c r="SWZ736"/>
      <c r="SXA736"/>
      <c r="SXB736"/>
      <c r="SXC736"/>
      <c r="SXD736"/>
      <c r="SXE736"/>
      <c r="SXF736"/>
      <c r="SXG736"/>
      <c r="SXH736"/>
      <c r="SXI736"/>
      <c r="SXJ736"/>
      <c r="SXK736"/>
      <c r="SXL736"/>
      <c r="SXM736"/>
      <c r="SXN736"/>
      <c r="SXO736"/>
      <c r="SXP736"/>
      <c r="SXQ736"/>
      <c r="SXR736"/>
      <c r="SXS736"/>
      <c r="SXT736"/>
      <c r="SXU736"/>
      <c r="SXV736"/>
      <c r="SXW736"/>
      <c r="SXX736"/>
      <c r="SXY736"/>
      <c r="SXZ736"/>
      <c r="SYA736"/>
      <c r="SYB736"/>
      <c r="SYC736"/>
      <c r="SYD736"/>
      <c r="SYE736"/>
      <c r="SYF736"/>
      <c r="SYG736"/>
      <c r="SYH736"/>
      <c r="SYI736"/>
      <c r="SYJ736"/>
      <c r="SYK736"/>
      <c r="SYL736"/>
      <c r="SYM736"/>
      <c r="SYN736"/>
      <c r="SYO736"/>
      <c r="SYP736"/>
      <c r="SYQ736"/>
      <c r="SYR736"/>
      <c r="SYS736"/>
      <c r="SYT736"/>
      <c r="SYU736"/>
      <c r="SYV736"/>
      <c r="SYW736"/>
      <c r="SYX736"/>
      <c r="SYY736"/>
      <c r="SYZ736"/>
      <c r="SZA736"/>
      <c r="SZB736"/>
      <c r="SZC736"/>
      <c r="SZD736"/>
      <c r="SZE736"/>
      <c r="SZF736"/>
      <c r="SZG736"/>
      <c r="SZH736"/>
      <c r="SZI736"/>
      <c r="SZJ736"/>
      <c r="SZK736"/>
      <c r="SZL736"/>
      <c r="SZM736"/>
      <c r="SZN736"/>
      <c r="SZO736"/>
      <c r="SZP736"/>
      <c r="SZQ736"/>
      <c r="SZR736"/>
      <c r="SZS736"/>
      <c r="SZT736"/>
      <c r="SZU736"/>
      <c r="SZV736"/>
      <c r="SZW736"/>
      <c r="SZX736"/>
      <c r="SZY736"/>
      <c r="SZZ736"/>
      <c r="TAA736"/>
      <c r="TAB736"/>
      <c r="TAC736"/>
      <c r="TAD736"/>
      <c r="TAE736"/>
      <c r="TAF736"/>
      <c r="TAG736"/>
      <c r="TAH736"/>
      <c r="TAI736"/>
      <c r="TAJ736"/>
      <c r="TAK736"/>
      <c r="TAL736"/>
      <c r="TAM736"/>
      <c r="TAN736"/>
      <c r="TAO736"/>
      <c r="TAP736"/>
      <c r="TAQ736"/>
      <c r="TAR736"/>
      <c r="TAS736"/>
      <c r="TAT736"/>
      <c r="TAU736"/>
      <c r="TAV736"/>
      <c r="TAW736"/>
      <c r="TAX736"/>
      <c r="TAY736"/>
      <c r="TAZ736"/>
      <c r="TBA736"/>
      <c r="TBB736"/>
      <c r="TBC736"/>
      <c r="TBD736"/>
      <c r="TBE736"/>
      <c r="TBF736"/>
      <c r="TBG736"/>
      <c r="TBH736"/>
      <c r="TBI736"/>
      <c r="TBJ736"/>
      <c r="TBK736"/>
      <c r="TBL736"/>
      <c r="TBM736"/>
      <c r="TBN736"/>
      <c r="TBO736"/>
      <c r="TBP736"/>
      <c r="TBQ736"/>
      <c r="TBR736"/>
      <c r="TBS736"/>
      <c r="TBT736"/>
      <c r="TBU736"/>
      <c r="TBV736"/>
      <c r="TBW736"/>
      <c r="TBX736"/>
      <c r="TBY736"/>
      <c r="TBZ736"/>
      <c r="TCA736"/>
      <c r="TCB736"/>
      <c r="TCC736"/>
      <c r="TCD736"/>
      <c r="TCE736"/>
      <c r="TCF736"/>
      <c r="TCG736"/>
      <c r="TCH736"/>
      <c r="TCI736"/>
      <c r="TCJ736"/>
      <c r="TCK736"/>
      <c r="TCL736"/>
      <c r="TCM736"/>
      <c r="TCN736"/>
      <c r="TCO736"/>
      <c r="TCP736"/>
      <c r="TCQ736"/>
      <c r="TCR736"/>
      <c r="TCS736"/>
      <c r="TCT736"/>
      <c r="TCU736"/>
      <c r="TCV736"/>
      <c r="TCW736"/>
      <c r="TCX736"/>
      <c r="TCY736"/>
      <c r="TCZ736"/>
      <c r="TDA736"/>
      <c r="TDB736"/>
      <c r="TDC736"/>
      <c r="TDD736"/>
      <c r="TDE736"/>
      <c r="TDF736"/>
      <c r="TDG736"/>
      <c r="TDH736"/>
      <c r="TDI736"/>
      <c r="TDJ736"/>
      <c r="TDK736"/>
      <c r="TDL736"/>
      <c r="TDM736"/>
      <c r="TDN736"/>
      <c r="TDO736"/>
      <c r="TDP736"/>
      <c r="TDQ736"/>
      <c r="TDR736"/>
      <c r="TDS736"/>
      <c r="TDT736"/>
      <c r="TDU736"/>
      <c r="TDV736"/>
      <c r="TDW736"/>
      <c r="TDX736"/>
      <c r="TDY736"/>
      <c r="TDZ736"/>
      <c r="TEA736"/>
      <c r="TEB736"/>
      <c r="TEC736"/>
      <c r="TED736"/>
      <c r="TEE736"/>
      <c r="TEF736"/>
      <c r="TEG736"/>
      <c r="TEH736"/>
      <c r="TEI736"/>
      <c r="TEJ736"/>
      <c r="TEK736"/>
      <c r="TEL736"/>
      <c r="TEM736"/>
      <c r="TEN736"/>
      <c r="TEO736"/>
      <c r="TEP736"/>
      <c r="TEQ736"/>
      <c r="TER736"/>
      <c r="TES736"/>
      <c r="TET736"/>
      <c r="TEU736"/>
      <c r="TEV736"/>
      <c r="TEW736"/>
      <c r="TEX736"/>
      <c r="TEY736"/>
      <c r="TEZ736"/>
      <c r="TFA736"/>
      <c r="TFB736"/>
      <c r="TFC736"/>
      <c r="TFD736"/>
      <c r="TFE736"/>
      <c r="TFF736"/>
      <c r="TFG736"/>
      <c r="TFH736"/>
      <c r="TFI736"/>
      <c r="TFJ736"/>
      <c r="TFK736"/>
      <c r="TFL736"/>
      <c r="TFM736"/>
      <c r="TFN736"/>
      <c r="TFO736"/>
      <c r="TFP736"/>
      <c r="TFQ736"/>
      <c r="TFR736"/>
      <c r="TFS736"/>
      <c r="TFT736"/>
      <c r="TFU736"/>
      <c r="TFV736"/>
      <c r="TFW736"/>
      <c r="TFX736"/>
      <c r="TFY736"/>
      <c r="TFZ736"/>
      <c r="TGA736"/>
      <c r="TGB736"/>
      <c r="TGC736"/>
      <c r="TGD736"/>
      <c r="TGE736"/>
      <c r="TGF736"/>
      <c r="TGG736"/>
      <c r="TGH736"/>
      <c r="TGI736"/>
      <c r="TGJ736"/>
      <c r="TGK736"/>
      <c r="TGL736"/>
      <c r="TGM736"/>
      <c r="TGN736"/>
      <c r="TGO736"/>
      <c r="TGP736"/>
      <c r="TGQ736"/>
      <c r="TGR736"/>
      <c r="TGS736"/>
      <c r="TGT736"/>
      <c r="TGU736"/>
      <c r="TGV736"/>
      <c r="TGW736"/>
      <c r="TGX736"/>
      <c r="TGY736"/>
      <c r="TGZ736"/>
      <c r="THA736"/>
      <c r="THB736"/>
      <c r="THC736"/>
      <c r="THD736"/>
      <c r="THE736"/>
      <c r="THF736"/>
      <c r="THG736"/>
      <c r="THH736"/>
      <c r="THI736"/>
      <c r="THJ736"/>
      <c r="THK736"/>
      <c r="THL736"/>
      <c r="THM736"/>
      <c r="THN736"/>
      <c r="THO736"/>
      <c r="THP736"/>
      <c r="THQ736"/>
      <c r="THR736"/>
      <c r="THS736"/>
      <c r="THT736"/>
      <c r="THU736"/>
      <c r="THV736"/>
      <c r="THW736"/>
      <c r="THX736"/>
      <c r="THY736"/>
      <c r="THZ736"/>
      <c r="TIA736"/>
      <c r="TIB736"/>
      <c r="TIC736"/>
      <c r="TID736"/>
      <c r="TIE736"/>
      <c r="TIF736"/>
      <c r="TIG736"/>
      <c r="TIH736"/>
      <c r="TII736"/>
      <c r="TIJ736"/>
      <c r="TIK736"/>
      <c r="TIL736"/>
      <c r="TIM736"/>
      <c r="TIN736"/>
      <c r="TIO736"/>
      <c r="TIP736"/>
      <c r="TIQ736"/>
      <c r="TIR736"/>
      <c r="TIS736"/>
      <c r="TIT736"/>
      <c r="TIU736"/>
      <c r="TIV736"/>
      <c r="TIW736"/>
      <c r="TIX736"/>
      <c r="TIY736"/>
      <c r="TIZ736"/>
      <c r="TJA736"/>
      <c r="TJB736"/>
      <c r="TJC736"/>
      <c r="TJD736"/>
      <c r="TJE736"/>
      <c r="TJF736"/>
      <c r="TJG736"/>
      <c r="TJH736"/>
      <c r="TJI736"/>
      <c r="TJJ736"/>
      <c r="TJK736"/>
      <c r="TJL736"/>
      <c r="TJM736"/>
      <c r="TJN736"/>
      <c r="TJO736"/>
      <c r="TJP736"/>
      <c r="TJQ736"/>
      <c r="TJR736"/>
      <c r="TJS736"/>
      <c r="TJT736"/>
      <c r="TJU736"/>
      <c r="TJV736"/>
      <c r="TJW736"/>
      <c r="TJX736"/>
      <c r="TJY736"/>
      <c r="TJZ736"/>
      <c r="TKA736"/>
      <c r="TKB736"/>
      <c r="TKC736"/>
      <c r="TKD736"/>
      <c r="TKE736"/>
      <c r="TKF736"/>
      <c r="TKG736"/>
      <c r="TKH736"/>
      <c r="TKI736"/>
      <c r="TKJ736"/>
      <c r="TKK736"/>
      <c r="TKL736"/>
      <c r="TKM736"/>
      <c r="TKN736"/>
      <c r="TKO736"/>
      <c r="TKP736"/>
      <c r="TKQ736"/>
      <c r="TKR736"/>
      <c r="TKS736"/>
      <c r="TKT736"/>
      <c r="TKU736"/>
      <c r="TKV736"/>
      <c r="TKW736"/>
      <c r="TKX736"/>
      <c r="TKY736"/>
      <c r="TKZ736"/>
      <c r="TLA736"/>
      <c r="TLB736"/>
      <c r="TLC736"/>
      <c r="TLD736"/>
      <c r="TLE736"/>
      <c r="TLF736"/>
      <c r="TLG736"/>
      <c r="TLH736"/>
      <c r="TLI736"/>
      <c r="TLJ736"/>
      <c r="TLK736"/>
      <c r="TLL736"/>
      <c r="TLM736"/>
      <c r="TLN736"/>
      <c r="TLO736"/>
      <c r="TLP736"/>
      <c r="TLQ736"/>
      <c r="TLR736"/>
      <c r="TLS736"/>
      <c r="TLT736"/>
      <c r="TLU736"/>
      <c r="TLV736"/>
      <c r="TLW736"/>
      <c r="TLX736"/>
      <c r="TLY736"/>
      <c r="TLZ736"/>
      <c r="TMA736"/>
      <c r="TMB736"/>
      <c r="TMC736"/>
      <c r="TMD736"/>
      <c r="TME736"/>
      <c r="TMF736"/>
      <c r="TMG736"/>
      <c r="TMH736"/>
      <c r="TMI736"/>
      <c r="TMJ736"/>
      <c r="TMK736"/>
      <c r="TML736"/>
      <c r="TMM736"/>
      <c r="TMN736"/>
      <c r="TMO736"/>
      <c r="TMP736"/>
      <c r="TMQ736"/>
      <c r="TMR736"/>
      <c r="TMS736"/>
      <c r="TMT736"/>
      <c r="TMU736"/>
      <c r="TMV736"/>
      <c r="TMW736"/>
      <c r="TMX736"/>
      <c r="TMY736"/>
      <c r="TMZ736"/>
      <c r="TNA736"/>
      <c r="TNB736"/>
      <c r="TNC736"/>
      <c r="TND736"/>
      <c r="TNE736"/>
      <c r="TNF736"/>
      <c r="TNG736"/>
      <c r="TNH736"/>
      <c r="TNI736"/>
      <c r="TNJ736"/>
      <c r="TNK736"/>
      <c r="TNL736"/>
      <c r="TNM736"/>
      <c r="TNN736"/>
      <c r="TNO736"/>
      <c r="TNP736"/>
      <c r="TNQ736"/>
      <c r="TNR736"/>
      <c r="TNS736"/>
      <c r="TNT736"/>
      <c r="TNU736"/>
      <c r="TNV736"/>
      <c r="TNW736"/>
      <c r="TNX736"/>
      <c r="TNY736"/>
      <c r="TNZ736"/>
      <c r="TOA736"/>
      <c r="TOB736"/>
      <c r="TOC736"/>
      <c r="TOD736"/>
      <c r="TOE736"/>
      <c r="TOF736"/>
      <c r="TOG736"/>
      <c r="TOH736"/>
      <c r="TOI736"/>
      <c r="TOJ736"/>
      <c r="TOK736"/>
      <c r="TOL736"/>
      <c r="TOM736"/>
      <c r="TON736"/>
      <c r="TOO736"/>
      <c r="TOP736"/>
      <c r="TOQ736"/>
      <c r="TOR736"/>
      <c r="TOS736"/>
      <c r="TOT736"/>
      <c r="TOU736"/>
      <c r="TOV736"/>
      <c r="TOW736"/>
      <c r="TOX736"/>
      <c r="TOY736"/>
      <c r="TOZ736"/>
      <c r="TPA736"/>
      <c r="TPB736"/>
      <c r="TPC736"/>
      <c r="TPD736"/>
      <c r="TPE736"/>
      <c r="TPF736"/>
      <c r="TPG736"/>
      <c r="TPH736"/>
      <c r="TPI736"/>
      <c r="TPJ736"/>
      <c r="TPK736"/>
      <c r="TPL736"/>
      <c r="TPM736"/>
      <c r="TPN736"/>
      <c r="TPO736"/>
      <c r="TPP736"/>
      <c r="TPQ736"/>
      <c r="TPR736"/>
      <c r="TPS736"/>
      <c r="TPT736"/>
      <c r="TPU736"/>
      <c r="TPV736"/>
      <c r="TPW736"/>
      <c r="TPX736"/>
      <c r="TPY736"/>
      <c r="TPZ736"/>
      <c r="TQA736"/>
      <c r="TQB736"/>
      <c r="TQC736"/>
      <c r="TQD736"/>
      <c r="TQE736"/>
      <c r="TQF736"/>
      <c r="TQG736"/>
      <c r="TQH736"/>
      <c r="TQI736"/>
      <c r="TQJ736"/>
      <c r="TQK736"/>
      <c r="TQL736"/>
      <c r="TQM736"/>
      <c r="TQN736"/>
      <c r="TQO736"/>
      <c r="TQP736"/>
      <c r="TQQ736"/>
      <c r="TQR736"/>
      <c r="TQS736"/>
      <c r="TQT736"/>
      <c r="TQU736"/>
      <c r="TQV736"/>
      <c r="TQW736"/>
      <c r="TQX736"/>
      <c r="TQY736"/>
      <c r="TQZ736"/>
      <c r="TRA736"/>
      <c r="TRB736"/>
      <c r="TRC736"/>
      <c r="TRD736"/>
      <c r="TRE736"/>
      <c r="TRF736"/>
      <c r="TRG736"/>
      <c r="TRH736"/>
      <c r="TRI736"/>
      <c r="TRJ736"/>
      <c r="TRK736"/>
      <c r="TRL736"/>
      <c r="TRM736"/>
      <c r="TRN736"/>
      <c r="TRO736"/>
      <c r="TRP736"/>
      <c r="TRQ736"/>
      <c r="TRR736"/>
      <c r="TRS736"/>
      <c r="TRT736"/>
      <c r="TRU736"/>
      <c r="TRV736"/>
      <c r="TRW736"/>
      <c r="TRX736"/>
      <c r="TRY736"/>
      <c r="TRZ736"/>
      <c r="TSA736"/>
      <c r="TSB736"/>
      <c r="TSC736"/>
      <c r="TSD736"/>
      <c r="TSE736"/>
      <c r="TSF736"/>
      <c r="TSG736"/>
      <c r="TSH736"/>
      <c r="TSI736"/>
      <c r="TSJ736"/>
      <c r="TSK736"/>
      <c r="TSL736"/>
      <c r="TSM736"/>
      <c r="TSN736"/>
      <c r="TSO736"/>
      <c r="TSP736"/>
      <c r="TSQ736"/>
      <c r="TSR736"/>
      <c r="TSS736"/>
      <c r="TST736"/>
      <c r="TSU736"/>
      <c r="TSV736"/>
      <c r="TSW736"/>
      <c r="TSX736"/>
      <c r="TSY736"/>
      <c r="TSZ736"/>
      <c r="TTA736"/>
      <c r="TTB736"/>
      <c r="TTC736"/>
      <c r="TTD736"/>
      <c r="TTE736"/>
      <c r="TTF736"/>
      <c r="TTG736"/>
      <c r="TTH736"/>
      <c r="TTI736"/>
      <c r="TTJ736"/>
      <c r="TTK736"/>
      <c r="TTL736"/>
      <c r="TTM736"/>
      <c r="TTN736"/>
      <c r="TTO736"/>
      <c r="TTP736"/>
      <c r="TTQ736"/>
      <c r="TTR736"/>
      <c r="TTS736"/>
      <c r="TTT736"/>
      <c r="TTU736"/>
      <c r="TTV736"/>
      <c r="TTW736"/>
      <c r="TTX736"/>
      <c r="TTY736"/>
      <c r="TTZ736"/>
      <c r="TUA736"/>
      <c r="TUB736"/>
      <c r="TUC736"/>
      <c r="TUD736"/>
      <c r="TUE736"/>
      <c r="TUF736"/>
      <c r="TUG736"/>
      <c r="TUH736"/>
      <c r="TUI736"/>
      <c r="TUJ736"/>
      <c r="TUK736"/>
      <c r="TUL736"/>
      <c r="TUM736"/>
      <c r="TUN736"/>
      <c r="TUO736"/>
      <c r="TUP736"/>
      <c r="TUQ736"/>
      <c r="TUR736"/>
      <c r="TUS736"/>
      <c r="TUT736"/>
      <c r="TUU736"/>
      <c r="TUV736"/>
      <c r="TUW736"/>
      <c r="TUX736"/>
      <c r="TUY736"/>
      <c r="TUZ736"/>
      <c r="TVA736"/>
      <c r="TVB736"/>
      <c r="TVC736"/>
      <c r="TVD736"/>
      <c r="TVE736"/>
      <c r="TVF736"/>
      <c r="TVG736"/>
      <c r="TVH736"/>
      <c r="TVI736"/>
      <c r="TVJ736"/>
      <c r="TVK736"/>
      <c r="TVL736"/>
      <c r="TVM736"/>
      <c r="TVN736"/>
      <c r="TVO736"/>
      <c r="TVP736"/>
      <c r="TVQ736"/>
      <c r="TVR736"/>
      <c r="TVS736"/>
      <c r="TVT736"/>
      <c r="TVU736"/>
      <c r="TVV736"/>
      <c r="TVW736"/>
      <c r="TVX736"/>
      <c r="TVY736"/>
      <c r="TVZ736"/>
      <c r="TWA736"/>
      <c r="TWB736"/>
      <c r="TWC736"/>
      <c r="TWD736"/>
      <c r="TWE736"/>
      <c r="TWF736"/>
      <c r="TWG736"/>
      <c r="TWH736"/>
      <c r="TWI736"/>
      <c r="TWJ736"/>
      <c r="TWK736"/>
      <c r="TWL736"/>
      <c r="TWM736"/>
      <c r="TWN736"/>
      <c r="TWO736"/>
      <c r="TWP736"/>
      <c r="TWQ736"/>
      <c r="TWR736"/>
      <c r="TWS736"/>
      <c r="TWT736"/>
      <c r="TWU736"/>
      <c r="TWV736"/>
      <c r="TWW736"/>
      <c r="TWX736"/>
      <c r="TWY736"/>
      <c r="TWZ736"/>
      <c r="TXA736"/>
      <c r="TXB736"/>
      <c r="TXC736"/>
      <c r="TXD736"/>
      <c r="TXE736"/>
      <c r="TXF736"/>
      <c r="TXG736"/>
      <c r="TXH736"/>
      <c r="TXI736"/>
      <c r="TXJ736"/>
      <c r="TXK736"/>
      <c r="TXL736"/>
      <c r="TXM736"/>
      <c r="TXN736"/>
      <c r="TXO736"/>
      <c r="TXP736"/>
      <c r="TXQ736"/>
      <c r="TXR736"/>
      <c r="TXS736"/>
      <c r="TXT736"/>
      <c r="TXU736"/>
      <c r="TXV736"/>
      <c r="TXW736"/>
      <c r="TXX736"/>
      <c r="TXY736"/>
      <c r="TXZ736"/>
      <c r="TYA736"/>
      <c r="TYB736"/>
      <c r="TYC736"/>
      <c r="TYD736"/>
      <c r="TYE736"/>
      <c r="TYF736"/>
      <c r="TYG736"/>
      <c r="TYH736"/>
      <c r="TYI736"/>
      <c r="TYJ736"/>
      <c r="TYK736"/>
      <c r="TYL736"/>
      <c r="TYM736"/>
      <c r="TYN736"/>
      <c r="TYO736"/>
      <c r="TYP736"/>
      <c r="TYQ736"/>
      <c r="TYR736"/>
      <c r="TYS736"/>
      <c r="TYT736"/>
      <c r="TYU736"/>
      <c r="TYV736"/>
      <c r="TYW736"/>
      <c r="TYX736"/>
      <c r="TYY736"/>
      <c r="TYZ736"/>
      <c r="TZA736"/>
      <c r="TZB736"/>
      <c r="TZC736"/>
      <c r="TZD736"/>
      <c r="TZE736"/>
      <c r="TZF736"/>
      <c r="TZG736"/>
      <c r="TZH736"/>
      <c r="TZI736"/>
      <c r="TZJ736"/>
      <c r="TZK736"/>
      <c r="TZL736"/>
      <c r="TZM736"/>
      <c r="TZN736"/>
      <c r="TZO736"/>
      <c r="TZP736"/>
      <c r="TZQ736"/>
      <c r="TZR736"/>
      <c r="TZS736"/>
      <c r="TZT736"/>
      <c r="TZU736"/>
      <c r="TZV736"/>
      <c r="TZW736"/>
      <c r="TZX736"/>
      <c r="TZY736"/>
      <c r="TZZ736"/>
      <c r="UAA736"/>
      <c r="UAB736"/>
      <c r="UAC736"/>
      <c r="UAD736"/>
      <c r="UAE736"/>
      <c r="UAF736"/>
      <c r="UAG736"/>
      <c r="UAH736"/>
      <c r="UAI736"/>
      <c r="UAJ736"/>
      <c r="UAK736"/>
      <c r="UAL736"/>
      <c r="UAM736"/>
      <c r="UAN736"/>
      <c r="UAO736"/>
      <c r="UAP736"/>
      <c r="UAQ736"/>
      <c r="UAR736"/>
      <c r="UAS736"/>
      <c r="UAT736"/>
      <c r="UAU736"/>
      <c r="UAV736"/>
      <c r="UAW736"/>
      <c r="UAX736"/>
      <c r="UAY736"/>
      <c r="UAZ736"/>
      <c r="UBA736"/>
      <c r="UBB736"/>
      <c r="UBC736"/>
      <c r="UBD736"/>
      <c r="UBE736"/>
      <c r="UBF736"/>
      <c r="UBG736"/>
      <c r="UBH736"/>
      <c r="UBI736"/>
      <c r="UBJ736"/>
      <c r="UBK736"/>
      <c r="UBL736"/>
      <c r="UBM736"/>
      <c r="UBN736"/>
      <c r="UBO736"/>
      <c r="UBP736"/>
      <c r="UBQ736"/>
      <c r="UBR736"/>
      <c r="UBS736"/>
      <c r="UBT736"/>
      <c r="UBU736"/>
      <c r="UBV736"/>
      <c r="UBW736"/>
      <c r="UBX736"/>
      <c r="UBY736"/>
      <c r="UBZ736"/>
      <c r="UCA736"/>
      <c r="UCB736"/>
      <c r="UCC736"/>
      <c r="UCD736"/>
      <c r="UCE736"/>
      <c r="UCF736"/>
      <c r="UCG736"/>
      <c r="UCH736"/>
      <c r="UCI736"/>
      <c r="UCJ736"/>
      <c r="UCK736"/>
      <c r="UCL736"/>
      <c r="UCM736"/>
      <c r="UCN736"/>
      <c r="UCO736"/>
      <c r="UCP736"/>
      <c r="UCQ736"/>
      <c r="UCR736"/>
      <c r="UCS736"/>
      <c r="UCT736"/>
      <c r="UCU736"/>
      <c r="UCV736"/>
      <c r="UCW736"/>
      <c r="UCX736"/>
      <c r="UCY736"/>
      <c r="UCZ736"/>
      <c r="UDA736"/>
      <c r="UDB736"/>
      <c r="UDC736"/>
      <c r="UDD736"/>
      <c r="UDE736"/>
      <c r="UDF736"/>
      <c r="UDG736"/>
      <c r="UDH736"/>
      <c r="UDI736"/>
      <c r="UDJ736"/>
      <c r="UDK736"/>
      <c r="UDL736"/>
      <c r="UDM736"/>
      <c r="UDN736"/>
      <c r="UDO736"/>
      <c r="UDP736"/>
      <c r="UDQ736"/>
      <c r="UDR736"/>
      <c r="UDS736"/>
      <c r="UDT736"/>
      <c r="UDU736"/>
      <c r="UDV736"/>
      <c r="UDW736"/>
      <c r="UDX736"/>
      <c r="UDY736"/>
      <c r="UDZ736"/>
      <c r="UEA736"/>
      <c r="UEB736"/>
      <c r="UEC736"/>
      <c r="UED736"/>
      <c r="UEE736"/>
      <c r="UEF736"/>
      <c r="UEG736"/>
      <c r="UEH736"/>
      <c r="UEI736"/>
      <c r="UEJ736"/>
      <c r="UEK736"/>
      <c r="UEL736"/>
      <c r="UEM736"/>
      <c r="UEN736"/>
      <c r="UEO736"/>
      <c r="UEP736"/>
      <c r="UEQ736"/>
      <c r="UER736"/>
      <c r="UES736"/>
      <c r="UET736"/>
      <c r="UEU736"/>
      <c r="UEV736"/>
      <c r="UEW736"/>
      <c r="UEX736"/>
      <c r="UEY736"/>
      <c r="UEZ736"/>
      <c r="UFA736"/>
      <c r="UFB736"/>
      <c r="UFC736"/>
      <c r="UFD736"/>
      <c r="UFE736"/>
      <c r="UFF736"/>
      <c r="UFG736"/>
      <c r="UFH736"/>
      <c r="UFI736"/>
      <c r="UFJ736"/>
      <c r="UFK736"/>
      <c r="UFL736"/>
      <c r="UFM736"/>
      <c r="UFN736"/>
      <c r="UFO736"/>
      <c r="UFP736"/>
      <c r="UFQ736"/>
      <c r="UFR736"/>
      <c r="UFS736"/>
      <c r="UFT736"/>
      <c r="UFU736"/>
      <c r="UFV736"/>
      <c r="UFW736"/>
      <c r="UFX736"/>
      <c r="UFY736"/>
      <c r="UFZ736"/>
      <c r="UGA736"/>
      <c r="UGB736"/>
      <c r="UGC736"/>
      <c r="UGD736"/>
      <c r="UGE736"/>
      <c r="UGF736"/>
      <c r="UGG736"/>
      <c r="UGH736"/>
      <c r="UGI736"/>
      <c r="UGJ736"/>
      <c r="UGK736"/>
      <c r="UGL736"/>
      <c r="UGM736"/>
      <c r="UGN736"/>
      <c r="UGO736"/>
      <c r="UGP736"/>
      <c r="UGQ736"/>
      <c r="UGR736"/>
      <c r="UGS736"/>
      <c r="UGT736"/>
      <c r="UGU736"/>
      <c r="UGV736"/>
      <c r="UGW736"/>
      <c r="UGX736"/>
      <c r="UGY736"/>
      <c r="UGZ736"/>
      <c r="UHA736"/>
      <c r="UHB736"/>
      <c r="UHC736"/>
      <c r="UHD736"/>
      <c r="UHE736"/>
      <c r="UHF736"/>
      <c r="UHG736"/>
      <c r="UHH736"/>
      <c r="UHI736"/>
      <c r="UHJ736"/>
      <c r="UHK736"/>
      <c r="UHL736"/>
      <c r="UHM736"/>
      <c r="UHN736"/>
      <c r="UHO736"/>
      <c r="UHP736"/>
      <c r="UHQ736"/>
      <c r="UHR736"/>
      <c r="UHS736"/>
      <c r="UHT736"/>
      <c r="UHU736"/>
      <c r="UHV736"/>
      <c r="UHW736"/>
      <c r="UHX736"/>
      <c r="UHY736"/>
      <c r="UHZ736"/>
      <c r="UIA736"/>
      <c r="UIB736"/>
      <c r="UIC736"/>
      <c r="UID736"/>
      <c r="UIE736"/>
      <c r="UIF736"/>
      <c r="UIG736"/>
      <c r="UIH736"/>
      <c r="UII736"/>
      <c r="UIJ736"/>
      <c r="UIK736"/>
      <c r="UIL736"/>
      <c r="UIM736"/>
      <c r="UIN736"/>
      <c r="UIO736"/>
      <c r="UIP736"/>
      <c r="UIQ736"/>
      <c r="UIR736"/>
      <c r="UIS736"/>
      <c r="UIT736"/>
      <c r="UIU736"/>
      <c r="UIV736"/>
      <c r="UIW736"/>
      <c r="UIX736"/>
      <c r="UIY736"/>
      <c r="UIZ736"/>
      <c r="UJA736"/>
      <c r="UJB736"/>
      <c r="UJC736"/>
      <c r="UJD736"/>
      <c r="UJE736"/>
      <c r="UJF736"/>
      <c r="UJG736"/>
      <c r="UJH736"/>
      <c r="UJI736"/>
      <c r="UJJ736"/>
      <c r="UJK736"/>
      <c r="UJL736"/>
      <c r="UJM736"/>
      <c r="UJN736"/>
      <c r="UJO736"/>
      <c r="UJP736"/>
      <c r="UJQ736"/>
      <c r="UJR736"/>
      <c r="UJS736"/>
      <c r="UJT736"/>
      <c r="UJU736"/>
      <c r="UJV736"/>
      <c r="UJW736"/>
      <c r="UJX736"/>
      <c r="UJY736"/>
      <c r="UJZ736"/>
      <c r="UKA736"/>
      <c r="UKB736"/>
      <c r="UKC736"/>
      <c r="UKD736"/>
      <c r="UKE736"/>
      <c r="UKF736"/>
      <c r="UKG736"/>
      <c r="UKH736"/>
      <c r="UKI736"/>
      <c r="UKJ736"/>
      <c r="UKK736"/>
      <c r="UKL736"/>
      <c r="UKM736"/>
      <c r="UKN736"/>
      <c r="UKO736"/>
      <c r="UKP736"/>
      <c r="UKQ736"/>
      <c r="UKR736"/>
      <c r="UKS736"/>
      <c r="UKT736"/>
      <c r="UKU736"/>
      <c r="UKV736"/>
      <c r="UKW736"/>
      <c r="UKX736"/>
      <c r="UKY736"/>
      <c r="UKZ736"/>
      <c r="ULA736"/>
      <c r="ULB736"/>
      <c r="ULC736"/>
      <c r="ULD736"/>
      <c r="ULE736"/>
      <c r="ULF736"/>
      <c r="ULG736"/>
      <c r="ULH736"/>
      <c r="ULI736"/>
      <c r="ULJ736"/>
      <c r="ULK736"/>
      <c r="ULL736"/>
      <c r="ULM736"/>
      <c r="ULN736"/>
      <c r="ULO736"/>
      <c r="ULP736"/>
      <c r="ULQ736"/>
      <c r="ULR736"/>
      <c r="ULS736"/>
      <c r="ULT736"/>
      <c r="ULU736"/>
      <c r="ULV736"/>
      <c r="ULW736"/>
      <c r="ULX736"/>
      <c r="ULY736"/>
      <c r="ULZ736"/>
      <c r="UMA736"/>
      <c r="UMB736"/>
      <c r="UMC736"/>
      <c r="UMD736"/>
      <c r="UME736"/>
      <c r="UMF736"/>
      <c r="UMG736"/>
      <c r="UMH736"/>
      <c r="UMI736"/>
      <c r="UMJ736"/>
      <c r="UMK736"/>
      <c r="UML736"/>
      <c r="UMM736"/>
      <c r="UMN736"/>
      <c r="UMO736"/>
      <c r="UMP736"/>
      <c r="UMQ736"/>
      <c r="UMR736"/>
      <c r="UMS736"/>
      <c r="UMT736"/>
      <c r="UMU736"/>
      <c r="UMV736"/>
      <c r="UMW736"/>
      <c r="UMX736"/>
      <c r="UMY736"/>
      <c r="UMZ736"/>
      <c r="UNA736"/>
      <c r="UNB736"/>
      <c r="UNC736"/>
      <c r="UND736"/>
      <c r="UNE736"/>
      <c r="UNF736"/>
      <c r="UNG736"/>
      <c r="UNH736"/>
      <c r="UNI736"/>
      <c r="UNJ736"/>
      <c r="UNK736"/>
      <c r="UNL736"/>
      <c r="UNM736"/>
      <c r="UNN736"/>
      <c r="UNO736"/>
      <c r="UNP736"/>
      <c r="UNQ736"/>
      <c r="UNR736"/>
      <c r="UNS736"/>
      <c r="UNT736"/>
      <c r="UNU736"/>
      <c r="UNV736"/>
      <c r="UNW736"/>
      <c r="UNX736"/>
      <c r="UNY736"/>
      <c r="UNZ736"/>
      <c r="UOA736"/>
      <c r="UOB736"/>
      <c r="UOC736"/>
      <c r="UOD736"/>
      <c r="UOE736"/>
      <c r="UOF736"/>
      <c r="UOG736"/>
      <c r="UOH736"/>
      <c r="UOI736"/>
      <c r="UOJ736"/>
      <c r="UOK736"/>
      <c r="UOL736"/>
      <c r="UOM736"/>
      <c r="UON736"/>
      <c r="UOO736"/>
      <c r="UOP736"/>
      <c r="UOQ736"/>
      <c r="UOR736"/>
      <c r="UOS736"/>
      <c r="UOT736"/>
      <c r="UOU736"/>
      <c r="UOV736"/>
      <c r="UOW736"/>
      <c r="UOX736"/>
      <c r="UOY736"/>
      <c r="UOZ736"/>
      <c r="UPA736"/>
      <c r="UPB736"/>
      <c r="UPC736"/>
      <c r="UPD736"/>
      <c r="UPE736"/>
      <c r="UPF736"/>
      <c r="UPG736"/>
      <c r="UPH736"/>
      <c r="UPI736"/>
      <c r="UPJ736"/>
      <c r="UPK736"/>
      <c r="UPL736"/>
      <c r="UPM736"/>
      <c r="UPN736"/>
      <c r="UPO736"/>
      <c r="UPP736"/>
      <c r="UPQ736"/>
      <c r="UPR736"/>
      <c r="UPS736"/>
      <c r="UPT736"/>
      <c r="UPU736"/>
      <c r="UPV736"/>
      <c r="UPW736"/>
      <c r="UPX736"/>
      <c r="UPY736"/>
      <c r="UPZ736"/>
      <c r="UQA736"/>
      <c r="UQB736"/>
      <c r="UQC736"/>
      <c r="UQD736"/>
      <c r="UQE736"/>
      <c r="UQF736"/>
      <c r="UQG736"/>
      <c r="UQH736"/>
      <c r="UQI736"/>
      <c r="UQJ736"/>
      <c r="UQK736"/>
      <c r="UQL736"/>
      <c r="UQM736"/>
      <c r="UQN736"/>
      <c r="UQO736"/>
      <c r="UQP736"/>
      <c r="UQQ736"/>
      <c r="UQR736"/>
      <c r="UQS736"/>
      <c r="UQT736"/>
      <c r="UQU736"/>
      <c r="UQV736"/>
      <c r="UQW736"/>
      <c r="UQX736"/>
      <c r="UQY736"/>
      <c r="UQZ736"/>
      <c r="URA736"/>
      <c r="URB736"/>
      <c r="URC736"/>
      <c r="URD736"/>
      <c r="URE736"/>
      <c r="URF736"/>
      <c r="URG736"/>
      <c r="URH736"/>
      <c r="URI736"/>
      <c r="URJ736"/>
      <c r="URK736"/>
      <c r="URL736"/>
      <c r="URM736"/>
      <c r="URN736"/>
      <c r="URO736"/>
      <c r="URP736"/>
      <c r="URQ736"/>
      <c r="URR736"/>
      <c r="URS736"/>
      <c r="URT736"/>
      <c r="URU736"/>
      <c r="URV736"/>
      <c r="URW736"/>
      <c r="URX736"/>
      <c r="URY736"/>
      <c r="URZ736"/>
      <c r="USA736"/>
      <c r="USB736"/>
      <c r="USC736"/>
      <c r="USD736"/>
      <c r="USE736"/>
      <c r="USF736"/>
      <c r="USG736"/>
      <c r="USH736"/>
      <c r="USI736"/>
      <c r="USJ736"/>
      <c r="USK736"/>
      <c r="USL736"/>
      <c r="USM736"/>
      <c r="USN736"/>
      <c r="USO736"/>
      <c r="USP736"/>
      <c r="USQ736"/>
      <c r="USR736"/>
      <c r="USS736"/>
      <c r="UST736"/>
      <c r="USU736"/>
      <c r="USV736"/>
      <c r="USW736"/>
      <c r="USX736"/>
      <c r="USY736"/>
      <c r="USZ736"/>
      <c r="UTA736"/>
      <c r="UTB736"/>
      <c r="UTC736"/>
      <c r="UTD736"/>
      <c r="UTE736"/>
      <c r="UTF736"/>
      <c r="UTG736"/>
      <c r="UTH736"/>
      <c r="UTI736"/>
      <c r="UTJ736"/>
      <c r="UTK736"/>
      <c r="UTL736"/>
      <c r="UTM736"/>
      <c r="UTN736"/>
      <c r="UTO736"/>
      <c r="UTP736"/>
      <c r="UTQ736"/>
      <c r="UTR736"/>
      <c r="UTS736"/>
      <c r="UTT736"/>
      <c r="UTU736"/>
      <c r="UTV736"/>
      <c r="UTW736"/>
      <c r="UTX736"/>
      <c r="UTY736"/>
      <c r="UTZ736"/>
      <c r="UUA736"/>
      <c r="UUB736"/>
      <c r="UUC736"/>
      <c r="UUD736"/>
      <c r="UUE736"/>
      <c r="UUF736"/>
      <c r="UUG736"/>
      <c r="UUH736"/>
      <c r="UUI736"/>
      <c r="UUJ736"/>
      <c r="UUK736"/>
      <c r="UUL736"/>
      <c r="UUM736"/>
      <c r="UUN736"/>
      <c r="UUO736"/>
      <c r="UUP736"/>
      <c r="UUQ736"/>
      <c r="UUR736"/>
      <c r="UUS736"/>
      <c r="UUT736"/>
      <c r="UUU736"/>
      <c r="UUV736"/>
      <c r="UUW736"/>
      <c r="UUX736"/>
      <c r="UUY736"/>
      <c r="UUZ736"/>
      <c r="UVA736"/>
      <c r="UVB736"/>
      <c r="UVC736"/>
      <c r="UVD736"/>
      <c r="UVE736"/>
      <c r="UVF736"/>
      <c r="UVG736"/>
      <c r="UVH736"/>
      <c r="UVI736"/>
      <c r="UVJ736"/>
      <c r="UVK736"/>
      <c r="UVL736"/>
      <c r="UVM736"/>
      <c r="UVN736"/>
      <c r="UVO736"/>
      <c r="UVP736"/>
      <c r="UVQ736"/>
      <c r="UVR736"/>
      <c r="UVS736"/>
      <c r="UVT736"/>
      <c r="UVU736"/>
      <c r="UVV736"/>
      <c r="UVW736"/>
      <c r="UVX736"/>
      <c r="UVY736"/>
      <c r="UVZ736"/>
      <c r="UWA736"/>
      <c r="UWB736"/>
      <c r="UWC736"/>
      <c r="UWD736"/>
      <c r="UWE736"/>
      <c r="UWF736"/>
      <c r="UWG736"/>
      <c r="UWH736"/>
      <c r="UWI736"/>
      <c r="UWJ736"/>
      <c r="UWK736"/>
      <c r="UWL736"/>
      <c r="UWM736"/>
      <c r="UWN736"/>
      <c r="UWO736"/>
      <c r="UWP736"/>
      <c r="UWQ736"/>
      <c r="UWR736"/>
      <c r="UWS736"/>
      <c r="UWT736"/>
      <c r="UWU736"/>
      <c r="UWV736"/>
      <c r="UWW736"/>
      <c r="UWX736"/>
      <c r="UWY736"/>
      <c r="UWZ736"/>
      <c r="UXA736"/>
      <c r="UXB736"/>
      <c r="UXC736"/>
      <c r="UXD736"/>
      <c r="UXE736"/>
      <c r="UXF736"/>
      <c r="UXG736"/>
      <c r="UXH736"/>
      <c r="UXI736"/>
      <c r="UXJ736"/>
      <c r="UXK736"/>
      <c r="UXL736"/>
      <c r="UXM736"/>
      <c r="UXN736"/>
      <c r="UXO736"/>
      <c r="UXP736"/>
      <c r="UXQ736"/>
      <c r="UXR736"/>
      <c r="UXS736"/>
      <c r="UXT736"/>
      <c r="UXU736"/>
      <c r="UXV736"/>
      <c r="UXW736"/>
      <c r="UXX736"/>
      <c r="UXY736"/>
      <c r="UXZ736"/>
      <c r="UYA736"/>
      <c r="UYB736"/>
      <c r="UYC736"/>
      <c r="UYD736"/>
      <c r="UYE736"/>
      <c r="UYF736"/>
      <c r="UYG736"/>
      <c r="UYH736"/>
      <c r="UYI736"/>
      <c r="UYJ736"/>
      <c r="UYK736"/>
      <c r="UYL736"/>
      <c r="UYM736"/>
      <c r="UYN736"/>
      <c r="UYO736"/>
      <c r="UYP736"/>
      <c r="UYQ736"/>
      <c r="UYR736"/>
      <c r="UYS736"/>
      <c r="UYT736"/>
      <c r="UYU736"/>
      <c r="UYV736"/>
      <c r="UYW736"/>
      <c r="UYX736"/>
      <c r="UYY736"/>
      <c r="UYZ736"/>
      <c r="UZA736"/>
      <c r="UZB736"/>
      <c r="UZC736"/>
      <c r="UZD736"/>
      <c r="UZE736"/>
      <c r="UZF736"/>
      <c r="UZG736"/>
      <c r="UZH736"/>
      <c r="UZI736"/>
      <c r="UZJ736"/>
      <c r="UZK736"/>
      <c r="UZL736"/>
      <c r="UZM736"/>
      <c r="UZN736"/>
      <c r="UZO736"/>
      <c r="UZP736"/>
      <c r="UZQ736"/>
      <c r="UZR736"/>
      <c r="UZS736"/>
      <c r="UZT736"/>
      <c r="UZU736"/>
      <c r="UZV736"/>
      <c r="UZW736"/>
      <c r="UZX736"/>
      <c r="UZY736"/>
      <c r="UZZ736"/>
      <c r="VAA736"/>
      <c r="VAB736"/>
      <c r="VAC736"/>
      <c r="VAD736"/>
      <c r="VAE736"/>
      <c r="VAF736"/>
      <c r="VAG736"/>
      <c r="VAH736"/>
      <c r="VAI736"/>
      <c r="VAJ736"/>
      <c r="VAK736"/>
      <c r="VAL736"/>
      <c r="VAM736"/>
      <c r="VAN736"/>
      <c r="VAO736"/>
      <c r="VAP736"/>
      <c r="VAQ736"/>
      <c r="VAR736"/>
      <c r="VAS736"/>
      <c r="VAT736"/>
      <c r="VAU736"/>
      <c r="VAV736"/>
      <c r="VAW736"/>
      <c r="VAX736"/>
      <c r="VAY736"/>
      <c r="VAZ736"/>
      <c r="VBA736"/>
      <c r="VBB736"/>
      <c r="VBC736"/>
      <c r="VBD736"/>
      <c r="VBE736"/>
      <c r="VBF736"/>
      <c r="VBG736"/>
      <c r="VBH736"/>
      <c r="VBI736"/>
      <c r="VBJ736"/>
      <c r="VBK736"/>
      <c r="VBL736"/>
      <c r="VBM736"/>
      <c r="VBN736"/>
      <c r="VBO736"/>
      <c r="VBP736"/>
      <c r="VBQ736"/>
      <c r="VBR736"/>
      <c r="VBS736"/>
      <c r="VBT736"/>
      <c r="VBU736"/>
      <c r="VBV736"/>
      <c r="VBW736"/>
      <c r="VBX736"/>
      <c r="VBY736"/>
      <c r="VBZ736"/>
      <c r="VCA736"/>
      <c r="VCB736"/>
      <c r="VCC736"/>
      <c r="VCD736"/>
      <c r="VCE736"/>
      <c r="VCF736"/>
      <c r="VCG736"/>
      <c r="VCH736"/>
      <c r="VCI736"/>
      <c r="VCJ736"/>
      <c r="VCK736"/>
      <c r="VCL736"/>
      <c r="VCM736"/>
      <c r="VCN736"/>
      <c r="VCO736"/>
      <c r="VCP736"/>
      <c r="VCQ736"/>
      <c r="VCR736"/>
      <c r="VCS736"/>
      <c r="VCT736"/>
      <c r="VCU736"/>
      <c r="VCV736"/>
      <c r="VCW736"/>
      <c r="VCX736"/>
      <c r="VCY736"/>
      <c r="VCZ736"/>
      <c r="VDA736"/>
      <c r="VDB736"/>
      <c r="VDC736"/>
      <c r="VDD736"/>
      <c r="VDE736"/>
      <c r="VDF736"/>
      <c r="VDG736"/>
      <c r="VDH736"/>
      <c r="VDI736"/>
      <c r="VDJ736"/>
      <c r="VDK736"/>
      <c r="VDL736"/>
      <c r="VDM736"/>
      <c r="VDN736"/>
      <c r="VDO736"/>
      <c r="VDP736"/>
      <c r="VDQ736"/>
      <c r="VDR736"/>
      <c r="VDS736"/>
      <c r="VDT736"/>
      <c r="VDU736"/>
      <c r="VDV736"/>
      <c r="VDW736"/>
      <c r="VDX736"/>
      <c r="VDY736"/>
      <c r="VDZ736"/>
      <c r="VEA736"/>
      <c r="VEB736"/>
      <c r="VEC736"/>
      <c r="VED736"/>
      <c r="VEE736"/>
      <c r="VEF736"/>
      <c r="VEG736"/>
      <c r="VEH736"/>
      <c r="VEI736"/>
      <c r="VEJ736"/>
      <c r="VEK736"/>
      <c r="VEL736"/>
      <c r="VEM736"/>
      <c r="VEN736"/>
      <c r="VEO736"/>
      <c r="VEP736"/>
      <c r="VEQ736"/>
      <c r="VER736"/>
      <c r="VES736"/>
      <c r="VET736"/>
      <c r="VEU736"/>
      <c r="VEV736"/>
      <c r="VEW736"/>
      <c r="VEX736"/>
      <c r="VEY736"/>
      <c r="VEZ736"/>
      <c r="VFA736"/>
      <c r="VFB736"/>
      <c r="VFC736"/>
      <c r="VFD736"/>
      <c r="VFE736"/>
      <c r="VFF736"/>
      <c r="VFG736"/>
      <c r="VFH736"/>
      <c r="VFI736"/>
      <c r="VFJ736"/>
      <c r="VFK736"/>
      <c r="VFL736"/>
      <c r="VFM736"/>
      <c r="VFN736"/>
      <c r="VFO736"/>
      <c r="VFP736"/>
      <c r="VFQ736"/>
      <c r="VFR736"/>
      <c r="VFS736"/>
      <c r="VFT736"/>
      <c r="VFU736"/>
      <c r="VFV736"/>
      <c r="VFW736"/>
      <c r="VFX736"/>
      <c r="VFY736"/>
      <c r="VFZ736"/>
      <c r="VGA736"/>
      <c r="VGB736"/>
      <c r="VGC736"/>
      <c r="VGD736"/>
      <c r="VGE736"/>
      <c r="VGF736"/>
      <c r="VGG736"/>
      <c r="VGH736"/>
      <c r="VGI736"/>
      <c r="VGJ736"/>
      <c r="VGK736"/>
      <c r="VGL736"/>
      <c r="VGM736"/>
      <c r="VGN736"/>
      <c r="VGO736"/>
      <c r="VGP736"/>
      <c r="VGQ736"/>
      <c r="VGR736"/>
      <c r="VGS736"/>
      <c r="VGT736"/>
      <c r="VGU736"/>
      <c r="VGV736"/>
      <c r="VGW736"/>
      <c r="VGX736"/>
      <c r="VGY736"/>
      <c r="VGZ736"/>
      <c r="VHA736"/>
      <c r="VHB736"/>
      <c r="VHC736"/>
      <c r="VHD736"/>
      <c r="VHE736"/>
      <c r="VHF736"/>
      <c r="VHG736"/>
      <c r="VHH736"/>
      <c r="VHI736"/>
      <c r="VHJ736"/>
      <c r="VHK736"/>
      <c r="VHL736"/>
      <c r="VHM736"/>
      <c r="VHN736"/>
      <c r="VHO736"/>
      <c r="VHP736"/>
      <c r="VHQ736"/>
      <c r="VHR736"/>
      <c r="VHS736"/>
      <c r="VHT736"/>
      <c r="VHU736"/>
      <c r="VHV736"/>
      <c r="VHW736"/>
      <c r="VHX736"/>
      <c r="VHY736"/>
      <c r="VHZ736"/>
      <c r="VIA736"/>
      <c r="VIB736"/>
      <c r="VIC736"/>
      <c r="VID736"/>
      <c r="VIE736"/>
      <c r="VIF736"/>
      <c r="VIG736"/>
      <c r="VIH736"/>
      <c r="VII736"/>
      <c r="VIJ736"/>
      <c r="VIK736"/>
      <c r="VIL736"/>
      <c r="VIM736"/>
      <c r="VIN736"/>
      <c r="VIO736"/>
      <c r="VIP736"/>
      <c r="VIQ736"/>
      <c r="VIR736"/>
      <c r="VIS736"/>
      <c r="VIT736"/>
      <c r="VIU736"/>
      <c r="VIV736"/>
      <c r="VIW736"/>
      <c r="VIX736"/>
      <c r="VIY736"/>
      <c r="VIZ736"/>
      <c r="VJA736"/>
      <c r="VJB736"/>
      <c r="VJC736"/>
      <c r="VJD736"/>
      <c r="VJE736"/>
      <c r="VJF736"/>
      <c r="VJG736"/>
      <c r="VJH736"/>
      <c r="VJI736"/>
      <c r="VJJ736"/>
      <c r="VJK736"/>
      <c r="VJL736"/>
      <c r="VJM736"/>
      <c r="VJN736"/>
      <c r="VJO736"/>
      <c r="VJP736"/>
      <c r="VJQ736"/>
      <c r="VJR736"/>
      <c r="VJS736"/>
      <c r="VJT736"/>
      <c r="VJU736"/>
      <c r="VJV736"/>
      <c r="VJW736"/>
      <c r="VJX736"/>
      <c r="VJY736"/>
      <c r="VJZ736"/>
      <c r="VKA736"/>
      <c r="VKB736"/>
      <c r="VKC736"/>
      <c r="VKD736"/>
      <c r="VKE736"/>
      <c r="VKF736"/>
      <c r="VKG736"/>
      <c r="VKH736"/>
      <c r="VKI736"/>
      <c r="VKJ736"/>
      <c r="VKK736"/>
      <c r="VKL736"/>
      <c r="VKM736"/>
      <c r="VKN736"/>
      <c r="VKO736"/>
      <c r="VKP736"/>
      <c r="VKQ736"/>
      <c r="VKR736"/>
      <c r="VKS736"/>
      <c r="VKT736"/>
      <c r="VKU736"/>
      <c r="VKV736"/>
      <c r="VKW736"/>
      <c r="VKX736"/>
      <c r="VKY736"/>
      <c r="VKZ736"/>
      <c r="VLA736"/>
      <c r="VLB736"/>
      <c r="VLC736"/>
      <c r="VLD736"/>
      <c r="VLE736"/>
      <c r="VLF736"/>
      <c r="VLG736"/>
      <c r="VLH736"/>
      <c r="VLI736"/>
      <c r="VLJ736"/>
      <c r="VLK736"/>
      <c r="VLL736"/>
      <c r="VLM736"/>
      <c r="VLN736"/>
      <c r="VLO736"/>
      <c r="VLP736"/>
      <c r="VLQ736"/>
      <c r="VLR736"/>
      <c r="VLS736"/>
      <c r="VLT736"/>
      <c r="VLU736"/>
      <c r="VLV736"/>
      <c r="VLW736"/>
      <c r="VLX736"/>
      <c r="VLY736"/>
      <c r="VLZ736"/>
      <c r="VMA736"/>
      <c r="VMB736"/>
      <c r="VMC736"/>
      <c r="VMD736"/>
      <c r="VME736"/>
      <c r="VMF736"/>
      <c r="VMG736"/>
      <c r="VMH736"/>
      <c r="VMI736"/>
      <c r="VMJ736"/>
      <c r="VMK736"/>
      <c r="VML736"/>
      <c r="VMM736"/>
      <c r="VMN736"/>
      <c r="VMO736"/>
      <c r="VMP736"/>
      <c r="VMQ736"/>
      <c r="VMR736"/>
      <c r="VMS736"/>
      <c r="VMT736"/>
      <c r="VMU736"/>
      <c r="VMV736"/>
      <c r="VMW736"/>
      <c r="VMX736"/>
      <c r="VMY736"/>
      <c r="VMZ736"/>
      <c r="VNA736"/>
      <c r="VNB736"/>
      <c r="VNC736"/>
      <c r="VND736"/>
      <c r="VNE736"/>
      <c r="VNF736"/>
      <c r="VNG736"/>
      <c r="VNH736"/>
      <c r="VNI736"/>
      <c r="VNJ736"/>
      <c r="VNK736"/>
      <c r="VNL736"/>
      <c r="VNM736"/>
      <c r="VNN736"/>
      <c r="VNO736"/>
      <c r="VNP736"/>
      <c r="VNQ736"/>
      <c r="VNR736"/>
      <c r="VNS736"/>
      <c r="VNT736"/>
      <c r="VNU736"/>
      <c r="VNV736"/>
      <c r="VNW736"/>
      <c r="VNX736"/>
      <c r="VNY736"/>
      <c r="VNZ736"/>
      <c r="VOA736"/>
      <c r="VOB736"/>
      <c r="VOC736"/>
      <c r="VOD736"/>
      <c r="VOE736"/>
      <c r="VOF736"/>
      <c r="VOG736"/>
      <c r="VOH736"/>
      <c r="VOI736"/>
      <c r="VOJ736"/>
      <c r="VOK736"/>
      <c r="VOL736"/>
      <c r="VOM736"/>
      <c r="VON736"/>
      <c r="VOO736"/>
      <c r="VOP736"/>
      <c r="VOQ736"/>
      <c r="VOR736"/>
      <c r="VOS736"/>
      <c r="VOT736"/>
      <c r="VOU736"/>
      <c r="VOV736"/>
      <c r="VOW736"/>
      <c r="VOX736"/>
      <c r="VOY736"/>
      <c r="VOZ736"/>
      <c r="VPA736"/>
      <c r="VPB736"/>
      <c r="VPC736"/>
      <c r="VPD736"/>
      <c r="VPE736"/>
      <c r="VPF736"/>
      <c r="VPG736"/>
      <c r="VPH736"/>
      <c r="VPI736"/>
      <c r="VPJ736"/>
      <c r="VPK736"/>
      <c r="VPL736"/>
      <c r="VPM736"/>
      <c r="VPN736"/>
      <c r="VPO736"/>
      <c r="VPP736"/>
      <c r="VPQ736"/>
      <c r="VPR736"/>
      <c r="VPS736"/>
      <c r="VPT736"/>
      <c r="VPU736"/>
      <c r="VPV736"/>
      <c r="VPW736"/>
      <c r="VPX736"/>
      <c r="VPY736"/>
      <c r="VPZ736"/>
      <c r="VQA736"/>
      <c r="VQB736"/>
      <c r="VQC736"/>
      <c r="VQD736"/>
      <c r="VQE736"/>
      <c r="VQF736"/>
      <c r="VQG736"/>
      <c r="VQH736"/>
      <c r="VQI736"/>
      <c r="VQJ736"/>
      <c r="VQK736"/>
      <c r="VQL736"/>
      <c r="VQM736"/>
      <c r="VQN736"/>
      <c r="VQO736"/>
      <c r="VQP736"/>
      <c r="VQQ736"/>
      <c r="VQR736"/>
      <c r="VQS736"/>
      <c r="VQT736"/>
      <c r="VQU736"/>
      <c r="VQV736"/>
      <c r="VQW736"/>
      <c r="VQX736"/>
      <c r="VQY736"/>
      <c r="VQZ736"/>
      <c r="VRA736"/>
      <c r="VRB736"/>
      <c r="VRC736"/>
      <c r="VRD736"/>
      <c r="VRE736"/>
      <c r="VRF736"/>
      <c r="VRG736"/>
      <c r="VRH736"/>
      <c r="VRI736"/>
      <c r="VRJ736"/>
      <c r="VRK736"/>
      <c r="VRL736"/>
      <c r="VRM736"/>
      <c r="VRN736"/>
      <c r="VRO736"/>
      <c r="VRP736"/>
      <c r="VRQ736"/>
      <c r="VRR736"/>
      <c r="VRS736"/>
      <c r="VRT736"/>
      <c r="VRU736"/>
      <c r="VRV736"/>
      <c r="VRW736"/>
      <c r="VRX736"/>
      <c r="VRY736"/>
      <c r="VRZ736"/>
      <c r="VSA736"/>
      <c r="VSB736"/>
      <c r="VSC736"/>
      <c r="VSD736"/>
      <c r="VSE736"/>
      <c r="VSF736"/>
      <c r="VSG736"/>
      <c r="VSH736"/>
      <c r="VSI736"/>
      <c r="VSJ736"/>
      <c r="VSK736"/>
      <c r="VSL736"/>
      <c r="VSM736"/>
      <c r="VSN736"/>
      <c r="VSO736"/>
      <c r="VSP736"/>
      <c r="VSQ736"/>
      <c r="VSR736"/>
      <c r="VSS736"/>
      <c r="VST736"/>
      <c r="VSU736"/>
      <c r="VSV736"/>
      <c r="VSW736"/>
      <c r="VSX736"/>
      <c r="VSY736"/>
      <c r="VSZ736"/>
      <c r="VTA736"/>
      <c r="VTB736"/>
      <c r="VTC736"/>
      <c r="VTD736"/>
      <c r="VTE736"/>
      <c r="VTF736"/>
      <c r="VTG736"/>
      <c r="VTH736"/>
      <c r="VTI736"/>
      <c r="VTJ736"/>
      <c r="VTK736"/>
      <c r="VTL736"/>
      <c r="VTM736"/>
      <c r="VTN736"/>
      <c r="VTO736"/>
      <c r="VTP736"/>
      <c r="VTQ736"/>
      <c r="VTR736"/>
      <c r="VTS736"/>
      <c r="VTT736"/>
      <c r="VTU736"/>
      <c r="VTV736"/>
      <c r="VTW736"/>
      <c r="VTX736"/>
      <c r="VTY736"/>
      <c r="VTZ736"/>
      <c r="VUA736"/>
      <c r="VUB736"/>
      <c r="VUC736"/>
      <c r="VUD736"/>
      <c r="VUE736"/>
      <c r="VUF736"/>
      <c r="VUG736"/>
      <c r="VUH736"/>
      <c r="VUI736"/>
      <c r="VUJ736"/>
      <c r="VUK736"/>
      <c r="VUL736"/>
      <c r="VUM736"/>
      <c r="VUN736"/>
      <c r="VUO736"/>
      <c r="VUP736"/>
      <c r="VUQ736"/>
      <c r="VUR736"/>
      <c r="VUS736"/>
      <c r="VUT736"/>
      <c r="VUU736"/>
      <c r="VUV736"/>
      <c r="VUW736"/>
      <c r="VUX736"/>
      <c r="VUY736"/>
      <c r="VUZ736"/>
      <c r="VVA736"/>
      <c r="VVB736"/>
      <c r="VVC736"/>
      <c r="VVD736"/>
      <c r="VVE736"/>
      <c r="VVF736"/>
      <c r="VVG736"/>
      <c r="VVH736"/>
      <c r="VVI736"/>
      <c r="VVJ736"/>
      <c r="VVK736"/>
      <c r="VVL736"/>
      <c r="VVM736"/>
      <c r="VVN736"/>
      <c r="VVO736"/>
      <c r="VVP736"/>
      <c r="VVQ736"/>
      <c r="VVR736"/>
      <c r="VVS736"/>
      <c r="VVT736"/>
      <c r="VVU736"/>
      <c r="VVV736"/>
      <c r="VVW736"/>
      <c r="VVX736"/>
      <c r="VVY736"/>
      <c r="VVZ736"/>
      <c r="VWA736"/>
      <c r="VWB736"/>
      <c r="VWC736"/>
      <c r="VWD736"/>
      <c r="VWE736"/>
      <c r="VWF736"/>
      <c r="VWG736"/>
      <c r="VWH736"/>
      <c r="VWI736"/>
      <c r="VWJ736"/>
      <c r="VWK736"/>
      <c r="VWL736"/>
      <c r="VWM736"/>
      <c r="VWN736"/>
      <c r="VWO736"/>
      <c r="VWP736"/>
      <c r="VWQ736"/>
      <c r="VWR736"/>
      <c r="VWS736"/>
      <c r="VWT736"/>
      <c r="VWU736"/>
      <c r="VWV736"/>
      <c r="VWW736"/>
      <c r="VWX736"/>
      <c r="VWY736"/>
      <c r="VWZ736"/>
      <c r="VXA736"/>
      <c r="VXB736"/>
      <c r="VXC736"/>
      <c r="VXD736"/>
      <c r="VXE736"/>
      <c r="VXF736"/>
      <c r="VXG736"/>
      <c r="VXH736"/>
      <c r="VXI736"/>
      <c r="VXJ736"/>
      <c r="VXK736"/>
      <c r="VXL736"/>
      <c r="VXM736"/>
      <c r="VXN736"/>
      <c r="VXO736"/>
      <c r="VXP736"/>
      <c r="VXQ736"/>
      <c r="VXR736"/>
      <c r="VXS736"/>
      <c r="VXT736"/>
      <c r="VXU736"/>
      <c r="VXV736"/>
      <c r="VXW736"/>
      <c r="VXX736"/>
      <c r="VXY736"/>
      <c r="VXZ736"/>
      <c r="VYA736"/>
      <c r="VYB736"/>
      <c r="VYC736"/>
      <c r="VYD736"/>
      <c r="VYE736"/>
      <c r="VYF736"/>
      <c r="VYG736"/>
      <c r="VYH736"/>
      <c r="VYI736"/>
      <c r="VYJ736"/>
      <c r="VYK736"/>
      <c r="VYL736"/>
      <c r="VYM736"/>
      <c r="VYN736"/>
      <c r="VYO736"/>
      <c r="VYP736"/>
      <c r="VYQ736"/>
      <c r="VYR736"/>
      <c r="VYS736"/>
      <c r="VYT736"/>
      <c r="VYU736"/>
      <c r="VYV736"/>
      <c r="VYW736"/>
      <c r="VYX736"/>
      <c r="VYY736"/>
      <c r="VYZ736"/>
      <c r="VZA736"/>
      <c r="VZB736"/>
      <c r="VZC736"/>
      <c r="VZD736"/>
      <c r="VZE736"/>
      <c r="VZF736"/>
      <c r="VZG736"/>
      <c r="VZH736"/>
      <c r="VZI736"/>
      <c r="VZJ736"/>
      <c r="VZK736"/>
      <c r="VZL736"/>
      <c r="VZM736"/>
      <c r="VZN736"/>
      <c r="VZO736"/>
      <c r="VZP736"/>
      <c r="VZQ736"/>
      <c r="VZR736"/>
      <c r="VZS736"/>
      <c r="VZT736"/>
      <c r="VZU736"/>
      <c r="VZV736"/>
      <c r="VZW736"/>
      <c r="VZX736"/>
      <c r="VZY736"/>
      <c r="VZZ736"/>
      <c r="WAA736"/>
      <c r="WAB736"/>
      <c r="WAC736"/>
      <c r="WAD736"/>
      <c r="WAE736"/>
      <c r="WAF736"/>
      <c r="WAG736"/>
      <c r="WAH736"/>
      <c r="WAI736"/>
      <c r="WAJ736"/>
      <c r="WAK736"/>
      <c r="WAL736"/>
      <c r="WAM736"/>
      <c r="WAN736"/>
      <c r="WAO736"/>
      <c r="WAP736"/>
      <c r="WAQ736"/>
      <c r="WAR736"/>
      <c r="WAS736"/>
      <c r="WAT736"/>
      <c r="WAU736"/>
      <c r="WAV736"/>
      <c r="WAW736"/>
      <c r="WAX736"/>
      <c r="WAY736"/>
      <c r="WAZ736"/>
      <c r="WBA736"/>
      <c r="WBB736"/>
      <c r="WBC736"/>
      <c r="WBD736"/>
      <c r="WBE736"/>
      <c r="WBF736"/>
      <c r="WBG736"/>
      <c r="WBH736"/>
      <c r="WBI736"/>
      <c r="WBJ736"/>
      <c r="WBK736"/>
      <c r="WBL736"/>
      <c r="WBM736"/>
      <c r="WBN736"/>
      <c r="WBO736"/>
      <c r="WBP736"/>
      <c r="WBQ736"/>
      <c r="WBR736"/>
      <c r="WBS736"/>
      <c r="WBT736"/>
      <c r="WBU736"/>
      <c r="WBV736"/>
      <c r="WBW736"/>
      <c r="WBX736"/>
      <c r="WBY736"/>
      <c r="WBZ736"/>
      <c r="WCA736"/>
      <c r="WCB736"/>
      <c r="WCC736"/>
      <c r="WCD736"/>
      <c r="WCE736"/>
      <c r="WCF736"/>
      <c r="WCG736"/>
      <c r="WCH736"/>
      <c r="WCI736"/>
      <c r="WCJ736"/>
      <c r="WCK736"/>
      <c r="WCL736"/>
      <c r="WCM736"/>
      <c r="WCN736"/>
      <c r="WCO736"/>
      <c r="WCP736"/>
      <c r="WCQ736"/>
      <c r="WCR736"/>
      <c r="WCS736"/>
      <c r="WCT736"/>
      <c r="WCU736"/>
      <c r="WCV736"/>
      <c r="WCW736"/>
      <c r="WCX736"/>
      <c r="WCY736"/>
      <c r="WCZ736"/>
      <c r="WDA736"/>
      <c r="WDB736"/>
      <c r="WDC736"/>
      <c r="WDD736"/>
      <c r="WDE736"/>
      <c r="WDF736"/>
      <c r="WDG736"/>
      <c r="WDH736"/>
      <c r="WDI736"/>
      <c r="WDJ736"/>
      <c r="WDK736"/>
      <c r="WDL736"/>
      <c r="WDM736"/>
      <c r="WDN736"/>
      <c r="WDO736"/>
      <c r="WDP736"/>
      <c r="WDQ736"/>
      <c r="WDR736"/>
      <c r="WDS736"/>
      <c r="WDT736"/>
      <c r="WDU736"/>
      <c r="WDV736"/>
      <c r="WDW736"/>
      <c r="WDX736"/>
      <c r="WDY736"/>
      <c r="WDZ736"/>
      <c r="WEA736"/>
      <c r="WEB736"/>
      <c r="WEC736"/>
      <c r="WED736"/>
      <c r="WEE736"/>
      <c r="WEF736"/>
      <c r="WEG736"/>
      <c r="WEH736"/>
      <c r="WEI736"/>
      <c r="WEJ736"/>
      <c r="WEK736"/>
      <c r="WEL736"/>
      <c r="WEM736"/>
      <c r="WEN736"/>
      <c r="WEO736"/>
      <c r="WEP736"/>
      <c r="WEQ736"/>
      <c r="WER736"/>
      <c r="WES736"/>
      <c r="WET736"/>
      <c r="WEU736"/>
      <c r="WEV736"/>
      <c r="WEW736"/>
      <c r="WEX736"/>
      <c r="WEY736"/>
      <c r="WEZ736"/>
      <c r="WFA736"/>
      <c r="WFB736"/>
      <c r="WFC736"/>
      <c r="WFD736"/>
      <c r="WFE736"/>
      <c r="WFF736"/>
      <c r="WFG736"/>
      <c r="WFH736"/>
      <c r="WFI736"/>
      <c r="WFJ736"/>
      <c r="WFK736"/>
      <c r="WFL736"/>
      <c r="WFM736"/>
      <c r="WFN736"/>
      <c r="WFO736"/>
      <c r="WFP736"/>
      <c r="WFQ736"/>
      <c r="WFR736"/>
      <c r="WFS736"/>
      <c r="WFT736"/>
      <c r="WFU736"/>
      <c r="WFV736"/>
      <c r="WFW736"/>
      <c r="WFX736"/>
      <c r="WFY736"/>
      <c r="WFZ736"/>
      <c r="WGA736"/>
      <c r="WGB736"/>
      <c r="WGC736"/>
      <c r="WGD736"/>
      <c r="WGE736"/>
      <c r="WGF736"/>
      <c r="WGG736"/>
      <c r="WGH736"/>
      <c r="WGI736"/>
      <c r="WGJ736"/>
      <c r="WGK736"/>
      <c r="WGL736"/>
      <c r="WGM736"/>
      <c r="WGN736"/>
      <c r="WGO736"/>
      <c r="WGP736"/>
      <c r="WGQ736"/>
      <c r="WGR736"/>
      <c r="WGS736"/>
      <c r="WGT736"/>
      <c r="WGU736"/>
      <c r="WGV736"/>
      <c r="WGW736"/>
      <c r="WGX736"/>
      <c r="WGY736"/>
      <c r="WGZ736"/>
      <c r="WHA736"/>
      <c r="WHB736"/>
      <c r="WHC736"/>
      <c r="WHD736"/>
      <c r="WHE736"/>
      <c r="WHF736"/>
      <c r="WHG736"/>
      <c r="WHH736"/>
      <c r="WHI736"/>
      <c r="WHJ736"/>
      <c r="WHK736"/>
      <c r="WHL736"/>
      <c r="WHM736"/>
      <c r="WHN736"/>
      <c r="WHO736"/>
      <c r="WHP736"/>
      <c r="WHQ736"/>
      <c r="WHR736"/>
      <c r="WHS736"/>
      <c r="WHT736"/>
      <c r="WHU736"/>
      <c r="WHV736"/>
      <c r="WHW736"/>
      <c r="WHX736"/>
      <c r="WHY736"/>
      <c r="WHZ736"/>
      <c r="WIA736"/>
      <c r="WIB736"/>
      <c r="WIC736"/>
      <c r="WID736"/>
      <c r="WIE736"/>
      <c r="WIF736"/>
      <c r="WIG736"/>
      <c r="WIH736"/>
      <c r="WII736"/>
      <c r="WIJ736"/>
      <c r="WIK736"/>
      <c r="WIL736"/>
      <c r="WIM736"/>
      <c r="WIN736"/>
      <c r="WIO736"/>
      <c r="WIP736"/>
      <c r="WIQ736"/>
      <c r="WIR736"/>
      <c r="WIS736"/>
      <c r="WIT736"/>
      <c r="WIU736"/>
      <c r="WIV736"/>
      <c r="WIW736"/>
      <c r="WIX736"/>
      <c r="WIY736"/>
      <c r="WIZ736"/>
      <c r="WJA736"/>
      <c r="WJB736"/>
      <c r="WJC736"/>
      <c r="WJD736"/>
      <c r="WJE736"/>
      <c r="WJF736"/>
      <c r="WJG736"/>
      <c r="WJH736"/>
      <c r="WJI736"/>
      <c r="WJJ736"/>
      <c r="WJK736"/>
      <c r="WJL736"/>
      <c r="WJM736"/>
      <c r="WJN736"/>
      <c r="WJO736"/>
      <c r="WJP736"/>
      <c r="WJQ736"/>
      <c r="WJR736"/>
      <c r="WJS736"/>
      <c r="WJT736"/>
      <c r="WJU736"/>
      <c r="WJV736"/>
      <c r="WJW736"/>
      <c r="WJX736"/>
      <c r="WJY736"/>
      <c r="WJZ736"/>
      <c r="WKA736"/>
      <c r="WKB736"/>
      <c r="WKC736"/>
      <c r="WKD736"/>
      <c r="WKE736"/>
      <c r="WKF736"/>
      <c r="WKG736"/>
      <c r="WKH736"/>
      <c r="WKI736"/>
      <c r="WKJ736"/>
      <c r="WKK736"/>
      <c r="WKL736"/>
      <c r="WKM736"/>
      <c r="WKN736"/>
      <c r="WKO736"/>
      <c r="WKP736"/>
      <c r="WKQ736"/>
      <c r="WKR736"/>
      <c r="WKS736"/>
      <c r="WKT736"/>
      <c r="WKU736"/>
      <c r="WKV736"/>
      <c r="WKW736"/>
      <c r="WKX736"/>
      <c r="WKY736"/>
      <c r="WKZ736"/>
      <c r="WLA736"/>
      <c r="WLB736"/>
      <c r="WLC736"/>
      <c r="WLD736"/>
      <c r="WLE736"/>
      <c r="WLF736"/>
      <c r="WLG736"/>
      <c r="WLH736"/>
      <c r="WLI736"/>
      <c r="WLJ736"/>
      <c r="WLK736"/>
      <c r="WLL736"/>
      <c r="WLM736"/>
      <c r="WLN736"/>
      <c r="WLO736"/>
      <c r="WLP736"/>
      <c r="WLQ736"/>
      <c r="WLR736"/>
      <c r="WLS736"/>
      <c r="WLT736"/>
      <c r="WLU736"/>
      <c r="WLV736"/>
      <c r="WLW736"/>
      <c r="WLX736"/>
      <c r="WLY736"/>
      <c r="WLZ736"/>
      <c r="WMA736"/>
      <c r="WMB736"/>
      <c r="WMC736"/>
      <c r="WMD736"/>
      <c r="WME736"/>
      <c r="WMF736"/>
      <c r="WMG736"/>
      <c r="WMH736"/>
      <c r="WMI736"/>
      <c r="WMJ736"/>
      <c r="WMK736"/>
      <c r="WML736"/>
      <c r="WMM736"/>
      <c r="WMN736"/>
      <c r="WMO736"/>
      <c r="WMP736"/>
      <c r="WMQ736"/>
      <c r="WMR736"/>
      <c r="WMS736"/>
      <c r="WMT736"/>
      <c r="WMU736"/>
      <c r="WMV736"/>
      <c r="WMW736"/>
      <c r="WMX736"/>
      <c r="WMY736"/>
      <c r="WMZ736"/>
      <c r="WNA736"/>
      <c r="WNB736"/>
      <c r="WNC736"/>
      <c r="WND736"/>
      <c r="WNE736"/>
      <c r="WNF736"/>
      <c r="WNG736"/>
      <c r="WNH736"/>
      <c r="WNI736"/>
      <c r="WNJ736"/>
      <c r="WNK736"/>
      <c r="WNL736"/>
      <c r="WNM736"/>
      <c r="WNN736"/>
      <c r="WNO736"/>
      <c r="WNP736"/>
      <c r="WNQ736"/>
      <c r="WNR736"/>
      <c r="WNS736"/>
      <c r="WNT736"/>
      <c r="WNU736"/>
      <c r="WNV736"/>
      <c r="WNW736"/>
      <c r="WNX736"/>
      <c r="WNY736"/>
      <c r="WNZ736"/>
      <c r="WOA736"/>
      <c r="WOB736"/>
      <c r="WOC736"/>
      <c r="WOD736"/>
      <c r="WOE736"/>
      <c r="WOF736"/>
      <c r="WOG736"/>
      <c r="WOH736"/>
      <c r="WOI736"/>
      <c r="WOJ736"/>
      <c r="WOK736"/>
      <c r="WOL736"/>
      <c r="WOM736"/>
      <c r="WON736"/>
      <c r="WOO736"/>
      <c r="WOP736"/>
      <c r="WOQ736"/>
      <c r="WOR736"/>
      <c r="WOS736"/>
      <c r="WOT736"/>
      <c r="WOU736"/>
      <c r="WOV736"/>
      <c r="WOW736"/>
      <c r="WOX736"/>
      <c r="WOY736"/>
      <c r="WOZ736"/>
      <c r="WPA736"/>
      <c r="WPB736"/>
      <c r="WPC736"/>
      <c r="WPD736"/>
      <c r="WPE736"/>
      <c r="WPF736"/>
      <c r="WPG736"/>
      <c r="WPH736"/>
      <c r="WPI736"/>
      <c r="WPJ736"/>
      <c r="WPK736"/>
      <c r="WPL736"/>
      <c r="WPM736"/>
      <c r="WPN736"/>
      <c r="WPO736"/>
      <c r="WPP736"/>
      <c r="WPQ736"/>
      <c r="WPR736"/>
      <c r="WPS736"/>
      <c r="WPT736"/>
      <c r="WPU736"/>
      <c r="WPV736"/>
      <c r="WPW736"/>
      <c r="WPX736"/>
      <c r="WPY736"/>
      <c r="WPZ736"/>
      <c r="WQA736"/>
      <c r="WQB736"/>
      <c r="WQC736"/>
      <c r="WQD736"/>
      <c r="WQE736"/>
      <c r="WQF736"/>
      <c r="WQG736"/>
      <c r="WQH736"/>
      <c r="WQI736"/>
      <c r="WQJ736"/>
      <c r="WQK736"/>
      <c r="WQL736"/>
      <c r="WQM736"/>
      <c r="WQN736"/>
      <c r="WQO736"/>
      <c r="WQP736"/>
      <c r="WQQ736"/>
      <c r="WQR736"/>
      <c r="WQS736"/>
      <c r="WQT736"/>
      <c r="WQU736"/>
      <c r="WQV736"/>
      <c r="WQW736"/>
      <c r="WQX736"/>
      <c r="WQY736"/>
      <c r="WQZ736"/>
      <c r="WRA736"/>
      <c r="WRB736"/>
      <c r="WRC736"/>
      <c r="WRD736"/>
      <c r="WRE736"/>
      <c r="WRF736"/>
      <c r="WRG736"/>
      <c r="WRH736"/>
      <c r="WRI736"/>
      <c r="WRJ736"/>
      <c r="WRK736"/>
      <c r="WRL736"/>
      <c r="WRM736"/>
      <c r="WRN736"/>
      <c r="WRO736"/>
      <c r="WRP736"/>
      <c r="WRQ736"/>
      <c r="WRR736"/>
      <c r="WRS736"/>
      <c r="WRT736"/>
      <c r="WRU736"/>
      <c r="WRV736"/>
      <c r="WRW736"/>
      <c r="WRX736"/>
      <c r="WRY736"/>
      <c r="WRZ736"/>
      <c r="WSA736"/>
      <c r="WSB736"/>
      <c r="WSC736"/>
      <c r="WSD736"/>
      <c r="WSE736"/>
      <c r="WSF736"/>
      <c r="WSG736"/>
      <c r="WSH736"/>
      <c r="WSI736"/>
      <c r="WSJ736"/>
      <c r="WSK736"/>
      <c r="WSL736"/>
      <c r="WSM736"/>
      <c r="WSN736"/>
      <c r="WSO736"/>
      <c r="WSP736"/>
      <c r="WSQ736"/>
      <c r="WSR736"/>
      <c r="WSS736"/>
      <c r="WST736"/>
      <c r="WSU736"/>
      <c r="WSV736"/>
      <c r="WSW736"/>
      <c r="WSX736"/>
      <c r="WSY736"/>
      <c r="WSZ736"/>
      <c r="WTA736"/>
      <c r="WTB736"/>
      <c r="WTC736"/>
      <c r="WTD736"/>
      <c r="WTE736"/>
      <c r="WTF736"/>
      <c r="WTG736"/>
      <c r="WTH736"/>
      <c r="WTI736"/>
      <c r="WTJ736"/>
      <c r="WTK736"/>
      <c r="WTL736"/>
      <c r="WTM736"/>
      <c r="WTN736"/>
      <c r="WTO736"/>
      <c r="WTP736"/>
      <c r="WTQ736"/>
      <c r="WTR736"/>
      <c r="WTS736"/>
      <c r="WTT736"/>
      <c r="WTU736"/>
      <c r="WTV736"/>
      <c r="WTW736"/>
      <c r="WTX736"/>
      <c r="WTY736"/>
      <c r="WTZ736"/>
      <c r="WUA736"/>
      <c r="WUB736"/>
      <c r="WUC736"/>
      <c r="WUD736"/>
      <c r="WUE736"/>
      <c r="WUF736"/>
      <c r="WUG736"/>
      <c r="WUH736"/>
      <c r="WUI736"/>
      <c r="WUJ736"/>
      <c r="WUK736"/>
      <c r="WUL736"/>
      <c r="WUM736"/>
      <c r="WUN736"/>
      <c r="WUO736"/>
      <c r="WUP736"/>
      <c r="WUQ736"/>
      <c r="WUR736"/>
      <c r="WUS736"/>
      <c r="WUT736"/>
      <c r="WUU736"/>
      <c r="WUV736"/>
      <c r="WUW736"/>
      <c r="WUX736"/>
      <c r="WUY736"/>
      <c r="WUZ736"/>
      <c r="WVA736"/>
      <c r="WVB736"/>
      <c r="WVC736"/>
      <c r="WVD736"/>
      <c r="WVE736"/>
      <c r="WVF736"/>
      <c r="WVG736"/>
      <c r="WVH736"/>
      <c r="WVI736"/>
      <c r="WVJ736"/>
      <c r="WVK736"/>
      <c r="WVL736"/>
      <c r="WVM736"/>
      <c r="WVN736"/>
      <c r="WVO736"/>
      <c r="WVP736"/>
      <c r="WVQ736"/>
      <c r="WVR736"/>
      <c r="WVS736"/>
      <c r="WVT736"/>
      <c r="WVU736"/>
      <c r="WVV736"/>
      <c r="WVW736"/>
      <c r="WVX736"/>
      <c r="WVY736"/>
      <c r="WVZ736"/>
      <c r="WWA736"/>
      <c r="WWB736"/>
      <c r="WWC736"/>
      <c r="WWD736"/>
      <c r="WWE736"/>
      <c r="WWF736"/>
      <c r="WWG736"/>
      <c r="WWH736"/>
      <c r="WWI736"/>
      <c r="WWJ736"/>
      <c r="WWK736"/>
      <c r="WWL736"/>
      <c r="WWM736"/>
      <c r="WWN736"/>
      <c r="WWO736"/>
      <c r="WWP736"/>
      <c r="WWQ736"/>
      <c r="WWR736"/>
      <c r="WWS736"/>
      <c r="WWT736"/>
      <c r="WWU736"/>
      <c r="WWV736"/>
      <c r="WWW736"/>
      <c r="WWX736"/>
      <c r="WWY736"/>
      <c r="WWZ736"/>
      <c r="WXA736"/>
      <c r="WXB736"/>
      <c r="WXC736"/>
      <c r="WXD736"/>
      <c r="WXE736"/>
      <c r="WXF736"/>
      <c r="WXG736"/>
      <c r="WXH736"/>
      <c r="WXI736"/>
      <c r="WXJ736"/>
      <c r="WXK736"/>
      <c r="WXL736"/>
      <c r="WXM736"/>
      <c r="WXN736"/>
      <c r="WXO736"/>
      <c r="WXP736"/>
      <c r="WXQ736"/>
      <c r="WXR736"/>
      <c r="WXS736"/>
      <c r="WXT736"/>
      <c r="WXU736"/>
      <c r="WXV736"/>
      <c r="WXW736"/>
      <c r="WXX736"/>
      <c r="WXY736"/>
      <c r="WXZ736"/>
      <c r="WYA736"/>
      <c r="WYB736"/>
      <c r="WYC736"/>
      <c r="WYD736"/>
      <c r="WYE736"/>
      <c r="WYF736"/>
      <c r="WYG736"/>
      <c r="WYH736"/>
      <c r="WYI736"/>
      <c r="WYJ736"/>
      <c r="WYK736"/>
      <c r="WYL736"/>
      <c r="WYM736"/>
      <c r="WYN736"/>
      <c r="WYO736"/>
      <c r="WYP736"/>
      <c r="WYQ736"/>
      <c r="WYR736"/>
      <c r="WYS736"/>
      <c r="WYT736"/>
      <c r="WYU736"/>
      <c r="WYV736"/>
      <c r="WYW736"/>
      <c r="WYX736"/>
      <c r="WYY736"/>
      <c r="WYZ736"/>
      <c r="WZA736"/>
      <c r="WZB736"/>
      <c r="WZC736"/>
      <c r="WZD736"/>
      <c r="WZE736"/>
      <c r="WZF736"/>
      <c r="WZG736"/>
      <c r="WZH736"/>
      <c r="WZI736"/>
      <c r="WZJ736"/>
      <c r="WZK736"/>
      <c r="WZL736"/>
      <c r="WZM736"/>
      <c r="WZN736"/>
      <c r="WZO736"/>
      <c r="WZP736"/>
      <c r="WZQ736"/>
      <c r="WZR736"/>
      <c r="WZS736"/>
      <c r="WZT736"/>
      <c r="WZU736"/>
      <c r="WZV736"/>
      <c r="WZW736"/>
      <c r="WZX736"/>
      <c r="WZY736"/>
      <c r="WZZ736"/>
      <c r="XAA736"/>
      <c r="XAB736"/>
      <c r="XAC736"/>
      <c r="XAD736"/>
      <c r="XAE736"/>
      <c r="XAF736"/>
      <c r="XAG736"/>
      <c r="XAH736"/>
      <c r="XAI736"/>
      <c r="XAJ736"/>
      <c r="XAK736"/>
      <c r="XAL736"/>
      <c r="XAM736"/>
      <c r="XAN736"/>
      <c r="XAO736"/>
      <c r="XAP736"/>
      <c r="XAQ736"/>
      <c r="XAR736"/>
      <c r="XAS736"/>
      <c r="XAT736"/>
      <c r="XAU736"/>
      <c r="XAV736"/>
      <c r="XAW736"/>
      <c r="XAX736"/>
      <c r="XAY736"/>
      <c r="XAZ736"/>
      <c r="XBA736"/>
      <c r="XBB736"/>
      <c r="XBC736"/>
      <c r="XBD736"/>
      <c r="XBE736"/>
      <c r="XBF736"/>
      <c r="XBG736"/>
      <c r="XBH736"/>
      <c r="XBI736"/>
      <c r="XBJ736"/>
      <c r="XBK736"/>
      <c r="XBL736"/>
      <c r="XBM736"/>
      <c r="XBN736"/>
      <c r="XBO736"/>
      <c r="XBP736"/>
      <c r="XBQ736"/>
      <c r="XBR736"/>
      <c r="XBS736"/>
      <c r="XBT736"/>
      <c r="XBU736"/>
      <c r="XBV736"/>
      <c r="XBW736"/>
      <c r="XBX736"/>
      <c r="XBY736"/>
      <c r="XBZ736"/>
      <c r="XCA736"/>
      <c r="XCB736"/>
      <c r="XCC736"/>
      <c r="XCD736"/>
      <c r="XCE736"/>
    </row>
    <row r="737" spans="1:16307" ht="24.95" customHeight="1" x14ac:dyDescent="0.25">
      <c r="A737" s="6">
        <v>729</v>
      </c>
      <c r="B737" t="s">
        <v>1224</v>
      </c>
      <c r="C737" s="6" t="s">
        <v>780</v>
      </c>
      <c r="D737" s="6" t="s">
        <v>113</v>
      </c>
      <c r="E737" s="6" t="s">
        <v>36</v>
      </c>
      <c r="F737" s="6" t="s">
        <v>29</v>
      </c>
      <c r="G737" s="7">
        <v>18000</v>
      </c>
      <c r="H737" s="7">
        <v>0</v>
      </c>
      <c r="I737" s="7">
        <v>18000</v>
      </c>
      <c r="J737" s="7">
        <v>516.6</v>
      </c>
      <c r="K737" s="7">
        <v>0</v>
      </c>
      <c r="L737" s="7">
        <f t="shared" si="36"/>
        <v>547.20000000000005</v>
      </c>
      <c r="M737" s="7">
        <v>25</v>
      </c>
      <c r="N737" s="7">
        <f t="shared" si="35"/>
        <v>1088.8000000000002</v>
      </c>
      <c r="O737" s="7">
        <f t="shared" si="34"/>
        <v>16911.2</v>
      </c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  <c r="CQ737"/>
      <c r="CR737"/>
      <c r="CS737"/>
      <c r="CT737"/>
      <c r="CU737"/>
      <c r="CV737"/>
      <c r="CW737"/>
      <c r="CX737"/>
      <c r="CY737"/>
      <c r="CZ737"/>
      <c r="DA737"/>
      <c r="DB737"/>
      <c r="DC737"/>
      <c r="DD737"/>
      <c r="DE737"/>
      <c r="DF737"/>
      <c r="DG737"/>
      <c r="DH737"/>
      <c r="DI737"/>
      <c r="DJ737"/>
      <c r="DK737"/>
      <c r="DL737"/>
      <c r="DM737"/>
      <c r="DN737"/>
      <c r="DO737"/>
      <c r="DP737"/>
      <c r="DQ737"/>
      <c r="DR737"/>
      <c r="DS737"/>
      <c r="DT737"/>
      <c r="DU737"/>
      <c r="DV737"/>
      <c r="DW737"/>
      <c r="DX737"/>
      <c r="DY737"/>
      <c r="DZ737"/>
      <c r="EA737"/>
      <c r="EB737"/>
      <c r="EC737"/>
      <c r="ED737"/>
      <c r="EE737"/>
      <c r="EF737"/>
      <c r="EG737"/>
      <c r="EH737"/>
      <c r="EI737"/>
      <c r="EJ737"/>
      <c r="EK737"/>
      <c r="EL737"/>
      <c r="EM737"/>
      <c r="EN737"/>
      <c r="EO737"/>
      <c r="EP737"/>
      <c r="EQ737"/>
      <c r="ER737"/>
      <c r="ES737"/>
      <c r="ET737"/>
      <c r="EU737"/>
      <c r="EV737"/>
      <c r="EW737"/>
      <c r="EX737"/>
      <c r="EY737"/>
      <c r="EZ737"/>
      <c r="FA737"/>
      <c r="FB737"/>
      <c r="FC737"/>
      <c r="FD737"/>
      <c r="FE737"/>
      <c r="FF737"/>
      <c r="FG737"/>
      <c r="FH737"/>
      <c r="FI737"/>
      <c r="FJ737"/>
      <c r="FK737"/>
      <c r="FL737"/>
      <c r="FM737"/>
      <c r="FN737"/>
      <c r="FO737"/>
      <c r="FP737"/>
      <c r="FQ737"/>
      <c r="FR737"/>
      <c r="FS737"/>
      <c r="FT737"/>
      <c r="FU737"/>
      <c r="FV737"/>
      <c r="FW737"/>
      <c r="FX737"/>
      <c r="FY737"/>
      <c r="FZ737"/>
      <c r="GA737"/>
      <c r="GB737"/>
      <c r="GC737"/>
      <c r="GD737"/>
      <c r="GE737"/>
      <c r="GF737"/>
      <c r="GG737"/>
      <c r="GH737"/>
      <c r="GI737"/>
      <c r="GJ737"/>
      <c r="GK737"/>
      <c r="GL737"/>
      <c r="GM737"/>
      <c r="GN737"/>
      <c r="GO737"/>
      <c r="GP737"/>
      <c r="GQ737"/>
      <c r="GR737"/>
      <c r="GS737"/>
      <c r="GT737"/>
      <c r="GU737"/>
      <c r="GV737"/>
      <c r="GW737"/>
      <c r="GX737"/>
      <c r="GY737"/>
      <c r="GZ737"/>
      <c r="HA737"/>
      <c r="HB737"/>
      <c r="HC737"/>
      <c r="HD737"/>
      <c r="HE737"/>
      <c r="HF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  <c r="IM737"/>
      <c r="IN737"/>
      <c r="IO737"/>
      <c r="IP737"/>
      <c r="IQ737"/>
      <c r="IR737"/>
      <c r="IS737"/>
      <c r="IT737"/>
      <c r="IU737"/>
      <c r="IV737"/>
      <c r="IW737"/>
      <c r="IX737"/>
      <c r="IY737"/>
      <c r="IZ737"/>
      <c r="JA737"/>
      <c r="JB737"/>
      <c r="JC737"/>
      <c r="JD737"/>
      <c r="JE737"/>
      <c r="JF737"/>
      <c r="JG737"/>
      <c r="JH737"/>
      <c r="JI737"/>
      <c r="JJ737"/>
      <c r="JK737"/>
      <c r="JL737"/>
      <c r="JM737"/>
      <c r="JN737"/>
      <c r="JO737"/>
      <c r="JP737"/>
      <c r="JQ737"/>
      <c r="JR737"/>
      <c r="JS737"/>
      <c r="JT737"/>
      <c r="JU737"/>
      <c r="JV737"/>
      <c r="JW737"/>
      <c r="JX737"/>
      <c r="JY737"/>
      <c r="JZ737"/>
      <c r="KA737"/>
      <c r="KB737"/>
      <c r="KC737"/>
      <c r="KD737"/>
      <c r="KE737"/>
      <c r="KF737"/>
      <c r="KG737"/>
      <c r="KH737"/>
      <c r="KI737"/>
      <c r="KJ737"/>
      <c r="KK737"/>
      <c r="KL737"/>
      <c r="KM737"/>
      <c r="KN737"/>
      <c r="KO737"/>
      <c r="KP737"/>
      <c r="KQ737"/>
      <c r="KR737"/>
      <c r="KS737"/>
      <c r="KT737"/>
      <c r="KU737"/>
      <c r="KV737"/>
      <c r="KW737"/>
      <c r="KX737"/>
      <c r="KY737"/>
      <c r="KZ737"/>
      <c r="LA737"/>
      <c r="LB737"/>
      <c r="LC737"/>
      <c r="LD737"/>
      <c r="LE737"/>
      <c r="LF737"/>
      <c r="LG737"/>
      <c r="LH737"/>
      <c r="LI737"/>
      <c r="LJ737"/>
      <c r="LK737"/>
      <c r="LL737"/>
      <c r="LM737"/>
      <c r="LN737"/>
      <c r="LO737"/>
      <c r="LP737"/>
      <c r="LQ737"/>
      <c r="LR737"/>
      <c r="LS737"/>
      <c r="LT737"/>
      <c r="LU737"/>
      <c r="LV737"/>
      <c r="LW737"/>
      <c r="LX737"/>
      <c r="LY737"/>
      <c r="LZ737"/>
      <c r="MA737"/>
      <c r="MB737"/>
      <c r="MC737"/>
      <c r="MD737"/>
      <c r="ME737"/>
      <c r="MF737"/>
      <c r="MG737"/>
      <c r="MH737"/>
      <c r="MI737"/>
      <c r="MJ737"/>
      <c r="MK737"/>
      <c r="ML737"/>
      <c r="MM737"/>
      <c r="MN737"/>
      <c r="MO737"/>
      <c r="MP737"/>
      <c r="MQ737"/>
      <c r="MR737"/>
      <c r="MS737"/>
      <c r="MT737"/>
      <c r="MU737"/>
      <c r="MV737"/>
      <c r="MW737"/>
      <c r="MX737"/>
      <c r="MY737"/>
      <c r="MZ737"/>
      <c r="NA737"/>
      <c r="NB737"/>
      <c r="NC737"/>
      <c r="ND737"/>
      <c r="NE737"/>
      <c r="NF737"/>
      <c r="NG737"/>
      <c r="NH737"/>
      <c r="NI737"/>
      <c r="NJ737"/>
      <c r="NK737"/>
      <c r="NL737"/>
      <c r="NM737"/>
      <c r="NN737"/>
      <c r="NO737"/>
      <c r="NP737"/>
      <c r="NQ737"/>
      <c r="NR737"/>
      <c r="NS737"/>
      <c r="NT737"/>
      <c r="NU737"/>
      <c r="NV737"/>
      <c r="NW737"/>
      <c r="NX737"/>
      <c r="NY737"/>
      <c r="NZ737"/>
      <c r="OA737"/>
      <c r="OB737"/>
      <c r="OC737"/>
      <c r="OD737"/>
      <c r="OE737"/>
      <c r="OF737"/>
      <c r="OG737"/>
      <c r="OH737"/>
      <c r="OI737"/>
      <c r="OJ737"/>
      <c r="OK737"/>
      <c r="OL737"/>
      <c r="OM737"/>
      <c r="ON737"/>
      <c r="OO737"/>
      <c r="OP737"/>
      <c r="OQ737"/>
      <c r="OR737"/>
      <c r="OS737"/>
      <c r="OT737"/>
      <c r="OU737"/>
      <c r="OV737"/>
      <c r="OW737"/>
      <c r="OX737"/>
      <c r="OY737"/>
      <c r="OZ737"/>
      <c r="PA737"/>
      <c r="PB737"/>
      <c r="PC737"/>
      <c r="PD737"/>
      <c r="PE737"/>
      <c r="PF737"/>
      <c r="PG737"/>
      <c r="PH737"/>
      <c r="PI737"/>
      <c r="PJ737"/>
      <c r="PK737"/>
      <c r="PL737"/>
      <c r="PM737"/>
      <c r="PN737"/>
      <c r="PO737"/>
      <c r="PP737"/>
      <c r="PQ737"/>
      <c r="PR737"/>
      <c r="PS737"/>
      <c r="PT737"/>
      <c r="PU737"/>
      <c r="PV737"/>
      <c r="PW737"/>
      <c r="PX737"/>
      <c r="PY737"/>
      <c r="PZ737"/>
      <c r="QA737"/>
      <c r="QB737"/>
      <c r="QC737"/>
      <c r="QD737"/>
      <c r="QE737"/>
      <c r="QF737"/>
      <c r="QG737"/>
      <c r="QH737"/>
      <c r="QI737"/>
      <c r="QJ737"/>
      <c r="QK737"/>
      <c r="QL737"/>
      <c r="QM737"/>
      <c r="QN737"/>
      <c r="QO737"/>
      <c r="QP737"/>
      <c r="QQ737"/>
      <c r="QR737"/>
      <c r="QS737"/>
      <c r="QT737"/>
      <c r="QU737"/>
      <c r="QV737"/>
      <c r="QW737"/>
      <c r="QX737"/>
      <c r="QY737"/>
      <c r="QZ737"/>
      <c r="RA737"/>
      <c r="RB737"/>
      <c r="RC737"/>
      <c r="RD737"/>
      <c r="RE737"/>
      <c r="RF737"/>
      <c r="RG737"/>
      <c r="RH737"/>
      <c r="RI737"/>
      <c r="RJ737"/>
      <c r="RK737"/>
      <c r="RL737"/>
      <c r="RM737"/>
      <c r="RN737"/>
      <c r="RO737"/>
      <c r="RP737"/>
      <c r="RQ737"/>
      <c r="RR737"/>
      <c r="RS737"/>
      <c r="RT737"/>
      <c r="RU737"/>
      <c r="RV737"/>
      <c r="RW737"/>
      <c r="RX737"/>
      <c r="RY737"/>
      <c r="RZ737"/>
      <c r="SA737"/>
      <c r="SB737"/>
      <c r="SC737"/>
      <c r="SD737"/>
      <c r="SE737"/>
      <c r="SF737"/>
      <c r="SG737"/>
      <c r="SH737"/>
      <c r="SI737"/>
      <c r="SJ737"/>
      <c r="SK737"/>
      <c r="SL737"/>
      <c r="SM737"/>
      <c r="SN737"/>
      <c r="SO737"/>
      <c r="SP737"/>
      <c r="SQ737"/>
      <c r="SR737"/>
      <c r="SS737"/>
      <c r="ST737"/>
      <c r="SU737"/>
      <c r="SV737"/>
      <c r="SW737"/>
      <c r="SX737"/>
      <c r="SY737"/>
      <c r="SZ737"/>
      <c r="TA737"/>
      <c r="TB737"/>
      <c r="TC737"/>
      <c r="TD737"/>
      <c r="TE737"/>
      <c r="TF737"/>
      <c r="TG737"/>
      <c r="TH737"/>
      <c r="TI737"/>
      <c r="TJ737"/>
      <c r="TK737"/>
      <c r="TL737"/>
      <c r="TM737"/>
      <c r="TN737"/>
      <c r="TO737"/>
      <c r="TP737"/>
      <c r="TQ737"/>
      <c r="TR737"/>
      <c r="TS737"/>
      <c r="TT737"/>
      <c r="TU737"/>
      <c r="TV737"/>
      <c r="TW737"/>
      <c r="TX737"/>
      <c r="TY737"/>
      <c r="TZ737"/>
      <c r="UA737"/>
      <c r="UB737"/>
      <c r="UC737"/>
      <c r="UD737"/>
      <c r="UE737"/>
      <c r="UF737"/>
      <c r="UG737"/>
      <c r="UH737"/>
      <c r="UI737"/>
      <c r="UJ737"/>
      <c r="UK737"/>
      <c r="UL737"/>
      <c r="UM737"/>
      <c r="UN737"/>
      <c r="UO737"/>
      <c r="UP737"/>
      <c r="UQ737"/>
      <c r="UR737"/>
      <c r="US737"/>
      <c r="UT737"/>
      <c r="UU737"/>
      <c r="UV737"/>
      <c r="UW737"/>
      <c r="UX737"/>
      <c r="UY737"/>
      <c r="UZ737"/>
      <c r="VA737"/>
      <c r="VB737"/>
      <c r="VC737"/>
      <c r="VD737"/>
      <c r="VE737"/>
      <c r="VF737"/>
      <c r="VG737"/>
      <c r="VH737"/>
      <c r="VI737"/>
      <c r="VJ737"/>
      <c r="VK737"/>
      <c r="VL737"/>
      <c r="VM737"/>
      <c r="VN737"/>
      <c r="VO737"/>
      <c r="VP737"/>
      <c r="VQ737"/>
      <c r="VR737"/>
      <c r="VS737"/>
      <c r="VT737"/>
      <c r="VU737"/>
      <c r="VV737"/>
      <c r="VW737"/>
      <c r="VX737"/>
      <c r="VY737"/>
      <c r="VZ737"/>
      <c r="WA737"/>
      <c r="WB737"/>
      <c r="WC737"/>
      <c r="WD737"/>
      <c r="WE737"/>
      <c r="WF737"/>
      <c r="WG737"/>
      <c r="WH737"/>
      <c r="WI737"/>
      <c r="WJ737"/>
      <c r="WK737"/>
      <c r="WL737"/>
      <c r="WM737"/>
      <c r="WN737"/>
      <c r="WO737"/>
      <c r="WP737"/>
      <c r="WQ737"/>
      <c r="WR737"/>
      <c r="WS737"/>
      <c r="WT737"/>
      <c r="WU737"/>
      <c r="WV737"/>
      <c r="WW737"/>
      <c r="WX737"/>
      <c r="WY737"/>
      <c r="WZ737"/>
      <c r="XA737"/>
      <c r="XB737"/>
      <c r="XC737"/>
      <c r="XD737"/>
      <c r="XE737"/>
      <c r="XF737"/>
      <c r="XG737"/>
      <c r="XH737"/>
      <c r="XI737"/>
      <c r="XJ737"/>
      <c r="XK737"/>
      <c r="XL737"/>
      <c r="XM737"/>
      <c r="XN737"/>
      <c r="XO737"/>
      <c r="XP737"/>
      <c r="XQ737"/>
      <c r="XR737"/>
      <c r="XS737"/>
      <c r="XT737"/>
      <c r="XU737"/>
      <c r="XV737"/>
      <c r="XW737"/>
      <c r="XX737"/>
      <c r="XY737"/>
      <c r="XZ737"/>
      <c r="YA737"/>
      <c r="YB737"/>
      <c r="YC737"/>
      <c r="YD737"/>
      <c r="YE737"/>
      <c r="YF737"/>
      <c r="YG737"/>
      <c r="YH737"/>
      <c r="YI737"/>
      <c r="YJ737"/>
      <c r="YK737"/>
      <c r="YL737"/>
      <c r="YM737"/>
      <c r="YN737"/>
      <c r="YO737"/>
      <c r="YP737"/>
      <c r="YQ737"/>
      <c r="YR737"/>
      <c r="YS737"/>
      <c r="YT737"/>
      <c r="YU737"/>
      <c r="YV737"/>
      <c r="YW737"/>
      <c r="YX737"/>
      <c r="YY737"/>
      <c r="YZ737"/>
      <c r="ZA737"/>
      <c r="ZB737"/>
      <c r="ZC737"/>
      <c r="ZD737"/>
      <c r="ZE737"/>
      <c r="ZF737"/>
      <c r="ZG737"/>
      <c r="ZH737"/>
      <c r="ZI737"/>
      <c r="ZJ737"/>
      <c r="ZK737"/>
      <c r="ZL737"/>
      <c r="ZM737"/>
      <c r="ZN737"/>
      <c r="ZO737"/>
      <c r="ZP737"/>
      <c r="ZQ737"/>
      <c r="ZR737"/>
      <c r="ZS737"/>
      <c r="ZT737"/>
      <c r="ZU737"/>
      <c r="ZV737"/>
      <c r="ZW737"/>
      <c r="ZX737"/>
      <c r="ZY737"/>
      <c r="ZZ737"/>
      <c r="AAA737"/>
      <c r="AAB737"/>
      <c r="AAC737"/>
      <c r="AAD737"/>
      <c r="AAE737"/>
      <c r="AAF737"/>
      <c r="AAG737"/>
      <c r="AAH737"/>
      <c r="AAI737"/>
      <c r="AAJ737"/>
      <c r="AAK737"/>
      <c r="AAL737"/>
      <c r="AAM737"/>
      <c r="AAN737"/>
      <c r="AAO737"/>
      <c r="AAP737"/>
      <c r="AAQ737"/>
      <c r="AAR737"/>
      <c r="AAS737"/>
      <c r="AAT737"/>
      <c r="AAU737"/>
      <c r="AAV737"/>
      <c r="AAW737"/>
      <c r="AAX737"/>
      <c r="AAY737"/>
      <c r="AAZ737"/>
      <c r="ABA737"/>
      <c r="ABB737"/>
      <c r="ABC737"/>
      <c r="ABD737"/>
      <c r="ABE737"/>
      <c r="ABF737"/>
      <c r="ABG737"/>
      <c r="ABH737"/>
      <c r="ABI737"/>
      <c r="ABJ737"/>
      <c r="ABK737"/>
      <c r="ABL737"/>
      <c r="ABM737"/>
      <c r="ABN737"/>
      <c r="ABO737"/>
      <c r="ABP737"/>
      <c r="ABQ737"/>
      <c r="ABR737"/>
      <c r="ABS737"/>
      <c r="ABT737"/>
      <c r="ABU737"/>
      <c r="ABV737"/>
      <c r="ABW737"/>
      <c r="ABX737"/>
      <c r="ABY737"/>
      <c r="ABZ737"/>
      <c r="ACA737"/>
      <c r="ACB737"/>
      <c r="ACC737"/>
      <c r="ACD737"/>
      <c r="ACE737"/>
      <c r="ACF737"/>
      <c r="ACG737"/>
      <c r="ACH737"/>
      <c r="ACI737"/>
      <c r="ACJ737"/>
      <c r="ACK737"/>
      <c r="ACL737"/>
      <c r="ACM737"/>
      <c r="ACN737"/>
      <c r="ACO737"/>
      <c r="ACP737"/>
      <c r="ACQ737"/>
      <c r="ACR737"/>
      <c r="ACS737"/>
      <c r="ACT737"/>
      <c r="ACU737"/>
      <c r="ACV737"/>
      <c r="ACW737"/>
      <c r="ACX737"/>
      <c r="ACY737"/>
      <c r="ACZ737"/>
      <c r="ADA737"/>
      <c r="ADB737"/>
      <c r="ADC737"/>
      <c r="ADD737"/>
      <c r="ADE737"/>
      <c r="ADF737"/>
      <c r="ADG737"/>
      <c r="ADH737"/>
      <c r="ADI737"/>
      <c r="ADJ737"/>
      <c r="ADK737"/>
      <c r="ADL737"/>
      <c r="ADM737"/>
      <c r="ADN737"/>
      <c r="ADO737"/>
      <c r="ADP737"/>
      <c r="ADQ737"/>
      <c r="ADR737"/>
      <c r="ADS737"/>
      <c r="ADT737"/>
      <c r="ADU737"/>
      <c r="ADV737"/>
      <c r="ADW737"/>
      <c r="ADX737"/>
      <c r="ADY737"/>
      <c r="ADZ737"/>
      <c r="AEA737"/>
      <c r="AEB737"/>
      <c r="AEC737"/>
      <c r="AED737"/>
      <c r="AEE737"/>
      <c r="AEF737"/>
      <c r="AEG737"/>
      <c r="AEH737"/>
      <c r="AEI737"/>
      <c r="AEJ737"/>
      <c r="AEK737"/>
      <c r="AEL737"/>
      <c r="AEM737"/>
      <c r="AEN737"/>
      <c r="AEO737"/>
      <c r="AEP737"/>
      <c r="AEQ737"/>
      <c r="AER737"/>
      <c r="AES737"/>
      <c r="AET737"/>
      <c r="AEU737"/>
      <c r="AEV737"/>
      <c r="AEW737"/>
      <c r="AEX737"/>
      <c r="AEY737"/>
      <c r="AEZ737"/>
      <c r="AFA737"/>
      <c r="AFB737"/>
      <c r="AFC737"/>
      <c r="AFD737"/>
      <c r="AFE737"/>
      <c r="AFF737"/>
      <c r="AFG737"/>
      <c r="AFH737"/>
      <c r="AFI737"/>
      <c r="AFJ737"/>
      <c r="AFK737"/>
      <c r="AFL737"/>
      <c r="AFM737"/>
      <c r="AFN737"/>
      <c r="AFO737"/>
      <c r="AFP737"/>
      <c r="AFQ737"/>
      <c r="AFR737"/>
      <c r="AFS737"/>
      <c r="AFT737"/>
      <c r="AFU737"/>
      <c r="AFV737"/>
      <c r="AFW737"/>
      <c r="AFX737"/>
      <c r="AFY737"/>
      <c r="AFZ737"/>
      <c r="AGA737"/>
      <c r="AGB737"/>
      <c r="AGC737"/>
      <c r="AGD737"/>
      <c r="AGE737"/>
      <c r="AGF737"/>
      <c r="AGG737"/>
      <c r="AGH737"/>
      <c r="AGI737"/>
      <c r="AGJ737"/>
      <c r="AGK737"/>
      <c r="AGL737"/>
      <c r="AGM737"/>
      <c r="AGN737"/>
      <c r="AGO737"/>
      <c r="AGP737"/>
      <c r="AGQ737"/>
      <c r="AGR737"/>
      <c r="AGS737"/>
      <c r="AGT737"/>
      <c r="AGU737"/>
      <c r="AGV737"/>
      <c r="AGW737"/>
      <c r="AGX737"/>
      <c r="AGY737"/>
      <c r="AGZ737"/>
      <c r="AHA737"/>
      <c r="AHB737"/>
      <c r="AHC737"/>
      <c r="AHD737"/>
      <c r="AHE737"/>
      <c r="AHF737"/>
      <c r="AHG737"/>
      <c r="AHH737"/>
      <c r="AHI737"/>
      <c r="AHJ737"/>
      <c r="AHK737"/>
      <c r="AHL737"/>
      <c r="AHM737"/>
      <c r="AHN737"/>
      <c r="AHO737"/>
      <c r="AHP737"/>
      <c r="AHQ737"/>
      <c r="AHR737"/>
      <c r="AHS737"/>
      <c r="AHT737"/>
      <c r="AHU737"/>
      <c r="AHV737"/>
      <c r="AHW737"/>
      <c r="AHX737"/>
      <c r="AHY737"/>
      <c r="AHZ737"/>
      <c r="AIA737"/>
      <c r="AIB737"/>
      <c r="AIC737"/>
      <c r="AID737"/>
      <c r="AIE737"/>
      <c r="AIF737"/>
      <c r="AIG737"/>
      <c r="AIH737"/>
      <c r="AII737"/>
      <c r="AIJ737"/>
      <c r="AIK737"/>
      <c r="AIL737"/>
      <c r="AIM737"/>
      <c r="AIN737"/>
      <c r="AIO737"/>
      <c r="AIP737"/>
      <c r="AIQ737"/>
      <c r="AIR737"/>
      <c r="AIS737"/>
      <c r="AIT737"/>
      <c r="AIU737"/>
      <c r="AIV737"/>
      <c r="AIW737"/>
      <c r="AIX737"/>
      <c r="AIY737"/>
      <c r="AIZ737"/>
      <c r="AJA737"/>
      <c r="AJB737"/>
      <c r="AJC737"/>
      <c r="AJD737"/>
      <c r="AJE737"/>
      <c r="AJF737"/>
      <c r="AJG737"/>
      <c r="AJH737"/>
      <c r="AJI737"/>
      <c r="AJJ737"/>
      <c r="AJK737"/>
      <c r="AJL737"/>
      <c r="AJM737"/>
      <c r="AJN737"/>
      <c r="AJO737"/>
      <c r="AJP737"/>
      <c r="AJQ737"/>
      <c r="AJR737"/>
      <c r="AJS737"/>
      <c r="AJT737"/>
      <c r="AJU737"/>
      <c r="AJV737"/>
      <c r="AJW737"/>
      <c r="AJX737"/>
      <c r="AJY737"/>
      <c r="AJZ737"/>
      <c r="AKA737"/>
      <c r="AKB737"/>
      <c r="AKC737"/>
      <c r="AKD737"/>
      <c r="AKE737"/>
      <c r="AKF737"/>
      <c r="AKG737"/>
      <c r="AKH737"/>
      <c r="AKI737"/>
      <c r="AKJ737"/>
      <c r="AKK737"/>
      <c r="AKL737"/>
      <c r="AKM737"/>
      <c r="AKN737"/>
      <c r="AKO737"/>
      <c r="AKP737"/>
      <c r="AKQ737"/>
      <c r="AKR737"/>
      <c r="AKS737"/>
      <c r="AKT737"/>
      <c r="AKU737"/>
      <c r="AKV737"/>
      <c r="AKW737"/>
      <c r="AKX737"/>
      <c r="AKY737"/>
      <c r="AKZ737"/>
      <c r="ALA737"/>
      <c r="ALB737"/>
      <c r="ALC737"/>
      <c r="ALD737"/>
      <c r="ALE737"/>
      <c r="ALF737"/>
      <c r="ALG737"/>
      <c r="ALH737"/>
      <c r="ALI737"/>
      <c r="ALJ737"/>
      <c r="ALK737"/>
      <c r="ALL737"/>
      <c r="ALM737"/>
      <c r="ALN737"/>
      <c r="ALO737"/>
      <c r="ALP737"/>
      <c r="ALQ737"/>
      <c r="ALR737"/>
      <c r="ALS737"/>
      <c r="ALT737"/>
      <c r="ALU737"/>
      <c r="ALV737"/>
      <c r="ALW737"/>
      <c r="ALX737"/>
      <c r="ALY737"/>
      <c r="ALZ737"/>
      <c r="AMA737"/>
      <c r="AMB737"/>
      <c r="AMC737"/>
      <c r="AMD737"/>
      <c r="AME737"/>
      <c r="AMF737"/>
      <c r="AMG737"/>
      <c r="AMH737"/>
      <c r="AMI737"/>
      <c r="AMJ737"/>
      <c r="AMK737"/>
      <c r="AML737"/>
      <c r="AMM737"/>
      <c r="AMN737"/>
      <c r="AMO737"/>
      <c r="AMP737"/>
      <c r="AMQ737"/>
      <c r="AMR737"/>
      <c r="AMS737"/>
      <c r="AMT737"/>
      <c r="AMU737"/>
      <c r="AMV737"/>
      <c r="AMW737"/>
      <c r="AMX737"/>
      <c r="AMY737"/>
      <c r="AMZ737"/>
      <c r="ANA737"/>
      <c r="ANB737"/>
      <c r="ANC737"/>
      <c r="AND737"/>
      <c r="ANE737"/>
      <c r="ANF737"/>
      <c r="ANG737"/>
      <c r="ANH737"/>
      <c r="ANI737"/>
      <c r="ANJ737"/>
      <c r="ANK737"/>
      <c r="ANL737"/>
      <c r="ANM737"/>
      <c r="ANN737"/>
      <c r="ANO737"/>
      <c r="ANP737"/>
      <c r="ANQ737"/>
      <c r="ANR737"/>
      <c r="ANS737"/>
      <c r="ANT737"/>
      <c r="ANU737"/>
      <c r="ANV737"/>
      <c r="ANW737"/>
      <c r="ANX737"/>
      <c r="ANY737"/>
      <c r="ANZ737"/>
      <c r="AOA737"/>
      <c r="AOB737"/>
      <c r="AOC737"/>
      <c r="AOD737"/>
      <c r="AOE737"/>
      <c r="AOF737"/>
      <c r="AOG737"/>
      <c r="AOH737"/>
      <c r="AOI737"/>
      <c r="AOJ737"/>
      <c r="AOK737"/>
      <c r="AOL737"/>
      <c r="AOM737"/>
      <c r="AON737"/>
      <c r="AOO737"/>
      <c r="AOP737"/>
      <c r="AOQ737"/>
      <c r="AOR737"/>
      <c r="AOS737"/>
      <c r="AOT737"/>
      <c r="AOU737"/>
      <c r="AOV737"/>
      <c r="AOW737"/>
      <c r="AOX737"/>
      <c r="AOY737"/>
      <c r="AOZ737"/>
      <c r="APA737"/>
      <c r="APB737"/>
      <c r="APC737"/>
      <c r="APD737"/>
      <c r="APE737"/>
      <c r="APF737"/>
      <c r="APG737"/>
      <c r="APH737"/>
      <c r="API737"/>
      <c r="APJ737"/>
      <c r="APK737"/>
      <c r="APL737"/>
      <c r="APM737"/>
      <c r="APN737"/>
      <c r="APO737"/>
      <c r="APP737"/>
      <c r="APQ737"/>
      <c r="APR737"/>
      <c r="APS737"/>
      <c r="APT737"/>
      <c r="APU737"/>
      <c r="APV737"/>
      <c r="APW737"/>
      <c r="APX737"/>
      <c r="APY737"/>
      <c r="APZ737"/>
      <c r="AQA737"/>
      <c r="AQB737"/>
      <c r="AQC737"/>
      <c r="AQD737"/>
      <c r="AQE737"/>
      <c r="AQF737"/>
      <c r="AQG737"/>
      <c r="AQH737"/>
      <c r="AQI737"/>
      <c r="AQJ737"/>
      <c r="AQK737"/>
      <c r="AQL737"/>
      <c r="AQM737"/>
      <c r="AQN737"/>
      <c r="AQO737"/>
      <c r="AQP737"/>
      <c r="AQQ737"/>
      <c r="AQR737"/>
      <c r="AQS737"/>
      <c r="AQT737"/>
      <c r="AQU737"/>
      <c r="AQV737"/>
      <c r="AQW737"/>
      <c r="AQX737"/>
      <c r="AQY737"/>
      <c r="AQZ737"/>
      <c r="ARA737"/>
      <c r="ARB737"/>
      <c r="ARC737"/>
      <c r="ARD737"/>
      <c r="ARE737"/>
      <c r="ARF737"/>
      <c r="ARG737"/>
      <c r="ARH737"/>
      <c r="ARI737"/>
      <c r="ARJ737"/>
      <c r="ARK737"/>
      <c r="ARL737"/>
      <c r="ARM737"/>
      <c r="ARN737"/>
      <c r="ARO737"/>
      <c r="ARP737"/>
      <c r="ARQ737"/>
      <c r="ARR737"/>
      <c r="ARS737"/>
      <c r="ART737"/>
      <c r="ARU737"/>
      <c r="ARV737"/>
      <c r="ARW737"/>
      <c r="ARX737"/>
      <c r="ARY737"/>
      <c r="ARZ737"/>
      <c r="ASA737"/>
      <c r="ASB737"/>
      <c r="ASC737"/>
      <c r="ASD737"/>
      <c r="ASE737"/>
      <c r="ASF737"/>
      <c r="ASG737"/>
      <c r="ASH737"/>
      <c r="ASI737"/>
      <c r="ASJ737"/>
      <c r="ASK737"/>
      <c r="ASL737"/>
      <c r="ASM737"/>
      <c r="ASN737"/>
      <c r="ASO737"/>
      <c r="ASP737"/>
      <c r="ASQ737"/>
      <c r="ASR737"/>
      <c r="ASS737"/>
      <c r="AST737"/>
      <c r="ASU737"/>
      <c r="ASV737"/>
      <c r="ASW737"/>
      <c r="ASX737"/>
      <c r="ASY737"/>
      <c r="ASZ737"/>
      <c r="ATA737"/>
      <c r="ATB737"/>
      <c r="ATC737"/>
      <c r="ATD737"/>
      <c r="ATE737"/>
      <c r="ATF737"/>
      <c r="ATG737"/>
      <c r="ATH737"/>
      <c r="ATI737"/>
      <c r="ATJ737"/>
      <c r="ATK737"/>
      <c r="ATL737"/>
      <c r="ATM737"/>
      <c r="ATN737"/>
      <c r="ATO737"/>
      <c r="ATP737"/>
      <c r="ATQ737"/>
      <c r="ATR737"/>
      <c r="ATS737"/>
      <c r="ATT737"/>
      <c r="ATU737"/>
      <c r="ATV737"/>
      <c r="ATW737"/>
      <c r="ATX737"/>
      <c r="ATY737"/>
      <c r="ATZ737"/>
      <c r="AUA737"/>
      <c r="AUB737"/>
      <c r="AUC737"/>
      <c r="AUD737"/>
      <c r="AUE737"/>
      <c r="AUF737"/>
      <c r="AUG737"/>
      <c r="AUH737"/>
      <c r="AUI737"/>
      <c r="AUJ737"/>
      <c r="AUK737"/>
      <c r="AUL737"/>
      <c r="AUM737"/>
      <c r="AUN737"/>
      <c r="AUO737"/>
      <c r="AUP737"/>
      <c r="AUQ737"/>
      <c r="AUR737"/>
      <c r="AUS737"/>
      <c r="AUT737"/>
      <c r="AUU737"/>
      <c r="AUV737"/>
      <c r="AUW737"/>
      <c r="AUX737"/>
      <c r="AUY737"/>
      <c r="AUZ737"/>
      <c r="AVA737"/>
      <c r="AVB737"/>
      <c r="AVC737"/>
      <c r="AVD737"/>
      <c r="AVE737"/>
      <c r="AVF737"/>
      <c r="AVG737"/>
      <c r="AVH737"/>
      <c r="AVI737"/>
      <c r="AVJ737"/>
      <c r="AVK737"/>
      <c r="AVL737"/>
      <c r="AVM737"/>
      <c r="AVN737"/>
      <c r="AVO737"/>
      <c r="AVP737"/>
      <c r="AVQ737"/>
      <c r="AVR737"/>
      <c r="AVS737"/>
      <c r="AVT737"/>
      <c r="AVU737"/>
      <c r="AVV737"/>
      <c r="AVW737"/>
      <c r="AVX737"/>
      <c r="AVY737"/>
      <c r="AVZ737"/>
      <c r="AWA737"/>
      <c r="AWB737"/>
      <c r="AWC737"/>
      <c r="AWD737"/>
      <c r="AWE737"/>
      <c r="AWF737"/>
      <c r="AWG737"/>
      <c r="AWH737"/>
      <c r="AWI737"/>
      <c r="AWJ737"/>
      <c r="AWK737"/>
      <c r="AWL737"/>
      <c r="AWM737"/>
      <c r="AWN737"/>
      <c r="AWO737"/>
      <c r="AWP737"/>
      <c r="AWQ737"/>
      <c r="AWR737"/>
      <c r="AWS737"/>
      <c r="AWT737"/>
      <c r="AWU737"/>
      <c r="AWV737"/>
      <c r="AWW737"/>
      <c r="AWX737"/>
      <c r="AWY737"/>
      <c r="AWZ737"/>
      <c r="AXA737"/>
      <c r="AXB737"/>
      <c r="AXC737"/>
      <c r="AXD737"/>
      <c r="AXE737"/>
      <c r="AXF737"/>
      <c r="AXG737"/>
      <c r="AXH737"/>
      <c r="AXI737"/>
      <c r="AXJ737"/>
      <c r="AXK737"/>
      <c r="AXL737"/>
      <c r="AXM737"/>
      <c r="AXN737"/>
      <c r="AXO737"/>
      <c r="AXP737"/>
      <c r="AXQ737"/>
      <c r="AXR737"/>
      <c r="AXS737"/>
      <c r="AXT737"/>
      <c r="AXU737"/>
      <c r="AXV737"/>
      <c r="AXW737"/>
      <c r="AXX737"/>
      <c r="AXY737"/>
      <c r="AXZ737"/>
      <c r="AYA737"/>
      <c r="AYB737"/>
      <c r="AYC737"/>
      <c r="AYD737"/>
      <c r="AYE737"/>
      <c r="AYF737"/>
      <c r="AYG737"/>
      <c r="AYH737"/>
      <c r="AYI737"/>
      <c r="AYJ737"/>
      <c r="AYK737"/>
      <c r="AYL737"/>
      <c r="AYM737"/>
      <c r="AYN737"/>
      <c r="AYO737"/>
      <c r="AYP737"/>
      <c r="AYQ737"/>
      <c r="AYR737"/>
      <c r="AYS737"/>
      <c r="AYT737"/>
      <c r="AYU737"/>
      <c r="AYV737"/>
      <c r="AYW737"/>
      <c r="AYX737"/>
      <c r="AYY737"/>
      <c r="AYZ737"/>
      <c r="AZA737"/>
      <c r="AZB737"/>
      <c r="AZC737"/>
      <c r="AZD737"/>
      <c r="AZE737"/>
      <c r="AZF737"/>
      <c r="AZG737"/>
      <c r="AZH737"/>
      <c r="AZI737"/>
      <c r="AZJ737"/>
      <c r="AZK737"/>
      <c r="AZL737"/>
      <c r="AZM737"/>
      <c r="AZN737"/>
      <c r="AZO737"/>
      <c r="AZP737"/>
      <c r="AZQ737"/>
      <c r="AZR737"/>
      <c r="AZS737"/>
      <c r="AZT737"/>
      <c r="AZU737"/>
      <c r="AZV737"/>
      <c r="AZW737"/>
      <c r="AZX737"/>
      <c r="AZY737"/>
      <c r="AZZ737"/>
      <c r="BAA737"/>
      <c r="BAB737"/>
      <c r="BAC737"/>
      <c r="BAD737"/>
      <c r="BAE737"/>
      <c r="BAF737"/>
      <c r="BAG737"/>
      <c r="BAH737"/>
      <c r="BAI737"/>
      <c r="BAJ737"/>
      <c r="BAK737"/>
      <c r="BAL737"/>
      <c r="BAM737"/>
      <c r="BAN737"/>
      <c r="BAO737"/>
      <c r="BAP737"/>
      <c r="BAQ737"/>
      <c r="BAR737"/>
      <c r="BAS737"/>
      <c r="BAT737"/>
      <c r="BAU737"/>
      <c r="BAV737"/>
      <c r="BAW737"/>
      <c r="BAX737"/>
      <c r="BAY737"/>
      <c r="BAZ737"/>
      <c r="BBA737"/>
      <c r="BBB737"/>
      <c r="BBC737"/>
      <c r="BBD737"/>
      <c r="BBE737"/>
      <c r="BBF737"/>
      <c r="BBG737"/>
      <c r="BBH737"/>
      <c r="BBI737"/>
      <c r="BBJ737"/>
      <c r="BBK737"/>
      <c r="BBL737"/>
      <c r="BBM737"/>
      <c r="BBN737"/>
      <c r="BBO737"/>
      <c r="BBP737"/>
      <c r="BBQ737"/>
      <c r="BBR737"/>
      <c r="BBS737"/>
      <c r="BBT737"/>
      <c r="BBU737"/>
      <c r="BBV737"/>
      <c r="BBW737"/>
      <c r="BBX737"/>
      <c r="BBY737"/>
      <c r="BBZ737"/>
      <c r="BCA737"/>
      <c r="BCB737"/>
      <c r="BCC737"/>
      <c r="BCD737"/>
      <c r="BCE737"/>
      <c r="BCF737"/>
      <c r="BCG737"/>
      <c r="BCH737"/>
      <c r="BCI737"/>
      <c r="BCJ737"/>
      <c r="BCK737"/>
      <c r="BCL737"/>
      <c r="BCM737"/>
      <c r="BCN737"/>
      <c r="BCO737"/>
      <c r="BCP737"/>
      <c r="BCQ737"/>
      <c r="BCR737"/>
      <c r="BCS737"/>
      <c r="BCT737"/>
      <c r="BCU737"/>
      <c r="BCV737"/>
      <c r="BCW737"/>
      <c r="BCX737"/>
      <c r="BCY737"/>
      <c r="BCZ737"/>
      <c r="BDA737"/>
      <c r="BDB737"/>
      <c r="BDC737"/>
      <c r="BDD737"/>
      <c r="BDE737"/>
      <c r="BDF737"/>
      <c r="BDG737"/>
      <c r="BDH737"/>
      <c r="BDI737"/>
      <c r="BDJ737"/>
      <c r="BDK737"/>
      <c r="BDL737"/>
      <c r="BDM737"/>
      <c r="BDN737"/>
      <c r="BDO737"/>
      <c r="BDP737"/>
      <c r="BDQ737"/>
      <c r="BDR737"/>
      <c r="BDS737"/>
      <c r="BDT737"/>
      <c r="BDU737"/>
      <c r="BDV737"/>
      <c r="BDW737"/>
      <c r="BDX737"/>
      <c r="BDY737"/>
      <c r="BDZ737"/>
      <c r="BEA737"/>
      <c r="BEB737"/>
      <c r="BEC737"/>
      <c r="BED737"/>
      <c r="BEE737"/>
      <c r="BEF737"/>
      <c r="BEG737"/>
      <c r="BEH737"/>
      <c r="BEI737"/>
      <c r="BEJ737"/>
      <c r="BEK737"/>
      <c r="BEL737"/>
      <c r="BEM737"/>
      <c r="BEN737"/>
      <c r="BEO737"/>
      <c r="BEP737"/>
      <c r="BEQ737"/>
      <c r="BER737"/>
      <c r="BES737"/>
      <c r="BET737"/>
      <c r="BEU737"/>
      <c r="BEV737"/>
      <c r="BEW737"/>
      <c r="BEX737"/>
      <c r="BEY737"/>
      <c r="BEZ737"/>
      <c r="BFA737"/>
      <c r="BFB737"/>
      <c r="BFC737"/>
      <c r="BFD737"/>
      <c r="BFE737"/>
      <c r="BFF737"/>
      <c r="BFG737"/>
      <c r="BFH737"/>
      <c r="BFI737"/>
      <c r="BFJ737"/>
      <c r="BFK737"/>
      <c r="BFL737"/>
      <c r="BFM737"/>
      <c r="BFN737"/>
      <c r="BFO737"/>
      <c r="BFP737"/>
      <c r="BFQ737"/>
      <c r="BFR737"/>
      <c r="BFS737"/>
      <c r="BFT737"/>
      <c r="BFU737"/>
      <c r="BFV737"/>
      <c r="BFW737"/>
      <c r="BFX737"/>
      <c r="BFY737"/>
      <c r="BFZ737"/>
      <c r="BGA737"/>
      <c r="BGB737"/>
      <c r="BGC737"/>
      <c r="BGD737"/>
      <c r="BGE737"/>
      <c r="BGF737"/>
      <c r="BGG737"/>
      <c r="BGH737"/>
      <c r="BGI737"/>
      <c r="BGJ737"/>
      <c r="BGK737"/>
      <c r="BGL737"/>
      <c r="BGM737"/>
      <c r="BGN737"/>
      <c r="BGO737"/>
      <c r="BGP737"/>
      <c r="BGQ737"/>
      <c r="BGR737"/>
      <c r="BGS737"/>
      <c r="BGT737"/>
      <c r="BGU737"/>
      <c r="BGV737"/>
      <c r="BGW737"/>
      <c r="BGX737"/>
      <c r="BGY737"/>
      <c r="BGZ737"/>
      <c r="BHA737"/>
      <c r="BHB737"/>
      <c r="BHC737"/>
      <c r="BHD737"/>
      <c r="BHE737"/>
      <c r="BHF737"/>
      <c r="BHG737"/>
      <c r="BHH737"/>
      <c r="BHI737"/>
      <c r="BHJ737"/>
      <c r="BHK737"/>
      <c r="BHL737"/>
      <c r="BHM737"/>
      <c r="BHN737"/>
      <c r="BHO737"/>
      <c r="BHP737"/>
      <c r="BHQ737"/>
      <c r="BHR737"/>
      <c r="BHS737"/>
      <c r="BHT737"/>
      <c r="BHU737"/>
      <c r="BHV737"/>
      <c r="BHW737"/>
      <c r="BHX737"/>
      <c r="BHY737"/>
      <c r="BHZ737"/>
      <c r="BIA737"/>
      <c r="BIB737"/>
      <c r="BIC737"/>
      <c r="BID737"/>
      <c r="BIE737"/>
      <c r="BIF737"/>
      <c r="BIG737"/>
      <c r="BIH737"/>
      <c r="BII737"/>
      <c r="BIJ737"/>
      <c r="BIK737"/>
      <c r="BIL737"/>
      <c r="BIM737"/>
      <c r="BIN737"/>
      <c r="BIO737"/>
      <c r="BIP737"/>
      <c r="BIQ737"/>
      <c r="BIR737"/>
      <c r="BIS737"/>
      <c r="BIT737"/>
      <c r="BIU737"/>
      <c r="BIV737"/>
      <c r="BIW737"/>
      <c r="BIX737"/>
      <c r="BIY737"/>
      <c r="BIZ737"/>
      <c r="BJA737"/>
      <c r="BJB737"/>
      <c r="BJC737"/>
      <c r="BJD737"/>
      <c r="BJE737"/>
      <c r="BJF737"/>
      <c r="BJG737"/>
      <c r="BJH737"/>
      <c r="BJI737"/>
      <c r="BJJ737"/>
      <c r="BJK737"/>
      <c r="BJL737"/>
      <c r="BJM737"/>
      <c r="BJN737"/>
      <c r="BJO737"/>
      <c r="BJP737"/>
      <c r="BJQ737"/>
      <c r="BJR737"/>
      <c r="BJS737"/>
      <c r="BJT737"/>
      <c r="BJU737"/>
      <c r="BJV737"/>
      <c r="BJW737"/>
      <c r="BJX737"/>
      <c r="BJY737"/>
      <c r="BJZ737"/>
      <c r="BKA737"/>
      <c r="BKB737"/>
      <c r="BKC737"/>
      <c r="BKD737"/>
      <c r="BKE737"/>
      <c r="BKF737"/>
      <c r="BKG737"/>
      <c r="BKH737"/>
      <c r="BKI737"/>
      <c r="BKJ737"/>
      <c r="BKK737"/>
      <c r="BKL737"/>
      <c r="BKM737"/>
      <c r="BKN737"/>
      <c r="BKO737"/>
      <c r="BKP737"/>
      <c r="BKQ737"/>
      <c r="BKR737"/>
      <c r="BKS737"/>
      <c r="BKT737"/>
      <c r="BKU737"/>
      <c r="BKV737"/>
      <c r="BKW737"/>
      <c r="BKX737"/>
      <c r="BKY737"/>
      <c r="BKZ737"/>
      <c r="BLA737"/>
      <c r="BLB737"/>
      <c r="BLC737"/>
      <c r="BLD737"/>
      <c r="BLE737"/>
      <c r="BLF737"/>
      <c r="BLG737"/>
      <c r="BLH737"/>
      <c r="BLI737"/>
      <c r="BLJ737"/>
      <c r="BLK737"/>
      <c r="BLL737"/>
      <c r="BLM737"/>
      <c r="BLN737"/>
      <c r="BLO737"/>
      <c r="BLP737"/>
      <c r="BLQ737"/>
      <c r="BLR737"/>
      <c r="BLS737"/>
      <c r="BLT737"/>
      <c r="BLU737"/>
      <c r="BLV737"/>
      <c r="BLW737"/>
      <c r="BLX737"/>
      <c r="BLY737"/>
      <c r="BLZ737"/>
      <c r="BMA737"/>
      <c r="BMB737"/>
      <c r="BMC737"/>
      <c r="BMD737"/>
      <c r="BME737"/>
      <c r="BMF737"/>
      <c r="BMG737"/>
      <c r="BMH737"/>
      <c r="BMI737"/>
      <c r="BMJ737"/>
      <c r="BMK737"/>
      <c r="BML737"/>
      <c r="BMM737"/>
      <c r="BMN737"/>
      <c r="BMO737"/>
      <c r="BMP737"/>
      <c r="BMQ737"/>
      <c r="BMR737"/>
      <c r="BMS737"/>
      <c r="BMT737"/>
      <c r="BMU737"/>
      <c r="BMV737"/>
      <c r="BMW737"/>
      <c r="BMX737"/>
      <c r="BMY737"/>
      <c r="BMZ737"/>
      <c r="BNA737"/>
      <c r="BNB737"/>
      <c r="BNC737"/>
      <c r="BND737"/>
      <c r="BNE737"/>
      <c r="BNF737"/>
      <c r="BNG737"/>
      <c r="BNH737"/>
      <c r="BNI737"/>
      <c r="BNJ737"/>
      <c r="BNK737"/>
      <c r="BNL737"/>
      <c r="BNM737"/>
      <c r="BNN737"/>
      <c r="BNO737"/>
      <c r="BNP737"/>
      <c r="BNQ737"/>
      <c r="BNR737"/>
      <c r="BNS737"/>
      <c r="BNT737"/>
      <c r="BNU737"/>
      <c r="BNV737"/>
      <c r="BNW737"/>
      <c r="BNX737"/>
      <c r="BNY737"/>
      <c r="BNZ737"/>
      <c r="BOA737"/>
      <c r="BOB737"/>
      <c r="BOC737"/>
      <c r="BOD737"/>
      <c r="BOE737"/>
      <c r="BOF737"/>
      <c r="BOG737"/>
      <c r="BOH737"/>
      <c r="BOI737"/>
      <c r="BOJ737"/>
      <c r="BOK737"/>
      <c r="BOL737"/>
      <c r="BOM737"/>
      <c r="BON737"/>
      <c r="BOO737"/>
      <c r="BOP737"/>
      <c r="BOQ737"/>
      <c r="BOR737"/>
      <c r="BOS737"/>
      <c r="BOT737"/>
      <c r="BOU737"/>
      <c r="BOV737"/>
      <c r="BOW737"/>
      <c r="BOX737"/>
      <c r="BOY737"/>
      <c r="BOZ737"/>
      <c r="BPA737"/>
      <c r="BPB737"/>
      <c r="BPC737"/>
      <c r="BPD737"/>
      <c r="BPE737"/>
      <c r="BPF737"/>
      <c r="BPG737"/>
      <c r="BPH737"/>
      <c r="BPI737"/>
      <c r="BPJ737"/>
      <c r="BPK737"/>
      <c r="BPL737"/>
      <c r="BPM737"/>
      <c r="BPN737"/>
      <c r="BPO737"/>
      <c r="BPP737"/>
      <c r="BPQ737"/>
      <c r="BPR737"/>
      <c r="BPS737"/>
      <c r="BPT737"/>
      <c r="BPU737"/>
      <c r="BPV737"/>
      <c r="BPW737"/>
      <c r="BPX737"/>
      <c r="BPY737"/>
      <c r="BPZ737"/>
      <c r="BQA737"/>
      <c r="BQB737"/>
      <c r="BQC737"/>
      <c r="BQD737"/>
      <c r="BQE737"/>
      <c r="BQF737"/>
      <c r="BQG737"/>
      <c r="BQH737"/>
      <c r="BQI737"/>
      <c r="BQJ737"/>
      <c r="BQK737"/>
      <c r="BQL737"/>
      <c r="BQM737"/>
      <c r="BQN737"/>
      <c r="BQO737"/>
      <c r="BQP737"/>
      <c r="BQQ737"/>
      <c r="BQR737"/>
      <c r="BQS737"/>
      <c r="BQT737"/>
      <c r="BQU737"/>
      <c r="BQV737"/>
      <c r="BQW737"/>
      <c r="BQX737"/>
      <c r="BQY737"/>
      <c r="BQZ737"/>
      <c r="BRA737"/>
      <c r="BRB737"/>
      <c r="BRC737"/>
      <c r="BRD737"/>
      <c r="BRE737"/>
      <c r="BRF737"/>
      <c r="BRG737"/>
      <c r="BRH737"/>
      <c r="BRI737"/>
      <c r="BRJ737"/>
      <c r="BRK737"/>
      <c r="BRL737"/>
      <c r="BRM737"/>
      <c r="BRN737"/>
      <c r="BRO737"/>
      <c r="BRP737"/>
      <c r="BRQ737"/>
      <c r="BRR737"/>
      <c r="BRS737"/>
      <c r="BRT737"/>
      <c r="BRU737"/>
      <c r="BRV737"/>
      <c r="BRW737"/>
      <c r="BRX737"/>
      <c r="BRY737"/>
      <c r="BRZ737"/>
      <c r="BSA737"/>
      <c r="BSB737"/>
      <c r="BSC737"/>
      <c r="BSD737"/>
      <c r="BSE737"/>
      <c r="BSF737"/>
      <c r="BSG737"/>
      <c r="BSH737"/>
      <c r="BSI737"/>
      <c r="BSJ737"/>
      <c r="BSK737"/>
      <c r="BSL737"/>
      <c r="BSM737"/>
      <c r="BSN737"/>
      <c r="BSO737"/>
      <c r="BSP737"/>
      <c r="BSQ737"/>
      <c r="BSR737"/>
      <c r="BSS737"/>
      <c r="BST737"/>
      <c r="BSU737"/>
      <c r="BSV737"/>
      <c r="BSW737"/>
      <c r="BSX737"/>
      <c r="BSY737"/>
      <c r="BSZ737"/>
      <c r="BTA737"/>
      <c r="BTB737"/>
      <c r="BTC737"/>
      <c r="BTD737"/>
      <c r="BTE737"/>
      <c r="BTF737"/>
      <c r="BTG737"/>
      <c r="BTH737"/>
      <c r="BTI737"/>
      <c r="BTJ737"/>
      <c r="BTK737"/>
      <c r="BTL737"/>
      <c r="BTM737"/>
      <c r="BTN737"/>
      <c r="BTO737"/>
      <c r="BTP737"/>
      <c r="BTQ737"/>
      <c r="BTR737"/>
      <c r="BTS737"/>
      <c r="BTT737"/>
      <c r="BTU737"/>
      <c r="BTV737"/>
      <c r="BTW737"/>
      <c r="BTX737"/>
      <c r="BTY737"/>
      <c r="BTZ737"/>
      <c r="BUA737"/>
      <c r="BUB737"/>
      <c r="BUC737"/>
      <c r="BUD737"/>
      <c r="BUE737"/>
      <c r="BUF737"/>
      <c r="BUG737"/>
      <c r="BUH737"/>
      <c r="BUI737"/>
      <c r="BUJ737"/>
      <c r="BUK737"/>
      <c r="BUL737"/>
      <c r="BUM737"/>
      <c r="BUN737"/>
      <c r="BUO737"/>
      <c r="BUP737"/>
      <c r="BUQ737"/>
      <c r="BUR737"/>
      <c r="BUS737"/>
      <c r="BUT737"/>
      <c r="BUU737"/>
      <c r="BUV737"/>
      <c r="BUW737"/>
      <c r="BUX737"/>
      <c r="BUY737"/>
      <c r="BUZ737"/>
      <c r="BVA737"/>
      <c r="BVB737"/>
      <c r="BVC737"/>
      <c r="BVD737"/>
      <c r="BVE737"/>
      <c r="BVF737"/>
      <c r="BVG737"/>
      <c r="BVH737"/>
      <c r="BVI737"/>
      <c r="BVJ737"/>
      <c r="BVK737"/>
      <c r="BVL737"/>
      <c r="BVM737"/>
      <c r="BVN737"/>
      <c r="BVO737"/>
      <c r="BVP737"/>
      <c r="BVQ737"/>
      <c r="BVR737"/>
      <c r="BVS737"/>
      <c r="BVT737"/>
      <c r="BVU737"/>
      <c r="BVV737"/>
      <c r="BVW737"/>
      <c r="BVX737"/>
      <c r="BVY737"/>
      <c r="BVZ737"/>
      <c r="BWA737"/>
      <c r="BWB737"/>
      <c r="BWC737"/>
      <c r="BWD737"/>
      <c r="BWE737"/>
      <c r="BWF737"/>
      <c r="BWG737"/>
      <c r="BWH737"/>
      <c r="BWI737"/>
      <c r="BWJ737"/>
      <c r="BWK737"/>
      <c r="BWL737"/>
      <c r="BWM737"/>
      <c r="BWN737"/>
      <c r="BWO737"/>
      <c r="BWP737"/>
      <c r="BWQ737"/>
      <c r="BWR737"/>
      <c r="BWS737"/>
      <c r="BWT737"/>
      <c r="BWU737"/>
      <c r="BWV737"/>
      <c r="BWW737"/>
      <c r="BWX737"/>
      <c r="BWY737"/>
      <c r="BWZ737"/>
      <c r="BXA737"/>
      <c r="BXB737"/>
      <c r="BXC737"/>
      <c r="BXD737"/>
      <c r="BXE737"/>
      <c r="BXF737"/>
      <c r="BXG737"/>
      <c r="BXH737"/>
      <c r="BXI737"/>
      <c r="BXJ737"/>
      <c r="BXK737"/>
      <c r="BXL737"/>
      <c r="BXM737"/>
      <c r="BXN737"/>
      <c r="BXO737"/>
      <c r="BXP737"/>
      <c r="BXQ737"/>
      <c r="BXR737"/>
      <c r="BXS737"/>
      <c r="BXT737"/>
      <c r="BXU737"/>
      <c r="BXV737"/>
      <c r="BXW737"/>
      <c r="BXX737"/>
      <c r="BXY737"/>
      <c r="BXZ737"/>
      <c r="BYA737"/>
      <c r="BYB737"/>
      <c r="BYC737"/>
      <c r="BYD737"/>
      <c r="BYE737"/>
      <c r="BYF737"/>
      <c r="BYG737"/>
      <c r="BYH737"/>
      <c r="BYI737"/>
      <c r="BYJ737"/>
      <c r="BYK737"/>
      <c r="BYL737"/>
      <c r="BYM737"/>
      <c r="BYN737"/>
      <c r="BYO737"/>
      <c r="BYP737"/>
      <c r="BYQ737"/>
      <c r="BYR737"/>
      <c r="BYS737"/>
      <c r="BYT737"/>
      <c r="BYU737"/>
      <c r="BYV737"/>
      <c r="BYW737"/>
      <c r="BYX737"/>
      <c r="BYY737"/>
      <c r="BYZ737"/>
      <c r="BZA737"/>
      <c r="BZB737"/>
      <c r="BZC737"/>
      <c r="BZD737"/>
      <c r="BZE737"/>
      <c r="BZF737"/>
      <c r="BZG737"/>
      <c r="BZH737"/>
      <c r="BZI737"/>
      <c r="BZJ737"/>
      <c r="BZK737"/>
      <c r="BZL737"/>
      <c r="BZM737"/>
      <c r="BZN737"/>
      <c r="BZO737"/>
      <c r="BZP737"/>
      <c r="BZQ737"/>
      <c r="BZR737"/>
      <c r="BZS737"/>
      <c r="BZT737"/>
      <c r="BZU737"/>
      <c r="BZV737"/>
      <c r="BZW737"/>
      <c r="BZX737"/>
      <c r="BZY737"/>
      <c r="BZZ737"/>
      <c r="CAA737"/>
      <c r="CAB737"/>
      <c r="CAC737"/>
      <c r="CAD737"/>
      <c r="CAE737"/>
      <c r="CAF737"/>
      <c r="CAG737"/>
      <c r="CAH737"/>
      <c r="CAI737"/>
      <c r="CAJ737"/>
      <c r="CAK737"/>
      <c r="CAL737"/>
      <c r="CAM737"/>
      <c r="CAN737"/>
      <c r="CAO737"/>
      <c r="CAP737"/>
      <c r="CAQ737"/>
      <c r="CAR737"/>
      <c r="CAS737"/>
      <c r="CAT737"/>
      <c r="CAU737"/>
      <c r="CAV737"/>
      <c r="CAW737"/>
      <c r="CAX737"/>
      <c r="CAY737"/>
      <c r="CAZ737"/>
      <c r="CBA737"/>
      <c r="CBB737"/>
      <c r="CBC737"/>
      <c r="CBD737"/>
      <c r="CBE737"/>
      <c r="CBF737"/>
      <c r="CBG737"/>
      <c r="CBH737"/>
      <c r="CBI737"/>
      <c r="CBJ737"/>
      <c r="CBK737"/>
      <c r="CBL737"/>
      <c r="CBM737"/>
      <c r="CBN737"/>
      <c r="CBO737"/>
      <c r="CBP737"/>
      <c r="CBQ737"/>
      <c r="CBR737"/>
      <c r="CBS737"/>
      <c r="CBT737"/>
      <c r="CBU737"/>
      <c r="CBV737"/>
      <c r="CBW737"/>
      <c r="CBX737"/>
      <c r="CBY737"/>
      <c r="CBZ737"/>
      <c r="CCA737"/>
      <c r="CCB737"/>
      <c r="CCC737"/>
      <c r="CCD737"/>
      <c r="CCE737"/>
      <c r="CCF737"/>
      <c r="CCG737"/>
      <c r="CCH737"/>
      <c r="CCI737"/>
      <c r="CCJ737"/>
      <c r="CCK737"/>
      <c r="CCL737"/>
      <c r="CCM737"/>
      <c r="CCN737"/>
      <c r="CCO737"/>
      <c r="CCP737"/>
      <c r="CCQ737"/>
      <c r="CCR737"/>
      <c r="CCS737"/>
      <c r="CCT737"/>
      <c r="CCU737"/>
      <c r="CCV737"/>
      <c r="CCW737"/>
      <c r="CCX737"/>
      <c r="CCY737"/>
      <c r="CCZ737"/>
      <c r="CDA737"/>
      <c r="CDB737"/>
      <c r="CDC737"/>
      <c r="CDD737"/>
      <c r="CDE737"/>
      <c r="CDF737"/>
      <c r="CDG737"/>
      <c r="CDH737"/>
      <c r="CDI737"/>
      <c r="CDJ737"/>
      <c r="CDK737"/>
      <c r="CDL737"/>
      <c r="CDM737"/>
      <c r="CDN737"/>
      <c r="CDO737"/>
      <c r="CDP737"/>
      <c r="CDQ737"/>
      <c r="CDR737"/>
      <c r="CDS737"/>
      <c r="CDT737"/>
      <c r="CDU737"/>
      <c r="CDV737"/>
      <c r="CDW737"/>
      <c r="CDX737"/>
      <c r="CDY737"/>
      <c r="CDZ737"/>
      <c r="CEA737"/>
      <c r="CEB737"/>
      <c r="CEC737"/>
      <c r="CED737"/>
      <c r="CEE737"/>
      <c r="CEF737"/>
      <c r="CEG737"/>
      <c r="CEH737"/>
      <c r="CEI737"/>
      <c r="CEJ737"/>
      <c r="CEK737"/>
      <c r="CEL737"/>
      <c r="CEM737"/>
      <c r="CEN737"/>
      <c r="CEO737"/>
      <c r="CEP737"/>
      <c r="CEQ737"/>
      <c r="CER737"/>
      <c r="CES737"/>
      <c r="CET737"/>
      <c r="CEU737"/>
      <c r="CEV737"/>
      <c r="CEW737"/>
      <c r="CEX737"/>
      <c r="CEY737"/>
      <c r="CEZ737"/>
      <c r="CFA737"/>
      <c r="CFB737"/>
      <c r="CFC737"/>
      <c r="CFD737"/>
      <c r="CFE737"/>
      <c r="CFF737"/>
      <c r="CFG737"/>
      <c r="CFH737"/>
      <c r="CFI737"/>
      <c r="CFJ737"/>
      <c r="CFK737"/>
      <c r="CFL737"/>
      <c r="CFM737"/>
      <c r="CFN737"/>
      <c r="CFO737"/>
      <c r="CFP737"/>
      <c r="CFQ737"/>
      <c r="CFR737"/>
      <c r="CFS737"/>
      <c r="CFT737"/>
      <c r="CFU737"/>
      <c r="CFV737"/>
      <c r="CFW737"/>
      <c r="CFX737"/>
      <c r="CFY737"/>
      <c r="CFZ737"/>
      <c r="CGA737"/>
      <c r="CGB737"/>
      <c r="CGC737"/>
      <c r="CGD737"/>
      <c r="CGE737"/>
      <c r="CGF737"/>
      <c r="CGG737"/>
      <c r="CGH737"/>
      <c r="CGI737"/>
      <c r="CGJ737"/>
      <c r="CGK737"/>
      <c r="CGL737"/>
      <c r="CGM737"/>
      <c r="CGN737"/>
      <c r="CGO737"/>
      <c r="CGP737"/>
      <c r="CGQ737"/>
      <c r="CGR737"/>
      <c r="CGS737"/>
      <c r="CGT737"/>
      <c r="CGU737"/>
      <c r="CGV737"/>
      <c r="CGW737"/>
      <c r="CGX737"/>
      <c r="CGY737"/>
      <c r="CGZ737"/>
      <c r="CHA737"/>
      <c r="CHB737"/>
      <c r="CHC737"/>
      <c r="CHD737"/>
      <c r="CHE737"/>
      <c r="CHF737"/>
      <c r="CHG737"/>
      <c r="CHH737"/>
      <c r="CHI737"/>
      <c r="CHJ737"/>
      <c r="CHK737"/>
      <c r="CHL737"/>
      <c r="CHM737"/>
      <c r="CHN737"/>
      <c r="CHO737"/>
      <c r="CHP737"/>
      <c r="CHQ737"/>
      <c r="CHR737"/>
      <c r="CHS737"/>
      <c r="CHT737"/>
      <c r="CHU737"/>
      <c r="CHV737"/>
      <c r="CHW737"/>
      <c r="CHX737"/>
      <c r="CHY737"/>
      <c r="CHZ737"/>
      <c r="CIA737"/>
      <c r="CIB737"/>
      <c r="CIC737"/>
      <c r="CID737"/>
      <c r="CIE737"/>
      <c r="CIF737"/>
      <c r="CIG737"/>
      <c r="CIH737"/>
      <c r="CII737"/>
      <c r="CIJ737"/>
      <c r="CIK737"/>
      <c r="CIL737"/>
      <c r="CIM737"/>
      <c r="CIN737"/>
      <c r="CIO737"/>
      <c r="CIP737"/>
      <c r="CIQ737"/>
      <c r="CIR737"/>
      <c r="CIS737"/>
      <c r="CIT737"/>
      <c r="CIU737"/>
      <c r="CIV737"/>
      <c r="CIW737"/>
      <c r="CIX737"/>
      <c r="CIY737"/>
      <c r="CIZ737"/>
      <c r="CJA737"/>
      <c r="CJB737"/>
      <c r="CJC737"/>
      <c r="CJD737"/>
      <c r="CJE737"/>
      <c r="CJF737"/>
      <c r="CJG737"/>
      <c r="CJH737"/>
      <c r="CJI737"/>
      <c r="CJJ737"/>
      <c r="CJK737"/>
      <c r="CJL737"/>
      <c r="CJM737"/>
      <c r="CJN737"/>
      <c r="CJO737"/>
      <c r="CJP737"/>
      <c r="CJQ737"/>
      <c r="CJR737"/>
      <c r="CJS737"/>
      <c r="CJT737"/>
      <c r="CJU737"/>
      <c r="CJV737"/>
      <c r="CJW737"/>
      <c r="CJX737"/>
      <c r="CJY737"/>
      <c r="CJZ737"/>
      <c r="CKA737"/>
      <c r="CKB737"/>
      <c r="CKC737"/>
      <c r="CKD737"/>
      <c r="CKE737"/>
      <c r="CKF737"/>
      <c r="CKG737"/>
      <c r="CKH737"/>
      <c r="CKI737"/>
      <c r="CKJ737"/>
      <c r="CKK737"/>
      <c r="CKL737"/>
      <c r="CKM737"/>
      <c r="CKN737"/>
      <c r="CKO737"/>
      <c r="CKP737"/>
      <c r="CKQ737"/>
      <c r="CKR737"/>
      <c r="CKS737"/>
      <c r="CKT737"/>
      <c r="CKU737"/>
      <c r="CKV737"/>
      <c r="CKW737"/>
      <c r="CKX737"/>
      <c r="CKY737"/>
      <c r="CKZ737"/>
      <c r="CLA737"/>
      <c r="CLB737"/>
      <c r="CLC737"/>
      <c r="CLD737"/>
      <c r="CLE737"/>
      <c r="CLF737"/>
      <c r="CLG737"/>
      <c r="CLH737"/>
      <c r="CLI737"/>
      <c r="CLJ737"/>
      <c r="CLK737"/>
      <c r="CLL737"/>
      <c r="CLM737"/>
      <c r="CLN737"/>
      <c r="CLO737"/>
      <c r="CLP737"/>
      <c r="CLQ737"/>
      <c r="CLR737"/>
      <c r="CLS737"/>
      <c r="CLT737"/>
      <c r="CLU737"/>
      <c r="CLV737"/>
      <c r="CLW737"/>
      <c r="CLX737"/>
      <c r="CLY737"/>
      <c r="CLZ737"/>
      <c r="CMA737"/>
      <c r="CMB737"/>
      <c r="CMC737"/>
      <c r="CMD737"/>
      <c r="CME737"/>
      <c r="CMF737"/>
      <c r="CMG737"/>
      <c r="CMH737"/>
      <c r="CMI737"/>
      <c r="CMJ737"/>
      <c r="CMK737"/>
      <c r="CML737"/>
      <c r="CMM737"/>
      <c r="CMN737"/>
      <c r="CMO737"/>
      <c r="CMP737"/>
      <c r="CMQ737"/>
      <c r="CMR737"/>
      <c r="CMS737"/>
      <c r="CMT737"/>
      <c r="CMU737"/>
      <c r="CMV737"/>
      <c r="CMW737"/>
      <c r="CMX737"/>
      <c r="CMY737"/>
      <c r="CMZ737"/>
      <c r="CNA737"/>
      <c r="CNB737"/>
      <c r="CNC737"/>
      <c r="CND737"/>
      <c r="CNE737"/>
      <c r="CNF737"/>
      <c r="CNG737"/>
      <c r="CNH737"/>
      <c r="CNI737"/>
      <c r="CNJ737"/>
      <c r="CNK737"/>
      <c r="CNL737"/>
      <c r="CNM737"/>
      <c r="CNN737"/>
      <c r="CNO737"/>
      <c r="CNP737"/>
      <c r="CNQ737"/>
      <c r="CNR737"/>
      <c r="CNS737"/>
      <c r="CNT737"/>
      <c r="CNU737"/>
      <c r="CNV737"/>
      <c r="CNW737"/>
      <c r="CNX737"/>
      <c r="CNY737"/>
      <c r="CNZ737"/>
      <c r="COA737"/>
      <c r="COB737"/>
      <c r="COC737"/>
      <c r="COD737"/>
      <c r="COE737"/>
      <c r="COF737"/>
      <c r="COG737"/>
      <c r="COH737"/>
      <c r="COI737"/>
      <c r="COJ737"/>
      <c r="COK737"/>
      <c r="COL737"/>
      <c r="COM737"/>
      <c r="CON737"/>
      <c r="COO737"/>
      <c r="COP737"/>
      <c r="COQ737"/>
      <c r="COR737"/>
      <c r="COS737"/>
      <c r="COT737"/>
      <c r="COU737"/>
      <c r="COV737"/>
      <c r="COW737"/>
      <c r="COX737"/>
      <c r="COY737"/>
      <c r="COZ737"/>
      <c r="CPA737"/>
      <c r="CPB737"/>
      <c r="CPC737"/>
      <c r="CPD737"/>
      <c r="CPE737"/>
      <c r="CPF737"/>
      <c r="CPG737"/>
      <c r="CPH737"/>
      <c r="CPI737"/>
      <c r="CPJ737"/>
      <c r="CPK737"/>
      <c r="CPL737"/>
      <c r="CPM737"/>
      <c r="CPN737"/>
      <c r="CPO737"/>
      <c r="CPP737"/>
      <c r="CPQ737"/>
      <c r="CPR737"/>
      <c r="CPS737"/>
      <c r="CPT737"/>
      <c r="CPU737"/>
      <c r="CPV737"/>
      <c r="CPW737"/>
      <c r="CPX737"/>
      <c r="CPY737"/>
      <c r="CPZ737"/>
      <c r="CQA737"/>
      <c r="CQB737"/>
      <c r="CQC737"/>
      <c r="CQD737"/>
      <c r="CQE737"/>
      <c r="CQF737"/>
      <c r="CQG737"/>
      <c r="CQH737"/>
      <c r="CQI737"/>
      <c r="CQJ737"/>
      <c r="CQK737"/>
      <c r="CQL737"/>
      <c r="CQM737"/>
      <c r="CQN737"/>
      <c r="CQO737"/>
      <c r="CQP737"/>
      <c r="CQQ737"/>
      <c r="CQR737"/>
      <c r="CQS737"/>
      <c r="CQT737"/>
      <c r="CQU737"/>
      <c r="CQV737"/>
      <c r="CQW737"/>
      <c r="CQX737"/>
      <c r="CQY737"/>
      <c r="CQZ737"/>
      <c r="CRA737"/>
      <c r="CRB737"/>
      <c r="CRC737"/>
      <c r="CRD737"/>
      <c r="CRE737"/>
      <c r="CRF737"/>
      <c r="CRG737"/>
      <c r="CRH737"/>
      <c r="CRI737"/>
      <c r="CRJ737"/>
      <c r="CRK737"/>
      <c r="CRL737"/>
      <c r="CRM737"/>
      <c r="CRN737"/>
      <c r="CRO737"/>
      <c r="CRP737"/>
      <c r="CRQ737"/>
      <c r="CRR737"/>
      <c r="CRS737"/>
      <c r="CRT737"/>
      <c r="CRU737"/>
      <c r="CRV737"/>
      <c r="CRW737"/>
      <c r="CRX737"/>
      <c r="CRY737"/>
      <c r="CRZ737"/>
      <c r="CSA737"/>
      <c r="CSB737"/>
      <c r="CSC737"/>
      <c r="CSD737"/>
      <c r="CSE737"/>
      <c r="CSF737"/>
      <c r="CSG737"/>
      <c r="CSH737"/>
      <c r="CSI737"/>
      <c r="CSJ737"/>
      <c r="CSK737"/>
      <c r="CSL737"/>
      <c r="CSM737"/>
      <c r="CSN737"/>
      <c r="CSO737"/>
      <c r="CSP737"/>
      <c r="CSQ737"/>
      <c r="CSR737"/>
      <c r="CSS737"/>
      <c r="CST737"/>
      <c r="CSU737"/>
      <c r="CSV737"/>
      <c r="CSW737"/>
      <c r="CSX737"/>
      <c r="CSY737"/>
      <c r="CSZ737"/>
      <c r="CTA737"/>
      <c r="CTB737"/>
      <c r="CTC737"/>
      <c r="CTD737"/>
      <c r="CTE737"/>
      <c r="CTF737"/>
      <c r="CTG737"/>
      <c r="CTH737"/>
      <c r="CTI737"/>
      <c r="CTJ737"/>
      <c r="CTK737"/>
      <c r="CTL737"/>
      <c r="CTM737"/>
      <c r="CTN737"/>
      <c r="CTO737"/>
      <c r="CTP737"/>
      <c r="CTQ737"/>
      <c r="CTR737"/>
      <c r="CTS737"/>
      <c r="CTT737"/>
      <c r="CTU737"/>
      <c r="CTV737"/>
      <c r="CTW737"/>
      <c r="CTX737"/>
      <c r="CTY737"/>
      <c r="CTZ737"/>
      <c r="CUA737"/>
      <c r="CUB737"/>
      <c r="CUC737"/>
      <c r="CUD737"/>
      <c r="CUE737"/>
      <c r="CUF737"/>
      <c r="CUG737"/>
      <c r="CUH737"/>
      <c r="CUI737"/>
      <c r="CUJ737"/>
      <c r="CUK737"/>
      <c r="CUL737"/>
      <c r="CUM737"/>
      <c r="CUN737"/>
      <c r="CUO737"/>
      <c r="CUP737"/>
      <c r="CUQ737"/>
      <c r="CUR737"/>
      <c r="CUS737"/>
      <c r="CUT737"/>
      <c r="CUU737"/>
      <c r="CUV737"/>
      <c r="CUW737"/>
      <c r="CUX737"/>
      <c r="CUY737"/>
      <c r="CUZ737"/>
      <c r="CVA737"/>
      <c r="CVB737"/>
      <c r="CVC737"/>
      <c r="CVD737"/>
      <c r="CVE737"/>
      <c r="CVF737"/>
      <c r="CVG737"/>
      <c r="CVH737"/>
      <c r="CVI737"/>
      <c r="CVJ737"/>
      <c r="CVK737"/>
      <c r="CVL737"/>
      <c r="CVM737"/>
      <c r="CVN737"/>
      <c r="CVO737"/>
      <c r="CVP737"/>
      <c r="CVQ737"/>
      <c r="CVR737"/>
      <c r="CVS737"/>
      <c r="CVT737"/>
      <c r="CVU737"/>
      <c r="CVV737"/>
      <c r="CVW737"/>
      <c r="CVX737"/>
      <c r="CVY737"/>
      <c r="CVZ737"/>
      <c r="CWA737"/>
      <c r="CWB737"/>
      <c r="CWC737"/>
      <c r="CWD737"/>
      <c r="CWE737"/>
      <c r="CWF737"/>
      <c r="CWG737"/>
      <c r="CWH737"/>
      <c r="CWI737"/>
      <c r="CWJ737"/>
      <c r="CWK737"/>
      <c r="CWL737"/>
      <c r="CWM737"/>
      <c r="CWN737"/>
      <c r="CWO737"/>
      <c r="CWP737"/>
      <c r="CWQ737"/>
      <c r="CWR737"/>
      <c r="CWS737"/>
      <c r="CWT737"/>
      <c r="CWU737"/>
      <c r="CWV737"/>
      <c r="CWW737"/>
      <c r="CWX737"/>
      <c r="CWY737"/>
      <c r="CWZ737"/>
      <c r="CXA737"/>
      <c r="CXB737"/>
      <c r="CXC737"/>
      <c r="CXD737"/>
      <c r="CXE737"/>
      <c r="CXF737"/>
      <c r="CXG737"/>
      <c r="CXH737"/>
      <c r="CXI737"/>
      <c r="CXJ737"/>
      <c r="CXK737"/>
      <c r="CXL737"/>
      <c r="CXM737"/>
      <c r="CXN737"/>
      <c r="CXO737"/>
      <c r="CXP737"/>
      <c r="CXQ737"/>
      <c r="CXR737"/>
      <c r="CXS737"/>
      <c r="CXT737"/>
      <c r="CXU737"/>
      <c r="CXV737"/>
      <c r="CXW737"/>
      <c r="CXX737"/>
      <c r="CXY737"/>
      <c r="CXZ737"/>
      <c r="CYA737"/>
      <c r="CYB737"/>
      <c r="CYC737"/>
      <c r="CYD737"/>
      <c r="CYE737"/>
      <c r="CYF737"/>
      <c r="CYG737"/>
      <c r="CYH737"/>
      <c r="CYI737"/>
      <c r="CYJ737"/>
      <c r="CYK737"/>
      <c r="CYL737"/>
      <c r="CYM737"/>
      <c r="CYN737"/>
      <c r="CYO737"/>
      <c r="CYP737"/>
      <c r="CYQ737"/>
      <c r="CYR737"/>
      <c r="CYS737"/>
      <c r="CYT737"/>
      <c r="CYU737"/>
      <c r="CYV737"/>
      <c r="CYW737"/>
      <c r="CYX737"/>
      <c r="CYY737"/>
      <c r="CYZ737"/>
      <c r="CZA737"/>
      <c r="CZB737"/>
      <c r="CZC737"/>
      <c r="CZD737"/>
      <c r="CZE737"/>
      <c r="CZF737"/>
      <c r="CZG737"/>
      <c r="CZH737"/>
      <c r="CZI737"/>
      <c r="CZJ737"/>
      <c r="CZK737"/>
      <c r="CZL737"/>
      <c r="CZM737"/>
      <c r="CZN737"/>
      <c r="CZO737"/>
      <c r="CZP737"/>
      <c r="CZQ737"/>
      <c r="CZR737"/>
      <c r="CZS737"/>
      <c r="CZT737"/>
      <c r="CZU737"/>
      <c r="CZV737"/>
      <c r="CZW737"/>
      <c r="CZX737"/>
      <c r="CZY737"/>
      <c r="CZZ737"/>
      <c r="DAA737"/>
      <c r="DAB737"/>
      <c r="DAC737"/>
      <c r="DAD737"/>
      <c r="DAE737"/>
      <c r="DAF737"/>
      <c r="DAG737"/>
      <c r="DAH737"/>
      <c r="DAI737"/>
      <c r="DAJ737"/>
      <c r="DAK737"/>
      <c r="DAL737"/>
      <c r="DAM737"/>
      <c r="DAN737"/>
      <c r="DAO737"/>
      <c r="DAP737"/>
      <c r="DAQ737"/>
      <c r="DAR737"/>
      <c r="DAS737"/>
      <c r="DAT737"/>
      <c r="DAU737"/>
      <c r="DAV737"/>
      <c r="DAW737"/>
      <c r="DAX737"/>
      <c r="DAY737"/>
      <c r="DAZ737"/>
      <c r="DBA737"/>
      <c r="DBB737"/>
      <c r="DBC737"/>
      <c r="DBD737"/>
      <c r="DBE737"/>
      <c r="DBF737"/>
      <c r="DBG737"/>
      <c r="DBH737"/>
      <c r="DBI737"/>
      <c r="DBJ737"/>
      <c r="DBK737"/>
      <c r="DBL737"/>
      <c r="DBM737"/>
      <c r="DBN737"/>
      <c r="DBO737"/>
      <c r="DBP737"/>
      <c r="DBQ737"/>
      <c r="DBR737"/>
      <c r="DBS737"/>
      <c r="DBT737"/>
      <c r="DBU737"/>
      <c r="DBV737"/>
      <c r="DBW737"/>
      <c r="DBX737"/>
      <c r="DBY737"/>
      <c r="DBZ737"/>
      <c r="DCA737"/>
      <c r="DCB737"/>
      <c r="DCC737"/>
      <c r="DCD737"/>
      <c r="DCE737"/>
      <c r="DCF737"/>
      <c r="DCG737"/>
      <c r="DCH737"/>
      <c r="DCI737"/>
      <c r="DCJ737"/>
      <c r="DCK737"/>
      <c r="DCL737"/>
      <c r="DCM737"/>
      <c r="DCN737"/>
      <c r="DCO737"/>
      <c r="DCP737"/>
      <c r="DCQ737"/>
      <c r="DCR737"/>
      <c r="DCS737"/>
      <c r="DCT737"/>
      <c r="DCU737"/>
      <c r="DCV737"/>
      <c r="DCW737"/>
      <c r="DCX737"/>
      <c r="DCY737"/>
      <c r="DCZ737"/>
      <c r="DDA737"/>
      <c r="DDB737"/>
      <c r="DDC737"/>
      <c r="DDD737"/>
      <c r="DDE737"/>
      <c r="DDF737"/>
      <c r="DDG737"/>
      <c r="DDH737"/>
      <c r="DDI737"/>
      <c r="DDJ737"/>
      <c r="DDK737"/>
      <c r="DDL737"/>
      <c r="DDM737"/>
      <c r="DDN737"/>
      <c r="DDO737"/>
      <c r="DDP737"/>
      <c r="DDQ737"/>
      <c r="DDR737"/>
      <c r="DDS737"/>
      <c r="DDT737"/>
      <c r="DDU737"/>
      <c r="DDV737"/>
      <c r="DDW737"/>
      <c r="DDX737"/>
      <c r="DDY737"/>
      <c r="DDZ737"/>
      <c r="DEA737"/>
      <c r="DEB737"/>
      <c r="DEC737"/>
      <c r="DED737"/>
      <c r="DEE737"/>
      <c r="DEF737"/>
      <c r="DEG737"/>
      <c r="DEH737"/>
      <c r="DEI737"/>
      <c r="DEJ737"/>
      <c r="DEK737"/>
      <c r="DEL737"/>
      <c r="DEM737"/>
      <c r="DEN737"/>
      <c r="DEO737"/>
      <c r="DEP737"/>
      <c r="DEQ737"/>
      <c r="DER737"/>
      <c r="DES737"/>
      <c r="DET737"/>
      <c r="DEU737"/>
      <c r="DEV737"/>
      <c r="DEW737"/>
      <c r="DEX737"/>
      <c r="DEY737"/>
      <c r="DEZ737"/>
      <c r="DFA737"/>
      <c r="DFB737"/>
      <c r="DFC737"/>
      <c r="DFD737"/>
      <c r="DFE737"/>
      <c r="DFF737"/>
      <c r="DFG737"/>
      <c r="DFH737"/>
      <c r="DFI737"/>
      <c r="DFJ737"/>
      <c r="DFK737"/>
      <c r="DFL737"/>
      <c r="DFM737"/>
      <c r="DFN737"/>
      <c r="DFO737"/>
      <c r="DFP737"/>
      <c r="DFQ737"/>
      <c r="DFR737"/>
      <c r="DFS737"/>
      <c r="DFT737"/>
      <c r="DFU737"/>
      <c r="DFV737"/>
      <c r="DFW737"/>
      <c r="DFX737"/>
      <c r="DFY737"/>
      <c r="DFZ737"/>
      <c r="DGA737"/>
      <c r="DGB737"/>
      <c r="DGC737"/>
      <c r="DGD737"/>
      <c r="DGE737"/>
      <c r="DGF737"/>
      <c r="DGG737"/>
      <c r="DGH737"/>
      <c r="DGI737"/>
      <c r="DGJ737"/>
      <c r="DGK737"/>
      <c r="DGL737"/>
      <c r="DGM737"/>
      <c r="DGN737"/>
      <c r="DGO737"/>
      <c r="DGP737"/>
      <c r="DGQ737"/>
      <c r="DGR737"/>
      <c r="DGS737"/>
      <c r="DGT737"/>
      <c r="DGU737"/>
      <c r="DGV737"/>
      <c r="DGW737"/>
      <c r="DGX737"/>
      <c r="DGY737"/>
      <c r="DGZ737"/>
      <c r="DHA737"/>
      <c r="DHB737"/>
      <c r="DHC737"/>
      <c r="DHD737"/>
      <c r="DHE737"/>
      <c r="DHF737"/>
      <c r="DHG737"/>
      <c r="DHH737"/>
      <c r="DHI737"/>
      <c r="DHJ737"/>
      <c r="DHK737"/>
      <c r="DHL737"/>
      <c r="DHM737"/>
      <c r="DHN737"/>
      <c r="DHO737"/>
      <c r="DHP737"/>
      <c r="DHQ737"/>
      <c r="DHR737"/>
      <c r="DHS737"/>
      <c r="DHT737"/>
      <c r="DHU737"/>
      <c r="DHV737"/>
      <c r="DHW737"/>
      <c r="DHX737"/>
      <c r="DHY737"/>
      <c r="DHZ737"/>
      <c r="DIA737"/>
      <c r="DIB737"/>
      <c r="DIC737"/>
      <c r="DID737"/>
      <c r="DIE737"/>
      <c r="DIF737"/>
      <c r="DIG737"/>
      <c r="DIH737"/>
      <c r="DII737"/>
      <c r="DIJ737"/>
      <c r="DIK737"/>
      <c r="DIL737"/>
      <c r="DIM737"/>
      <c r="DIN737"/>
      <c r="DIO737"/>
      <c r="DIP737"/>
      <c r="DIQ737"/>
      <c r="DIR737"/>
      <c r="DIS737"/>
      <c r="DIT737"/>
      <c r="DIU737"/>
      <c r="DIV737"/>
      <c r="DIW737"/>
      <c r="DIX737"/>
      <c r="DIY737"/>
      <c r="DIZ737"/>
      <c r="DJA737"/>
      <c r="DJB737"/>
      <c r="DJC737"/>
      <c r="DJD737"/>
      <c r="DJE737"/>
      <c r="DJF737"/>
      <c r="DJG737"/>
      <c r="DJH737"/>
      <c r="DJI737"/>
      <c r="DJJ737"/>
      <c r="DJK737"/>
      <c r="DJL737"/>
      <c r="DJM737"/>
      <c r="DJN737"/>
      <c r="DJO737"/>
      <c r="DJP737"/>
      <c r="DJQ737"/>
      <c r="DJR737"/>
      <c r="DJS737"/>
      <c r="DJT737"/>
      <c r="DJU737"/>
      <c r="DJV737"/>
      <c r="DJW737"/>
      <c r="DJX737"/>
      <c r="DJY737"/>
      <c r="DJZ737"/>
      <c r="DKA737"/>
      <c r="DKB737"/>
      <c r="DKC737"/>
      <c r="DKD737"/>
      <c r="DKE737"/>
      <c r="DKF737"/>
      <c r="DKG737"/>
      <c r="DKH737"/>
      <c r="DKI737"/>
      <c r="DKJ737"/>
      <c r="DKK737"/>
      <c r="DKL737"/>
      <c r="DKM737"/>
      <c r="DKN737"/>
      <c r="DKO737"/>
      <c r="DKP737"/>
      <c r="DKQ737"/>
      <c r="DKR737"/>
      <c r="DKS737"/>
      <c r="DKT737"/>
      <c r="DKU737"/>
      <c r="DKV737"/>
      <c r="DKW737"/>
      <c r="DKX737"/>
      <c r="DKY737"/>
      <c r="DKZ737"/>
      <c r="DLA737"/>
      <c r="DLB737"/>
      <c r="DLC737"/>
      <c r="DLD737"/>
      <c r="DLE737"/>
      <c r="DLF737"/>
      <c r="DLG737"/>
      <c r="DLH737"/>
      <c r="DLI737"/>
      <c r="DLJ737"/>
      <c r="DLK737"/>
      <c r="DLL737"/>
      <c r="DLM737"/>
      <c r="DLN737"/>
      <c r="DLO737"/>
      <c r="DLP737"/>
      <c r="DLQ737"/>
      <c r="DLR737"/>
      <c r="DLS737"/>
      <c r="DLT737"/>
      <c r="DLU737"/>
      <c r="DLV737"/>
      <c r="DLW737"/>
      <c r="DLX737"/>
      <c r="DLY737"/>
      <c r="DLZ737"/>
      <c r="DMA737"/>
      <c r="DMB737"/>
      <c r="DMC737"/>
      <c r="DMD737"/>
      <c r="DME737"/>
      <c r="DMF737"/>
      <c r="DMG737"/>
      <c r="DMH737"/>
      <c r="DMI737"/>
      <c r="DMJ737"/>
      <c r="DMK737"/>
      <c r="DML737"/>
      <c r="DMM737"/>
      <c r="DMN737"/>
      <c r="DMO737"/>
      <c r="DMP737"/>
      <c r="DMQ737"/>
      <c r="DMR737"/>
      <c r="DMS737"/>
      <c r="DMT737"/>
      <c r="DMU737"/>
      <c r="DMV737"/>
      <c r="DMW737"/>
      <c r="DMX737"/>
      <c r="DMY737"/>
      <c r="DMZ737"/>
      <c r="DNA737"/>
      <c r="DNB737"/>
      <c r="DNC737"/>
      <c r="DND737"/>
      <c r="DNE737"/>
      <c r="DNF737"/>
      <c r="DNG737"/>
      <c r="DNH737"/>
      <c r="DNI737"/>
      <c r="DNJ737"/>
      <c r="DNK737"/>
      <c r="DNL737"/>
      <c r="DNM737"/>
      <c r="DNN737"/>
      <c r="DNO737"/>
      <c r="DNP737"/>
      <c r="DNQ737"/>
      <c r="DNR737"/>
      <c r="DNS737"/>
      <c r="DNT737"/>
      <c r="DNU737"/>
      <c r="DNV737"/>
      <c r="DNW737"/>
      <c r="DNX737"/>
      <c r="DNY737"/>
      <c r="DNZ737"/>
      <c r="DOA737"/>
      <c r="DOB737"/>
      <c r="DOC737"/>
      <c r="DOD737"/>
      <c r="DOE737"/>
      <c r="DOF737"/>
      <c r="DOG737"/>
      <c r="DOH737"/>
      <c r="DOI737"/>
      <c r="DOJ737"/>
      <c r="DOK737"/>
      <c r="DOL737"/>
      <c r="DOM737"/>
      <c r="DON737"/>
      <c r="DOO737"/>
      <c r="DOP737"/>
      <c r="DOQ737"/>
      <c r="DOR737"/>
      <c r="DOS737"/>
      <c r="DOT737"/>
      <c r="DOU737"/>
      <c r="DOV737"/>
      <c r="DOW737"/>
      <c r="DOX737"/>
      <c r="DOY737"/>
      <c r="DOZ737"/>
      <c r="DPA737"/>
      <c r="DPB737"/>
      <c r="DPC737"/>
      <c r="DPD737"/>
      <c r="DPE737"/>
      <c r="DPF737"/>
      <c r="DPG737"/>
      <c r="DPH737"/>
      <c r="DPI737"/>
      <c r="DPJ737"/>
      <c r="DPK737"/>
      <c r="DPL737"/>
      <c r="DPM737"/>
      <c r="DPN737"/>
      <c r="DPO737"/>
      <c r="DPP737"/>
      <c r="DPQ737"/>
      <c r="DPR737"/>
      <c r="DPS737"/>
      <c r="DPT737"/>
      <c r="DPU737"/>
      <c r="DPV737"/>
      <c r="DPW737"/>
      <c r="DPX737"/>
      <c r="DPY737"/>
      <c r="DPZ737"/>
      <c r="DQA737"/>
      <c r="DQB737"/>
      <c r="DQC737"/>
      <c r="DQD737"/>
      <c r="DQE737"/>
      <c r="DQF737"/>
      <c r="DQG737"/>
      <c r="DQH737"/>
      <c r="DQI737"/>
      <c r="DQJ737"/>
      <c r="DQK737"/>
      <c r="DQL737"/>
      <c r="DQM737"/>
      <c r="DQN737"/>
      <c r="DQO737"/>
      <c r="DQP737"/>
      <c r="DQQ737"/>
      <c r="DQR737"/>
      <c r="DQS737"/>
      <c r="DQT737"/>
      <c r="DQU737"/>
      <c r="DQV737"/>
      <c r="DQW737"/>
      <c r="DQX737"/>
      <c r="DQY737"/>
      <c r="DQZ737"/>
      <c r="DRA737"/>
      <c r="DRB737"/>
      <c r="DRC737"/>
      <c r="DRD737"/>
      <c r="DRE737"/>
      <c r="DRF737"/>
      <c r="DRG737"/>
      <c r="DRH737"/>
      <c r="DRI737"/>
      <c r="DRJ737"/>
      <c r="DRK737"/>
      <c r="DRL737"/>
      <c r="DRM737"/>
      <c r="DRN737"/>
      <c r="DRO737"/>
      <c r="DRP737"/>
      <c r="DRQ737"/>
      <c r="DRR737"/>
      <c r="DRS737"/>
      <c r="DRT737"/>
      <c r="DRU737"/>
      <c r="DRV737"/>
      <c r="DRW737"/>
      <c r="DRX737"/>
      <c r="DRY737"/>
      <c r="DRZ737"/>
      <c r="DSA737"/>
      <c r="DSB737"/>
      <c r="DSC737"/>
      <c r="DSD737"/>
      <c r="DSE737"/>
      <c r="DSF737"/>
      <c r="DSG737"/>
      <c r="DSH737"/>
      <c r="DSI737"/>
      <c r="DSJ737"/>
      <c r="DSK737"/>
      <c r="DSL737"/>
      <c r="DSM737"/>
      <c r="DSN737"/>
      <c r="DSO737"/>
      <c r="DSP737"/>
      <c r="DSQ737"/>
      <c r="DSR737"/>
      <c r="DSS737"/>
      <c r="DST737"/>
      <c r="DSU737"/>
      <c r="DSV737"/>
      <c r="DSW737"/>
      <c r="DSX737"/>
      <c r="DSY737"/>
      <c r="DSZ737"/>
      <c r="DTA737"/>
      <c r="DTB737"/>
      <c r="DTC737"/>
      <c r="DTD737"/>
      <c r="DTE737"/>
      <c r="DTF737"/>
      <c r="DTG737"/>
      <c r="DTH737"/>
      <c r="DTI737"/>
      <c r="DTJ737"/>
      <c r="DTK737"/>
      <c r="DTL737"/>
      <c r="DTM737"/>
      <c r="DTN737"/>
      <c r="DTO737"/>
      <c r="DTP737"/>
      <c r="DTQ737"/>
      <c r="DTR737"/>
      <c r="DTS737"/>
      <c r="DTT737"/>
      <c r="DTU737"/>
      <c r="DTV737"/>
      <c r="DTW737"/>
      <c r="DTX737"/>
      <c r="DTY737"/>
      <c r="DTZ737"/>
      <c r="DUA737"/>
      <c r="DUB737"/>
      <c r="DUC737"/>
      <c r="DUD737"/>
      <c r="DUE737"/>
      <c r="DUF737"/>
      <c r="DUG737"/>
      <c r="DUH737"/>
      <c r="DUI737"/>
      <c r="DUJ737"/>
      <c r="DUK737"/>
      <c r="DUL737"/>
      <c r="DUM737"/>
      <c r="DUN737"/>
      <c r="DUO737"/>
      <c r="DUP737"/>
      <c r="DUQ737"/>
      <c r="DUR737"/>
      <c r="DUS737"/>
      <c r="DUT737"/>
      <c r="DUU737"/>
      <c r="DUV737"/>
      <c r="DUW737"/>
      <c r="DUX737"/>
      <c r="DUY737"/>
      <c r="DUZ737"/>
      <c r="DVA737"/>
      <c r="DVB737"/>
      <c r="DVC737"/>
      <c r="DVD737"/>
      <c r="DVE737"/>
      <c r="DVF737"/>
      <c r="DVG737"/>
      <c r="DVH737"/>
      <c r="DVI737"/>
      <c r="DVJ737"/>
      <c r="DVK737"/>
      <c r="DVL737"/>
      <c r="DVM737"/>
      <c r="DVN737"/>
      <c r="DVO737"/>
      <c r="DVP737"/>
      <c r="DVQ737"/>
      <c r="DVR737"/>
      <c r="DVS737"/>
      <c r="DVT737"/>
      <c r="DVU737"/>
      <c r="DVV737"/>
      <c r="DVW737"/>
      <c r="DVX737"/>
      <c r="DVY737"/>
      <c r="DVZ737"/>
      <c r="DWA737"/>
      <c r="DWB737"/>
      <c r="DWC737"/>
      <c r="DWD737"/>
      <c r="DWE737"/>
      <c r="DWF737"/>
      <c r="DWG737"/>
      <c r="DWH737"/>
      <c r="DWI737"/>
      <c r="DWJ737"/>
      <c r="DWK737"/>
      <c r="DWL737"/>
      <c r="DWM737"/>
      <c r="DWN737"/>
      <c r="DWO737"/>
      <c r="DWP737"/>
      <c r="DWQ737"/>
      <c r="DWR737"/>
      <c r="DWS737"/>
      <c r="DWT737"/>
      <c r="DWU737"/>
      <c r="DWV737"/>
      <c r="DWW737"/>
      <c r="DWX737"/>
      <c r="DWY737"/>
      <c r="DWZ737"/>
      <c r="DXA737"/>
      <c r="DXB737"/>
      <c r="DXC737"/>
      <c r="DXD737"/>
      <c r="DXE737"/>
      <c r="DXF737"/>
      <c r="DXG737"/>
      <c r="DXH737"/>
      <c r="DXI737"/>
      <c r="DXJ737"/>
      <c r="DXK737"/>
      <c r="DXL737"/>
      <c r="DXM737"/>
      <c r="DXN737"/>
      <c r="DXO737"/>
      <c r="DXP737"/>
      <c r="DXQ737"/>
      <c r="DXR737"/>
      <c r="DXS737"/>
      <c r="DXT737"/>
      <c r="DXU737"/>
      <c r="DXV737"/>
      <c r="DXW737"/>
      <c r="DXX737"/>
      <c r="DXY737"/>
      <c r="DXZ737"/>
      <c r="DYA737"/>
      <c r="DYB737"/>
      <c r="DYC737"/>
      <c r="DYD737"/>
      <c r="DYE737"/>
      <c r="DYF737"/>
      <c r="DYG737"/>
      <c r="DYH737"/>
      <c r="DYI737"/>
      <c r="DYJ737"/>
      <c r="DYK737"/>
      <c r="DYL737"/>
      <c r="DYM737"/>
      <c r="DYN737"/>
      <c r="DYO737"/>
      <c r="DYP737"/>
      <c r="DYQ737"/>
      <c r="DYR737"/>
      <c r="DYS737"/>
      <c r="DYT737"/>
      <c r="DYU737"/>
      <c r="DYV737"/>
      <c r="DYW737"/>
      <c r="DYX737"/>
      <c r="DYY737"/>
      <c r="DYZ737"/>
      <c r="DZA737"/>
      <c r="DZB737"/>
      <c r="DZC737"/>
      <c r="DZD737"/>
      <c r="DZE737"/>
      <c r="DZF737"/>
      <c r="DZG737"/>
      <c r="DZH737"/>
      <c r="DZI737"/>
      <c r="DZJ737"/>
      <c r="DZK737"/>
      <c r="DZL737"/>
      <c r="DZM737"/>
      <c r="DZN737"/>
      <c r="DZO737"/>
      <c r="DZP737"/>
      <c r="DZQ737"/>
      <c r="DZR737"/>
      <c r="DZS737"/>
      <c r="DZT737"/>
      <c r="DZU737"/>
      <c r="DZV737"/>
      <c r="DZW737"/>
      <c r="DZX737"/>
      <c r="DZY737"/>
      <c r="DZZ737"/>
      <c r="EAA737"/>
      <c r="EAB737"/>
      <c r="EAC737"/>
      <c r="EAD737"/>
      <c r="EAE737"/>
      <c r="EAF737"/>
      <c r="EAG737"/>
      <c r="EAH737"/>
      <c r="EAI737"/>
      <c r="EAJ737"/>
      <c r="EAK737"/>
      <c r="EAL737"/>
      <c r="EAM737"/>
      <c r="EAN737"/>
      <c r="EAO737"/>
      <c r="EAP737"/>
      <c r="EAQ737"/>
      <c r="EAR737"/>
      <c r="EAS737"/>
      <c r="EAT737"/>
      <c r="EAU737"/>
      <c r="EAV737"/>
      <c r="EAW737"/>
      <c r="EAX737"/>
      <c r="EAY737"/>
      <c r="EAZ737"/>
      <c r="EBA737"/>
      <c r="EBB737"/>
      <c r="EBC737"/>
      <c r="EBD737"/>
      <c r="EBE737"/>
      <c r="EBF737"/>
      <c r="EBG737"/>
      <c r="EBH737"/>
      <c r="EBI737"/>
      <c r="EBJ737"/>
      <c r="EBK737"/>
      <c r="EBL737"/>
      <c r="EBM737"/>
      <c r="EBN737"/>
      <c r="EBO737"/>
      <c r="EBP737"/>
      <c r="EBQ737"/>
      <c r="EBR737"/>
      <c r="EBS737"/>
      <c r="EBT737"/>
      <c r="EBU737"/>
      <c r="EBV737"/>
      <c r="EBW737"/>
      <c r="EBX737"/>
      <c r="EBY737"/>
      <c r="EBZ737"/>
      <c r="ECA737"/>
      <c r="ECB737"/>
      <c r="ECC737"/>
      <c r="ECD737"/>
      <c r="ECE737"/>
      <c r="ECF737"/>
      <c r="ECG737"/>
      <c r="ECH737"/>
      <c r="ECI737"/>
      <c r="ECJ737"/>
      <c r="ECK737"/>
      <c r="ECL737"/>
      <c r="ECM737"/>
      <c r="ECN737"/>
      <c r="ECO737"/>
      <c r="ECP737"/>
      <c r="ECQ737"/>
      <c r="ECR737"/>
      <c r="ECS737"/>
      <c r="ECT737"/>
      <c r="ECU737"/>
      <c r="ECV737"/>
      <c r="ECW737"/>
      <c r="ECX737"/>
      <c r="ECY737"/>
      <c r="ECZ737"/>
      <c r="EDA737"/>
      <c r="EDB737"/>
      <c r="EDC737"/>
      <c r="EDD737"/>
      <c r="EDE737"/>
      <c r="EDF737"/>
      <c r="EDG737"/>
      <c r="EDH737"/>
      <c r="EDI737"/>
      <c r="EDJ737"/>
      <c r="EDK737"/>
      <c r="EDL737"/>
      <c r="EDM737"/>
      <c r="EDN737"/>
      <c r="EDO737"/>
      <c r="EDP737"/>
      <c r="EDQ737"/>
      <c r="EDR737"/>
      <c r="EDS737"/>
      <c r="EDT737"/>
      <c r="EDU737"/>
      <c r="EDV737"/>
      <c r="EDW737"/>
      <c r="EDX737"/>
      <c r="EDY737"/>
      <c r="EDZ737"/>
      <c r="EEA737"/>
      <c r="EEB737"/>
      <c r="EEC737"/>
      <c r="EED737"/>
      <c r="EEE737"/>
      <c r="EEF737"/>
      <c r="EEG737"/>
      <c r="EEH737"/>
      <c r="EEI737"/>
      <c r="EEJ737"/>
      <c r="EEK737"/>
      <c r="EEL737"/>
      <c r="EEM737"/>
      <c r="EEN737"/>
      <c r="EEO737"/>
      <c r="EEP737"/>
      <c r="EEQ737"/>
      <c r="EER737"/>
      <c r="EES737"/>
      <c r="EET737"/>
      <c r="EEU737"/>
      <c r="EEV737"/>
      <c r="EEW737"/>
      <c r="EEX737"/>
      <c r="EEY737"/>
      <c r="EEZ737"/>
      <c r="EFA737"/>
      <c r="EFB737"/>
      <c r="EFC737"/>
      <c r="EFD737"/>
      <c r="EFE737"/>
      <c r="EFF737"/>
      <c r="EFG737"/>
      <c r="EFH737"/>
      <c r="EFI737"/>
      <c r="EFJ737"/>
      <c r="EFK737"/>
      <c r="EFL737"/>
      <c r="EFM737"/>
      <c r="EFN737"/>
      <c r="EFO737"/>
      <c r="EFP737"/>
      <c r="EFQ737"/>
      <c r="EFR737"/>
      <c r="EFS737"/>
      <c r="EFT737"/>
      <c r="EFU737"/>
      <c r="EFV737"/>
      <c r="EFW737"/>
      <c r="EFX737"/>
      <c r="EFY737"/>
      <c r="EFZ737"/>
      <c r="EGA737"/>
      <c r="EGB737"/>
      <c r="EGC737"/>
      <c r="EGD737"/>
      <c r="EGE737"/>
      <c r="EGF737"/>
      <c r="EGG737"/>
      <c r="EGH737"/>
      <c r="EGI737"/>
      <c r="EGJ737"/>
      <c r="EGK737"/>
      <c r="EGL737"/>
      <c r="EGM737"/>
      <c r="EGN737"/>
      <c r="EGO737"/>
      <c r="EGP737"/>
      <c r="EGQ737"/>
      <c r="EGR737"/>
      <c r="EGS737"/>
      <c r="EGT737"/>
      <c r="EGU737"/>
      <c r="EGV737"/>
      <c r="EGW737"/>
      <c r="EGX737"/>
      <c r="EGY737"/>
      <c r="EGZ737"/>
      <c r="EHA737"/>
      <c r="EHB737"/>
      <c r="EHC737"/>
      <c r="EHD737"/>
      <c r="EHE737"/>
      <c r="EHF737"/>
      <c r="EHG737"/>
      <c r="EHH737"/>
      <c r="EHI737"/>
      <c r="EHJ737"/>
      <c r="EHK737"/>
      <c r="EHL737"/>
      <c r="EHM737"/>
      <c r="EHN737"/>
      <c r="EHO737"/>
      <c r="EHP737"/>
      <c r="EHQ737"/>
      <c r="EHR737"/>
      <c r="EHS737"/>
      <c r="EHT737"/>
      <c r="EHU737"/>
      <c r="EHV737"/>
      <c r="EHW737"/>
      <c r="EHX737"/>
      <c r="EHY737"/>
      <c r="EHZ737"/>
      <c r="EIA737"/>
      <c r="EIB737"/>
      <c r="EIC737"/>
      <c r="EID737"/>
      <c r="EIE737"/>
      <c r="EIF737"/>
      <c r="EIG737"/>
      <c r="EIH737"/>
      <c r="EII737"/>
      <c r="EIJ737"/>
      <c r="EIK737"/>
      <c r="EIL737"/>
      <c r="EIM737"/>
      <c r="EIN737"/>
      <c r="EIO737"/>
      <c r="EIP737"/>
      <c r="EIQ737"/>
      <c r="EIR737"/>
      <c r="EIS737"/>
      <c r="EIT737"/>
      <c r="EIU737"/>
      <c r="EIV737"/>
      <c r="EIW737"/>
      <c r="EIX737"/>
      <c r="EIY737"/>
      <c r="EIZ737"/>
      <c r="EJA737"/>
      <c r="EJB737"/>
      <c r="EJC737"/>
      <c r="EJD737"/>
      <c r="EJE737"/>
      <c r="EJF737"/>
      <c r="EJG737"/>
      <c r="EJH737"/>
      <c r="EJI737"/>
      <c r="EJJ737"/>
      <c r="EJK737"/>
      <c r="EJL737"/>
      <c r="EJM737"/>
      <c r="EJN737"/>
      <c r="EJO737"/>
      <c r="EJP737"/>
      <c r="EJQ737"/>
      <c r="EJR737"/>
      <c r="EJS737"/>
      <c r="EJT737"/>
      <c r="EJU737"/>
      <c r="EJV737"/>
      <c r="EJW737"/>
      <c r="EJX737"/>
      <c r="EJY737"/>
      <c r="EJZ737"/>
      <c r="EKA737"/>
      <c r="EKB737"/>
      <c r="EKC737"/>
      <c r="EKD737"/>
      <c r="EKE737"/>
      <c r="EKF737"/>
      <c r="EKG737"/>
      <c r="EKH737"/>
      <c r="EKI737"/>
      <c r="EKJ737"/>
      <c r="EKK737"/>
      <c r="EKL737"/>
      <c r="EKM737"/>
      <c r="EKN737"/>
      <c r="EKO737"/>
      <c r="EKP737"/>
      <c r="EKQ737"/>
      <c r="EKR737"/>
      <c r="EKS737"/>
      <c r="EKT737"/>
      <c r="EKU737"/>
      <c r="EKV737"/>
      <c r="EKW737"/>
      <c r="EKX737"/>
      <c r="EKY737"/>
      <c r="EKZ737"/>
      <c r="ELA737"/>
      <c r="ELB737"/>
      <c r="ELC737"/>
      <c r="ELD737"/>
      <c r="ELE737"/>
      <c r="ELF737"/>
      <c r="ELG737"/>
      <c r="ELH737"/>
      <c r="ELI737"/>
      <c r="ELJ737"/>
      <c r="ELK737"/>
      <c r="ELL737"/>
      <c r="ELM737"/>
      <c r="ELN737"/>
      <c r="ELO737"/>
      <c r="ELP737"/>
      <c r="ELQ737"/>
      <c r="ELR737"/>
      <c r="ELS737"/>
      <c r="ELT737"/>
      <c r="ELU737"/>
      <c r="ELV737"/>
      <c r="ELW737"/>
      <c r="ELX737"/>
      <c r="ELY737"/>
      <c r="ELZ737"/>
      <c r="EMA737"/>
      <c r="EMB737"/>
      <c r="EMC737"/>
      <c r="EMD737"/>
      <c r="EME737"/>
      <c r="EMF737"/>
      <c r="EMG737"/>
      <c r="EMH737"/>
      <c r="EMI737"/>
      <c r="EMJ737"/>
      <c r="EMK737"/>
      <c r="EML737"/>
      <c r="EMM737"/>
      <c r="EMN737"/>
      <c r="EMO737"/>
      <c r="EMP737"/>
      <c r="EMQ737"/>
      <c r="EMR737"/>
      <c r="EMS737"/>
      <c r="EMT737"/>
      <c r="EMU737"/>
      <c r="EMV737"/>
      <c r="EMW737"/>
      <c r="EMX737"/>
      <c r="EMY737"/>
      <c r="EMZ737"/>
      <c r="ENA737"/>
      <c r="ENB737"/>
      <c r="ENC737"/>
      <c r="END737"/>
      <c r="ENE737"/>
      <c r="ENF737"/>
      <c r="ENG737"/>
      <c r="ENH737"/>
      <c r="ENI737"/>
      <c r="ENJ737"/>
      <c r="ENK737"/>
      <c r="ENL737"/>
      <c r="ENM737"/>
      <c r="ENN737"/>
      <c r="ENO737"/>
      <c r="ENP737"/>
      <c r="ENQ737"/>
      <c r="ENR737"/>
      <c r="ENS737"/>
      <c r="ENT737"/>
      <c r="ENU737"/>
      <c r="ENV737"/>
      <c r="ENW737"/>
      <c r="ENX737"/>
      <c r="ENY737"/>
      <c r="ENZ737"/>
      <c r="EOA737"/>
      <c r="EOB737"/>
      <c r="EOC737"/>
      <c r="EOD737"/>
      <c r="EOE737"/>
      <c r="EOF737"/>
      <c r="EOG737"/>
      <c r="EOH737"/>
      <c r="EOI737"/>
      <c r="EOJ737"/>
      <c r="EOK737"/>
      <c r="EOL737"/>
      <c r="EOM737"/>
      <c r="EON737"/>
      <c r="EOO737"/>
      <c r="EOP737"/>
      <c r="EOQ737"/>
      <c r="EOR737"/>
      <c r="EOS737"/>
      <c r="EOT737"/>
      <c r="EOU737"/>
      <c r="EOV737"/>
      <c r="EOW737"/>
      <c r="EOX737"/>
      <c r="EOY737"/>
      <c r="EOZ737"/>
      <c r="EPA737"/>
      <c r="EPB737"/>
      <c r="EPC737"/>
      <c r="EPD737"/>
      <c r="EPE737"/>
      <c r="EPF737"/>
      <c r="EPG737"/>
      <c r="EPH737"/>
      <c r="EPI737"/>
      <c r="EPJ737"/>
      <c r="EPK737"/>
      <c r="EPL737"/>
      <c r="EPM737"/>
      <c r="EPN737"/>
      <c r="EPO737"/>
      <c r="EPP737"/>
      <c r="EPQ737"/>
      <c r="EPR737"/>
      <c r="EPS737"/>
      <c r="EPT737"/>
      <c r="EPU737"/>
      <c r="EPV737"/>
      <c r="EPW737"/>
      <c r="EPX737"/>
      <c r="EPY737"/>
      <c r="EPZ737"/>
      <c r="EQA737"/>
      <c r="EQB737"/>
      <c r="EQC737"/>
      <c r="EQD737"/>
      <c r="EQE737"/>
      <c r="EQF737"/>
      <c r="EQG737"/>
      <c r="EQH737"/>
      <c r="EQI737"/>
      <c r="EQJ737"/>
      <c r="EQK737"/>
      <c r="EQL737"/>
      <c r="EQM737"/>
      <c r="EQN737"/>
      <c r="EQO737"/>
      <c r="EQP737"/>
      <c r="EQQ737"/>
      <c r="EQR737"/>
      <c r="EQS737"/>
      <c r="EQT737"/>
      <c r="EQU737"/>
      <c r="EQV737"/>
      <c r="EQW737"/>
      <c r="EQX737"/>
      <c r="EQY737"/>
      <c r="EQZ737"/>
      <c r="ERA737"/>
      <c r="ERB737"/>
      <c r="ERC737"/>
      <c r="ERD737"/>
      <c r="ERE737"/>
      <c r="ERF737"/>
      <c r="ERG737"/>
      <c r="ERH737"/>
      <c r="ERI737"/>
      <c r="ERJ737"/>
      <c r="ERK737"/>
      <c r="ERL737"/>
      <c r="ERM737"/>
      <c r="ERN737"/>
      <c r="ERO737"/>
      <c r="ERP737"/>
      <c r="ERQ737"/>
      <c r="ERR737"/>
      <c r="ERS737"/>
      <c r="ERT737"/>
      <c r="ERU737"/>
      <c r="ERV737"/>
      <c r="ERW737"/>
      <c r="ERX737"/>
      <c r="ERY737"/>
      <c r="ERZ737"/>
      <c r="ESA737"/>
      <c r="ESB737"/>
      <c r="ESC737"/>
      <c r="ESD737"/>
      <c r="ESE737"/>
      <c r="ESF737"/>
      <c r="ESG737"/>
      <c r="ESH737"/>
      <c r="ESI737"/>
      <c r="ESJ737"/>
      <c r="ESK737"/>
      <c r="ESL737"/>
      <c r="ESM737"/>
      <c r="ESN737"/>
      <c r="ESO737"/>
      <c r="ESP737"/>
      <c r="ESQ737"/>
      <c r="ESR737"/>
      <c r="ESS737"/>
      <c r="EST737"/>
      <c r="ESU737"/>
      <c r="ESV737"/>
      <c r="ESW737"/>
      <c r="ESX737"/>
      <c r="ESY737"/>
      <c r="ESZ737"/>
      <c r="ETA737"/>
      <c r="ETB737"/>
      <c r="ETC737"/>
      <c r="ETD737"/>
      <c r="ETE737"/>
      <c r="ETF737"/>
      <c r="ETG737"/>
      <c r="ETH737"/>
      <c r="ETI737"/>
      <c r="ETJ737"/>
      <c r="ETK737"/>
      <c r="ETL737"/>
      <c r="ETM737"/>
      <c r="ETN737"/>
      <c r="ETO737"/>
      <c r="ETP737"/>
      <c r="ETQ737"/>
      <c r="ETR737"/>
      <c r="ETS737"/>
      <c r="ETT737"/>
      <c r="ETU737"/>
      <c r="ETV737"/>
      <c r="ETW737"/>
      <c r="ETX737"/>
      <c r="ETY737"/>
      <c r="ETZ737"/>
      <c r="EUA737"/>
      <c r="EUB737"/>
      <c r="EUC737"/>
      <c r="EUD737"/>
      <c r="EUE737"/>
      <c r="EUF737"/>
      <c r="EUG737"/>
      <c r="EUH737"/>
      <c r="EUI737"/>
      <c r="EUJ737"/>
      <c r="EUK737"/>
      <c r="EUL737"/>
      <c r="EUM737"/>
      <c r="EUN737"/>
      <c r="EUO737"/>
      <c r="EUP737"/>
      <c r="EUQ737"/>
      <c r="EUR737"/>
      <c r="EUS737"/>
      <c r="EUT737"/>
      <c r="EUU737"/>
      <c r="EUV737"/>
      <c r="EUW737"/>
      <c r="EUX737"/>
      <c r="EUY737"/>
      <c r="EUZ737"/>
      <c r="EVA737"/>
      <c r="EVB737"/>
      <c r="EVC737"/>
      <c r="EVD737"/>
      <c r="EVE737"/>
      <c r="EVF737"/>
      <c r="EVG737"/>
      <c r="EVH737"/>
      <c r="EVI737"/>
      <c r="EVJ737"/>
      <c r="EVK737"/>
      <c r="EVL737"/>
      <c r="EVM737"/>
      <c r="EVN737"/>
      <c r="EVO737"/>
      <c r="EVP737"/>
      <c r="EVQ737"/>
      <c r="EVR737"/>
      <c r="EVS737"/>
      <c r="EVT737"/>
      <c r="EVU737"/>
      <c r="EVV737"/>
      <c r="EVW737"/>
      <c r="EVX737"/>
      <c r="EVY737"/>
      <c r="EVZ737"/>
      <c r="EWA737"/>
      <c r="EWB737"/>
      <c r="EWC737"/>
      <c r="EWD737"/>
      <c r="EWE737"/>
      <c r="EWF737"/>
      <c r="EWG737"/>
      <c r="EWH737"/>
      <c r="EWI737"/>
      <c r="EWJ737"/>
      <c r="EWK737"/>
      <c r="EWL737"/>
      <c r="EWM737"/>
      <c r="EWN737"/>
      <c r="EWO737"/>
      <c r="EWP737"/>
      <c r="EWQ737"/>
      <c r="EWR737"/>
      <c r="EWS737"/>
      <c r="EWT737"/>
      <c r="EWU737"/>
      <c r="EWV737"/>
      <c r="EWW737"/>
      <c r="EWX737"/>
      <c r="EWY737"/>
      <c r="EWZ737"/>
      <c r="EXA737"/>
      <c r="EXB737"/>
      <c r="EXC737"/>
      <c r="EXD737"/>
      <c r="EXE737"/>
      <c r="EXF737"/>
      <c r="EXG737"/>
      <c r="EXH737"/>
      <c r="EXI737"/>
      <c r="EXJ737"/>
      <c r="EXK737"/>
      <c r="EXL737"/>
      <c r="EXM737"/>
      <c r="EXN737"/>
      <c r="EXO737"/>
      <c r="EXP737"/>
      <c r="EXQ737"/>
      <c r="EXR737"/>
      <c r="EXS737"/>
      <c r="EXT737"/>
      <c r="EXU737"/>
      <c r="EXV737"/>
      <c r="EXW737"/>
      <c r="EXX737"/>
      <c r="EXY737"/>
      <c r="EXZ737"/>
      <c r="EYA737"/>
      <c r="EYB737"/>
      <c r="EYC737"/>
      <c r="EYD737"/>
      <c r="EYE737"/>
      <c r="EYF737"/>
      <c r="EYG737"/>
      <c r="EYH737"/>
      <c r="EYI737"/>
      <c r="EYJ737"/>
      <c r="EYK737"/>
      <c r="EYL737"/>
      <c r="EYM737"/>
      <c r="EYN737"/>
      <c r="EYO737"/>
      <c r="EYP737"/>
      <c r="EYQ737"/>
      <c r="EYR737"/>
      <c r="EYS737"/>
      <c r="EYT737"/>
      <c r="EYU737"/>
      <c r="EYV737"/>
      <c r="EYW737"/>
      <c r="EYX737"/>
      <c r="EYY737"/>
      <c r="EYZ737"/>
      <c r="EZA737"/>
      <c r="EZB737"/>
      <c r="EZC737"/>
      <c r="EZD737"/>
      <c r="EZE737"/>
      <c r="EZF737"/>
      <c r="EZG737"/>
      <c r="EZH737"/>
      <c r="EZI737"/>
      <c r="EZJ737"/>
      <c r="EZK737"/>
      <c r="EZL737"/>
      <c r="EZM737"/>
      <c r="EZN737"/>
      <c r="EZO737"/>
      <c r="EZP737"/>
      <c r="EZQ737"/>
      <c r="EZR737"/>
      <c r="EZS737"/>
      <c r="EZT737"/>
      <c r="EZU737"/>
      <c r="EZV737"/>
      <c r="EZW737"/>
      <c r="EZX737"/>
      <c r="EZY737"/>
      <c r="EZZ737"/>
      <c r="FAA737"/>
      <c r="FAB737"/>
      <c r="FAC737"/>
      <c r="FAD737"/>
      <c r="FAE737"/>
      <c r="FAF737"/>
      <c r="FAG737"/>
      <c r="FAH737"/>
      <c r="FAI737"/>
      <c r="FAJ737"/>
      <c r="FAK737"/>
      <c r="FAL737"/>
      <c r="FAM737"/>
      <c r="FAN737"/>
      <c r="FAO737"/>
      <c r="FAP737"/>
      <c r="FAQ737"/>
      <c r="FAR737"/>
      <c r="FAS737"/>
      <c r="FAT737"/>
      <c r="FAU737"/>
      <c r="FAV737"/>
      <c r="FAW737"/>
      <c r="FAX737"/>
      <c r="FAY737"/>
      <c r="FAZ737"/>
      <c r="FBA737"/>
      <c r="FBB737"/>
      <c r="FBC737"/>
      <c r="FBD737"/>
      <c r="FBE737"/>
      <c r="FBF737"/>
      <c r="FBG737"/>
      <c r="FBH737"/>
      <c r="FBI737"/>
      <c r="FBJ737"/>
      <c r="FBK737"/>
      <c r="FBL737"/>
      <c r="FBM737"/>
      <c r="FBN737"/>
      <c r="FBO737"/>
      <c r="FBP737"/>
      <c r="FBQ737"/>
      <c r="FBR737"/>
      <c r="FBS737"/>
      <c r="FBT737"/>
      <c r="FBU737"/>
      <c r="FBV737"/>
      <c r="FBW737"/>
      <c r="FBX737"/>
      <c r="FBY737"/>
      <c r="FBZ737"/>
      <c r="FCA737"/>
      <c r="FCB737"/>
      <c r="FCC737"/>
      <c r="FCD737"/>
      <c r="FCE737"/>
      <c r="FCF737"/>
      <c r="FCG737"/>
      <c r="FCH737"/>
      <c r="FCI737"/>
      <c r="FCJ737"/>
      <c r="FCK737"/>
      <c r="FCL737"/>
      <c r="FCM737"/>
      <c r="FCN737"/>
      <c r="FCO737"/>
      <c r="FCP737"/>
      <c r="FCQ737"/>
      <c r="FCR737"/>
      <c r="FCS737"/>
      <c r="FCT737"/>
      <c r="FCU737"/>
      <c r="FCV737"/>
      <c r="FCW737"/>
      <c r="FCX737"/>
      <c r="FCY737"/>
      <c r="FCZ737"/>
      <c r="FDA737"/>
      <c r="FDB737"/>
      <c r="FDC737"/>
      <c r="FDD737"/>
      <c r="FDE737"/>
      <c r="FDF737"/>
      <c r="FDG737"/>
      <c r="FDH737"/>
      <c r="FDI737"/>
      <c r="FDJ737"/>
      <c r="FDK737"/>
      <c r="FDL737"/>
      <c r="FDM737"/>
      <c r="FDN737"/>
      <c r="FDO737"/>
      <c r="FDP737"/>
      <c r="FDQ737"/>
      <c r="FDR737"/>
      <c r="FDS737"/>
      <c r="FDT737"/>
      <c r="FDU737"/>
      <c r="FDV737"/>
      <c r="FDW737"/>
      <c r="FDX737"/>
      <c r="FDY737"/>
      <c r="FDZ737"/>
      <c r="FEA737"/>
      <c r="FEB737"/>
      <c r="FEC737"/>
      <c r="FED737"/>
      <c r="FEE737"/>
      <c r="FEF737"/>
      <c r="FEG737"/>
      <c r="FEH737"/>
      <c r="FEI737"/>
      <c r="FEJ737"/>
      <c r="FEK737"/>
      <c r="FEL737"/>
      <c r="FEM737"/>
      <c r="FEN737"/>
      <c r="FEO737"/>
      <c r="FEP737"/>
      <c r="FEQ737"/>
      <c r="FER737"/>
      <c r="FES737"/>
      <c r="FET737"/>
      <c r="FEU737"/>
      <c r="FEV737"/>
      <c r="FEW737"/>
      <c r="FEX737"/>
      <c r="FEY737"/>
      <c r="FEZ737"/>
      <c r="FFA737"/>
      <c r="FFB737"/>
      <c r="FFC737"/>
      <c r="FFD737"/>
      <c r="FFE737"/>
      <c r="FFF737"/>
      <c r="FFG737"/>
      <c r="FFH737"/>
      <c r="FFI737"/>
      <c r="FFJ737"/>
      <c r="FFK737"/>
      <c r="FFL737"/>
      <c r="FFM737"/>
      <c r="FFN737"/>
      <c r="FFO737"/>
      <c r="FFP737"/>
      <c r="FFQ737"/>
      <c r="FFR737"/>
      <c r="FFS737"/>
      <c r="FFT737"/>
      <c r="FFU737"/>
      <c r="FFV737"/>
      <c r="FFW737"/>
      <c r="FFX737"/>
      <c r="FFY737"/>
      <c r="FFZ737"/>
      <c r="FGA737"/>
      <c r="FGB737"/>
      <c r="FGC737"/>
      <c r="FGD737"/>
      <c r="FGE737"/>
      <c r="FGF737"/>
      <c r="FGG737"/>
      <c r="FGH737"/>
      <c r="FGI737"/>
      <c r="FGJ737"/>
      <c r="FGK737"/>
      <c r="FGL737"/>
      <c r="FGM737"/>
      <c r="FGN737"/>
      <c r="FGO737"/>
      <c r="FGP737"/>
      <c r="FGQ737"/>
      <c r="FGR737"/>
      <c r="FGS737"/>
      <c r="FGT737"/>
      <c r="FGU737"/>
      <c r="FGV737"/>
      <c r="FGW737"/>
      <c r="FGX737"/>
      <c r="FGY737"/>
      <c r="FGZ737"/>
      <c r="FHA737"/>
      <c r="FHB737"/>
      <c r="FHC737"/>
      <c r="FHD737"/>
      <c r="FHE737"/>
      <c r="FHF737"/>
      <c r="FHG737"/>
      <c r="FHH737"/>
      <c r="FHI737"/>
      <c r="FHJ737"/>
      <c r="FHK737"/>
      <c r="FHL737"/>
      <c r="FHM737"/>
      <c r="FHN737"/>
      <c r="FHO737"/>
      <c r="FHP737"/>
      <c r="FHQ737"/>
      <c r="FHR737"/>
      <c r="FHS737"/>
      <c r="FHT737"/>
      <c r="FHU737"/>
      <c r="FHV737"/>
      <c r="FHW737"/>
      <c r="FHX737"/>
      <c r="FHY737"/>
      <c r="FHZ737"/>
      <c r="FIA737"/>
      <c r="FIB737"/>
      <c r="FIC737"/>
      <c r="FID737"/>
      <c r="FIE737"/>
      <c r="FIF737"/>
      <c r="FIG737"/>
      <c r="FIH737"/>
      <c r="FII737"/>
      <c r="FIJ737"/>
      <c r="FIK737"/>
      <c r="FIL737"/>
      <c r="FIM737"/>
      <c r="FIN737"/>
      <c r="FIO737"/>
      <c r="FIP737"/>
      <c r="FIQ737"/>
      <c r="FIR737"/>
      <c r="FIS737"/>
      <c r="FIT737"/>
      <c r="FIU737"/>
      <c r="FIV737"/>
      <c r="FIW737"/>
      <c r="FIX737"/>
      <c r="FIY737"/>
      <c r="FIZ737"/>
      <c r="FJA737"/>
      <c r="FJB737"/>
      <c r="FJC737"/>
      <c r="FJD737"/>
      <c r="FJE737"/>
      <c r="FJF737"/>
      <c r="FJG737"/>
      <c r="FJH737"/>
      <c r="FJI737"/>
      <c r="FJJ737"/>
      <c r="FJK737"/>
      <c r="FJL737"/>
      <c r="FJM737"/>
      <c r="FJN737"/>
      <c r="FJO737"/>
      <c r="FJP737"/>
      <c r="FJQ737"/>
      <c r="FJR737"/>
      <c r="FJS737"/>
      <c r="FJT737"/>
      <c r="FJU737"/>
      <c r="FJV737"/>
      <c r="FJW737"/>
      <c r="FJX737"/>
      <c r="FJY737"/>
      <c r="FJZ737"/>
      <c r="FKA737"/>
      <c r="FKB737"/>
      <c r="FKC737"/>
      <c r="FKD737"/>
      <c r="FKE737"/>
      <c r="FKF737"/>
      <c r="FKG737"/>
      <c r="FKH737"/>
      <c r="FKI737"/>
      <c r="FKJ737"/>
      <c r="FKK737"/>
      <c r="FKL737"/>
      <c r="FKM737"/>
      <c r="FKN737"/>
      <c r="FKO737"/>
      <c r="FKP737"/>
      <c r="FKQ737"/>
      <c r="FKR737"/>
      <c r="FKS737"/>
      <c r="FKT737"/>
      <c r="FKU737"/>
      <c r="FKV737"/>
      <c r="FKW737"/>
      <c r="FKX737"/>
      <c r="FKY737"/>
      <c r="FKZ737"/>
      <c r="FLA737"/>
      <c r="FLB737"/>
      <c r="FLC737"/>
      <c r="FLD737"/>
      <c r="FLE737"/>
      <c r="FLF737"/>
      <c r="FLG737"/>
      <c r="FLH737"/>
      <c r="FLI737"/>
      <c r="FLJ737"/>
      <c r="FLK737"/>
      <c r="FLL737"/>
      <c r="FLM737"/>
      <c r="FLN737"/>
      <c r="FLO737"/>
      <c r="FLP737"/>
      <c r="FLQ737"/>
      <c r="FLR737"/>
      <c r="FLS737"/>
      <c r="FLT737"/>
      <c r="FLU737"/>
      <c r="FLV737"/>
      <c r="FLW737"/>
      <c r="FLX737"/>
      <c r="FLY737"/>
      <c r="FLZ737"/>
      <c r="FMA737"/>
      <c r="FMB737"/>
      <c r="FMC737"/>
      <c r="FMD737"/>
      <c r="FME737"/>
      <c r="FMF737"/>
      <c r="FMG737"/>
      <c r="FMH737"/>
      <c r="FMI737"/>
      <c r="FMJ737"/>
      <c r="FMK737"/>
      <c r="FML737"/>
      <c r="FMM737"/>
      <c r="FMN737"/>
      <c r="FMO737"/>
      <c r="FMP737"/>
      <c r="FMQ737"/>
      <c r="FMR737"/>
      <c r="FMS737"/>
      <c r="FMT737"/>
      <c r="FMU737"/>
      <c r="FMV737"/>
      <c r="FMW737"/>
      <c r="FMX737"/>
      <c r="FMY737"/>
      <c r="FMZ737"/>
      <c r="FNA737"/>
      <c r="FNB737"/>
      <c r="FNC737"/>
      <c r="FND737"/>
      <c r="FNE737"/>
      <c r="FNF737"/>
      <c r="FNG737"/>
      <c r="FNH737"/>
      <c r="FNI737"/>
      <c r="FNJ737"/>
      <c r="FNK737"/>
      <c r="FNL737"/>
      <c r="FNM737"/>
      <c r="FNN737"/>
      <c r="FNO737"/>
      <c r="FNP737"/>
      <c r="FNQ737"/>
      <c r="FNR737"/>
      <c r="FNS737"/>
      <c r="FNT737"/>
      <c r="FNU737"/>
      <c r="FNV737"/>
      <c r="FNW737"/>
      <c r="FNX737"/>
      <c r="FNY737"/>
      <c r="FNZ737"/>
      <c r="FOA737"/>
      <c r="FOB737"/>
      <c r="FOC737"/>
      <c r="FOD737"/>
      <c r="FOE737"/>
      <c r="FOF737"/>
      <c r="FOG737"/>
      <c r="FOH737"/>
      <c r="FOI737"/>
      <c r="FOJ737"/>
      <c r="FOK737"/>
      <c r="FOL737"/>
      <c r="FOM737"/>
      <c r="FON737"/>
      <c r="FOO737"/>
      <c r="FOP737"/>
      <c r="FOQ737"/>
      <c r="FOR737"/>
      <c r="FOS737"/>
      <c r="FOT737"/>
      <c r="FOU737"/>
      <c r="FOV737"/>
      <c r="FOW737"/>
      <c r="FOX737"/>
      <c r="FOY737"/>
      <c r="FOZ737"/>
      <c r="FPA737"/>
      <c r="FPB737"/>
      <c r="FPC737"/>
      <c r="FPD737"/>
      <c r="FPE737"/>
      <c r="FPF737"/>
      <c r="FPG737"/>
      <c r="FPH737"/>
      <c r="FPI737"/>
      <c r="FPJ737"/>
      <c r="FPK737"/>
      <c r="FPL737"/>
      <c r="FPM737"/>
      <c r="FPN737"/>
      <c r="FPO737"/>
      <c r="FPP737"/>
      <c r="FPQ737"/>
      <c r="FPR737"/>
      <c r="FPS737"/>
      <c r="FPT737"/>
      <c r="FPU737"/>
      <c r="FPV737"/>
      <c r="FPW737"/>
      <c r="FPX737"/>
      <c r="FPY737"/>
      <c r="FPZ737"/>
      <c r="FQA737"/>
      <c r="FQB737"/>
      <c r="FQC737"/>
      <c r="FQD737"/>
      <c r="FQE737"/>
      <c r="FQF737"/>
      <c r="FQG737"/>
      <c r="FQH737"/>
      <c r="FQI737"/>
      <c r="FQJ737"/>
      <c r="FQK737"/>
      <c r="FQL737"/>
      <c r="FQM737"/>
      <c r="FQN737"/>
      <c r="FQO737"/>
      <c r="FQP737"/>
      <c r="FQQ737"/>
      <c r="FQR737"/>
      <c r="FQS737"/>
      <c r="FQT737"/>
      <c r="FQU737"/>
      <c r="FQV737"/>
      <c r="FQW737"/>
      <c r="FQX737"/>
      <c r="FQY737"/>
      <c r="FQZ737"/>
      <c r="FRA737"/>
      <c r="FRB737"/>
      <c r="FRC737"/>
      <c r="FRD737"/>
      <c r="FRE737"/>
      <c r="FRF737"/>
      <c r="FRG737"/>
      <c r="FRH737"/>
      <c r="FRI737"/>
      <c r="FRJ737"/>
      <c r="FRK737"/>
      <c r="FRL737"/>
      <c r="FRM737"/>
      <c r="FRN737"/>
      <c r="FRO737"/>
      <c r="FRP737"/>
      <c r="FRQ737"/>
      <c r="FRR737"/>
      <c r="FRS737"/>
      <c r="FRT737"/>
      <c r="FRU737"/>
      <c r="FRV737"/>
      <c r="FRW737"/>
      <c r="FRX737"/>
      <c r="FRY737"/>
      <c r="FRZ737"/>
      <c r="FSA737"/>
      <c r="FSB737"/>
      <c r="FSC737"/>
      <c r="FSD737"/>
      <c r="FSE737"/>
      <c r="FSF737"/>
      <c r="FSG737"/>
      <c r="FSH737"/>
      <c r="FSI737"/>
      <c r="FSJ737"/>
      <c r="FSK737"/>
      <c r="FSL737"/>
      <c r="FSM737"/>
      <c r="FSN737"/>
      <c r="FSO737"/>
      <c r="FSP737"/>
      <c r="FSQ737"/>
      <c r="FSR737"/>
      <c r="FSS737"/>
      <c r="FST737"/>
      <c r="FSU737"/>
      <c r="FSV737"/>
      <c r="FSW737"/>
      <c r="FSX737"/>
      <c r="FSY737"/>
      <c r="FSZ737"/>
      <c r="FTA737"/>
      <c r="FTB737"/>
      <c r="FTC737"/>
      <c r="FTD737"/>
      <c r="FTE737"/>
      <c r="FTF737"/>
      <c r="FTG737"/>
      <c r="FTH737"/>
      <c r="FTI737"/>
      <c r="FTJ737"/>
      <c r="FTK737"/>
      <c r="FTL737"/>
      <c r="FTM737"/>
      <c r="FTN737"/>
      <c r="FTO737"/>
      <c r="FTP737"/>
      <c r="FTQ737"/>
      <c r="FTR737"/>
      <c r="FTS737"/>
      <c r="FTT737"/>
      <c r="FTU737"/>
      <c r="FTV737"/>
      <c r="FTW737"/>
      <c r="FTX737"/>
      <c r="FTY737"/>
      <c r="FTZ737"/>
      <c r="FUA737"/>
      <c r="FUB737"/>
      <c r="FUC737"/>
      <c r="FUD737"/>
      <c r="FUE737"/>
      <c r="FUF737"/>
      <c r="FUG737"/>
      <c r="FUH737"/>
      <c r="FUI737"/>
      <c r="FUJ737"/>
      <c r="FUK737"/>
      <c r="FUL737"/>
      <c r="FUM737"/>
      <c r="FUN737"/>
      <c r="FUO737"/>
      <c r="FUP737"/>
      <c r="FUQ737"/>
      <c r="FUR737"/>
      <c r="FUS737"/>
      <c r="FUT737"/>
      <c r="FUU737"/>
      <c r="FUV737"/>
      <c r="FUW737"/>
      <c r="FUX737"/>
      <c r="FUY737"/>
      <c r="FUZ737"/>
      <c r="FVA737"/>
      <c r="FVB737"/>
      <c r="FVC737"/>
      <c r="FVD737"/>
      <c r="FVE737"/>
      <c r="FVF737"/>
      <c r="FVG737"/>
      <c r="FVH737"/>
      <c r="FVI737"/>
      <c r="FVJ737"/>
      <c r="FVK737"/>
      <c r="FVL737"/>
      <c r="FVM737"/>
      <c r="FVN737"/>
      <c r="FVO737"/>
      <c r="FVP737"/>
      <c r="FVQ737"/>
      <c r="FVR737"/>
      <c r="FVS737"/>
      <c r="FVT737"/>
      <c r="FVU737"/>
      <c r="FVV737"/>
      <c r="FVW737"/>
      <c r="FVX737"/>
      <c r="FVY737"/>
      <c r="FVZ737"/>
      <c r="FWA737"/>
      <c r="FWB737"/>
      <c r="FWC737"/>
      <c r="FWD737"/>
      <c r="FWE737"/>
      <c r="FWF737"/>
      <c r="FWG737"/>
      <c r="FWH737"/>
      <c r="FWI737"/>
      <c r="FWJ737"/>
      <c r="FWK737"/>
      <c r="FWL737"/>
      <c r="FWM737"/>
      <c r="FWN737"/>
      <c r="FWO737"/>
      <c r="FWP737"/>
      <c r="FWQ737"/>
      <c r="FWR737"/>
      <c r="FWS737"/>
      <c r="FWT737"/>
      <c r="FWU737"/>
      <c r="FWV737"/>
      <c r="FWW737"/>
      <c r="FWX737"/>
      <c r="FWY737"/>
      <c r="FWZ737"/>
      <c r="FXA737"/>
      <c r="FXB737"/>
      <c r="FXC737"/>
      <c r="FXD737"/>
      <c r="FXE737"/>
      <c r="FXF737"/>
      <c r="FXG737"/>
      <c r="FXH737"/>
      <c r="FXI737"/>
      <c r="FXJ737"/>
      <c r="FXK737"/>
      <c r="FXL737"/>
      <c r="FXM737"/>
      <c r="FXN737"/>
      <c r="FXO737"/>
      <c r="FXP737"/>
      <c r="FXQ737"/>
      <c r="FXR737"/>
      <c r="FXS737"/>
      <c r="FXT737"/>
      <c r="FXU737"/>
      <c r="FXV737"/>
      <c r="FXW737"/>
      <c r="FXX737"/>
      <c r="FXY737"/>
      <c r="FXZ737"/>
      <c r="FYA737"/>
      <c r="FYB737"/>
      <c r="FYC737"/>
      <c r="FYD737"/>
      <c r="FYE737"/>
      <c r="FYF737"/>
      <c r="FYG737"/>
      <c r="FYH737"/>
      <c r="FYI737"/>
      <c r="FYJ737"/>
      <c r="FYK737"/>
      <c r="FYL737"/>
      <c r="FYM737"/>
      <c r="FYN737"/>
      <c r="FYO737"/>
      <c r="FYP737"/>
      <c r="FYQ737"/>
      <c r="FYR737"/>
      <c r="FYS737"/>
      <c r="FYT737"/>
      <c r="FYU737"/>
      <c r="FYV737"/>
      <c r="FYW737"/>
      <c r="FYX737"/>
      <c r="FYY737"/>
      <c r="FYZ737"/>
      <c r="FZA737"/>
      <c r="FZB737"/>
      <c r="FZC737"/>
      <c r="FZD737"/>
      <c r="FZE737"/>
      <c r="FZF737"/>
      <c r="FZG737"/>
      <c r="FZH737"/>
      <c r="FZI737"/>
      <c r="FZJ737"/>
      <c r="FZK737"/>
      <c r="FZL737"/>
      <c r="FZM737"/>
      <c r="FZN737"/>
      <c r="FZO737"/>
      <c r="FZP737"/>
      <c r="FZQ737"/>
      <c r="FZR737"/>
      <c r="FZS737"/>
      <c r="FZT737"/>
      <c r="FZU737"/>
      <c r="FZV737"/>
      <c r="FZW737"/>
      <c r="FZX737"/>
      <c r="FZY737"/>
      <c r="FZZ737"/>
      <c r="GAA737"/>
      <c r="GAB737"/>
      <c r="GAC737"/>
      <c r="GAD737"/>
      <c r="GAE737"/>
      <c r="GAF737"/>
      <c r="GAG737"/>
      <c r="GAH737"/>
      <c r="GAI737"/>
      <c r="GAJ737"/>
      <c r="GAK737"/>
      <c r="GAL737"/>
      <c r="GAM737"/>
      <c r="GAN737"/>
      <c r="GAO737"/>
      <c r="GAP737"/>
      <c r="GAQ737"/>
      <c r="GAR737"/>
      <c r="GAS737"/>
      <c r="GAT737"/>
      <c r="GAU737"/>
      <c r="GAV737"/>
      <c r="GAW737"/>
      <c r="GAX737"/>
      <c r="GAY737"/>
      <c r="GAZ737"/>
      <c r="GBA737"/>
      <c r="GBB737"/>
      <c r="GBC737"/>
      <c r="GBD737"/>
      <c r="GBE737"/>
      <c r="GBF737"/>
      <c r="GBG737"/>
      <c r="GBH737"/>
      <c r="GBI737"/>
      <c r="GBJ737"/>
      <c r="GBK737"/>
      <c r="GBL737"/>
      <c r="GBM737"/>
      <c r="GBN737"/>
      <c r="GBO737"/>
      <c r="GBP737"/>
      <c r="GBQ737"/>
      <c r="GBR737"/>
      <c r="GBS737"/>
      <c r="GBT737"/>
      <c r="GBU737"/>
      <c r="GBV737"/>
      <c r="GBW737"/>
      <c r="GBX737"/>
      <c r="GBY737"/>
      <c r="GBZ737"/>
      <c r="GCA737"/>
      <c r="GCB737"/>
      <c r="GCC737"/>
      <c r="GCD737"/>
      <c r="GCE737"/>
      <c r="GCF737"/>
      <c r="GCG737"/>
      <c r="GCH737"/>
      <c r="GCI737"/>
      <c r="GCJ737"/>
      <c r="GCK737"/>
      <c r="GCL737"/>
      <c r="GCM737"/>
      <c r="GCN737"/>
      <c r="GCO737"/>
      <c r="GCP737"/>
      <c r="GCQ737"/>
      <c r="GCR737"/>
      <c r="GCS737"/>
      <c r="GCT737"/>
      <c r="GCU737"/>
      <c r="GCV737"/>
      <c r="GCW737"/>
      <c r="GCX737"/>
      <c r="GCY737"/>
      <c r="GCZ737"/>
      <c r="GDA737"/>
      <c r="GDB737"/>
      <c r="GDC737"/>
      <c r="GDD737"/>
      <c r="GDE737"/>
      <c r="GDF737"/>
      <c r="GDG737"/>
      <c r="GDH737"/>
      <c r="GDI737"/>
      <c r="GDJ737"/>
      <c r="GDK737"/>
      <c r="GDL737"/>
      <c r="GDM737"/>
      <c r="GDN737"/>
      <c r="GDO737"/>
      <c r="GDP737"/>
      <c r="GDQ737"/>
      <c r="GDR737"/>
      <c r="GDS737"/>
      <c r="GDT737"/>
      <c r="GDU737"/>
      <c r="GDV737"/>
      <c r="GDW737"/>
      <c r="GDX737"/>
      <c r="GDY737"/>
      <c r="GDZ737"/>
      <c r="GEA737"/>
      <c r="GEB737"/>
      <c r="GEC737"/>
      <c r="GED737"/>
      <c r="GEE737"/>
      <c r="GEF737"/>
      <c r="GEG737"/>
      <c r="GEH737"/>
      <c r="GEI737"/>
      <c r="GEJ737"/>
      <c r="GEK737"/>
      <c r="GEL737"/>
      <c r="GEM737"/>
      <c r="GEN737"/>
      <c r="GEO737"/>
      <c r="GEP737"/>
      <c r="GEQ737"/>
      <c r="GER737"/>
      <c r="GES737"/>
      <c r="GET737"/>
      <c r="GEU737"/>
      <c r="GEV737"/>
      <c r="GEW737"/>
      <c r="GEX737"/>
      <c r="GEY737"/>
      <c r="GEZ737"/>
      <c r="GFA737"/>
      <c r="GFB737"/>
      <c r="GFC737"/>
      <c r="GFD737"/>
      <c r="GFE737"/>
      <c r="GFF737"/>
      <c r="GFG737"/>
      <c r="GFH737"/>
      <c r="GFI737"/>
      <c r="GFJ737"/>
      <c r="GFK737"/>
      <c r="GFL737"/>
      <c r="GFM737"/>
      <c r="GFN737"/>
      <c r="GFO737"/>
      <c r="GFP737"/>
      <c r="GFQ737"/>
      <c r="GFR737"/>
      <c r="GFS737"/>
      <c r="GFT737"/>
      <c r="GFU737"/>
      <c r="GFV737"/>
      <c r="GFW737"/>
      <c r="GFX737"/>
      <c r="GFY737"/>
      <c r="GFZ737"/>
      <c r="GGA737"/>
      <c r="GGB737"/>
      <c r="GGC737"/>
      <c r="GGD737"/>
      <c r="GGE737"/>
      <c r="GGF737"/>
      <c r="GGG737"/>
      <c r="GGH737"/>
      <c r="GGI737"/>
      <c r="GGJ737"/>
      <c r="GGK737"/>
      <c r="GGL737"/>
      <c r="GGM737"/>
      <c r="GGN737"/>
      <c r="GGO737"/>
      <c r="GGP737"/>
      <c r="GGQ737"/>
      <c r="GGR737"/>
      <c r="GGS737"/>
      <c r="GGT737"/>
      <c r="GGU737"/>
      <c r="GGV737"/>
      <c r="GGW737"/>
      <c r="GGX737"/>
      <c r="GGY737"/>
      <c r="GGZ737"/>
      <c r="GHA737"/>
      <c r="GHB737"/>
      <c r="GHC737"/>
      <c r="GHD737"/>
      <c r="GHE737"/>
      <c r="GHF737"/>
      <c r="GHG737"/>
      <c r="GHH737"/>
      <c r="GHI737"/>
      <c r="GHJ737"/>
      <c r="GHK737"/>
      <c r="GHL737"/>
      <c r="GHM737"/>
      <c r="GHN737"/>
      <c r="GHO737"/>
      <c r="GHP737"/>
      <c r="GHQ737"/>
      <c r="GHR737"/>
      <c r="GHS737"/>
      <c r="GHT737"/>
      <c r="GHU737"/>
      <c r="GHV737"/>
      <c r="GHW737"/>
      <c r="GHX737"/>
      <c r="GHY737"/>
      <c r="GHZ737"/>
      <c r="GIA737"/>
      <c r="GIB737"/>
      <c r="GIC737"/>
      <c r="GID737"/>
      <c r="GIE737"/>
      <c r="GIF737"/>
      <c r="GIG737"/>
      <c r="GIH737"/>
      <c r="GII737"/>
      <c r="GIJ737"/>
      <c r="GIK737"/>
      <c r="GIL737"/>
      <c r="GIM737"/>
      <c r="GIN737"/>
      <c r="GIO737"/>
      <c r="GIP737"/>
      <c r="GIQ737"/>
      <c r="GIR737"/>
      <c r="GIS737"/>
      <c r="GIT737"/>
      <c r="GIU737"/>
      <c r="GIV737"/>
      <c r="GIW737"/>
      <c r="GIX737"/>
      <c r="GIY737"/>
      <c r="GIZ737"/>
      <c r="GJA737"/>
      <c r="GJB737"/>
      <c r="GJC737"/>
      <c r="GJD737"/>
      <c r="GJE737"/>
      <c r="GJF737"/>
      <c r="GJG737"/>
      <c r="GJH737"/>
      <c r="GJI737"/>
      <c r="GJJ737"/>
      <c r="GJK737"/>
      <c r="GJL737"/>
      <c r="GJM737"/>
      <c r="GJN737"/>
      <c r="GJO737"/>
      <c r="GJP737"/>
      <c r="GJQ737"/>
      <c r="GJR737"/>
      <c r="GJS737"/>
      <c r="GJT737"/>
      <c r="GJU737"/>
      <c r="GJV737"/>
      <c r="GJW737"/>
      <c r="GJX737"/>
      <c r="GJY737"/>
      <c r="GJZ737"/>
      <c r="GKA737"/>
      <c r="GKB737"/>
      <c r="GKC737"/>
      <c r="GKD737"/>
      <c r="GKE737"/>
      <c r="GKF737"/>
      <c r="GKG737"/>
      <c r="GKH737"/>
      <c r="GKI737"/>
      <c r="GKJ737"/>
      <c r="GKK737"/>
      <c r="GKL737"/>
      <c r="GKM737"/>
      <c r="GKN737"/>
      <c r="GKO737"/>
      <c r="GKP737"/>
      <c r="GKQ737"/>
      <c r="GKR737"/>
      <c r="GKS737"/>
      <c r="GKT737"/>
      <c r="GKU737"/>
      <c r="GKV737"/>
      <c r="GKW737"/>
      <c r="GKX737"/>
      <c r="GKY737"/>
      <c r="GKZ737"/>
      <c r="GLA737"/>
      <c r="GLB737"/>
      <c r="GLC737"/>
      <c r="GLD737"/>
      <c r="GLE737"/>
      <c r="GLF737"/>
      <c r="GLG737"/>
      <c r="GLH737"/>
      <c r="GLI737"/>
      <c r="GLJ737"/>
      <c r="GLK737"/>
      <c r="GLL737"/>
      <c r="GLM737"/>
      <c r="GLN737"/>
      <c r="GLO737"/>
      <c r="GLP737"/>
      <c r="GLQ737"/>
      <c r="GLR737"/>
      <c r="GLS737"/>
      <c r="GLT737"/>
      <c r="GLU737"/>
      <c r="GLV737"/>
      <c r="GLW737"/>
      <c r="GLX737"/>
      <c r="GLY737"/>
      <c r="GLZ737"/>
      <c r="GMA737"/>
      <c r="GMB737"/>
      <c r="GMC737"/>
      <c r="GMD737"/>
      <c r="GME737"/>
      <c r="GMF737"/>
      <c r="GMG737"/>
      <c r="GMH737"/>
      <c r="GMI737"/>
      <c r="GMJ737"/>
      <c r="GMK737"/>
      <c r="GML737"/>
      <c r="GMM737"/>
      <c r="GMN737"/>
      <c r="GMO737"/>
      <c r="GMP737"/>
      <c r="GMQ737"/>
      <c r="GMR737"/>
      <c r="GMS737"/>
      <c r="GMT737"/>
      <c r="GMU737"/>
      <c r="GMV737"/>
      <c r="GMW737"/>
      <c r="GMX737"/>
      <c r="GMY737"/>
      <c r="GMZ737"/>
      <c r="GNA737"/>
      <c r="GNB737"/>
      <c r="GNC737"/>
      <c r="GND737"/>
      <c r="GNE737"/>
      <c r="GNF737"/>
      <c r="GNG737"/>
      <c r="GNH737"/>
      <c r="GNI737"/>
      <c r="GNJ737"/>
      <c r="GNK737"/>
      <c r="GNL737"/>
      <c r="GNM737"/>
      <c r="GNN737"/>
      <c r="GNO737"/>
      <c r="GNP737"/>
      <c r="GNQ737"/>
      <c r="GNR737"/>
      <c r="GNS737"/>
      <c r="GNT737"/>
      <c r="GNU737"/>
      <c r="GNV737"/>
      <c r="GNW737"/>
      <c r="GNX737"/>
      <c r="GNY737"/>
      <c r="GNZ737"/>
      <c r="GOA737"/>
      <c r="GOB737"/>
      <c r="GOC737"/>
      <c r="GOD737"/>
      <c r="GOE737"/>
      <c r="GOF737"/>
      <c r="GOG737"/>
      <c r="GOH737"/>
      <c r="GOI737"/>
      <c r="GOJ737"/>
      <c r="GOK737"/>
      <c r="GOL737"/>
      <c r="GOM737"/>
      <c r="GON737"/>
      <c r="GOO737"/>
      <c r="GOP737"/>
      <c r="GOQ737"/>
      <c r="GOR737"/>
      <c r="GOS737"/>
      <c r="GOT737"/>
      <c r="GOU737"/>
      <c r="GOV737"/>
      <c r="GOW737"/>
      <c r="GOX737"/>
      <c r="GOY737"/>
      <c r="GOZ737"/>
      <c r="GPA737"/>
      <c r="GPB737"/>
      <c r="GPC737"/>
      <c r="GPD737"/>
      <c r="GPE737"/>
      <c r="GPF737"/>
      <c r="GPG737"/>
      <c r="GPH737"/>
      <c r="GPI737"/>
      <c r="GPJ737"/>
      <c r="GPK737"/>
      <c r="GPL737"/>
      <c r="GPM737"/>
      <c r="GPN737"/>
      <c r="GPO737"/>
      <c r="GPP737"/>
      <c r="GPQ737"/>
      <c r="GPR737"/>
      <c r="GPS737"/>
      <c r="GPT737"/>
      <c r="GPU737"/>
      <c r="GPV737"/>
      <c r="GPW737"/>
      <c r="GPX737"/>
      <c r="GPY737"/>
      <c r="GPZ737"/>
      <c r="GQA737"/>
      <c r="GQB737"/>
      <c r="GQC737"/>
      <c r="GQD737"/>
      <c r="GQE737"/>
      <c r="GQF737"/>
      <c r="GQG737"/>
      <c r="GQH737"/>
      <c r="GQI737"/>
      <c r="GQJ737"/>
      <c r="GQK737"/>
      <c r="GQL737"/>
      <c r="GQM737"/>
      <c r="GQN737"/>
      <c r="GQO737"/>
      <c r="GQP737"/>
      <c r="GQQ737"/>
      <c r="GQR737"/>
      <c r="GQS737"/>
      <c r="GQT737"/>
      <c r="GQU737"/>
      <c r="GQV737"/>
      <c r="GQW737"/>
      <c r="GQX737"/>
      <c r="GQY737"/>
      <c r="GQZ737"/>
      <c r="GRA737"/>
      <c r="GRB737"/>
      <c r="GRC737"/>
      <c r="GRD737"/>
      <c r="GRE737"/>
      <c r="GRF737"/>
      <c r="GRG737"/>
      <c r="GRH737"/>
      <c r="GRI737"/>
      <c r="GRJ737"/>
      <c r="GRK737"/>
      <c r="GRL737"/>
      <c r="GRM737"/>
      <c r="GRN737"/>
      <c r="GRO737"/>
      <c r="GRP737"/>
      <c r="GRQ737"/>
      <c r="GRR737"/>
      <c r="GRS737"/>
      <c r="GRT737"/>
      <c r="GRU737"/>
      <c r="GRV737"/>
      <c r="GRW737"/>
      <c r="GRX737"/>
      <c r="GRY737"/>
      <c r="GRZ737"/>
      <c r="GSA737"/>
      <c r="GSB737"/>
      <c r="GSC737"/>
      <c r="GSD737"/>
      <c r="GSE737"/>
      <c r="GSF737"/>
      <c r="GSG737"/>
      <c r="GSH737"/>
      <c r="GSI737"/>
      <c r="GSJ737"/>
      <c r="GSK737"/>
      <c r="GSL737"/>
      <c r="GSM737"/>
      <c r="GSN737"/>
      <c r="GSO737"/>
      <c r="GSP737"/>
      <c r="GSQ737"/>
      <c r="GSR737"/>
      <c r="GSS737"/>
      <c r="GST737"/>
      <c r="GSU737"/>
      <c r="GSV737"/>
      <c r="GSW737"/>
      <c r="GSX737"/>
      <c r="GSY737"/>
      <c r="GSZ737"/>
      <c r="GTA737"/>
      <c r="GTB737"/>
      <c r="GTC737"/>
      <c r="GTD737"/>
      <c r="GTE737"/>
      <c r="GTF737"/>
      <c r="GTG737"/>
      <c r="GTH737"/>
      <c r="GTI737"/>
      <c r="GTJ737"/>
      <c r="GTK737"/>
      <c r="GTL737"/>
      <c r="GTM737"/>
      <c r="GTN737"/>
      <c r="GTO737"/>
      <c r="GTP737"/>
      <c r="GTQ737"/>
      <c r="GTR737"/>
      <c r="GTS737"/>
      <c r="GTT737"/>
      <c r="GTU737"/>
      <c r="GTV737"/>
      <c r="GTW737"/>
      <c r="GTX737"/>
      <c r="GTY737"/>
      <c r="GTZ737"/>
      <c r="GUA737"/>
      <c r="GUB737"/>
      <c r="GUC737"/>
      <c r="GUD737"/>
      <c r="GUE737"/>
      <c r="GUF737"/>
      <c r="GUG737"/>
      <c r="GUH737"/>
      <c r="GUI737"/>
      <c r="GUJ737"/>
      <c r="GUK737"/>
      <c r="GUL737"/>
      <c r="GUM737"/>
      <c r="GUN737"/>
      <c r="GUO737"/>
      <c r="GUP737"/>
      <c r="GUQ737"/>
      <c r="GUR737"/>
      <c r="GUS737"/>
      <c r="GUT737"/>
      <c r="GUU737"/>
      <c r="GUV737"/>
      <c r="GUW737"/>
      <c r="GUX737"/>
      <c r="GUY737"/>
      <c r="GUZ737"/>
      <c r="GVA737"/>
      <c r="GVB737"/>
      <c r="GVC737"/>
      <c r="GVD737"/>
      <c r="GVE737"/>
      <c r="GVF737"/>
      <c r="GVG737"/>
      <c r="GVH737"/>
      <c r="GVI737"/>
      <c r="GVJ737"/>
      <c r="GVK737"/>
      <c r="GVL737"/>
      <c r="GVM737"/>
      <c r="GVN737"/>
      <c r="GVO737"/>
      <c r="GVP737"/>
      <c r="GVQ737"/>
      <c r="GVR737"/>
      <c r="GVS737"/>
      <c r="GVT737"/>
      <c r="GVU737"/>
      <c r="GVV737"/>
      <c r="GVW737"/>
      <c r="GVX737"/>
      <c r="GVY737"/>
      <c r="GVZ737"/>
      <c r="GWA737"/>
      <c r="GWB737"/>
      <c r="GWC737"/>
      <c r="GWD737"/>
      <c r="GWE737"/>
      <c r="GWF737"/>
      <c r="GWG737"/>
      <c r="GWH737"/>
      <c r="GWI737"/>
      <c r="GWJ737"/>
      <c r="GWK737"/>
      <c r="GWL737"/>
      <c r="GWM737"/>
      <c r="GWN737"/>
      <c r="GWO737"/>
      <c r="GWP737"/>
      <c r="GWQ737"/>
      <c r="GWR737"/>
      <c r="GWS737"/>
      <c r="GWT737"/>
      <c r="GWU737"/>
      <c r="GWV737"/>
      <c r="GWW737"/>
      <c r="GWX737"/>
      <c r="GWY737"/>
      <c r="GWZ737"/>
      <c r="GXA737"/>
      <c r="GXB737"/>
      <c r="GXC737"/>
      <c r="GXD737"/>
      <c r="GXE737"/>
      <c r="GXF737"/>
      <c r="GXG737"/>
      <c r="GXH737"/>
      <c r="GXI737"/>
      <c r="GXJ737"/>
      <c r="GXK737"/>
      <c r="GXL737"/>
      <c r="GXM737"/>
      <c r="GXN737"/>
      <c r="GXO737"/>
      <c r="GXP737"/>
      <c r="GXQ737"/>
      <c r="GXR737"/>
      <c r="GXS737"/>
      <c r="GXT737"/>
      <c r="GXU737"/>
      <c r="GXV737"/>
      <c r="GXW737"/>
      <c r="GXX737"/>
      <c r="GXY737"/>
      <c r="GXZ737"/>
      <c r="GYA737"/>
      <c r="GYB737"/>
      <c r="GYC737"/>
      <c r="GYD737"/>
      <c r="GYE737"/>
      <c r="GYF737"/>
      <c r="GYG737"/>
      <c r="GYH737"/>
      <c r="GYI737"/>
      <c r="GYJ737"/>
      <c r="GYK737"/>
      <c r="GYL737"/>
      <c r="GYM737"/>
      <c r="GYN737"/>
      <c r="GYO737"/>
      <c r="GYP737"/>
      <c r="GYQ737"/>
      <c r="GYR737"/>
      <c r="GYS737"/>
      <c r="GYT737"/>
      <c r="GYU737"/>
      <c r="GYV737"/>
      <c r="GYW737"/>
      <c r="GYX737"/>
      <c r="GYY737"/>
      <c r="GYZ737"/>
      <c r="GZA737"/>
      <c r="GZB737"/>
      <c r="GZC737"/>
      <c r="GZD737"/>
      <c r="GZE737"/>
      <c r="GZF737"/>
      <c r="GZG737"/>
      <c r="GZH737"/>
      <c r="GZI737"/>
      <c r="GZJ737"/>
      <c r="GZK737"/>
      <c r="GZL737"/>
      <c r="GZM737"/>
      <c r="GZN737"/>
      <c r="GZO737"/>
      <c r="GZP737"/>
      <c r="GZQ737"/>
      <c r="GZR737"/>
      <c r="GZS737"/>
      <c r="GZT737"/>
      <c r="GZU737"/>
      <c r="GZV737"/>
      <c r="GZW737"/>
      <c r="GZX737"/>
      <c r="GZY737"/>
      <c r="GZZ737"/>
      <c r="HAA737"/>
      <c r="HAB737"/>
      <c r="HAC737"/>
      <c r="HAD737"/>
      <c r="HAE737"/>
      <c r="HAF737"/>
      <c r="HAG737"/>
      <c r="HAH737"/>
      <c r="HAI737"/>
      <c r="HAJ737"/>
      <c r="HAK737"/>
      <c r="HAL737"/>
      <c r="HAM737"/>
      <c r="HAN737"/>
      <c r="HAO737"/>
      <c r="HAP737"/>
      <c r="HAQ737"/>
      <c r="HAR737"/>
      <c r="HAS737"/>
      <c r="HAT737"/>
      <c r="HAU737"/>
      <c r="HAV737"/>
      <c r="HAW737"/>
      <c r="HAX737"/>
      <c r="HAY737"/>
      <c r="HAZ737"/>
      <c r="HBA737"/>
      <c r="HBB737"/>
      <c r="HBC737"/>
      <c r="HBD737"/>
      <c r="HBE737"/>
      <c r="HBF737"/>
      <c r="HBG737"/>
      <c r="HBH737"/>
      <c r="HBI737"/>
      <c r="HBJ737"/>
      <c r="HBK737"/>
      <c r="HBL737"/>
      <c r="HBM737"/>
      <c r="HBN737"/>
      <c r="HBO737"/>
      <c r="HBP737"/>
      <c r="HBQ737"/>
      <c r="HBR737"/>
      <c r="HBS737"/>
      <c r="HBT737"/>
      <c r="HBU737"/>
      <c r="HBV737"/>
      <c r="HBW737"/>
      <c r="HBX737"/>
      <c r="HBY737"/>
      <c r="HBZ737"/>
      <c r="HCA737"/>
      <c r="HCB737"/>
      <c r="HCC737"/>
      <c r="HCD737"/>
      <c r="HCE737"/>
      <c r="HCF737"/>
      <c r="HCG737"/>
      <c r="HCH737"/>
      <c r="HCI737"/>
      <c r="HCJ737"/>
      <c r="HCK737"/>
      <c r="HCL737"/>
      <c r="HCM737"/>
      <c r="HCN737"/>
      <c r="HCO737"/>
      <c r="HCP737"/>
      <c r="HCQ737"/>
      <c r="HCR737"/>
      <c r="HCS737"/>
      <c r="HCT737"/>
      <c r="HCU737"/>
      <c r="HCV737"/>
      <c r="HCW737"/>
      <c r="HCX737"/>
      <c r="HCY737"/>
      <c r="HCZ737"/>
      <c r="HDA737"/>
      <c r="HDB737"/>
      <c r="HDC737"/>
      <c r="HDD737"/>
      <c r="HDE737"/>
      <c r="HDF737"/>
      <c r="HDG737"/>
      <c r="HDH737"/>
      <c r="HDI737"/>
      <c r="HDJ737"/>
      <c r="HDK737"/>
      <c r="HDL737"/>
      <c r="HDM737"/>
      <c r="HDN737"/>
      <c r="HDO737"/>
      <c r="HDP737"/>
      <c r="HDQ737"/>
      <c r="HDR737"/>
      <c r="HDS737"/>
      <c r="HDT737"/>
      <c r="HDU737"/>
      <c r="HDV737"/>
      <c r="HDW737"/>
      <c r="HDX737"/>
      <c r="HDY737"/>
      <c r="HDZ737"/>
      <c r="HEA737"/>
      <c r="HEB737"/>
      <c r="HEC737"/>
      <c r="HED737"/>
      <c r="HEE737"/>
      <c r="HEF737"/>
      <c r="HEG737"/>
      <c r="HEH737"/>
      <c r="HEI737"/>
      <c r="HEJ737"/>
      <c r="HEK737"/>
      <c r="HEL737"/>
      <c r="HEM737"/>
      <c r="HEN737"/>
      <c r="HEO737"/>
      <c r="HEP737"/>
      <c r="HEQ737"/>
      <c r="HER737"/>
      <c r="HES737"/>
      <c r="HET737"/>
      <c r="HEU737"/>
      <c r="HEV737"/>
      <c r="HEW737"/>
      <c r="HEX737"/>
      <c r="HEY737"/>
      <c r="HEZ737"/>
      <c r="HFA737"/>
      <c r="HFB737"/>
      <c r="HFC737"/>
      <c r="HFD737"/>
      <c r="HFE737"/>
      <c r="HFF737"/>
      <c r="HFG737"/>
      <c r="HFH737"/>
      <c r="HFI737"/>
      <c r="HFJ737"/>
      <c r="HFK737"/>
      <c r="HFL737"/>
      <c r="HFM737"/>
      <c r="HFN737"/>
      <c r="HFO737"/>
      <c r="HFP737"/>
      <c r="HFQ737"/>
      <c r="HFR737"/>
      <c r="HFS737"/>
      <c r="HFT737"/>
      <c r="HFU737"/>
      <c r="HFV737"/>
      <c r="HFW737"/>
      <c r="HFX737"/>
      <c r="HFY737"/>
      <c r="HFZ737"/>
      <c r="HGA737"/>
      <c r="HGB737"/>
      <c r="HGC737"/>
      <c r="HGD737"/>
      <c r="HGE737"/>
      <c r="HGF737"/>
      <c r="HGG737"/>
      <c r="HGH737"/>
      <c r="HGI737"/>
      <c r="HGJ737"/>
      <c r="HGK737"/>
      <c r="HGL737"/>
      <c r="HGM737"/>
      <c r="HGN737"/>
      <c r="HGO737"/>
      <c r="HGP737"/>
      <c r="HGQ737"/>
      <c r="HGR737"/>
      <c r="HGS737"/>
      <c r="HGT737"/>
      <c r="HGU737"/>
      <c r="HGV737"/>
      <c r="HGW737"/>
      <c r="HGX737"/>
      <c r="HGY737"/>
      <c r="HGZ737"/>
      <c r="HHA737"/>
      <c r="HHB737"/>
      <c r="HHC737"/>
      <c r="HHD737"/>
      <c r="HHE737"/>
      <c r="HHF737"/>
      <c r="HHG737"/>
      <c r="HHH737"/>
      <c r="HHI737"/>
      <c r="HHJ737"/>
      <c r="HHK737"/>
      <c r="HHL737"/>
      <c r="HHM737"/>
      <c r="HHN737"/>
      <c r="HHO737"/>
      <c r="HHP737"/>
      <c r="HHQ737"/>
      <c r="HHR737"/>
      <c r="HHS737"/>
      <c r="HHT737"/>
      <c r="HHU737"/>
      <c r="HHV737"/>
      <c r="HHW737"/>
      <c r="HHX737"/>
      <c r="HHY737"/>
      <c r="HHZ737"/>
      <c r="HIA737"/>
      <c r="HIB737"/>
      <c r="HIC737"/>
      <c r="HID737"/>
      <c r="HIE737"/>
      <c r="HIF737"/>
      <c r="HIG737"/>
      <c r="HIH737"/>
      <c r="HII737"/>
      <c r="HIJ737"/>
      <c r="HIK737"/>
      <c r="HIL737"/>
      <c r="HIM737"/>
      <c r="HIN737"/>
      <c r="HIO737"/>
      <c r="HIP737"/>
      <c r="HIQ737"/>
      <c r="HIR737"/>
      <c r="HIS737"/>
      <c r="HIT737"/>
      <c r="HIU737"/>
      <c r="HIV737"/>
      <c r="HIW737"/>
      <c r="HIX737"/>
      <c r="HIY737"/>
      <c r="HIZ737"/>
      <c r="HJA737"/>
      <c r="HJB737"/>
      <c r="HJC737"/>
      <c r="HJD737"/>
      <c r="HJE737"/>
      <c r="HJF737"/>
      <c r="HJG737"/>
      <c r="HJH737"/>
      <c r="HJI737"/>
      <c r="HJJ737"/>
      <c r="HJK737"/>
      <c r="HJL737"/>
      <c r="HJM737"/>
      <c r="HJN737"/>
      <c r="HJO737"/>
      <c r="HJP737"/>
      <c r="HJQ737"/>
      <c r="HJR737"/>
      <c r="HJS737"/>
      <c r="HJT737"/>
      <c r="HJU737"/>
      <c r="HJV737"/>
      <c r="HJW737"/>
      <c r="HJX737"/>
      <c r="HJY737"/>
      <c r="HJZ737"/>
      <c r="HKA737"/>
      <c r="HKB737"/>
      <c r="HKC737"/>
      <c r="HKD737"/>
      <c r="HKE737"/>
      <c r="HKF737"/>
      <c r="HKG737"/>
      <c r="HKH737"/>
      <c r="HKI737"/>
      <c r="HKJ737"/>
      <c r="HKK737"/>
      <c r="HKL737"/>
      <c r="HKM737"/>
      <c r="HKN737"/>
      <c r="HKO737"/>
      <c r="HKP737"/>
      <c r="HKQ737"/>
      <c r="HKR737"/>
      <c r="HKS737"/>
      <c r="HKT737"/>
      <c r="HKU737"/>
      <c r="HKV737"/>
      <c r="HKW737"/>
      <c r="HKX737"/>
      <c r="HKY737"/>
      <c r="HKZ737"/>
      <c r="HLA737"/>
      <c r="HLB737"/>
      <c r="HLC737"/>
      <c r="HLD737"/>
      <c r="HLE737"/>
      <c r="HLF737"/>
      <c r="HLG737"/>
      <c r="HLH737"/>
      <c r="HLI737"/>
      <c r="HLJ737"/>
      <c r="HLK737"/>
      <c r="HLL737"/>
      <c r="HLM737"/>
      <c r="HLN737"/>
      <c r="HLO737"/>
      <c r="HLP737"/>
      <c r="HLQ737"/>
      <c r="HLR737"/>
      <c r="HLS737"/>
      <c r="HLT737"/>
      <c r="HLU737"/>
      <c r="HLV737"/>
      <c r="HLW737"/>
      <c r="HLX737"/>
      <c r="HLY737"/>
      <c r="HLZ737"/>
      <c r="HMA737"/>
      <c r="HMB737"/>
      <c r="HMC737"/>
      <c r="HMD737"/>
      <c r="HME737"/>
      <c r="HMF737"/>
      <c r="HMG737"/>
      <c r="HMH737"/>
      <c r="HMI737"/>
      <c r="HMJ737"/>
      <c r="HMK737"/>
      <c r="HML737"/>
      <c r="HMM737"/>
      <c r="HMN737"/>
      <c r="HMO737"/>
      <c r="HMP737"/>
      <c r="HMQ737"/>
      <c r="HMR737"/>
      <c r="HMS737"/>
      <c r="HMT737"/>
      <c r="HMU737"/>
      <c r="HMV737"/>
      <c r="HMW737"/>
      <c r="HMX737"/>
      <c r="HMY737"/>
      <c r="HMZ737"/>
      <c r="HNA737"/>
      <c r="HNB737"/>
      <c r="HNC737"/>
      <c r="HND737"/>
      <c r="HNE737"/>
      <c r="HNF737"/>
      <c r="HNG737"/>
      <c r="HNH737"/>
      <c r="HNI737"/>
      <c r="HNJ737"/>
      <c r="HNK737"/>
      <c r="HNL737"/>
      <c r="HNM737"/>
      <c r="HNN737"/>
      <c r="HNO737"/>
      <c r="HNP737"/>
      <c r="HNQ737"/>
      <c r="HNR737"/>
      <c r="HNS737"/>
      <c r="HNT737"/>
      <c r="HNU737"/>
      <c r="HNV737"/>
      <c r="HNW737"/>
      <c r="HNX737"/>
      <c r="HNY737"/>
      <c r="HNZ737"/>
      <c r="HOA737"/>
      <c r="HOB737"/>
      <c r="HOC737"/>
      <c r="HOD737"/>
      <c r="HOE737"/>
      <c r="HOF737"/>
      <c r="HOG737"/>
      <c r="HOH737"/>
      <c r="HOI737"/>
      <c r="HOJ737"/>
      <c r="HOK737"/>
      <c r="HOL737"/>
      <c r="HOM737"/>
      <c r="HON737"/>
      <c r="HOO737"/>
      <c r="HOP737"/>
      <c r="HOQ737"/>
      <c r="HOR737"/>
      <c r="HOS737"/>
      <c r="HOT737"/>
      <c r="HOU737"/>
      <c r="HOV737"/>
      <c r="HOW737"/>
      <c r="HOX737"/>
      <c r="HOY737"/>
      <c r="HOZ737"/>
      <c r="HPA737"/>
      <c r="HPB737"/>
      <c r="HPC737"/>
      <c r="HPD737"/>
      <c r="HPE737"/>
      <c r="HPF737"/>
      <c r="HPG737"/>
      <c r="HPH737"/>
      <c r="HPI737"/>
      <c r="HPJ737"/>
      <c r="HPK737"/>
      <c r="HPL737"/>
      <c r="HPM737"/>
      <c r="HPN737"/>
      <c r="HPO737"/>
      <c r="HPP737"/>
      <c r="HPQ737"/>
      <c r="HPR737"/>
      <c r="HPS737"/>
      <c r="HPT737"/>
      <c r="HPU737"/>
      <c r="HPV737"/>
      <c r="HPW737"/>
      <c r="HPX737"/>
      <c r="HPY737"/>
      <c r="HPZ737"/>
      <c r="HQA737"/>
      <c r="HQB737"/>
      <c r="HQC737"/>
      <c r="HQD737"/>
      <c r="HQE737"/>
      <c r="HQF737"/>
      <c r="HQG737"/>
      <c r="HQH737"/>
      <c r="HQI737"/>
      <c r="HQJ737"/>
      <c r="HQK737"/>
      <c r="HQL737"/>
      <c r="HQM737"/>
      <c r="HQN737"/>
      <c r="HQO737"/>
      <c r="HQP737"/>
      <c r="HQQ737"/>
      <c r="HQR737"/>
      <c r="HQS737"/>
      <c r="HQT737"/>
      <c r="HQU737"/>
      <c r="HQV737"/>
      <c r="HQW737"/>
      <c r="HQX737"/>
      <c r="HQY737"/>
      <c r="HQZ737"/>
      <c r="HRA737"/>
      <c r="HRB737"/>
      <c r="HRC737"/>
      <c r="HRD737"/>
      <c r="HRE737"/>
      <c r="HRF737"/>
      <c r="HRG737"/>
      <c r="HRH737"/>
      <c r="HRI737"/>
      <c r="HRJ737"/>
      <c r="HRK737"/>
      <c r="HRL737"/>
      <c r="HRM737"/>
      <c r="HRN737"/>
      <c r="HRO737"/>
      <c r="HRP737"/>
      <c r="HRQ737"/>
      <c r="HRR737"/>
      <c r="HRS737"/>
      <c r="HRT737"/>
      <c r="HRU737"/>
      <c r="HRV737"/>
      <c r="HRW737"/>
      <c r="HRX737"/>
      <c r="HRY737"/>
      <c r="HRZ737"/>
      <c r="HSA737"/>
      <c r="HSB737"/>
      <c r="HSC737"/>
      <c r="HSD737"/>
      <c r="HSE737"/>
      <c r="HSF737"/>
      <c r="HSG737"/>
      <c r="HSH737"/>
      <c r="HSI737"/>
      <c r="HSJ737"/>
      <c r="HSK737"/>
      <c r="HSL737"/>
      <c r="HSM737"/>
      <c r="HSN737"/>
      <c r="HSO737"/>
      <c r="HSP737"/>
      <c r="HSQ737"/>
      <c r="HSR737"/>
      <c r="HSS737"/>
      <c r="HST737"/>
      <c r="HSU737"/>
      <c r="HSV737"/>
      <c r="HSW737"/>
      <c r="HSX737"/>
      <c r="HSY737"/>
      <c r="HSZ737"/>
      <c r="HTA737"/>
      <c r="HTB737"/>
      <c r="HTC737"/>
      <c r="HTD737"/>
      <c r="HTE737"/>
      <c r="HTF737"/>
      <c r="HTG737"/>
      <c r="HTH737"/>
      <c r="HTI737"/>
      <c r="HTJ737"/>
      <c r="HTK737"/>
      <c r="HTL737"/>
      <c r="HTM737"/>
      <c r="HTN737"/>
      <c r="HTO737"/>
      <c r="HTP737"/>
      <c r="HTQ737"/>
      <c r="HTR737"/>
      <c r="HTS737"/>
      <c r="HTT737"/>
      <c r="HTU737"/>
      <c r="HTV737"/>
      <c r="HTW737"/>
      <c r="HTX737"/>
      <c r="HTY737"/>
      <c r="HTZ737"/>
      <c r="HUA737"/>
      <c r="HUB737"/>
      <c r="HUC737"/>
      <c r="HUD737"/>
      <c r="HUE737"/>
      <c r="HUF737"/>
      <c r="HUG737"/>
      <c r="HUH737"/>
      <c r="HUI737"/>
      <c r="HUJ737"/>
      <c r="HUK737"/>
      <c r="HUL737"/>
      <c r="HUM737"/>
      <c r="HUN737"/>
      <c r="HUO737"/>
      <c r="HUP737"/>
      <c r="HUQ737"/>
      <c r="HUR737"/>
      <c r="HUS737"/>
      <c r="HUT737"/>
      <c r="HUU737"/>
      <c r="HUV737"/>
      <c r="HUW737"/>
      <c r="HUX737"/>
      <c r="HUY737"/>
      <c r="HUZ737"/>
      <c r="HVA737"/>
      <c r="HVB737"/>
      <c r="HVC737"/>
      <c r="HVD737"/>
      <c r="HVE737"/>
      <c r="HVF737"/>
      <c r="HVG737"/>
      <c r="HVH737"/>
      <c r="HVI737"/>
      <c r="HVJ737"/>
      <c r="HVK737"/>
      <c r="HVL737"/>
      <c r="HVM737"/>
      <c r="HVN737"/>
      <c r="HVO737"/>
      <c r="HVP737"/>
      <c r="HVQ737"/>
      <c r="HVR737"/>
      <c r="HVS737"/>
      <c r="HVT737"/>
      <c r="HVU737"/>
      <c r="HVV737"/>
      <c r="HVW737"/>
      <c r="HVX737"/>
      <c r="HVY737"/>
      <c r="HVZ737"/>
      <c r="HWA737"/>
      <c r="HWB737"/>
      <c r="HWC737"/>
      <c r="HWD737"/>
      <c r="HWE737"/>
      <c r="HWF737"/>
      <c r="HWG737"/>
      <c r="HWH737"/>
      <c r="HWI737"/>
      <c r="HWJ737"/>
      <c r="HWK737"/>
      <c r="HWL737"/>
      <c r="HWM737"/>
      <c r="HWN737"/>
      <c r="HWO737"/>
      <c r="HWP737"/>
      <c r="HWQ737"/>
      <c r="HWR737"/>
      <c r="HWS737"/>
      <c r="HWT737"/>
      <c r="HWU737"/>
      <c r="HWV737"/>
      <c r="HWW737"/>
      <c r="HWX737"/>
      <c r="HWY737"/>
      <c r="HWZ737"/>
      <c r="HXA737"/>
      <c r="HXB737"/>
      <c r="HXC737"/>
      <c r="HXD737"/>
      <c r="HXE737"/>
      <c r="HXF737"/>
      <c r="HXG737"/>
      <c r="HXH737"/>
      <c r="HXI737"/>
      <c r="HXJ737"/>
      <c r="HXK737"/>
      <c r="HXL737"/>
      <c r="HXM737"/>
      <c r="HXN737"/>
      <c r="HXO737"/>
      <c r="HXP737"/>
      <c r="HXQ737"/>
      <c r="HXR737"/>
      <c r="HXS737"/>
      <c r="HXT737"/>
      <c r="HXU737"/>
      <c r="HXV737"/>
      <c r="HXW737"/>
      <c r="HXX737"/>
      <c r="HXY737"/>
      <c r="HXZ737"/>
      <c r="HYA737"/>
      <c r="HYB737"/>
      <c r="HYC737"/>
      <c r="HYD737"/>
      <c r="HYE737"/>
      <c r="HYF737"/>
      <c r="HYG737"/>
      <c r="HYH737"/>
      <c r="HYI737"/>
      <c r="HYJ737"/>
      <c r="HYK737"/>
      <c r="HYL737"/>
      <c r="HYM737"/>
      <c r="HYN737"/>
      <c r="HYO737"/>
      <c r="HYP737"/>
      <c r="HYQ737"/>
      <c r="HYR737"/>
      <c r="HYS737"/>
      <c r="HYT737"/>
      <c r="HYU737"/>
      <c r="HYV737"/>
      <c r="HYW737"/>
      <c r="HYX737"/>
      <c r="HYY737"/>
      <c r="HYZ737"/>
      <c r="HZA737"/>
      <c r="HZB737"/>
      <c r="HZC737"/>
      <c r="HZD737"/>
      <c r="HZE737"/>
      <c r="HZF737"/>
      <c r="HZG737"/>
      <c r="HZH737"/>
      <c r="HZI737"/>
      <c r="HZJ737"/>
      <c r="HZK737"/>
      <c r="HZL737"/>
      <c r="HZM737"/>
      <c r="HZN737"/>
      <c r="HZO737"/>
      <c r="HZP737"/>
      <c r="HZQ737"/>
      <c r="HZR737"/>
      <c r="HZS737"/>
      <c r="HZT737"/>
      <c r="HZU737"/>
      <c r="HZV737"/>
      <c r="HZW737"/>
      <c r="HZX737"/>
      <c r="HZY737"/>
      <c r="HZZ737"/>
      <c r="IAA737"/>
      <c r="IAB737"/>
      <c r="IAC737"/>
      <c r="IAD737"/>
      <c r="IAE737"/>
      <c r="IAF737"/>
      <c r="IAG737"/>
      <c r="IAH737"/>
      <c r="IAI737"/>
      <c r="IAJ737"/>
      <c r="IAK737"/>
      <c r="IAL737"/>
      <c r="IAM737"/>
      <c r="IAN737"/>
      <c r="IAO737"/>
      <c r="IAP737"/>
      <c r="IAQ737"/>
      <c r="IAR737"/>
      <c r="IAS737"/>
      <c r="IAT737"/>
      <c r="IAU737"/>
      <c r="IAV737"/>
      <c r="IAW737"/>
      <c r="IAX737"/>
      <c r="IAY737"/>
      <c r="IAZ737"/>
      <c r="IBA737"/>
      <c r="IBB737"/>
      <c r="IBC737"/>
      <c r="IBD737"/>
      <c r="IBE737"/>
      <c r="IBF737"/>
      <c r="IBG737"/>
      <c r="IBH737"/>
      <c r="IBI737"/>
      <c r="IBJ737"/>
      <c r="IBK737"/>
      <c r="IBL737"/>
      <c r="IBM737"/>
      <c r="IBN737"/>
      <c r="IBO737"/>
      <c r="IBP737"/>
      <c r="IBQ737"/>
      <c r="IBR737"/>
      <c r="IBS737"/>
      <c r="IBT737"/>
      <c r="IBU737"/>
      <c r="IBV737"/>
      <c r="IBW737"/>
      <c r="IBX737"/>
      <c r="IBY737"/>
      <c r="IBZ737"/>
      <c r="ICA737"/>
      <c r="ICB737"/>
      <c r="ICC737"/>
      <c r="ICD737"/>
      <c r="ICE737"/>
      <c r="ICF737"/>
      <c r="ICG737"/>
      <c r="ICH737"/>
      <c r="ICI737"/>
      <c r="ICJ737"/>
      <c r="ICK737"/>
      <c r="ICL737"/>
      <c r="ICM737"/>
      <c r="ICN737"/>
      <c r="ICO737"/>
      <c r="ICP737"/>
      <c r="ICQ737"/>
      <c r="ICR737"/>
      <c r="ICS737"/>
      <c r="ICT737"/>
      <c r="ICU737"/>
      <c r="ICV737"/>
      <c r="ICW737"/>
      <c r="ICX737"/>
      <c r="ICY737"/>
      <c r="ICZ737"/>
      <c r="IDA737"/>
      <c r="IDB737"/>
      <c r="IDC737"/>
      <c r="IDD737"/>
      <c r="IDE737"/>
      <c r="IDF737"/>
      <c r="IDG737"/>
      <c r="IDH737"/>
      <c r="IDI737"/>
      <c r="IDJ737"/>
      <c r="IDK737"/>
      <c r="IDL737"/>
      <c r="IDM737"/>
      <c r="IDN737"/>
      <c r="IDO737"/>
      <c r="IDP737"/>
      <c r="IDQ737"/>
      <c r="IDR737"/>
      <c r="IDS737"/>
      <c r="IDT737"/>
      <c r="IDU737"/>
      <c r="IDV737"/>
      <c r="IDW737"/>
      <c r="IDX737"/>
      <c r="IDY737"/>
      <c r="IDZ737"/>
      <c r="IEA737"/>
      <c r="IEB737"/>
      <c r="IEC737"/>
      <c r="IED737"/>
      <c r="IEE737"/>
      <c r="IEF737"/>
      <c r="IEG737"/>
      <c r="IEH737"/>
      <c r="IEI737"/>
      <c r="IEJ737"/>
      <c r="IEK737"/>
      <c r="IEL737"/>
      <c r="IEM737"/>
      <c r="IEN737"/>
      <c r="IEO737"/>
      <c r="IEP737"/>
      <c r="IEQ737"/>
      <c r="IER737"/>
      <c r="IES737"/>
      <c r="IET737"/>
      <c r="IEU737"/>
      <c r="IEV737"/>
      <c r="IEW737"/>
      <c r="IEX737"/>
      <c r="IEY737"/>
      <c r="IEZ737"/>
      <c r="IFA737"/>
      <c r="IFB737"/>
      <c r="IFC737"/>
      <c r="IFD737"/>
      <c r="IFE737"/>
      <c r="IFF737"/>
      <c r="IFG737"/>
      <c r="IFH737"/>
      <c r="IFI737"/>
      <c r="IFJ737"/>
      <c r="IFK737"/>
      <c r="IFL737"/>
      <c r="IFM737"/>
      <c r="IFN737"/>
      <c r="IFO737"/>
      <c r="IFP737"/>
      <c r="IFQ737"/>
      <c r="IFR737"/>
      <c r="IFS737"/>
      <c r="IFT737"/>
      <c r="IFU737"/>
      <c r="IFV737"/>
      <c r="IFW737"/>
      <c r="IFX737"/>
      <c r="IFY737"/>
      <c r="IFZ737"/>
      <c r="IGA737"/>
      <c r="IGB737"/>
      <c r="IGC737"/>
      <c r="IGD737"/>
      <c r="IGE737"/>
      <c r="IGF737"/>
      <c r="IGG737"/>
      <c r="IGH737"/>
      <c r="IGI737"/>
      <c r="IGJ737"/>
      <c r="IGK737"/>
      <c r="IGL737"/>
      <c r="IGM737"/>
      <c r="IGN737"/>
      <c r="IGO737"/>
      <c r="IGP737"/>
      <c r="IGQ737"/>
      <c r="IGR737"/>
      <c r="IGS737"/>
      <c r="IGT737"/>
      <c r="IGU737"/>
      <c r="IGV737"/>
      <c r="IGW737"/>
      <c r="IGX737"/>
      <c r="IGY737"/>
      <c r="IGZ737"/>
      <c r="IHA737"/>
      <c r="IHB737"/>
      <c r="IHC737"/>
      <c r="IHD737"/>
      <c r="IHE737"/>
      <c r="IHF737"/>
      <c r="IHG737"/>
      <c r="IHH737"/>
      <c r="IHI737"/>
      <c r="IHJ737"/>
      <c r="IHK737"/>
      <c r="IHL737"/>
      <c r="IHM737"/>
      <c r="IHN737"/>
      <c r="IHO737"/>
      <c r="IHP737"/>
      <c r="IHQ737"/>
      <c r="IHR737"/>
      <c r="IHS737"/>
      <c r="IHT737"/>
      <c r="IHU737"/>
      <c r="IHV737"/>
      <c r="IHW737"/>
      <c r="IHX737"/>
      <c r="IHY737"/>
      <c r="IHZ737"/>
      <c r="IIA737"/>
      <c r="IIB737"/>
      <c r="IIC737"/>
      <c r="IID737"/>
      <c r="IIE737"/>
      <c r="IIF737"/>
      <c r="IIG737"/>
      <c r="IIH737"/>
      <c r="III737"/>
      <c r="IIJ737"/>
      <c r="IIK737"/>
      <c r="IIL737"/>
      <c r="IIM737"/>
      <c r="IIN737"/>
      <c r="IIO737"/>
      <c r="IIP737"/>
      <c r="IIQ737"/>
      <c r="IIR737"/>
      <c r="IIS737"/>
      <c r="IIT737"/>
      <c r="IIU737"/>
      <c r="IIV737"/>
      <c r="IIW737"/>
      <c r="IIX737"/>
      <c r="IIY737"/>
      <c r="IIZ737"/>
      <c r="IJA737"/>
      <c r="IJB737"/>
      <c r="IJC737"/>
      <c r="IJD737"/>
      <c r="IJE737"/>
      <c r="IJF737"/>
      <c r="IJG737"/>
      <c r="IJH737"/>
      <c r="IJI737"/>
      <c r="IJJ737"/>
      <c r="IJK737"/>
      <c r="IJL737"/>
      <c r="IJM737"/>
      <c r="IJN737"/>
      <c r="IJO737"/>
      <c r="IJP737"/>
      <c r="IJQ737"/>
      <c r="IJR737"/>
      <c r="IJS737"/>
      <c r="IJT737"/>
      <c r="IJU737"/>
      <c r="IJV737"/>
      <c r="IJW737"/>
      <c r="IJX737"/>
      <c r="IJY737"/>
      <c r="IJZ737"/>
      <c r="IKA737"/>
      <c r="IKB737"/>
      <c r="IKC737"/>
      <c r="IKD737"/>
      <c r="IKE737"/>
      <c r="IKF737"/>
      <c r="IKG737"/>
      <c r="IKH737"/>
      <c r="IKI737"/>
      <c r="IKJ737"/>
      <c r="IKK737"/>
      <c r="IKL737"/>
      <c r="IKM737"/>
      <c r="IKN737"/>
      <c r="IKO737"/>
      <c r="IKP737"/>
      <c r="IKQ737"/>
      <c r="IKR737"/>
      <c r="IKS737"/>
      <c r="IKT737"/>
      <c r="IKU737"/>
      <c r="IKV737"/>
      <c r="IKW737"/>
      <c r="IKX737"/>
      <c r="IKY737"/>
      <c r="IKZ737"/>
      <c r="ILA737"/>
      <c r="ILB737"/>
      <c r="ILC737"/>
      <c r="ILD737"/>
      <c r="ILE737"/>
      <c r="ILF737"/>
      <c r="ILG737"/>
      <c r="ILH737"/>
      <c r="ILI737"/>
      <c r="ILJ737"/>
      <c r="ILK737"/>
      <c r="ILL737"/>
      <c r="ILM737"/>
      <c r="ILN737"/>
      <c r="ILO737"/>
      <c r="ILP737"/>
      <c r="ILQ737"/>
      <c r="ILR737"/>
      <c r="ILS737"/>
      <c r="ILT737"/>
      <c r="ILU737"/>
      <c r="ILV737"/>
      <c r="ILW737"/>
      <c r="ILX737"/>
      <c r="ILY737"/>
      <c r="ILZ737"/>
      <c r="IMA737"/>
      <c r="IMB737"/>
      <c r="IMC737"/>
      <c r="IMD737"/>
      <c r="IME737"/>
      <c r="IMF737"/>
      <c r="IMG737"/>
      <c r="IMH737"/>
      <c r="IMI737"/>
      <c r="IMJ737"/>
      <c r="IMK737"/>
      <c r="IML737"/>
      <c r="IMM737"/>
      <c r="IMN737"/>
      <c r="IMO737"/>
      <c r="IMP737"/>
      <c r="IMQ737"/>
      <c r="IMR737"/>
      <c r="IMS737"/>
      <c r="IMT737"/>
      <c r="IMU737"/>
      <c r="IMV737"/>
      <c r="IMW737"/>
      <c r="IMX737"/>
      <c r="IMY737"/>
      <c r="IMZ737"/>
      <c r="INA737"/>
      <c r="INB737"/>
      <c r="INC737"/>
      <c r="IND737"/>
      <c r="INE737"/>
      <c r="INF737"/>
      <c r="ING737"/>
      <c r="INH737"/>
      <c r="INI737"/>
      <c r="INJ737"/>
      <c r="INK737"/>
      <c r="INL737"/>
      <c r="INM737"/>
      <c r="INN737"/>
      <c r="INO737"/>
      <c r="INP737"/>
      <c r="INQ737"/>
      <c r="INR737"/>
      <c r="INS737"/>
      <c r="INT737"/>
      <c r="INU737"/>
      <c r="INV737"/>
      <c r="INW737"/>
      <c r="INX737"/>
      <c r="INY737"/>
      <c r="INZ737"/>
      <c r="IOA737"/>
      <c r="IOB737"/>
      <c r="IOC737"/>
      <c r="IOD737"/>
      <c r="IOE737"/>
      <c r="IOF737"/>
      <c r="IOG737"/>
      <c r="IOH737"/>
      <c r="IOI737"/>
      <c r="IOJ737"/>
      <c r="IOK737"/>
      <c r="IOL737"/>
      <c r="IOM737"/>
      <c r="ION737"/>
      <c r="IOO737"/>
      <c r="IOP737"/>
      <c r="IOQ737"/>
      <c r="IOR737"/>
      <c r="IOS737"/>
      <c r="IOT737"/>
      <c r="IOU737"/>
      <c r="IOV737"/>
      <c r="IOW737"/>
      <c r="IOX737"/>
      <c r="IOY737"/>
      <c r="IOZ737"/>
      <c r="IPA737"/>
      <c r="IPB737"/>
      <c r="IPC737"/>
      <c r="IPD737"/>
      <c r="IPE737"/>
      <c r="IPF737"/>
      <c r="IPG737"/>
      <c r="IPH737"/>
      <c r="IPI737"/>
      <c r="IPJ737"/>
      <c r="IPK737"/>
      <c r="IPL737"/>
      <c r="IPM737"/>
      <c r="IPN737"/>
      <c r="IPO737"/>
      <c r="IPP737"/>
      <c r="IPQ737"/>
      <c r="IPR737"/>
      <c r="IPS737"/>
      <c r="IPT737"/>
      <c r="IPU737"/>
      <c r="IPV737"/>
      <c r="IPW737"/>
      <c r="IPX737"/>
      <c r="IPY737"/>
      <c r="IPZ737"/>
      <c r="IQA737"/>
      <c r="IQB737"/>
      <c r="IQC737"/>
      <c r="IQD737"/>
      <c r="IQE737"/>
      <c r="IQF737"/>
      <c r="IQG737"/>
      <c r="IQH737"/>
      <c r="IQI737"/>
      <c r="IQJ737"/>
      <c r="IQK737"/>
      <c r="IQL737"/>
      <c r="IQM737"/>
      <c r="IQN737"/>
      <c r="IQO737"/>
      <c r="IQP737"/>
      <c r="IQQ737"/>
      <c r="IQR737"/>
      <c r="IQS737"/>
      <c r="IQT737"/>
      <c r="IQU737"/>
      <c r="IQV737"/>
      <c r="IQW737"/>
      <c r="IQX737"/>
      <c r="IQY737"/>
      <c r="IQZ737"/>
      <c r="IRA737"/>
      <c r="IRB737"/>
      <c r="IRC737"/>
      <c r="IRD737"/>
      <c r="IRE737"/>
      <c r="IRF737"/>
      <c r="IRG737"/>
      <c r="IRH737"/>
      <c r="IRI737"/>
      <c r="IRJ737"/>
      <c r="IRK737"/>
      <c r="IRL737"/>
      <c r="IRM737"/>
      <c r="IRN737"/>
      <c r="IRO737"/>
      <c r="IRP737"/>
      <c r="IRQ737"/>
      <c r="IRR737"/>
      <c r="IRS737"/>
      <c r="IRT737"/>
      <c r="IRU737"/>
      <c r="IRV737"/>
      <c r="IRW737"/>
      <c r="IRX737"/>
      <c r="IRY737"/>
      <c r="IRZ737"/>
      <c r="ISA737"/>
      <c r="ISB737"/>
      <c r="ISC737"/>
      <c r="ISD737"/>
      <c r="ISE737"/>
      <c r="ISF737"/>
      <c r="ISG737"/>
      <c r="ISH737"/>
      <c r="ISI737"/>
      <c r="ISJ737"/>
      <c r="ISK737"/>
      <c r="ISL737"/>
      <c r="ISM737"/>
      <c r="ISN737"/>
      <c r="ISO737"/>
      <c r="ISP737"/>
      <c r="ISQ737"/>
      <c r="ISR737"/>
      <c r="ISS737"/>
      <c r="IST737"/>
      <c r="ISU737"/>
      <c r="ISV737"/>
      <c r="ISW737"/>
      <c r="ISX737"/>
      <c r="ISY737"/>
      <c r="ISZ737"/>
      <c r="ITA737"/>
      <c r="ITB737"/>
      <c r="ITC737"/>
      <c r="ITD737"/>
      <c r="ITE737"/>
      <c r="ITF737"/>
      <c r="ITG737"/>
      <c r="ITH737"/>
      <c r="ITI737"/>
      <c r="ITJ737"/>
      <c r="ITK737"/>
      <c r="ITL737"/>
      <c r="ITM737"/>
      <c r="ITN737"/>
      <c r="ITO737"/>
      <c r="ITP737"/>
      <c r="ITQ737"/>
      <c r="ITR737"/>
      <c r="ITS737"/>
      <c r="ITT737"/>
      <c r="ITU737"/>
      <c r="ITV737"/>
      <c r="ITW737"/>
      <c r="ITX737"/>
      <c r="ITY737"/>
      <c r="ITZ737"/>
      <c r="IUA737"/>
      <c r="IUB737"/>
      <c r="IUC737"/>
      <c r="IUD737"/>
      <c r="IUE737"/>
      <c r="IUF737"/>
      <c r="IUG737"/>
      <c r="IUH737"/>
      <c r="IUI737"/>
      <c r="IUJ737"/>
      <c r="IUK737"/>
      <c r="IUL737"/>
      <c r="IUM737"/>
      <c r="IUN737"/>
      <c r="IUO737"/>
      <c r="IUP737"/>
      <c r="IUQ737"/>
      <c r="IUR737"/>
      <c r="IUS737"/>
      <c r="IUT737"/>
      <c r="IUU737"/>
      <c r="IUV737"/>
      <c r="IUW737"/>
      <c r="IUX737"/>
      <c r="IUY737"/>
      <c r="IUZ737"/>
      <c r="IVA737"/>
      <c r="IVB737"/>
      <c r="IVC737"/>
      <c r="IVD737"/>
      <c r="IVE737"/>
      <c r="IVF737"/>
      <c r="IVG737"/>
      <c r="IVH737"/>
      <c r="IVI737"/>
      <c r="IVJ737"/>
      <c r="IVK737"/>
      <c r="IVL737"/>
      <c r="IVM737"/>
      <c r="IVN737"/>
      <c r="IVO737"/>
      <c r="IVP737"/>
      <c r="IVQ737"/>
      <c r="IVR737"/>
      <c r="IVS737"/>
      <c r="IVT737"/>
      <c r="IVU737"/>
      <c r="IVV737"/>
      <c r="IVW737"/>
      <c r="IVX737"/>
      <c r="IVY737"/>
      <c r="IVZ737"/>
      <c r="IWA737"/>
      <c r="IWB737"/>
      <c r="IWC737"/>
      <c r="IWD737"/>
      <c r="IWE737"/>
      <c r="IWF737"/>
      <c r="IWG737"/>
      <c r="IWH737"/>
      <c r="IWI737"/>
      <c r="IWJ737"/>
      <c r="IWK737"/>
      <c r="IWL737"/>
      <c r="IWM737"/>
      <c r="IWN737"/>
      <c r="IWO737"/>
      <c r="IWP737"/>
      <c r="IWQ737"/>
      <c r="IWR737"/>
      <c r="IWS737"/>
      <c r="IWT737"/>
      <c r="IWU737"/>
      <c r="IWV737"/>
      <c r="IWW737"/>
      <c r="IWX737"/>
      <c r="IWY737"/>
      <c r="IWZ737"/>
      <c r="IXA737"/>
      <c r="IXB737"/>
      <c r="IXC737"/>
      <c r="IXD737"/>
      <c r="IXE737"/>
      <c r="IXF737"/>
      <c r="IXG737"/>
      <c r="IXH737"/>
      <c r="IXI737"/>
      <c r="IXJ737"/>
      <c r="IXK737"/>
      <c r="IXL737"/>
      <c r="IXM737"/>
      <c r="IXN737"/>
      <c r="IXO737"/>
      <c r="IXP737"/>
      <c r="IXQ737"/>
      <c r="IXR737"/>
      <c r="IXS737"/>
      <c r="IXT737"/>
      <c r="IXU737"/>
      <c r="IXV737"/>
      <c r="IXW737"/>
      <c r="IXX737"/>
      <c r="IXY737"/>
      <c r="IXZ737"/>
      <c r="IYA737"/>
      <c r="IYB737"/>
      <c r="IYC737"/>
      <c r="IYD737"/>
      <c r="IYE737"/>
      <c r="IYF737"/>
      <c r="IYG737"/>
      <c r="IYH737"/>
      <c r="IYI737"/>
      <c r="IYJ737"/>
      <c r="IYK737"/>
      <c r="IYL737"/>
      <c r="IYM737"/>
      <c r="IYN737"/>
      <c r="IYO737"/>
      <c r="IYP737"/>
      <c r="IYQ737"/>
      <c r="IYR737"/>
      <c r="IYS737"/>
      <c r="IYT737"/>
      <c r="IYU737"/>
      <c r="IYV737"/>
      <c r="IYW737"/>
      <c r="IYX737"/>
      <c r="IYY737"/>
      <c r="IYZ737"/>
      <c r="IZA737"/>
      <c r="IZB737"/>
      <c r="IZC737"/>
      <c r="IZD737"/>
      <c r="IZE737"/>
      <c r="IZF737"/>
      <c r="IZG737"/>
      <c r="IZH737"/>
      <c r="IZI737"/>
      <c r="IZJ737"/>
      <c r="IZK737"/>
      <c r="IZL737"/>
      <c r="IZM737"/>
      <c r="IZN737"/>
      <c r="IZO737"/>
      <c r="IZP737"/>
      <c r="IZQ737"/>
      <c r="IZR737"/>
      <c r="IZS737"/>
      <c r="IZT737"/>
      <c r="IZU737"/>
      <c r="IZV737"/>
      <c r="IZW737"/>
      <c r="IZX737"/>
      <c r="IZY737"/>
      <c r="IZZ737"/>
      <c r="JAA737"/>
      <c r="JAB737"/>
      <c r="JAC737"/>
      <c r="JAD737"/>
      <c r="JAE737"/>
      <c r="JAF737"/>
      <c r="JAG737"/>
      <c r="JAH737"/>
      <c r="JAI737"/>
      <c r="JAJ737"/>
      <c r="JAK737"/>
      <c r="JAL737"/>
      <c r="JAM737"/>
      <c r="JAN737"/>
      <c r="JAO737"/>
      <c r="JAP737"/>
      <c r="JAQ737"/>
      <c r="JAR737"/>
      <c r="JAS737"/>
      <c r="JAT737"/>
      <c r="JAU737"/>
      <c r="JAV737"/>
      <c r="JAW737"/>
      <c r="JAX737"/>
      <c r="JAY737"/>
      <c r="JAZ737"/>
      <c r="JBA737"/>
      <c r="JBB737"/>
      <c r="JBC737"/>
      <c r="JBD737"/>
      <c r="JBE737"/>
      <c r="JBF737"/>
      <c r="JBG737"/>
      <c r="JBH737"/>
      <c r="JBI737"/>
      <c r="JBJ737"/>
      <c r="JBK737"/>
      <c r="JBL737"/>
      <c r="JBM737"/>
      <c r="JBN737"/>
      <c r="JBO737"/>
      <c r="JBP737"/>
      <c r="JBQ737"/>
      <c r="JBR737"/>
      <c r="JBS737"/>
      <c r="JBT737"/>
      <c r="JBU737"/>
      <c r="JBV737"/>
      <c r="JBW737"/>
      <c r="JBX737"/>
      <c r="JBY737"/>
      <c r="JBZ737"/>
      <c r="JCA737"/>
      <c r="JCB737"/>
      <c r="JCC737"/>
      <c r="JCD737"/>
      <c r="JCE737"/>
      <c r="JCF737"/>
      <c r="JCG737"/>
      <c r="JCH737"/>
      <c r="JCI737"/>
      <c r="JCJ737"/>
      <c r="JCK737"/>
      <c r="JCL737"/>
      <c r="JCM737"/>
      <c r="JCN737"/>
      <c r="JCO737"/>
      <c r="JCP737"/>
      <c r="JCQ737"/>
      <c r="JCR737"/>
      <c r="JCS737"/>
      <c r="JCT737"/>
      <c r="JCU737"/>
      <c r="JCV737"/>
      <c r="JCW737"/>
      <c r="JCX737"/>
      <c r="JCY737"/>
      <c r="JCZ737"/>
      <c r="JDA737"/>
      <c r="JDB737"/>
      <c r="JDC737"/>
      <c r="JDD737"/>
      <c r="JDE737"/>
      <c r="JDF737"/>
      <c r="JDG737"/>
      <c r="JDH737"/>
      <c r="JDI737"/>
      <c r="JDJ737"/>
      <c r="JDK737"/>
      <c r="JDL737"/>
      <c r="JDM737"/>
      <c r="JDN737"/>
      <c r="JDO737"/>
      <c r="JDP737"/>
      <c r="JDQ737"/>
      <c r="JDR737"/>
      <c r="JDS737"/>
      <c r="JDT737"/>
      <c r="JDU737"/>
      <c r="JDV737"/>
      <c r="JDW737"/>
      <c r="JDX737"/>
      <c r="JDY737"/>
      <c r="JDZ737"/>
      <c r="JEA737"/>
      <c r="JEB737"/>
      <c r="JEC737"/>
      <c r="JED737"/>
      <c r="JEE737"/>
      <c r="JEF737"/>
      <c r="JEG737"/>
      <c r="JEH737"/>
      <c r="JEI737"/>
      <c r="JEJ737"/>
      <c r="JEK737"/>
      <c r="JEL737"/>
      <c r="JEM737"/>
      <c r="JEN737"/>
      <c r="JEO737"/>
      <c r="JEP737"/>
      <c r="JEQ737"/>
      <c r="JER737"/>
      <c r="JES737"/>
      <c r="JET737"/>
      <c r="JEU737"/>
      <c r="JEV737"/>
      <c r="JEW737"/>
      <c r="JEX737"/>
      <c r="JEY737"/>
      <c r="JEZ737"/>
      <c r="JFA737"/>
      <c r="JFB737"/>
      <c r="JFC737"/>
      <c r="JFD737"/>
      <c r="JFE737"/>
      <c r="JFF737"/>
      <c r="JFG737"/>
      <c r="JFH737"/>
      <c r="JFI737"/>
      <c r="JFJ737"/>
      <c r="JFK737"/>
      <c r="JFL737"/>
      <c r="JFM737"/>
      <c r="JFN737"/>
      <c r="JFO737"/>
      <c r="JFP737"/>
      <c r="JFQ737"/>
      <c r="JFR737"/>
      <c r="JFS737"/>
      <c r="JFT737"/>
      <c r="JFU737"/>
      <c r="JFV737"/>
      <c r="JFW737"/>
      <c r="JFX737"/>
      <c r="JFY737"/>
      <c r="JFZ737"/>
      <c r="JGA737"/>
      <c r="JGB737"/>
      <c r="JGC737"/>
      <c r="JGD737"/>
      <c r="JGE737"/>
      <c r="JGF737"/>
      <c r="JGG737"/>
      <c r="JGH737"/>
      <c r="JGI737"/>
      <c r="JGJ737"/>
      <c r="JGK737"/>
      <c r="JGL737"/>
      <c r="JGM737"/>
      <c r="JGN737"/>
      <c r="JGO737"/>
      <c r="JGP737"/>
      <c r="JGQ737"/>
      <c r="JGR737"/>
      <c r="JGS737"/>
      <c r="JGT737"/>
      <c r="JGU737"/>
      <c r="JGV737"/>
      <c r="JGW737"/>
      <c r="JGX737"/>
      <c r="JGY737"/>
      <c r="JGZ737"/>
      <c r="JHA737"/>
      <c r="JHB737"/>
      <c r="JHC737"/>
      <c r="JHD737"/>
      <c r="JHE737"/>
      <c r="JHF737"/>
      <c r="JHG737"/>
      <c r="JHH737"/>
      <c r="JHI737"/>
      <c r="JHJ737"/>
      <c r="JHK737"/>
      <c r="JHL737"/>
      <c r="JHM737"/>
      <c r="JHN737"/>
      <c r="JHO737"/>
      <c r="JHP737"/>
      <c r="JHQ737"/>
      <c r="JHR737"/>
      <c r="JHS737"/>
      <c r="JHT737"/>
      <c r="JHU737"/>
      <c r="JHV737"/>
      <c r="JHW737"/>
      <c r="JHX737"/>
      <c r="JHY737"/>
      <c r="JHZ737"/>
      <c r="JIA737"/>
      <c r="JIB737"/>
      <c r="JIC737"/>
      <c r="JID737"/>
      <c r="JIE737"/>
      <c r="JIF737"/>
      <c r="JIG737"/>
      <c r="JIH737"/>
      <c r="JII737"/>
      <c r="JIJ737"/>
      <c r="JIK737"/>
      <c r="JIL737"/>
      <c r="JIM737"/>
      <c r="JIN737"/>
      <c r="JIO737"/>
      <c r="JIP737"/>
      <c r="JIQ737"/>
      <c r="JIR737"/>
      <c r="JIS737"/>
      <c r="JIT737"/>
      <c r="JIU737"/>
      <c r="JIV737"/>
      <c r="JIW737"/>
      <c r="JIX737"/>
      <c r="JIY737"/>
      <c r="JIZ737"/>
      <c r="JJA737"/>
      <c r="JJB737"/>
      <c r="JJC737"/>
      <c r="JJD737"/>
      <c r="JJE737"/>
      <c r="JJF737"/>
      <c r="JJG737"/>
      <c r="JJH737"/>
      <c r="JJI737"/>
      <c r="JJJ737"/>
      <c r="JJK737"/>
      <c r="JJL737"/>
      <c r="JJM737"/>
      <c r="JJN737"/>
      <c r="JJO737"/>
      <c r="JJP737"/>
      <c r="JJQ737"/>
      <c r="JJR737"/>
      <c r="JJS737"/>
      <c r="JJT737"/>
      <c r="JJU737"/>
      <c r="JJV737"/>
      <c r="JJW737"/>
      <c r="JJX737"/>
      <c r="JJY737"/>
      <c r="JJZ737"/>
      <c r="JKA737"/>
      <c r="JKB737"/>
      <c r="JKC737"/>
      <c r="JKD737"/>
      <c r="JKE737"/>
      <c r="JKF737"/>
      <c r="JKG737"/>
      <c r="JKH737"/>
      <c r="JKI737"/>
      <c r="JKJ737"/>
      <c r="JKK737"/>
      <c r="JKL737"/>
      <c r="JKM737"/>
      <c r="JKN737"/>
      <c r="JKO737"/>
      <c r="JKP737"/>
      <c r="JKQ737"/>
      <c r="JKR737"/>
      <c r="JKS737"/>
      <c r="JKT737"/>
      <c r="JKU737"/>
      <c r="JKV737"/>
      <c r="JKW737"/>
      <c r="JKX737"/>
      <c r="JKY737"/>
      <c r="JKZ737"/>
      <c r="JLA737"/>
      <c r="JLB737"/>
      <c r="JLC737"/>
      <c r="JLD737"/>
      <c r="JLE737"/>
      <c r="JLF737"/>
      <c r="JLG737"/>
      <c r="JLH737"/>
      <c r="JLI737"/>
      <c r="JLJ737"/>
      <c r="JLK737"/>
      <c r="JLL737"/>
      <c r="JLM737"/>
      <c r="JLN737"/>
      <c r="JLO737"/>
      <c r="JLP737"/>
      <c r="JLQ737"/>
      <c r="JLR737"/>
      <c r="JLS737"/>
      <c r="JLT737"/>
      <c r="JLU737"/>
      <c r="JLV737"/>
      <c r="JLW737"/>
      <c r="JLX737"/>
      <c r="JLY737"/>
      <c r="JLZ737"/>
      <c r="JMA737"/>
      <c r="JMB737"/>
      <c r="JMC737"/>
      <c r="JMD737"/>
      <c r="JME737"/>
      <c r="JMF737"/>
      <c r="JMG737"/>
      <c r="JMH737"/>
      <c r="JMI737"/>
      <c r="JMJ737"/>
      <c r="JMK737"/>
      <c r="JML737"/>
      <c r="JMM737"/>
      <c r="JMN737"/>
      <c r="JMO737"/>
      <c r="JMP737"/>
      <c r="JMQ737"/>
      <c r="JMR737"/>
      <c r="JMS737"/>
      <c r="JMT737"/>
      <c r="JMU737"/>
      <c r="JMV737"/>
      <c r="JMW737"/>
      <c r="JMX737"/>
      <c r="JMY737"/>
      <c r="JMZ737"/>
      <c r="JNA737"/>
      <c r="JNB737"/>
      <c r="JNC737"/>
      <c r="JND737"/>
      <c r="JNE737"/>
      <c r="JNF737"/>
      <c r="JNG737"/>
      <c r="JNH737"/>
      <c r="JNI737"/>
      <c r="JNJ737"/>
      <c r="JNK737"/>
      <c r="JNL737"/>
      <c r="JNM737"/>
      <c r="JNN737"/>
      <c r="JNO737"/>
      <c r="JNP737"/>
      <c r="JNQ737"/>
      <c r="JNR737"/>
      <c r="JNS737"/>
      <c r="JNT737"/>
      <c r="JNU737"/>
      <c r="JNV737"/>
      <c r="JNW737"/>
      <c r="JNX737"/>
      <c r="JNY737"/>
      <c r="JNZ737"/>
      <c r="JOA737"/>
      <c r="JOB737"/>
      <c r="JOC737"/>
      <c r="JOD737"/>
      <c r="JOE737"/>
      <c r="JOF737"/>
      <c r="JOG737"/>
      <c r="JOH737"/>
      <c r="JOI737"/>
      <c r="JOJ737"/>
      <c r="JOK737"/>
      <c r="JOL737"/>
      <c r="JOM737"/>
      <c r="JON737"/>
      <c r="JOO737"/>
      <c r="JOP737"/>
      <c r="JOQ737"/>
      <c r="JOR737"/>
      <c r="JOS737"/>
      <c r="JOT737"/>
      <c r="JOU737"/>
      <c r="JOV737"/>
      <c r="JOW737"/>
      <c r="JOX737"/>
      <c r="JOY737"/>
      <c r="JOZ737"/>
      <c r="JPA737"/>
      <c r="JPB737"/>
      <c r="JPC737"/>
      <c r="JPD737"/>
      <c r="JPE737"/>
      <c r="JPF737"/>
      <c r="JPG737"/>
      <c r="JPH737"/>
      <c r="JPI737"/>
      <c r="JPJ737"/>
      <c r="JPK737"/>
      <c r="JPL737"/>
      <c r="JPM737"/>
      <c r="JPN737"/>
      <c r="JPO737"/>
      <c r="JPP737"/>
      <c r="JPQ737"/>
      <c r="JPR737"/>
      <c r="JPS737"/>
      <c r="JPT737"/>
      <c r="JPU737"/>
      <c r="JPV737"/>
      <c r="JPW737"/>
      <c r="JPX737"/>
      <c r="JPY737"/>
      <c r="JPZ737"/>
      <c r="JQA737"/>
      <c r="JQB737"/>
      <c r="JQC737"/>
      <c r="JQD737"/>
      <c r="JQE737"/>
      <c r="JQF737"/>
      <c r="JQG737"/>
      <c r="JQH737"/>
      <c r="JQI737"/>
      <c r="JQJ737"/>
      <c r="JQK737"/>
      <c r="JQL737"/>
      <c r="JQM737"/>
      <c r="JQN737"/>
      <c r="JQO737"/>
      <c r="JQP737"/>
      <c r="JQQ737"/>
      <c r="JQR737"/>
      <c r="JQS737"/>
      <c r="JQT737"/>
      <c r="JQU737"/>
      <c r="JQV737"/>
      <c r="JQW737"/>
      <c r="JQX737"/>
      <c r="JQY737"/>
      <c r="JQZ737"/>
      <c r="JRA737"/>
      <c r="JRB737"/>
      <c r="JRC737"/>
      <c r="JRD737"/>
      <c r="JRE737"/>
      <c r="JRF737"/>
      <c r="JRG737"/>
      <c r="JRH737"/>
      <c r="JRI737"/>
      <c r="JRJ737"/>
      <c r="JRK737"/>
      <c r="JRL737"/>
      <c r="JRM737"/>
      <c r="JRN737"/>
      <c r="JRO737"/>
      <c r="JRP737"/>
      <c r="JRQ737"/>
      <c r="JRR737"/>
      <c r="JRS737"/>
      <c r="JRT737"/>
      <c r="JRU737"/>
      <c r="JRV737"/>
      <c r="JRW737"/>
      <c r="JRX737"/>
      <c r="JRY737"/>
      <c r="JRZ737"/>
      <c r="JSA737"/>
      <c r="JSB737"/>
      <c r="JSC737"/>
      <c r="JSD737"/>
      <c r="JSE737"/>
      <c r="JSF737"/>
      <c r="JSG737"/>
      <c r="JSH737"/>
      <c r="JSI737"/>
      <c r="JSJ737"/>
      <c r="JSK737"/>
      <c r="JSL737"/>
      <c r="JSM737"/>
      <c r="JSN737"/>
      <c r="JSO737"/>
      <c r="JSP737"/>
      <c r="JSQ737"/>
      <c r="JSR737"/>
      <c r="JSS737"/>
      <c r="JST737"/>
      <c r="JSU737"/>
      <c r="JSV737"/>
      <c r="JSW737"/>
      <c r="JSX737"/>
      <c r="JSY737"/>
      <c r="JSZ737"/>
      <c r="JTA737"/>
      <c r="JTB737"/>
      <c r="JTC737"/>
      <c r="JTD737"/>
      <c r="JTE737"/>
      <c r="JTF737"/>
      <c r="JTG737"/>
      <c r="JTH737"/>
      <c r="JTI737"/>
      <c r="JTJ737"/>
      <c r="JTK737"/>
      <c r="JTL737"/>
      <c r="JTM737"/>
      <c r="JTN737"/>
      <c r="JTO737"/>
      <c r="JTP737"/>
      <c r="JTQ737"/>
      <c r="JTR737"/>
      <c r="JTS737"/>
      <c r="JTT737"/>
      <c r="JTU737"/>
      <c r="JTV737"/>
      <c r="JTW737"/>
      <c r="JTX737"/>
      <c r="JTY737"/>
      <c r="JTZ737"/>
      <c r="JUA737"/>
      <c r="JUB737"/>
      <c r="JUC737"/>
      <c r="JUD737"/>
      <c r="JUE737"/>
      <c r="JUF737"/>
      <c r="JUG737"/>
      <c r="JUH737"/>
      <c r="JUI737"/>
      <c r="JUJ737"/>
      <c r="JUK737"/>
      <c r="JUL737"/>
      <c r="JUM737"/>
      <c r="JUN737"/>
      <c r="JUO737"/>
      <c r="JUP737"/>
      <c r="JUQ737"/>
      <c r="JUR737"/>
      <c r="JUS737"/>
      <c r="JUT737"/>
      <c r="JUU737"/>
      <c r="JUV737"/>
      <c r="JUW737"/>
      <c r="JUX737"/>
      <c r="JUY737"/>
      <c r="JUZ737"/>
      <c r="JVA737"/>
      <c r="JVB737"/>
      <c r="JVC737"/>
      <c r="JVD737"/>
      <c r="JVE737"/>
      <c r="JVF737"/>
      <c r="JVG737"/>
      <c r="JVH737"/>
      <c r="JVI737"/>
      <c r="JVJ737"/>
      <c r="JVK737"/>
      <c r="JVL737"/>
      <c r="JVM737"/>
      <c r="JVN737"/>
      <c r="JVO737"/>
      <c r="JVP737"/>
      <c r="JVQ737"/>
      <c r="JVR737"/>
      <c r="JVS737"/>
      <c r="JVT737"/>
      <c r="JVU737"/>
      <c r="JVV737"/>
      <c r="JVW737"/>
      <c r="JVX737"/>
      <c r="JVY737"/>
      <c r="JVZ737"/>
      <c r="JWA737"/>
      <c r="JWB737"/>
      <c r="JWC737"/>
      <c r="JWD737"/>
      <c r="JWE737"/>
      <c r="JWF737"/>
      <c r="JWG737"/>
      <c r="JWH737"/>
      <c r="JWI737"/>
      <c r="JWJ737"/>
      <c r="JWK737"/>
      <c r="JWL737"/>
      <c r="JWM737"/>
      <c r="JWN737"/>
      <c r="JWO737"/>
      <c r="JWP737"/>
      <c r="JWQ737"/>
      <c r="JWR737"/>
      <c r="JWS737"/>
      <c r="JWT737"/>
      <c r="JWU737"/>
      <c r="JWV737"/>
      <c r="JWW737"/>
      <c r="JWX737"/>
      <c r="JWY737"/>
      <c r="JWZ737"/>
      <c r="JXA737"/>
      <c r="JXB737"/>
      <c r="JXC737"/>
      <c r="JXD737"/>
      <c r="JXE737"/>
      <c r="JXF737"/>
      <c r="JXG737"/>
      <c r="JXH737"/>
      <c r="JXI737"/>
      <c r="JXJ737"/>
      <c r="JXK737"/>
      <c r="JXL737"/>
      <c r="JXM737"/>
      <c r="JXN737"/>
      <c r="JXO737"/>
      <c r="JXP737"/>
      <c r="JXQ737"/>
      <c r="JXR737"/>
      <c r="JXS737"/>
      <c r="JXT737"/>
      <c r="JXU737"/>
      <c r="JXV737"/>
      <c r="JXW737"/>
      <c r="JXX737"/>
      <c r="JXY737"/>
      <c r="JXZ737"/>
      <c r="JYA737"/>
      <c r="JYB737"/>
      <c r="JYC737"/>
      <c r="JYD737"/>
      <c r="JYE737"/>
      <c r="JYF737"/>
      <c r="JYG737"/>
      <c r="JYH737"/>
      <c r="JYI737"/>
      <c r="JYJ737"/>
      <c r="JYK737"/>
      <c r="JYL737"/>
      <c r="JYM737"/>
      <c r="JYN737"/>
      <c r="JYO737"/>
      <c r="JYP737"/>
      <c r="JYQ737"/>
      <c r="JYR737"/>
      <c r="JYS737"/>
      <c r="JYT737"/>
      <c r="JYU737"/>
      <c r="JYV737"/>
      <c r="JYW737"/>
      <c r="JYX737"/>
      <c r="JYY737"/>
      <c r="JYZ737"/>
      <c r="JZA737"/>
      <c r="JZB737"/>
      <c r="JZC737"/>
      <c r="JZD737"/>
      <c r="JZE737"/>
      <c r="JZF737"/>
      <c r="JZG737"/>
      <c r="JZH737"/>
      <c r="JZI737"/>
      <c r="JZJ737"/>
      <c r="JZK737"/>
      <c r="JZL737"/>
      <c r="JZM737"/>
      <c r="JZN737"/>
      <c r="JZO737"/>
      <c r="JZP737"/>
      <c r="JZQ737"/>
      <c r="JZR737"/>
      <c r="JZS737"/>
      <c r="JZT737"/>
      <c r="JZU737"/>
      <c r="JZV737"/>
      <c r="JZW737"/>
      <c r="JZX737"/>
      <c r="JZY737"/>
      <c r="JZZ737"/>
      <c r="KAA737"/>
      <c r="KAB737"/>
      <c r="KAC737"/>
      <c r="KAD737"/>
      <c r="KAE737"/>
      <c r="KAF737"/>
      <c r="KAG737"/>
      <c r="KAH737"/>
      <c r="KAI737"/>
      <c r="KAJ737"/>
      <c r="KAK737"/>
      <c r="KAL737"/>
      <c r="KAM737"/>
      <c r="KAN737"/>
      <c r="KAO737"/>
      <c r="KAP737"/>
      <c r="KAQ737"/>
      <c r="KAR737"/>
      <c r="KAS737"/>
      <c r="KAT737"/>
      <c r="KAU737"/>
      <c r="KAV737"/>
      <c r="KAW737"/>
      <c r="KAX737"/>
      <c r="KAY737"/>
      <c r="KAZ737"/>
      <c r="KBA737"/>
      <c r="KBB737"/>
      <c r="KBC737"/>
      <c r="KBD737"/>
      <c r="KBE737"/>
      <c r="KBF737"/>
      <c r="KBG737"/>
      <c r="KBH737"/>
      <c r="KBI737"/>
      <c r="KBJ737"/>
      <c r="KBK737"/>
      <c r="KBL737"/>
      <c r="KBM737"/>
      <c r="KBN737"/>
      <c r="KBO737"/>
      <c r="KBP737"/>
      <c r="KBQ737"/>
      <c r="KBR737"/>
      <c r="KBS737"/>
      <c r="KBT737"/>
      <c r="KBU737"/>
      <c r="KBV737"/>
      <c r="KBW737"/>
      <c r="KBX737"/>
      <c r="KBY737"/>
      <c r="KBZ737"/>
      <c r="KCA737"/>
      <c r="KCB737"/>
      <c r="KCC737"/>
      <c r="KCD737"/>
      <c r="KCE737"/>
      <c r="KCF737"/>
      <c r="KCG737"/>
      <c r="KCH737"/>
      <c r="KCI737"/>
      <c r="KCJ737"/>
      <c r="KCK737"/>
      <c r="KCL737"/>
      <c r="KCM737"/>
      <c r="KCN737"/>
      <c r="KCO737"/>
      <c r="KCP737"/>
      <c r="KCQ737"/>
      <c r="KCR737"/>
      <c r="KCS737"/>
      <c r="KCT737"/>
      <c r="KCU737"/>
      <c r="KCV737"/>
      <c r="KCW737"/>
      <c r="KCX737"/>
      <c r="KCY737"/>
      <c r="KCZ737"/>
      <c r="KDA737"/>
      <c r="KDB737"/>
      <c r="KDC737"/>
      <c r="KDD737"/>
      <c r="KDE737"/>
      <c r="KDF737"/>
      <c r="KDG737"/>
      <c r="KDH737"/>
      <c r="KDI737"/>
      <c r="KDJ737"/>
      <c r="KDK737"/>
      <c r="KDL737"/>
      <c r="KDM737"/>
      <c r="KDN737"/>
      <c r="KDO737"/>
      <c r="KDP737"/>
      <c r="KDQ737"/>
      <c r="KDR737"/>
      <c r="KDS737"/>
      <c r="KDT737"/>
      <c r="KDU737"/>
      <c r="KDV737"/>
      <c r="KDW737"/>
      <c r="KDX737"/>
      <c r="KDY737"/>
      <c r="KDZ737"/>
      <c r="KEA737"/>
      <c r="KEB737"/>
      <c r="KEC737"/>
      <c r="KED737"/>
      <c r="KEE737"/>
      <c r="KEF737"/>
      <c r="KEG737"/>
      <c r="KEH737"/>
      <c r="KEI737"/>
      <c r="KEJ737"/>
      <c r="KEK737"/>
      <c r="KEL737"/>
      <c r="KEM737"/>
      <c r="KEN737"/>
      <c r="KEO737"/>
      <c r="KEP737"/>
      <c r="KEQ737"/>
      <c r="KER737"/>
      <c r="KES737"/>
      <c r="KET737"/>
      <c r="KEU737"/>
      <c r="KEV737"/>
      <c r="KEW737"/>
      <c r="KEX737"/>
      <c r="KEY737"/>
      <c r="KEZ737"/>
      <c r="KFA737"/>
      <c r="KFB737"/>
      <c r="KFC737"/>
      <c r="KFD737"/>
      <c r="KFE737"/>
      <c r="KFF737"/>
      <c r="KFG737"/>
      <c r="KFH737"/>
      <c r="KFI737"/>
      <c r="KFJ737"/>
      <c r="KFK737"/>
      <c r="KFL737"/>
      <c r="KFM737"/>
      <c r="KFN737"/>
      <c r="KFO737"/>
      <c r="KFP737"/>
      <c r="KFQ737"/>
      <c r="KFR737"/>
      <c r="KFS737"/>
      <c r="KFT737"/>
      <c r="KFU737"/>
      <c r="KFV737"/>
      <c r="KFW737"/>
      <c r="KFX737"/>
      <c r="KFY737"/>
      <c r="KFZ737"/>
      <c r="KGA737"/>
      <c r="KGB737"/>
      <c r="KGC737"/>
      <c r="KGD737"/>
      <c r="KGE737"/>
      <c r="KGF737"/>
      <c r="KGG737"/>
      <c r="KGH737"/>
      <c r="KGI737"/>
      <c r="KGJ737"/>
      <c r="KGK737"/>
      <c r="KGL737"/>
      <c r="KGM737"/>
      <c r="KGN737"/>
      <c r="KGO737"/>
      <c r="KGP737"/>
      <c r="KGQ737"/>
      <c r="KGR737"/>
      <c r="KGS737"/>
      <c r="KGT737"/>
      <c r="KGU737"/>
      <c r="KGV737"/>
      <c r="KGW737"/>
      <c r="KGX737"/>
      <c r="KGY737"/>
      <c r="KGZ737"/>
      <c r="KHA737"/>
      <c r="KHB737"/>
      <c r="KHC737"/>
      <c r="KHD737"/>
      <c r="KHE737"/>
      <c r="KHF737"/>
      <c r="KHG737"/>
      <c r="KHH737"/>
      <c r="KHI737"/>
      <c r="KHJ737"/>
      <c r="KHK737"/>
      <c r="KHL737"/>
      <c r="KHM737"/>
      <c r="KHN737"/>
      <c r="KHO737"/>
      <c r="KHP737"/>
      <c r="KHQ737"/>
      <c r="KHR737"/>
      <c r="KHS737"/>
      <c r="KHT737"/>
      <c r="KHU737"/>
      <c r="KHV737"/>
      <c r="KHW737"/>
      <c r="KHX737"/>
      <c r="KHY737"/>
      <c r="KHZ737"/>
      <c r="KIA737"/>
      <c r="KIB737"/>
      <c r="KIC737"/>
      <c r="KID737"/>
      <c r="KIE737"/>
      <c r="KIF737"/>
      <c r="KIG737"/>
      <c r="KIH737"/>
      <c r="KII737"/>
      <c r="KIJ737"/>
      <c r="KIK737"/>
      <c r="KIL737"/>
      <c r="KIM737"/>
      <c r="KIN737"/>
      <c r="KIO737"/>
      <c r="KIP737"/>
      <c r="KIQ737"/>
      <c r="KIR737"/>
      <c r="KIS737"/>
      <c r="KIT737"/>
      <c r="KIU737"/>
      <c r="KIV737"/>
      <c r="KIW737"/>
      <c r="KIX737"/>
      <c r="KIY737"/>
      <c r="KIZ737"/>
      <c r="KJA737"/>
      <c r="KJB737"/>
      <c r="KJC737"/>
      <c r="KJD737"/>
      <c r="KJE737"/>
      <c r="KJF737"/>
      <c r="KJG737"/>
      <c r="KJH737"/>
      <c r="KJI737"/>
      <c r="KJJ737"/>
      <c r="KJK737"/>
      <c r="KJL737"/>
      <c r="KJM737"/>
      <c r="KJN737"/>
      <c r="KJO737"/>
      <c r="KJP737"/>
      <c r="KJQ737"/>
      <c r="KJR737"/>
      <c r="KJS737"/>
      <c r="KJT737"/>
      <c r="KJU737"/>
      <c r="KJV737"/>
      <c r="KJW737"/>
      <c r="KJX737"/>
      <c r="KJY737"/>
      <c r="KJZ737"/>
      <c r="KKA737"/>
      <c r="KKB737"/>
      <c r="KKC737"/>
      <c r="KKD737"/>
      <c r="KKE737"/>
      <c r="KKF737"/>
      <c r="KKG737"/>
      <c r="KKH737"/>
      <c r="KKI737"/>
      <c r="KKJ737"/>
      <c r="KKK737"/>
      <c r="KKL737"/>
      <c r="KKM737"/>
      <c r="KKN737"/>
      <c r="KKO737"/>
      <c r="KKP737"/>
      <c r="KKQ737"/>
      <c r="KKR737"/>
      <c r="KKS737"/>
      <c r="KKT737"/>
      <c r="KKU737"/>
      <c r="KKV737"/>
      <c r="KKW737"/>
      <c r="KKX737"/>
      <c r="KKY737"/>
      <c r="KKZ737"/>
      <c r="KLA737"/>
      <c r="KLB737"/>
      <c r="KLC737"/>
      <c r="KLD737"/>
      <c r="KLE737"/>
      <c r="KLF737"/>
      <c r="KLG737"/>
      <c r="KLH737"/>
      <c r="KLI737"/>
      <c r="KLJ737"/>
      <c r="KLK737"/>
      <c r="KLL737"/>
      <c r="KLM737"/>
      <c r="KLN737"/>
      <c r="KLO737"/>
      <c r="KLP737"/>
      <c r="KLQ737"/>
      <c r="KLR737"/>
      <c r="KLS737"/>
      <c r="KLT737"/>
      <c r="KLU737"/>
      <c r="KLV737"/>
      <c r="KLW737"/>
      <c r="KLX737"/>
      <c r="KLY737"/>
      <c r="KLZ737"/>
      <c r="KMA737"/>
      <c r="KMB737"/>
      <c r="KMC737"/>
      <c r="KMD737"/>
      <c r="KME737"/>
      <c r="KMF737"/>
      <c r="KMG737"/>
      <c r="KMH737"/>
      <c r="KMI737"/>
      <c r="KMJ737"/>
      <c r="KMK737"/>
      <c r="KML737"/>
      <c r="KMM737"/>
      <c r="KMN737"/>
      <c r="KMO737"/>
      <c r="KMP737"/>
      <c r="KMQ737"/>
      <c r="KMR737"/>
      <c r="KMS737"/>
      <c r="KMT737"/>
      <c r="KMU737"/>
      <c r="KMV737"/>
      <c r="KMW737"/>
      <c r="KMX737"/>
      <c r="KMY737"/>
      <c r="KMZ737"/>
      <c r="KNA737"/>
      <c r="KNB737"/>
      <c r="KNC737"/>
      <c r="KND737"/>
      <c r="KNE737"/>
      <c r="KNF737"/>
      <c r="KNG737"/>
      <c r="KNH737"/>
      <c r="KNI737"/>
      <c r="KNJ737"/>
      <c r="KNK737"/>
      <c r="KNL737"/>
      <c r="KNM737"/>
      <c r="KNN737"/>
      <c r="KNO737"/>
      <c r="KNP737"/>
      <c r="KNQ737"/>
      <c r="KNR737"/>
      <c r="KNS737"/>
      <c r="KNT737"/>
      <c r="KNU737"/>
      <c r="KNV737"/>
      <c r="KNW737"/>
      <c r="KNX737"/>
      <c r="KNY737"/>
      <c r="KNZ737"/>
      <c r="KOA737"/>
      <c r="KOB737"/>
      <c r="KOC737"/>
      <c r="KOD737"/>
      <c r="KOE737"/>
      <c r="KOF737"/>
      <c r="KOG737"/>
      <c r="KOH737"/>
      <c r="KOI737"/>
      <c r="KOJ737"/>
      <c r="KOK737"/>
      <c r="KOL737"/>
      <c r="KOM737"/>
      <c r="KON737"/>
      <c r="KOO737"/>
      <c r="KOP737"/>
      <c r="KOQ737"/>
      <c r="KOR737"/>
      <c r="KOS737"/>
      <c r="KOT737"/>
      <c r="KOU737"/>
      <c r="KOV737"/>
      <c r="KOW737"/>
      <c r="KOX737"/>
      <c r="KOY737"/>
      <c r="KOZ737"/>
      <c r="KPA737"/>
      <c r="KPB737"/>
      <c r="KPC737"/>
      <c r="KPD737"/>
      <c r="KPE737"/>
      <c r="KPF737"/>
      <c r="KPG737"/>
      <c r="KPH737"/>
      <c r="KPI737"/>
      <c r="KPJ737"/>
      <c r="KPK737"/>
      <c r="KPL737"/>
      <c r="KPM737"/>
      <c r="KPN737"/>
      <c r="KPO737"/>
      <c r="KPP737"/>
      <c r="KPQ737"/>
      <c r="KPR737"/>
      <c r="KPS737"/>
      <c r="KPT737"/>
      <c r="KPU737"/>
      <c r="KPV737"/>
      <c r="KPW737"/>
      <c r="KPX737"/>
      <c r="KPY737"/>
      <c r="KPZ737"/>
      <c r="KQA737"/>
      <c r="KQB737"/>
      <c r="KQC737"/>
      <c r="KQD737"/>
      <c r="KQE737"/>
      <c r="KQF737"/>
      <c r="KQG737"/>
      <c r="KQH737"/>
      <c r="KQI737"/>
      <c r="KQJ737"/>
      <c r="KQK737"/>
      <c r="KQL737"/>
      <c r="KQM737"/>
      <c r="KQN737"/>
      <c r="KQO737"/>
      <c r="KQP737"/>
      <c r="KQQ737"/>
      <c r="KQR737"/>
      <c r="KQS737"/>
      <c r="KQT737"/>
      <c r="KQU737"/>
      <c r="KQV737"/>
      <c r="KQW737"/>
      <c r="KQX737"/>
      <c r="KQY737"/>
      <c r="KQZ737"/>
      <c r="KRA737"/>
      <c r="KRB737"/>
      <c r="KRC737"/>
      <c r="KRD737"/>
      <c r="KRE737"/>
      <c r="KRF737"/>
      <c r="KRG737"/>
      <c r="KRH737"/>
      <c r="KRI737"/>
      <c r="KRJ737"/>
      <c r="KRK737"/>
      <c r="KRL737"/>
      <c r="KRM737"/>
      <c r="KRN737"/>
      <c r="KRO737"/>
      <c r="KRP737"/>
      <c r="KRQ737"/>
      <c r="KRR737"/>
      <c r="KRS737"/>
      <c r="KRT737"/>
      <c r="KRU737"/>
      <c r="KRV737"/>
      <c r="KRW737"/>
      <c r="KRX737"/>
      <c r="KRY737"/>
      <c r="KRZ737"/>
      <c r="KSA737"/>
      <c r="KSB737"/>
      <c r="KSC737"/>
      <c r="KSD737"/>
      <c r="KSE737"/>
      <c r="KSF737"/>
      <c r="KSG737"/>
      <c r="KSH737"/>
      <c r="KSI737"/>
      <c r="KSJ737"/>
      <c r="KSK737"/>
      <c r="KSL737"/>
      <c r="KSM737"/>
      <c r="KSN737"/>
      <c r="KSO737"/>
      <c r="KSP737"/>
      <c r="KSQ737"/>
      <c r="KSR737"/>
      <c r="KSS737"/>
      <c r="KST737"/>
      <c r="KSU737"/>
      <c r="KSV737"/>
      <c r="KSW737"/>
      <c r="KSX737"/>
      <c r="KSY737"/>
      <c r="KSZ737"/>
      <c r="KTA737"/>
      <c r="KTB737"/>
      <c r="KTC737"/>
      <c r="KTD737"/>
      <c r="KTE737"/>
      <c r="KTF737"/>
      <c r="KTG737"/>
      <c r="KTH737"/>
      <c r="KTI737"/>
      <c r="KTJ737"/>
      <c r="KTK737"/>
      <c r="KTL737"/>
      <c r="KTM737"/>
      <c r="KTN737"/>
      <c r="KTO737"/>
      <c r="KTP737"/>
      <c r="KTQ737"/>
      <c r="KTR737"/>
      <c r="KTS737"/>
      <c r="KTT737"/>
      <c r="KTU737"/>
      <c r="KTV737"/>
      <c r="KTW737"/>
      <c r="KTX737"/>
      <c r="KTY737"/>
      <c r="KTZ737"/>
      <c r="KUA737"/>
      <c r="KUB737"/>
      <c r="KUC737"/>
      <c r="KUD737"/>
      <c r="KUE737"/>
      <c r="KUF737"/>
      <c r="KUG737"/>
      <c r="KUH737"/>
      <c r="KUI737"/>
      <c r="KUJ737"/>
      <c r="KUK737"/>
      <c r="KUL737"/>
      <c r="KUM737"/>
      <c r="KUN737"/>
      <c r="KUO737"/>
      <c r="KUP737"/>
      <c r="KUQ737"/>
      <c r="KUR737"/>
      <c r="KUS737"/>
      <c r="KUT737"/>
      <c r="KUU737"/>
      <c r="KUV737"/>
      <c r="KUW737"/>
      <c r="KUX737"/>
      <c r="KUY737"/>
      <c r="KUZ737"/>
      <c r="KVA737"/>
      <c r="KVB737"/>
      <c r="KVC737"/>
      <c r="KVD737"/>
      <c r="KVE737"/>
      <c r="KVF737"/>
      <c r="KVG737"/>
      <c r="KVH737"/>
      <c r="KVI737"/>
      <c r="KVJ737"/>
      <c r="KVK737"/>
      <c r="KVL737"/>
      <c r="KVM737"/>
      <c r="KVN737"/>
      <c r="KVO737"/>
      <c r="KVP737"/>
      <c r="KVQ737"/>
      <c r="KVR737"/>
      <c r="KVS737"/>
      <c r="KVT737"/>
      <c r="KVU737"/>
      <c r="KVV737"/>
      <c r="KVW737"/>
      <c r="KVX737"/>
      <c r="KVY737"/>
      <c r="KVZ737"/>
      <c r="KWA737"/>
      <c r="KWB737"/>
      <c r="KWC737"/>
      <c r="KWD737"/>
      <c r="KWE737"/>
      <c r="KWF737"/>
      <c r="KWG737"/>
      <c r="KWH737"/>
      <c r="KWI737"/>
      <c r="KWJ737"/>
      <c r="KWK737"/>
      <c r="KWL737"/>
      <c r="KWM737"/>
      <c r="KWN737"/>
      <c r="KWO737"/>
      <c r="KWP737"/>
      <c r="KWQ737"/>
      <c r="KWR737"/>
      <c r="KWS737"/>
      <c r="KWT737"/>
      <c r="KWU737"/>
      <c r="KWV737"/>
      <c r="KWW737"/>
      <c r="KWX737"/>
      <c r="KWY737"/>
      <c r="KWZ737"/>
      <c r="KXA737"/>
      <c r="KXB737"/>
      <c r="KXC737"/>
      <c r="KXD737"/>
      <c r="KXE737"/>
      <c r="KXF737"/>
      <c r="KXG737"/>
      <c r="KXH737"/>
      <c r="KXI737"/>
      <c r="KXJ737"/>
      <c r="KXK737"/>
      <c r="KXL737"/>
      <c r="KXM737"/>
      <c r="KXN737"/>
      <c r="KXO737"/>
      <c r="KXP737"/>
      <c r="KXQ737"/>
      <c r="KXR737"/>
      <c r="KXS737"/>
      <c r="KXT737"/>
      <c r="KXU737"/>
      <c r="KXV737"/>
      <c r="KXW737"/>
      <c r="KXX737"/>
      <c r="KXY737"/>
      <c r="KXZ737"/>
      <c r="KYA737"/>
      <c r="KYB737"/>
      <c r="KYC737"/>
      <c r="KYD737"/>
      <c r="KYE737"/>
      <c r="KYF737"/>
      <c r="KYG737"/>
      <c r="KYH737"/>
      <c r="KYI737"/>
      <c r="KYJ737"/>
      <c r="KYK737"/>
      <c r="KYL737"/>
      <c r="KYM737"/>
      <c r="KYN737"/>
      <c r="KYO737"/>
      <c r="KYP737"/>
      <c r="KYQ737"/>
      <c r="KYR737"/>
      <c r="KYS737"/>
      <c r="KYT737"/>
      <c r="KYU737"/>
      <c r="KYV737"/>
      <c r="KYW737"/>
      <c r="KYX737"/>
      <c r="KYY737"/>
      <c r="KYZ737"/>
      <c r="KZA737"/>
      <c r="KZB737"/>
      <c r="KZC737"/>
      <c r="KZD737"/>
      <c r="KZE737"/>
      <c r="KZF737"/>
      <c r="KZG737"/>
      <c r="KZH737"/>
      <c r="KZI737"/>
      <c r="KZJ737"/>
      <c r="KZK737"/>
      <c r="KZL737"/>
      <c r="KZM737"/>
      <c r="KZN737"/>
      <c r="KZO737"/>
      <c r="KZP737"/>
      <c r="KZQ737"/>
      <c r="KZR737"/>
      <c r="KZS737"/>
      <c r="KZT737"/>
      <c r="KZU737"/>
      <c r="KZV737"/>
      <c r="KZW737"/>
      <c r="KZX737"/>
      <c r="KZY737"/>
      <c r="KZZ737"/>
      <c r="LAA737"/>
      <c r="LAB737"/>
      <c r="LAC737"/>
      <c r="LAD737"/>
      <c r="LAE737"/>
      <c r="LAF737"/>
      <c r="LAG737"/>
      <c r="LAH737"/>
      <c r="LAI737"/>
      <c r="LAJ737"/>
      <c r="LAK737"/>
      <c r="LAL737"/>
      <c r="LAM737"/>
      <c r="LAN737"/>
      <c r="LAO737"/>
      <c r="LAP737"/>
      <c r="LAQ737"/>
      <c r="LAR737"/>
      <c r="LAS737"/>
      <c r="LAT737"/>
      <c r="LAU737"/>
      <c r="LAV737"/>
      <c r="LAW737"/>
      <c r="LAX737"/>
      <c r="LAY737"/>
      <c r="LAZ737"/>
      <c r="LBA737"/>
      <c r="LBB737"/>
      <c r="LBC737"/>
      <c r="LBD737"/>
      <c r="LBE737"/>
      <c r="LBF737"/>
      <c r="LBG737"/>
      <c r="LBH737"/>
      <c r="LBI737"/>
      <c r="LBJ737"/>
      <c r="LBK737"/>
      <c r="LBL737"/>
      <c r="LBM737"/>
      <c r="LBN737"/>
      <c r="LBO737"/>
      <c r="LBP737"/>
      <c r="LBQ737"/>
      <c r="LBR737"/>
      <c r="LBS737"/>
      <c r="LBT737"/>
      <c r="LBU737"/>
      <c r="LBV737"/>
      <c r="LBW737"/>
      <c r="LBX737"/>
      <c r="LBY737"/>
      <c r="LBZ737"/>
      <c r="LCA737"/>
      <c r="LCB737"/>
      <c r="LCC737"/>
      <c r="LCD737"/>
      <c r="LCE737"/>
      <c r="LCF737"/>
      <c r="LCG737"/>
      <c r="LCH737"/>
      <c r="LCI737"/>
      <c r="LCJ737"/>
      <c r="LCK737"/>
      <c r="LCL737"/>
      <c r="LCM737"/>
      <c r="LCN737"/>
      <c r="LCO737"/>
      <c r="LCP737"/>
      <c r="LCQ737"/>
      <c r="LCR737"/>
      <c r="LCS737"/>
      <c r="LCT737"/>
      <c r="LCU737"/>
      <c r="LCV737"/>
      <c r="LCW737"/>
      <c r="LCX737"/>
      <c r="LCY737"/>
      <c r="LCZ737"/>
      <c r="LDA737"/>
      <c r="LDB737"/>
      <c r="LDC737"/>
      <c r="LDD737"/>
      <c r="LDE737"/>
      <c r="LDF737"/>
      <c r="LDG737"/>
      <c r="LDH737"/>
      <c r="LDI737"/>
      <c r="LDJ737"/>
      <c r="LDK737"/>
      <c r="LDL737"/>
      <c r="LDM737"/>
      <c r="LDN737"/>
      <c r="LDO737"/>
      <c r="LDP737"/>
      <c r="LDQ737"/>
      <c r="LDR737"/>
      <c r="LDS737"/>
      <c r="LDT737"/>
      <c r="LDU737"/>
      <c r="LDV737"/>
      <c r="LDW737"/>
      <c r="LDX737"/>
      <c r="LDY737"/>
      <c r="LDZ737"/>
      <c r="LEA737"/>
      <c r="LEB737"/>
      <c r="LEC737"/>
      <c r="LED737"/>
      <c r="LEE737"/>
      <c r="LEF737"/>
      <c r="LEG737"/>
      <c r="LEH737"/>
      <c r="LEI737"/>
      <c r="LEJ737"/>
      <c r="LEK737"/>
      <c r="LEL737"/>
      <c r="LEM737"/>
      <c r="LEN737"/>
      <c r="LEO737"/>
      <c r="LEP737"/>
      <c r="LEQ737"/>
      <c r="LER737"/>
      <c r="LES737"/>
      <c r="LET737"/>
      <c r="LEU737"/>
      <c r="LEV737"/>
      <c r="LEW737"/>
      <c r="LEX737"/>
      <c r="LEY737"/>
      <c r="LEZ737"/>
      <c r="LFA737"/>
      <c r="LFB737"/>
      <c r="LFC737"/>
      <c r="LFD737"/>
      <c r="LFE737"/>
      <c r="LFF737"/>
      <c r="LFG737"/>
      <c r="LFH737"/>
      <c r="LFI737"/>
      <c r="LFJ737"/>
      <c r="LFK737"/>
      <c r="LFL737"/>
      <c r="LFM737"/>
      <c r="LFN737"/>
      <c r="LFO737"/>
      <c r="LFP737"/>
      <c r="LFQ737"/>
      <c r="LFR737"/>
      <c r="LFS737"/>
      <c r="LFT737"/>
      <c r="LFU737"/>
      <c r="LFV737"/>
      <c r="LFW737"/>
      <c r="LFX737"/>
      <c r="LFY737"/>
      <c r="LFZ737"/>
      <c r="LGA737"/>
      <c r="LGB737"/>
      <c r="LGC737"/>
      <c r="LGD737"/>
      <c r="LGE737"/>
      <c r="LGF737"/>
      <c r="LGG737"/>
      <c r="LGH737"/>
      <c r="LGI737"/>
      <c r="LGJ737"/>
      <c r="LGK737"/>
      <c r="LGL737"/>
      <c r="LGM737"/>
      <c r="LGN737"/>
      <c r="LGO737"/>
      <c r="LGP737"/>
      <c r="LGQ737"/>
      <c r="LGR737"/>
      <c r="LGS737"/>
      <c r="LGT737"/>
      <c r="LGU737"/>
      <c r="LGV737"/>
      <c r="LGW737"/>
      <c r="LGX737"/>
      <c r="LGY737"/>
      <c r="LGZ737"/>
      <c r="LHA737"/>
      <c r="LHB737"/>
      <c r="LHC737"/>
      <c r="LHD737"/>
      <c r="LHE737"/>
      <c r="LHF737"/>
      <c r="LHG737"/>
      <c r="LHH737"/>
      <c r="LHI737"/>
      <c r="LHJ737"/>
      <c r="LHK737"/>
      <c r="LHL737"/>
      <c r="LHM737"/>
      <c r="LHN737"/>
      <c r="LHO737"/>
      <c r="LHP737"/>
      <c r="LHQ737"/>
      <c r="LHR737"/>
      <c r="LHS737"/>
      <c r="LHT737"/>
      <c r="LHU737"/>
      <c r="LHV737"/>
      <c r="LHW737"/>
      <c r="LHX737"/>
      <c r="LHY737"/>
      <c r="LHZ737"/>
      <c r="LIA737"/>
      <c r="LIB737"/>
      <c r="LIC737"/>
      <c r="LID737"/>
      <c r="LIE737"/>
      <c r="LIF737"/>
      <c r="LIG737"/>
      <c r="LIH737"/>
      <c r="LII737"/>
      <c r="LIJ737"/>
      <c r="LIK737"/>
      <c r="LIL737"/>
      <c r="LIM737"/>
      <c r="LIN737"/>
      <c r="LIO737"/>
      <c r="LIP737"/>
      <c r="LIQ737"/>
      <c r="LIR737"/>
      <c r="LIS737"/>
      <c r="LIT737"/>
      <c r="LIU737"/>
      <c r="LIV737"/>
      <c r="LIW737"/>
      <c r="LIX737"/>
      <c r="LIY737"/>
      <c r="LIZ737"/>
      <c r="LJA737"/>
      <c r="LJB737"/>
      <c r="LJC737"/>
      <c r="LJD737"/>
      <c r="LJE737"/>
      <c r="LJF737"/>
      <c r="LJG737"/>
      <c r="LJH737"/>
      <c r="LJI737"/>
      <c r="LJJ737"/>
      <c r="LJK737"/>
      <c r="LJL737"/>
      <c r="LJM737"/>
      <c r="LJN737"/>
      <c r="LJO737"/>
      <c r="LJP737"/>
      <c r="LJQ737"/>
      <c r="LJR737"/>
      <c r="LJS737"/>
      <c r="LJT737"/>
      <c r="LJU737"/>
      <c r="LJV737"/>
      <c r="LJW737"/>
      <c r="LJX737"/>
      <c r="LJY737"/>
      <c r="LJZ737"/>
      <c r="LKA737"/>
      <c r="LKB737"/>
      <c r="LKC737"/>
      <c r="LKD737"/>
      <c r="LKE737"/>
      <c r="LKF737"/>
      <c r="LKG737"/>
      <c r="LKH737"/>
      <c r="LKI737"/>
      <c r="LKJ737"/>
      <c r="LKK737"/>
      <c r="LKL737"/>
      <c r="LKM737"/>
      <c r="LKN737"/>
      <c r="LKO737"/>
      <c r="LKP737"/>
      <c r="LKQ737"/>
      <c r="LKR737"/>
      <c r="LKS737"/>
      <c r="LKT737"/>
      <c r="LKU737"/>
      <c r="LKV737"/>
      <c r="LKW737"/>
      <c r="LKX737"/>
      <c r="LKY737"/>
      <c r="LKZ737"/>
      <c r="LLA737"/>
      <c r="LLB737"/>
      <c r="LLC737"/>
      <c r="LLD737"/>
      <c r="LLE737"/>
      <c r="LLF737"/>
      <c r="LLG737"/>
      <c r="LLH737"/>
      <c r="LLI737"/>
      <c r="LLJ737"/>
      <c r="LLK737"/>
      <c r="LLL737"/>
      <c r="LLM737"/>
      <c r="LLN737"/>
      <c r="LLO737"/>
      <c r="LLP737"/>
      <c r="LLQ737"/>
      <c r="LLR737"/>
      <c r="LLS737"/>
      <c r="LLT737"/>
      <c r="LLU737"/>
      <c r="LLV737"/>
      <c r="LLW737"/>
      <c r="LLX737"/>
      <c r="LLY737"/>
      <c r="LLZ737"/>
      <c r="LMA737"/>
      <c r="LMB737"/>
      <c r="LMC737"/>
      <c r="LMD737"/>
      <c r="LME737"/>
      <c r="LMF737"/>
      <c r="LMG737"/>
      <c r="LMH737"/>
      <c r="LMI737"/>
      <c r="LMJ737"/>
      <c r="LMK737"/>
      <c r="LML737"/>
      <c r="LMM737"/>
      <c r="LMN737"/>
      <c r="LMO737"/>
      <c r="LMP737"/>
      <c r="LMQ737"/>
      <c r="LMR737"/>
      <c r="LMS737"/>
      <c r="LMT737"/>
      <c r="LMU737"/>
      <c r="LMV737"/>
      <c r="LMW737"/>
      <c r="LMX737"/>
      <c r="LMY737"/>
      <c r="LMZ737"/>
      <c r="LNA737"/>
      <c r="LNB737"/>
      <c r="LNC737"/>
      <c r="LND737"/>
      <c r="LNE737"/>
      <c r="LNF737"/>
      <c r="LNG737"/>
      <c r="LNH737"/>
      <c r="LNI737"/>
      <c r="LNJ737"/>
      <c r="LNK737"/>
      <c r="LNL737"/>
      <c r="LNM737"/>
      <c r="LNN737"/>
      <c r="LNO737"/>
      <c r="LNP737"/>
      <c r="LNQ737"/>
      <c r="LNR737"/>
      <c r="LNS737"/>
      <c r="LNT737"/>
      <c r="LNU737"/>
      <c r="LNV737"/>
      <c r="LNW737"/>
      <c r="LNX737"/>
      <c r="LNY737"/>
      <c r="LNZ737"/>
      <c r="LOA737"/>
      <c r="LOB737"/>
      <c r="LOC737"/>
      <c r="LOD737"/>
      <c r="LOE737"/>
      <c r="LOF737"/>
      <c r="LOG737"/>
      <c r="LOH737"/>
      <c r="LOI737"/>
      <c r="LOJ737"/>
      <c r="LOK737"/>
      <c r="LOL737"/>
      <c r="LOM737"/>
      <c r="LON737"/>
      <c r="LOO737"/>
      <c r="LOP737"/>
      <c r="LOQ737"/>
      <c r="LOR737"/>
      <c r="LOS737"/>
      <c r="LOT737"/>
      <c r="LOU737"/>
      <c r="LOV737"/>
      <c r="LOW737"/>
      <c r="LOX737"/>
      <c r="LOY737"/>
      <c r="LOZ737"/>
      <c r="LPA737"/>
      <c r="LPB737"/>
      <c r="LPC737"/>
      <c r="LPD737"/>
      <c r="LPE737"/>
      <c r="LPF737"/>
      <c r="LPG737"/>
      <c r="LPH737"/>
      <c r="LPI737"/>
      <c r="LPJ737"/>
      <c r="LPK737"/>
      <c r="LPL737"/>
      <c r="LPM737"/>
      <c r="LPN737"/>
      <c r="LPO737"/>
      <c r="LPP737"/>
      <c r="LPQ737"/>
      <c r="LPR737"/>
      <c r="LPS737"/>
      <c r="LPT737"/>
      <c r="LPU737"/>
      <c r="LPV737"/>
      <c r="LPW737"/>
      <c r="LPX737"/>
      <c r="LPY737"/>
      <c r="LPZ737"/>
      <c r="LQA737"/>
      <c r="LQB737"/>
      <c r="LQC737"/>
      <c r="LQD737"/>
      <c r="LQE737"/>
      <c r="LQF737"/>
      <c r="LQG737"/>
      <c r="LQH737"/>
      <c r="LQI737"/>
      <c r="LQJ737"/>
      <c r="LQK737"/>
      <c r="LQL737"/>
      <c r="LQM737"/>
      <c r="LQN737"/>
      <c r="LQO737"/>
      <c r="LQP737"/>
      <c r="LQQ737"/>
      <c r="LQR737"/>
      <c r="LQS737"/>
      <c r="LQT737"/>
      <c r="LQU737"/>
      <c r="LQV737"/>
      <c r="LQW737"/>
      <c r="LQX737"/>
      <c r="LQY737"/>
      <c r="LQZ737"/>
      <c r="LRA737"/>
      <c r="LRB737"/>
      <c r="LRC737"/>
      <c r="LRD737"/>
      <c r="LRE737"/>
      <c r="LRF737"/>
      <c r="LRG737"/>
      <c r="LRH737"/>
      <c r="LRI737"/>
      <c r="LRJ737"/>
      <c r="LRK737"/>
      <c r="LRL737"/>
      <c r="LRM737"/>
      <c r="LRN737"/>
      <c r="LRO737"/>
      <c r="LRP737"/>
      <c r="LRQ737"/>
      <c r="LRR737"/>
      <c r="LRS737"/>
      <c r="LRT737"/>
      <c r="LRU737"/>
      <c r="LRV737"/>
      <c r="LRW737"/>
      <c r="LRX737"/>
      <c r="LRY737"/>
      <c r="LRZ737"/>
      <c r="LSA737"/>
      <c r="LSB737"/>
      <c r="LSC737"/>
      <c r="LSD737"/>
      <c r="LSE737"/>
      <c r="LSF737"/>
      <c r="LSG737"/>
      <c r="LSH737"/>
      <c r="LSI737"/>
      <c r="LSJ737"/>
      <c r="LSK737"/>
      <c r="LSL737"/>
      <c r="LSM737"/>
      <c r="LSN737"/>
      <c r="LSO737"/>
      <c r="LSP737"/>
      <c r="LSQ737"/>
      <c r="LSR737"/>
      <c r="LSS737"/>
      <c r="LST737"/>
      <c r="LSU737"/>
      <c r="LSV737"/>
      <c r="LSW737"/>
      <c r="LSX737"/>
      <c r="LSY737"/>
      <c r="LSZ737"/>
      <c r="LTA737"/>
      <c r="LTB737"/>
      <c r="LTC737"/>
      <c r="LTD737"/>
      <c r="LTE737"/>
      <c r="LTF737"/>
      <c r="LTG737"/>
      <c r="LTH737"/>
      <c r="LTI737"/>
      <c r="LTJ737"/>
      <c r="LTK737"/>
      <c r="LTL737"/>
      <c r="LTM737"/>
      <c r="LTN737"/>
      <c r="LTO737"/>
      <c r="LTP737"/>
      <c r="LTQ737"/>
      <c r="LTR737"/>
      <c r="LTS737"/>
      <c r="LTT737"/>
      <c r="LTU737"/>
      <c r="LTV737"/>
      <c r="LTW737"/>
      <c r="LTX737"/>
      <c r="LTY737"/>
      <c r="LTZ737"/>
      <c r="LUA737"/>
      <c r="LUB737"/>
      <c r="LUC737"/>
      <c r="LUD737"/>
      <c r="LUE737"/>
      <c r="LUF737"/>
      <c r="LUG737"/>
      <c r="LUH737"/>
      <c r="LUI737"/>
      <c r="LUJ737"/>
      <c r="LUK737"/>
      <c r="LUL737"/>
      <c r="LUM737"/>
      <c r="LUN737"/>
      <c r="LUO737"/>
      <c r="LUP737"/>
      <c r="LUQ737"/>
      <c r="LUR737"/>
      <c r="LUS737"/>
      <c r="LUT737"/>
      <c r="LUU737"/>
      <c r="LUV737"/>
      <c r="LUW737"/>
      <c r="LUX737"/>
      <c r="LUY737"/>
      <c r="LUZ737"/>
      <c r="LVA737"/>
      <c r="LVB737"/>
      <c r="LVC737"/>
      <c r="LVD737"/>
      <c r="LVE737"/>
      <c r="LVF737"/>
      <c r="LVG737"/>
      <c r="LVH737"/>
      <c r="LVI737"/>
      <c r="LVJ737"/>
      <c r="LVK737"/>
      <c r="LVL737"/>
      <c r="LVM737"/>
      <c r="LVN737"/>
      <c r="LVO737"/>
      <c r="LVP737"/>
      <c r="LVQ737"/>
      <c r="LVR737"/>
      <c r="LVS737"/>
      <c r="LVT737"/>
      <c r="LVU737"/>
      <c r="LVV737"/>
      <c r="LVW737"/>
      <c r="LVX737"/>
      <c r="LVY737"/>
      <c r="LVZ737"/>
      <c r="LWA737"/>
      <c r="LWB737"/>
      <c r="LWC737"/>
      <c r="LWD737"/>
      <c r="LWE737"/>
      <c r="LWF737"/>
      <c r="LWG737"/>
      <c r="LWH737"/>
      <c r="LWI737"/>
      <c r="LWJ737"/>
      <c r="LWK737"/>
      <c r="LWL737"/>
      <c r="LWM737"/>
      <c r="LWN737"/>
      <c r="LWO737"/>
      <c r="LWP737"/>
      <c r="LWQ737"/>
      <c r="LWR737"/>
      <c r="LWS737"/>
      <c r="LWT737"/>
      <c r="LWU737"/>
      <c r="LWV737"/>
      <c r="LWW737"/>
      <c r="LWX737"/>
      <c r="LWY737"/>
      <c r="LWZ737"/>
      <c r="LXA737"/>
      <c r="LXB737"/>
      <c r="LXC737"/>
      <c r="LXD737"/>
      <c r="LXE737"/>
      <c r="LXF737"/>
      <c r="LXG737"/>
      <c r="LXH737"/>
      <c r="LXI737"/>
      <c r="LXJ737"/>
      <c r="LXK737"/>
      <c r="LXL737"/>
      <c r="LXM737"/>
      <c r="LXN737"/>
      <c r="LXO737"/>
      <c r="LXP737"/>
      <c r="LXQ737"/>
      <c r="LXR737"/>
      <c r="LXS737"/>
      <c r="LXT737"/>
      <c r="LXU737"/>
      <c r="LXV737"/>
      <c r="LXW737"/>
      <c r="LXX737"/>
      <c r="LXY737"/>
      <c r="LXZ737"/>
      <c r="LYA737"/>
      <c r="LYB737"/>
      <c r="LYC737"/>
      <c r="LYD737"/>
      <c r="LYE737"/>
      <c r="LYF737"/>
      <c r="LYG737"/>
      <c r="LYH737"/>
      <c r="LYI737"/>
      <c r="LYJ737"/>
      <c r="LYK737"/>
      <c r="LYL737"/>
      <c r="LYM737"/>
      <c r="LYN737"/>
      <c r="LYO737"/>
      <c r="LYP737"/>
      <c r="LYQ737"/>
      <c r="LYR737"/>
      <c r="LYS737"/>
      <c r="LYT737"/>
      <c r="LYU737"/>
      <c r="LYV737"/>
      <c r="LYW737"/>
      <c r="LYX737"/>
      <c r="LYY737"/>
      <c r="LYZ737"/>
      <c r="LZA737"/>
      <c r="LZB737"/>
      <c r="LZC737"/>
      <c r="LZD737"/>
      <c r="LZE737"/>
      <c r="LZF737"/>
      <c r="LZG737"/>
      <c r="LZH737"/>
      <c r="LZI737"/>
      <c r="LZJ737"/>
      <c r="LZK737"/>
      <c r="LZL737"/>
      <c r="LZM737"/>
      <c r="LZN737"/>
      <c r="LZO737"/>
      <c r="LZP737"/>
      <c r="LZQ737"/>
      <c r="LZR737"/>
      <c r="LZS737"/>
      <c r="LZT737"/>
      <c r="LZU737"/>
      <c r="LZV737"/>
      <c r="LZW737"/>
      <c r="LZX737"/>
      <c r="LZY737"/>
      <c r="LZZ737"/>
      <c r="MAA737"/>
      <c r="MAB737"/>
      <c r="MAC737"/>
      <c r="MAD737"/>
      <c r="MAE737"/>
      <c r="MAF737"/>
      <c r="MAG737"/>
      <c r="MAH737"/>
      <c r="MAI737"/>
      <c r="MAJ737"/>
      <c r="MAK737"/>
      <c r="MAL737"/>
      <c r="MAM737"/>
      <c r="MAN737"/>
      <c r="MAO737"/>
      <c r="MAP737"/>
      <c r="MAQ737"/>
      <c r="MAR737"/>
      <c r="MAS737"/>
      <c r="MAT737"/>
      <c r="MAU737"/>
      <c r="MAV737"/>
      <c r="MAW737"/>
      <c r="MAX737"/>
      <c r="MAY737"/>
      <c r="MAZ737"/>
      <c r="MBA737"/>
      <c r="MBB737"/>
      <c r="MBC737"/>
      <c r="MBD737"/>
      <c r="MBE737"/>
      <c r="MBF737"/>
      <c r="MBG737"/>
      <c r="MBH737"/>
      <c r="MBI737"/>
      <c r="MBJ737"/>
      <c r="MBK737"/>
      <c r="MBL737"/>
      <c r="MBM737"/>
      <c r="MBN737"/>
      <c r="MBO737"/>
      <c r="MBP737"/>
      <c r="MBQ737"/>
      <c r="MBR737"/>
      <c r="MBS737"/>
      <c r="MBT737"/>
      <c r="MBU737"/>
      <c r="MBV737"/>
      <c r="MBW737"/>
      <c r="MBX737"/>
      <c r="MBY737"/>
      <c r="MBZ737"/>
      <c r="MCA737"/>
      <c r="MCB737"/>
      <c r="MCC737"/>
      <c r="MCD737"/>
      <c r="MCE737"/>
      <c r="MCF737"/>
      <c r="MCG737"/>
      <c r="MCH737"/>
      <c r="MCI737"/>
      <c r="MCJ737"/>
      <c r="MCK737"/>
      <c r="MCL737"/>
      <c r="MCM737"/>
      <c r="MCN737"/>
      <c r="MCO737"/>
      <c r="MCP737"/>
      <c r="MCQ737"/>
      <c r="MCR737"/>
      <c r="MCS737"/>
      <c r="MCT737"/>
      <c r="MCU737"/>
      <c r="MCV737"/>
      <c r="MCW737"/>
      <c r="MCX737"/>
      <c r="MCY737"/>
      <c r="MCZ737"/>
      <c r="MDA737"/>
      <c r="MDB737"/>
      <c r="MDC737"/>
      <c r="MDD737"/>
      <c r="MDE737"/>
      <c r="MDF737"/>
      <c r="MDG737"/>
      <c r="MDH737"/>
      <c r="MDI737"/>
      <c r="MDJ737"/>
      <c r="MDK737"/>
      <c r="MDL737"/>
      <c r="MDM737"/>
      <c r="MDN737"/>
      <c r="MDO737"/>
      <c r="MDP737"/>
      <c r="MDQ737"/>
      <c r="MDR737"/>
      <c r="MDS737"/>
      <c r="MDT737"/>
      <c r="MDU737"/>
      <c r="MDV737"/>
      <c r="MDW737"/>
      <c r="MDX737"/>
      <c r="MDY737"/>
      <c r="MDZ737"/>
      <c r="MEA737"/>
      <c r="MEB737"/>
      <c r="MEC737"/>
      <c r="MED737"/>
      <c r="MEE737"/>
      <c r="MEF737"/>
      <c r="MEG737"/>
      <c r="MEH737"/>
      <c r="MEI737"/>
      <c r="MEJ737"/>
      <c r="MEK737"/>
      <c r="MEL737"/>
      <c r="MEM737"/>
      <c r="MEN737"/>
      <c r="MEO737"/>
      <c r="MEP737"/>
      <c r="MEQ737"/>
      <c r="MER737"/>
      <c r="MES737"/>
      <c r="MET737"/>
      <c r="MEU737"/>
      <c r="MEV737"/>
      <c r="MEW737"/>
      <c r="MEX737"/>
      <c r="MEY737"/>
      <c r="MEZ737"/>
      <c r="MFA737"/>
      <c r="MFB737"/>
      <c r="MFC737"/>
      <c r="MFD737"/>
      <c r="MFE737"/>
      <c r="MFF737"/>
      <c r="MFG737"/>
      <c r="MFH737"/>
      <c r="MFI737"/>
      <c r="MFJ737"/>
      <c r="MFK737"/>
      <c r="MFL737"/>
      <c r="MFM737"/>
      <c r="MFN737"/>
      <c r="MFO737"/>
      <c r="MFP737"/>
      <c r="MFQ737"/>
      <c r="MFR737"/>
      <c r="MFS737"/>
      <c r="MFT737"/>
      <c r="MFU737"/>
      <c r="MFV737"/>
      <c r="MFW737"/>
      <c r="MFX737"/>
      <c r="MFY737"/>
      <c r="MFZ737"/>
      <c r="MGA737"/>
      <c r="MGB737"/>
      <c r="MGC737"/>
      <c r="MGD737"/>
      <c r="MGE737"/>
      <c r="MGF737"/>
      <c r="MGG737"/>
      <c r="MGH737"/>
      <c r="MGI737"/>
      <c r="MGJ737"/>
      <c r="MGK737"/>
      <c r="MGL737"/>
      <c r="MGM737"/>
      <c r="MGN737"/>
      <c r="MGO737"/>
      <c r="MGP737"/>
      <c r="MGQ737"/>
      <c r="MGR737"/>
      <c r="MGS737"/>
      <c r="MGT737"/>
      <c r="MGU737"/>
      <c r="MGV737"/>
      <c r="MGW737"/>
      <c r="MGX737"/>
      <c r="MGY737"/>
      <c r="MGZ737"/>
      <c r="MHA737"/>
      <c r="MHB737"/>
      <c r="MHC737"/>
      <c r="MHD737"/>
      <c r="MHE737"/>
      <c r="MHF737"/>
      <c r="MHG737"/>
      <c r="MHH737"/>
      <c r="MHI737"/>
      <c r="MHJ737"/>
      <c r="MHK737"/>
      <c r="MHL737"/>
      <c r="MHM737"/>
      <c r="MHN737"/>
      <c r="MHO737"/>
      <c r="MHP737"/>
      <c r="MHQ737"/>
      <c r="MHR737"/>
      <c r="MHS737"/>
      <c r="MHT737"/>
      <c r="MHU737"/>
      <c r="MHV737"/>
      <c r="MHW737"/>
      <c r="MHX737"/>
      <c r="MHY737"/>
      <c r="MHZ737"/>
      <c r="MIA737"/>
      <c r="MIB737"/>
      <c r="MIC737"/>
      <c r="MID737"/>
      <c r="MIE737"/>
      <c r="MIF737"/>
      <c r="MIG737"/>
      <c r="MIH737"/>
      <c r="MII737"/>
      <c r="MIJ737"/>
      <c r="MIK737"/>
      <c r="MIL737"/>
      <c r="MIM737"/>
      <c r="MIN737"/>
      <c r="MIO737"/>
      <c r="MIP737"/>
      <c r="MIQ737"/>
      <c r="MIR737"/>
      <c r="MIS737"/>
      <c r="MIT737"/>
      <c r="MIU737"/>
      <c r="MIV737"/>
      <c r="MIW737"/>
      <c r="MIX737"/>
      <c r="MIY737"/>
      <c r="MIZ737"/>
      <c r="MJA737"/>
      <c r="MJB737"/>
      <c r="MJC737"/>
      <c r="MJD737"/>
      <c r="MJE737"/>
      <c r="MJF737"/>
      <c r="MJG737"/>
      <c r="MJH737"/>
      <c r="MJI737"/>
      <c r="MJJ737"/>
      <c r="MJK737"/>
      <c r="MJL737"/>
      <c r="MJM737"/>
      <c r="MJN737"/>
      <c r="MJO737"/>
      <c r="MJP737"/>
      <c r="MJQ737"/>
      <c r="MJR737"/>
      <c r="MJS737"/>
      <c r="MJT737"/>
      <c r="MJU737"/>
      <c r="MJV737"/>
      <c r="MJW737"/>
      <c r="MJX737"/>
      <c r="MJY737"/>
      <c r="MJZ737"/>
      <c r="MKA737"/>
      <c r="MKB737"/>
      <c r="MKC737"/>
      <c r="MKD737"/>
      <c r="MKE737"/>
      <c r="MKF737"/>
      <c r="MKG737"/>
      <c r="MKH737"/>
      <c r="MKI737"/>
      <c r="MKJ737"/>
      <c r="MKK737"/>
      <c r="MKL737"/>
      <c r="MKM737"/>
      <c r="MKN737"/>
      <c r="MKO737"/>
      <c r="MKP737"/>
      <c r="MKQ737"/>
      <c r="MKR737"/>
      <c r="MKS737"/>
      <c r="MKT737"/>
      <c r="MKU737"/>
      <c r="MKV737"/>
      <c r="MKW737"/>
      <c r="MKX737"/>
      <c r="MKY737"/>
      <c r="MKZ737"/>
      <c r="MLA737"/>
      <c r="MLB737"/>
      <c r="MLC737"/>
      <c r="MLD737"/>
      <c r="MLE737"/>
      <c r="MLF737"/>
      <c r="MLG737"/>
      <c r="MLH737"/>
      <c r="MLI737"/>
      <c r="MLJ737"/>
      <c r="MLK737"/>
      <c r="MLL737"/>
      <c r="MLM737"/>
      <c r="MLN737"/>
      <c r="MLO737"/>
      <c r="MLP737"/>
      <c r="MLQ737"/>
      <c r="MLR737"/>
      <c r="MLS737"/>
      <c r="MLT737"/>
      <c r="MLU737"/>
      <c r="MLV737"/>
      <c r="MLW737"/>
      <c r="MLX737"/>
      <c r="MLY737"/>
      <c r="MLZ737"/>
      <c r="MMA737"/>
      <c r="MMB737"/>
      <c r="MMC737"/>
      <c r="MMD737"/>
      <c r="MME737"/>
      <c r="MMF737"/>
      <c r="MMG737"/>
      <c r="MMH737"/>
      <c r="MMI737"/>
      <c r="MMJ737"/>
      <c r="MMK737"/>
      <c r="MML737"/>
      <c r="MMM737"/>
      <c r="MMN737"/>
      <c r="MMO737"/>
      <c r="MMP737"/>
      <c r="MMQ737"/>
      <c r="MMR737"/>
      <c r="MMS737"/>
      <c r="MMT737"/>
      <c r="MMU737"/>
      <c r="MMV737"/>
      <c r="MMW737"/>
      <c r="MMX737"/>
      <c r="MMY737"/>
      <c r="MMZ737"/>
      <c r="MNA737"/>
      <c r="MNB737"/>
      <c r="MNC737"/>
      <c r="MND737"/>
      <c r="MNE737"/>
      <c r="MNF737"/>
      <c r="MNG737"/>
      <c r="MNH737"/>
      <c r="MNI737"/>
      <c r="MNJ737"/>
      <c r="MNK737"/>
      <c r="MNL737"/>
      <c r="MNM737"/>
      <c r="MNN737"/>
      <c r="MNO737"/>
      <c r="MNP737"/>
      <c r="MNQ737"/>
      <c r="MNR737"/>
      <c r="MNS737"/>
      <c r="MNT737"/>
      <c r="MNU737"/>
      <c r="MNV737"/>
      <c r="MNW737"/>
      <c r="MNX737"/>
      <c r="MNY737"/>
      <c r="MNZ737"/>
      <c r="MOA737"/>
      <c r="MOB737"/>
      <c r="MOC737"/>
      <c r="MOD737"/>
      <c r="MOE737"/>
      <c r="MOF737"/>
      <c r="MOG737"/>
      <c r="MOH737"/>
      <c r="MOI737"/>
      <c r="MOJ737"/>
      <c r="MOK737"/>
      <c r="MOL737"/>
      <c r="MOM737"/>
      <c r="MON737"/>
      <c r="MOO737"/>
      <c r="MOP737"/>
      <c r="MOQ737"/>
      <c r="MOR737"/>
      <c r="MOS737"/>
      <c r="MOT737"/>
      <c r="MOU737"/>
      <c r="MOV737"/>
      <c r="MOW737"/>
      <c r="MOX737"/>
      <c r="MOY737"/>
      <c r="MOZ737"/>
      <c r="MPA737"/>
      <c r="MPB737"/>
      <c r="MPC737"/>
      <c r="MPD737"/>
      <c r="MPE737"/>
      <c r="MPF737"/>
      <c r="MPG737"/>
      <c r="MPH737"/>
      <c r="MPI737"/>
      <c r="MPJ737"/>
      <c r="MPK737"/>
      <c r="MPL737"/>
      <c r="MPM737"/>
      <c r="MPN737"/>
      <c r="MPO737"/>
      <c r="MPP737"/>
      <c r="MPQ737"/>
      <c r="MPR737"/>
      <c r="MPS737"/>
      <c r="MPT737"/>
      <c r="MPU737"/>
      <c r="MPV737"/>
      <c r="MPW737"/>
      <c r="MPX737"/>
      <c r="MPY737"/>
      <c r="MPZ737"/>
      <c r="MQA737"/>
      <c r="MQB737"/>
      <c r="MQC737"/>
      <c r="MQD737"/>
      <c r="MQE737"/>
      <c r="MQF737"/>
      <c r="MQG737"/>
      <c r="MQH737"/>
      <c r="MQI737"/>
      <c r="MQJ737"/>
      <c r="MQK737"/>
      <c r="MQL737"/>
      <c r="MQM737"/>
      <c r="MQN737"/>
      <c r="MQO737"/>
      <c r="MQP737"/>
      <c r="MQQ737"/>
      <c r="MQR737"/>
      <c r="MQS737"/>
      <c r="MQT737"/>
      <c r="MQU737"/>
      <c r="MQV737"/>
      <c r="MQW737"/>
      <c r="MQX737"/>
      <c r="MQY737"/>
      <c r="MQZ737"/>
      <c r="MRA737"/>
      <c r="MRB737"/>
      <c r="MRC737"/>
      <c r="MRD737"/>
      <c r="MRE737"/>
      <c r="MRF737"/>
      <c r="MRG737"/>
      <c r="MRH737"/>
      <c r="MRI737"/>
      <c r="MRJ737"/>
      <c r="MRK737"/>
      <c r="MRL737"/>
      <c r="MRM737"/>
      <c r="MRN737"/>
      <c r="MRO737"/>
      <c r="MRP737"/>
      <c r="MRQ737"/>
      <c r="MRR737"/>
      <c r="MRS737"/>
      <c r="MRT737"/>
      <c r="MRU737"/>
      <c r="MRV737"/>
      <c r="MRW737"/>
      <c r="MRX737"/>
      <c r="MRY737"/>
      <c r="MRZ737"/>
      <c r="MSA737"/>
      <c r="MSB737"/>
      <c r="MSC737"/>
      <c r="MSD737"/>
      <c r="MSE737"/>
      <c r="MSF737"/>
      <c r="MSG737"/>
      <c r="MSH737"/>
      <c r="MSI737"/>
      <c r="MSJ737"/>
      <c r="MSK737"/>
      <c r="MSL737"/>
      <c r="MSM737"/>
      <c r="MSN737"/>
      <c r="MSO737"/>
      <c r="MSP737"/>
      <c r="MSQ737"/>
      <c r="MSR737"/>
      <c r="MSS737"/>
      <c r="MST737"/>
      <c r="MSU737"/>
      <c r="MSV737"/>
      <c r="MSW737"/>
      <c r="MSX737"/>
      <c r="MSY737"/>
      <c r="MSZ737"/>
      <c r="MTA737"/>
      <c r="MTB737"/>
      <c r="MTC737"/>
      <c r="MTD737"/>
      <c r="MTE737"/>
      <c r="MTF737"/>
      <c r="MTG737"/>
      <c r="MTH737"/>
      <c r="MTI737"/>
      <c r="MTJ737"/>
      <c r="MTK737"/>
      <c r="MTL737"/>
      <c r="MTM737"/>
      <c r="MTN737"/>
      <c r="MTO737"/>
      <c r="MTP737"/>
      <c r="MTQ737"/>
      <c r="MTR737"/>
      <c r="MTS737"/>
      <c r="MTT737"/>
      <c r="MTU737"/>
      <c r="MTV737"/>
      <c r="MTW737"/>
      <c r="MTX737"/>
      <c r="MTY737"/>
      <c r="MTZ737"/>
      <c r="MUA737"/>
      <c r="MUB737"/>
      <c r="MUC737"/>
      <c r="MUD737"/>
      <c r="MUE737"/>
      <c r="MUF737"/>
      <c r="MUG737"/>
      <c r="MUH737"/>
      <c r="MUI737"/>
      <c r="MUJ737"/>
      <c r="MUK737"/>
      <c r="MUL737"/>
      <c r="MUM737"/>
      <c r="MUN737"/>
      <c r="MUO737"/>
      <c r="MUP737"/>
      <c r="MUQ737"/>
      <c r="MUR737"/>
      <c r="MUS737"/>
      <c r="MUT737"/>
      <c r="MUU737"/>
      <c r="MUV737"/>
      <c r="MUW737"/>
      <c r="MUX737"/>
      <c r="MUY737"/>
      <c r="MUZ737"/>
      <c r="MVA737"/>
      <c r="MVB737"/>
      <c r="MVC737"/>
      <c r="MVD737"/>
      <c r="MVE737"/>
      <c r="MVF737"/>
      <c r="MVG737"/>
      <c r="MVH737"/>
      <c r="MVI737"/>
      <c r="MVJ737"/>
      <c r="MVK737"/>
      <c r="MVL737"/>
      <c r="MVM737"/>
      <c r="MVN737"/>
      <c r="MVO737"/>
      <c r="MVP737"/>
      <c r="MVQ737"/>
      <c r="MVR737"/>
      <c r="MVS737"/>
      <c r="MVT737"/>
      <c r="MVU737"/>
      <c r="MVV737"/>
      <c r="MVW737"/>
      <c r="MVX737"/>
      <c r="MVY737"/>
      <c r="MVZ737"/>
      <c r="MWA737"/>
      <c r="MWB737"/>
      <c r="MWC737"/>
      <c r="MWD737"/>
      <c r="MWE737"/>
      <c r="MWF737"/>
      <c r="MWG737"/>
      <c r="MWH737"/>
      <c r="MWI737"/>
      <c r="MWJ737"/>
      <c r="MWK737"/>
      <c r="MWL737"/>
      <c r="MWM737"/>
      <c r="MWN737"/>
      <c r="MWO737"/>
      <c r="MWP737"/>
      <c r="MWQ737"/>
      <c r="MWR737"/>
      <c r="MWS737"/>
      <c r="MWT737"/>
      <c r="MWU737"/>
      <c r="MWV737"/>
      <c r="MWW737"/>
      <c r="MWX737"/>
      <c r="MWY737"/>
      <c r="MWZ737"/>
      <c r="MXA737"/>
      <c r="MXB737"/>
      <c r="MXC737"/>
      <c r="MXD737"/>
      <c r="MXE737"/>
      <c r="MXF737"/>
      <c r="MXG737"/>
      <c r="MXH737"/>
      <c r="MXI737"/>
      <c r="MXJ737"/>
      <c r="MXK737"/>
      <c r="MXL737"/>
      <c r="MXM737"/>
      <c r="MXN737"/>
      <c r="MXO737"/>
      <c r="MXP737"/>
      <c r="MXQ737"/>
      <c r="MXR737"/>
      <c r="MXS737"/>
      <c r="MXT737"/>
      <c r="MXU737"/>
      <c r="MXV737"/>
      <c r="MXW737"/>
      <c r="MXX737"/>
      <c r="MXY737"/>
      <c r="MXZ737"/>
      <c r="MYA737"/>
      <c r="MYB737"/>
      <c r="MYC737"/>
      <c r="MYD737"/>
      <c r="MYE737"/>
      <c r="MYF737"/>
      <c r="MYG737"/>
      <c r="MYH737"/>
      <c r="MYI737"/>
      <c r="MYJ737"/>
      <c r="MYK737"/>
      <c r="MYL737"/>
      <c r="MYM737"/>
      <c r="MYN737"/>
      <c r="MYO737"/>
      <c r="MYP737"/>
      <c r="MYQ737"/>
      <c r="MYR737"/>
      <c r="MYS737"/>
      <c r="MYT737"/>
      <c r="MYU737"/>
      <c r="MYV737"/>
      <c r="MYW737"/>
      <c r="MYX737"/>
      <c r="MYY737"/>
      <c r="MYZ737"/>
      <c r="MZA737"/>
      <c r="MZB737"/>
      <c r="MZC737"/>
      <c r="MZD737"/>
      <c r="MZE737"/>
      <c r="MZF737"/>
      <c r="MZG737"/>
      <c r="MZH737"/>
      <c r="MZI737"/>
      <c r="MZJ737"/>
      <c r="MZK737"/>
      <c r="MZL737"/>
      <c r="MZM737"/>
      <c r="MZN737"/>
      <c r="MZO737"/>
      <c r="MZP737"/>
      <c r="MZQ737"/>
      <c r="MZR737"/>
      <c r="MZS737"/>
      <c r="MZT737"/>
      <c r="MZU737"/>
      <c r="MZV737"/>
      <c r="MZW737"/>
      <c r="MZX737"/>
      <c r="MZY737"/>
      <c r="MZZ737"/>
      <c r="NAA737"/>
      <c r="NAB737"/>
      <c r="NAC737"/>
      <c r="NAD737"/>
      <c r="NAE737"/>
      <c r="NAF737"/>
      <c r="NAG737"/>
      <c r="NAH737"/>
      <c r="NAI737"/>
      <c r="NAJ737"/>
      <c r="NAK737"/>
      <c r="NAL737"/>
      <c r="NAM737"/>
      <c r="NAN737"/>
      <c r="NAO737"/>
      <c r="NAP737"/>
      <c r="NAQ737"/>
      <c r="NAR737"/>
      <c r="NAS737"/>
      <c r="NAT737"/>
      <c r="NAU737"/>
      <c r="NAV737"/>
      <c r="NAW737"/>
      <c r="NAX737"/>
      <c r="NAY737"/>
      <c r="NAZ737"/>
      <c r="NBA737"/>
      <c r="NBB737"/>
      <c r="NBC737"/>
      <c r="NBD737"/>
      <c r="NBE737"/>
      <c r="NBF737"/>
      <c r="NBG737"/>
      <c r="NBH737"/>
      <c r="NBI737"/>
      <c r="NBJ737"/>
      <c r="NBK737"/>
      <c r="NBL737"/>
      <c r="NBM737"/>
      <c r="NBN737"/>
      <c r="NBO737"/>
      <c r="NBP737"/>
      <c r="NBQ737"/>
      <c r="NBR737"/>
      <c r="NBS737"/>
      <c r="NBT737"/>
      <c r="NBU737"/>
      <c r="NBV737"/>
      <c r="NBW737"/>
      <c r="NBX737"/>
      <c r="NBY737"/>
      <c r="NBZ737"/>
      <c r="NCA737"/>
      <c r="NCB737"/>
      <c r="NCC737"/>
      <c r="NCD737"/>
      <c r="NCE737"/>
      <c r="NCF737"/>
      <c r="NCG737"/>
      <c r="NCH737"/>
      <c r="NCI737"/>
      <c r="NCJ737"/>
      <c r="NCK737"/>
      <c r="NCL737"/>
      <c r="NCM737"/>
      <c r="NCN737"/>
      <c r="NCO737"/>
      <c r="NCP737"/>
      <c r="NCQ737"/>
      <c r="NCR737"/>
      <c r="NCS737"/>
      <c r="NCT737"/>
      <c r="NCU737"/>
      <c r="NCV737"/>
      <c r="NCW737"/>
      <c r="NCX737"/>
      <c r="NCY737"/>
      <c r="NCZ737"/>
      <c r="NDA737"/>
      <c r="NDB737"/>
      <c r="NDC737"/>
      <c r="NDD737"/>
      <c r="NDE737"/>
      <c r="NDF737"/>
      <c r="NDG737"/>
      <c r="NDH737"/>
      <c r="NDI737"/>
      <c r="NDJ737"/>
      <c r="NDK737"/>
      <c r="NDL737"/>
      <c r="NDM737"/>
      <c r="NDN737"/>
      <c r="NDO737"/>
      <c r="NDP737"/>
      <c r="NDQ737"/>
      <c r="NDR737"/>
      <c r="NDS737"/>
      <c r="NDT737"/>
      <c r="NDU737"/>
      <c r="NDV737"/>
      <c r="NDW737"/>
      <c r="NDX737"/>
      <c r="NDY737"/>
      <c r="NDZ737"/>
      <c r="NEA737"/>
      <c r="NEB737"/>
      <c r="NEC737"/>
      <c r="NED737"/>
      <c r="NEE737"/>
      <c r="NEF737"/>
      <c r="NEG737"/>
      <c r="NEH737"/>
      <c r="NEI737"/>
      <c r="NEJ737"/>
      <c r="NEK737"/>
      <c r="NEL737"/>
      <c r="NEM737"/>
      <c r="NEN737"/>
      <c r="NEO737"/>
      <c r="NEP737"/>
      <c r="NEQ737"/>
      <c r="NER737"/>
      <c r="NES737"/>
      <c r="NET737"/>
      <c r="NEU737"/>
      <c r="NEV737"/>
      <c r="NEW737"/>
      <c r="NEX737"/>
      <c r="NEY737"/>
      <c r="NEZ737"/>
      <c r="NFA737"/>
      <c r="NFB737"/>
      <c r="NFC737"/>
      <c r="NFD737"/>
      <c r="NFE737"/>
      <c r="NFF737"/>
      <c r="NFG737"/>
      <c r="NFH737"/>
      <c r="NFI737"/>
      <c r="NFJ737"/>
      <c r="NFK737"/>
      <c r="NFL737"/>
      <c r="NFM737"/>
      <c r="NFN737"/>
      <c r="NFO737"/>
      <c r="NFP737"/>
      <c r="NFQ737"/>
      <c r="NFR737"/>
      <c r="NFS737"/>
      <c r="NFT737"/>
      <c r="NFU737"/>
      <c r="NFV737"/>
      <c r="NFW737"/>
      <c r="NFX737"/>
      <c r="NFY737"/>
      <c r="NFZ737"/>
      <c r="NGA737"/>
      <c r="NGB737"/>
      <c r="NGC737"/>
      <c r="NGD737"/>
      <c r="NGE737"/>
      <c r="NGF737"/>
      <c r="NGG737"/>
      <c r="NGH737"/>
      <c r="NGI737"/>
      <c r="NGJ737"/>
      <c r="NGK737"/>
      <c r="NGL737"/>
      <c r="NGM737"/>
      <c r="NGN737"/>
      <c r="NGO737"/>
      <c r="NGP737"/>
      <c r="NGQ737"/>
      <c r="NGR737"/>
      <c r="NGS737"/>
      <c r="NGT737"/>
      <c r="NGU737"/>
      <c r="NGV737"/>
      <c r="NGW737"/>
      <c r="NGX737"/>
      <c r="NGY737"/>
      <c r="NGZ737"/>
      <c r="NHA737"/>
      <c r="NHB737"/>
      <c r="NHC737"/>
      <c r="NHD737"/>
      <c r="NHE737"/>
      <c r="NHF737"/>
      <c r="NHG737"/>
      <c r="NHH737"/>
      <c r="NHI737"/>
      <c r="NHJ737"/>
      <c r="NHK737"/>
      <c r="NHL737"/>
      <c r="NHM737"/>
      <c r="NHN737"/>
      <c r="NHO737"/>
      <c r="NHP737"/>
      <c r="NHQ737"/>
      <c r="NHR737"/>
      <c r="NHS737"/>
      <c r="NHT737"/>
      <c r="NHU737"/>
      <c r="NHV737"/>
      <c r="NHW737"/>
      <c r="NHX737"/>
      <c r="NHY737"/>
      <c r="NHZ737"/>
      <c r="NIA737"/>
      <c r="NIB737"/>
      <c r="NIC737"/>
      <c r="NID737"/>
      <c r="NIE737"/>
      <c r="NIF737"/>
      <c r="NIG737"/>
      <c r="NIH737"/>
      <c r="NII737"/>
      <c r="NIJ737"/>
      <c r="NIK737"/>
      <c r="NIL737"/>
      <c r="NIM737"/>
      <c r="NIN737"/>
      <c r="NIO737"/>
      <c r="NIP737"/>
      <c r="NIQ737"/>
      <c r="NIR737"/>
      <c r="NIS737"/>
      <c r="NIT737"/>
      <c r="NIU737"/>
      <c r="NIV737"/>
      <c r="NIW737"/>
      <c r="NIX737"/>
      <c r="NIY737"/>
      <c r="NIZ737"/>
      <c r="NJA737"/>
      <c r="NJB737"/>
      <c r="NJC737"/>
      <c r="NJD737"/>
      <c r="NJE737"/>
      <c r="NJF737"/>
      <c r="NJG737"/>
      <c r="NJH737"/>
      <c r="NJI737"/>
      <c r="NJJ737"/>
      <c r="NJK737"/>
      <c r="NJL737"/>
      <c r="NJM737"/>
      <c r="NJN737"/>
      <c r="NJO737"/>
      <c r="NJP737"/>
      <c r="NJQ737"/>
      <c r="NJR737"/>
      <c r="NJS737"/>
      <c r="NJT737"/>
      <c r="NJU737"/>
      <c r="NJV737"/>
      <c r="NJW737"/>
      <c r="NJX737"/>
      <c r="NJY737"/>
      <c r="NJZ737"/>
      <c r="NKA737"/>
      <c r="NKB737"/>
      <c r="NKC737"/>
      <c r="NKD737"/>
      <c r="NKE737"/>
      <c r="NKF737"/>
      <c r="NKG737"/>
      <c r="NKH737"/>
      <c r="NKI737"/>
      <c r="NKJ737"/>
      <c r="NKK737"/>
      <c r="NKL737"/>
      <c r="NKM737"/>
      <c r="NKN737"/>
      <c r="NKO737"/>
      <c r="NKP737"/>
      <c r="NKQ737"/>
      <c r="NKR737"/>
      <c r="NKS737"/>
      <c r="NKT737"/>
      <c r="NKU737"/>
      <c r="NKV737"/>
      <c r="NKW737"/>
      <c r="NKX737"/>
      <c r="NKY737"/>
      <c r="NKZ737"/>
      <c r="NLA737"/>
      <c r="NLB737"/>
      <c r="NLC737"/>
      <c r="NLD737"/>
      <c r="NLE737"/>
      <c r="NLF737"/>
      <c r="NLG737"/>
      <c r="NLH737"/>
      <c r="NLI737"/>
      <c r="NLJ737"/>
      <c r="NLK737"/>
      <c r="NLL737"/>
      <c r="NLM737"/>
      <c r="NLN737"/>
      <c r="NLO737"/>
      <c r="NLP737"/>
      <c r="NLQ737"/>
      <c r="NLR737"/>
      <c r="NLS737"/>
      <c r="NLT737"/>
      <c r="NLU737"/>
      <c r="NLV737"/>
      <c r="NLW737"/>
      <c r="NLX737"/>
      <c r="NLY737"/>
      <c r="NLZ737"/>
      <c r="NMA737"/>
      <c r="NMB737"/>
      <c r="NMC737"/>
      <c r="NMD737"/>
      <c r="NME737"/>
      <c r="NMF737"/>
      <c r="NMG737"/>
      <c r="NMH737"/>
      <c r="NMI737"/>
      <c r="NMJ737"/>
      <c r="NMK737"/>
      <c r="NML737"/>
      <c r="NMM737"/>
      <c r="NMN737"/>
      <c r="NMO737"/>
      <c r="NMP737"/>
      <c r="NMQ737"/>
      <c r="NMR737"/>
      <c r="NMS737"/>
      <c r="NMT737"/>
      <c r="NMU737"/>
      <c r="NMV737"/>
      <c r="NMW737"/>
      <c r="NMX737"/>
      <c r="NMY737"/>
      <c r="NMZ737"/>
      <c r="NNA737"/>
      <c r="NNB737"/>
      <c r="NNC737"/>
      <c r="NND737"/>
      <c r="NNE737"/>
      <c r="NNF737"/>
      <c r="NNG737"/>
      <c r="NNH737"/>
      <c r="NNI737"/>
      <c r="NNJ737"/>
      <c r="NNK737"/>
      <c r="NNL737"/>
      <c r="NNM737"/>
      <c r="NNN737"/>
      <c r="NNO737"/>
      <c r="NNP737"/>
      <c r="NNQ737"/>
      <c r="NNR737"/>
      <c r="NNS737"/>
      <c r="NNT737"/>
      <c r="NNU737"/>
      <c r="NNV737"/>
      <c r="NNW737"/>
      <c r="NNX737"/>
      <c r="NNY737"/>
      <c r="NNZ737"/>
      <c r="NOA737"/>
      <c r="NOB737"/>
      <c r="NOC737"/>
      <c r="NOD737"/>
      <c r="NOE737"/>
      <c r="NOF737"/>
      <c r="NOG737"/>
      <c r="NOH737"/>
      <c r="NOI737"/>
      <c r="NOJ737"/>
      <c r="NOK737"/>
      <c r="NOL737"/>
      <c r="NOM737"/>
      <c r="NON737"/>
      <c r="NOO737"/>
      <c r="NOP737"/>
      <c r="NOQ737"/>
      <c r="NOR737"/>
      <c r="NOS737"/>
      <c r="NOT737"/>
      <c r="NOU737"/>
      <c r="NOV737"/>
      <c r="NOW737"/>
      <c r="NOX737"/>
      <c r="NOY737"/>
      <c r="NOZ737"/>
      <c r="NPA737"/>
      <c r="NPB737"/>
      <c r="NPC737"/>
      <c r="NPD737"/>
      <c r="NPE737"/>
      <c r="NPF737"/>
      <c r="NPG737"/>
      <c r="NPH737"/>
      <c r="NPI737"/>
      <c r="NPJ737"/>
      <c r="NPK737"/>
      <c r="NPL737"/>
      <c r="NPM737"/>
      <c r="NPN737"/>
      <c r="NPO737"/>
      <c r="NPP737"/>
      <c r="NPQ737"/>
      <c r="NPR737"/>
      <c r="NPS737"/>
      <c r="NPT737"/>
      <c r="NPU737"/>
      <c r="NPV737"/>
      <c r="NPW737"/>
      <c r="NPX737"/>
      <c r="NPY737"/>
      <c r="NPZ737"/>
      <c r="NQA737"/>
      <c r="NQB737"/>
      <c r="NQC737"/>
      <c r="NQD737"/>
      <c r="NQE737"/>
      <c r="NQF737"/>
      <c r="NQG737"/>
      <c r="NQH737"/>
      <c r="NQI737"/>
      <c r="NQJ737"/>
      <c r="NQK737"/>
      <c r="NQL737"/>
      <c r="NQM737"/>
      <c r="NQN737"/>
      <c r="NQO737"/>
      <c r="NQP737"/>
      <c r="NQQ737"/>
      <c r="NQR737"/>
      <c r="NQS737"/>
      <c r="NQT737"/>
      <c r="NQU737"/>
      <c r="NQV737"/>
      <c r="NQW737"/>
      <c r="NQX737"/>
      <c r="NQY737"/>
      <c r="NQZ737"/>
      <c r="NRA737"/>
      <c r="NRB737"/>
      <c r="NRC737"/>
      <c r="NRD737"/>
      <c r="NRE737"/>
      <c r="NRF737"/>
      <c r="NRG737"/>
      <c r="NRH737"/>
      <c r="NRI737"/>
      <c r="NRJ737"/>
      <c r="NRK737"/>
      <c r="NRL737"/>
      <c r="NRM737"/>
      <c r="NRN737"/>
      <c r="NRO737"/>
      <c r="NRP737"/>
      <c r="NRQ737"/>
      <c r="NRR737"/>
      <c r="NRS737"/>
      <c r="NRT737"/>
      <c r="NRU737"/>
      <c r="NRV737"/>
      <c r="NRW737"/>
      <c r="NRX737"/>
      <c r="NRY737"/>
      <c r="NRZ737"/>
      <c r="NSA737"/>
      <c r="NSB737"/>
      <c r="NSC737"/>
      <c r="NSD737"/>
      <c r="NSE737"/>
      <c r="NSF737"/>
      <c r="NSG737"/>
      <c r="NSH737"/>
      <c r="NSI737"/>
      <c r="NSJ737"/>
      <c r="NSK737"/>
      <c r="NSL737"/>
      <c r="NSM737"/>
      <c r="NSN737"/>
      <c r="NSO737"/>
      <c r="NSP737"/>
      <c r="NSQ737"/>
      <c r="NSR737"/>
      <c r="NSS737"/>
      <c r="NST737"/>
      <c r="NSU737"/>
      <c r="NSV737"/>
      <c r="NSW737"/>
      <c r="NSX737"/>
      <c r="NSY737"/>
      <c r="NSZ737"/>
      <c r="NTA737"/>
      <c r="NTB737"/>
      <c r="NTC737"/>
      <c r="NTD737"/>
      <c r="NTE737"/>
      <c r="NTF737"/>
      <c r="NTG737"/>
      <c r="NTH737"/>
      <c r="NTI737"/>
      <c r="NTJ737"/>
      <c r="NTK737"/>
      <c r="NTL737"/>
      <c r="NTM737"/>
      <c r="NTN737"/>
      <c r="NTO737"/>
      <c r="NTP737"/>
      <c r="NTQ737"/>
      <c r="NTR737"/>
      <c r="NTS737"/>
      <c r="NTT737"/>
      <c r="NTU737"/>
      <c r="NTV737"/>
      <c r="NTW737"/>
      <c r="NTX737"/>
      <c r="NTY737"/>
      <c r="NTZ737"/>
      <c r="NUA737"/>
      <c r="NUB737"/>
      <c r="NUC737"/>
      <c r="NUD737"/>
      <c r="NUE737"/>
      <c r="NUF737"/>
      <c r="NUG737"/>
      <c r="NUH737"/>
      <c r="NUI737"/>
      <c r="NUJ737"/>
      <c r="NUK737"/>
      <c r="NUL737"/>
      <c r="NUM737"/>
      <c r="NUN737"/>
      <c r="NUO737"/>
      <c r="NUP737"/>
      <c r="NUQ737"/>
      <c r="NUR737"/>
      <c r="NUS737"/>
      <c r="NUT737"/>
      <c r="NUU737"/>
      <c r="NUV737"/>
      <c r="NUW737"/>
      <c r="NUX737"/>
      <c r="NUY737"/>
      <c r="NUZ737"/>
      <c r="NVA737"/>
      <c r="NVB737"/>
      <c r="NVC737"/>
      <c r="NVD737"/>
      <c r="NVE737"/>
      <c r="NVF737"/>
      <c r="NVG737"/>
      <c r="NVH737"/>
      <c r="NVI737"/>
      <c r="NVJ737"/>
      <c r="NVK737"/>
      <c r="NVL737"/>
      <c r="NVM737"/>
      <c r="NVN737"/>
      <c r="NVO737"/>
      <c r="NVP737"/>
      <c r="NVQ737"/>
      <c r="NVR737"/>
      <c r="NVS737"/>
      <c r="NVT737"/>
      <c r="NVU737"/>
      <c r="NVV737"/>
      <c r="NVW737"/>
      <c r="NVX737"/>
      <c r="NVY737"/>
      <c r="NVZ737"/>
      <c r="NWA737"/>
      <c r="NWB737"/>
      <c r="NWC737"/>
      <c r="NWD737"/>
      <c r="NWE737"/>
      <c r="NWF737"/>
      <c r="NWG737"/>
      <c r="NWH737"/>
      <c r="NWI737"/>
      <c r="NWJ737"/>
      <c r="NWK737"/>
      <c r="NWL737"/>
      <c r="NWM737"/>
      <c r="NWN737"/>
      <c r="NWO737"/>
      <c r="NWP737"/>
      <c r="NWQ737"/>
      <c r="NWR737"/>
      <c r="NWS737"/>
      <c r="NWT737"/>
      <c r="NWU737"/>
      <c r="NWV737"/>
      <c r="NWW737"/>
      <c r="NWX737"/>
      <c r="NWY737"/>
      <c r="NWZ737"/>
      <c r="NXA737"/>
      <c r="NXB737"/>
      <c r="NXC737"/>
      <c r="NXD737"/>
      <c r="NXE737"/>
      <c r="NXF737"/>
      <c r="NXG737"/>
      <c r="NXH737"/>
      <c r="NXI737"/>
      <c r="NXJ737"/>
      <c r="NXK737"/>
      <c r="NXL737"/>
      <c r="NXM737"/>
      <c r="NXN737"/>
      <c r="NXO737"/>
      <c r="NXP737"/>
      <c r="NXQ737"/>
      <c r="NXR737"/>
      <c r="NXS737"/>
      <c r="NXT737"/>
      <c r="NXU737"/>
      <c r="NXV737"/>
      <c r="NXW737"/>
      <c r="NXX737"/>
      <c r="NXY737"/>
      <c r="NXZ737"/>
      <c r="NYA737"/>
      <c r="NYB737"/>
      <c r="NYC737"/>
      <c r="NYD737"/>
      <c r="NYE737"/>
      <c r="NYF737"/>
      <c r="NYG737"/>
      <c r="NYH737"/>
      <c r="NYI737"/>
      <c r="NYJ737"/>
      <c r="NYK737"/>
      <c r="NYL737"/>
      <c r="NYM737"/>
      <c r="NYN737"/>
      <c r="NYO737"/>
      <c r="NYP737"/>
      <c r="NYQ737"/>
      <c r="NYR737"/>
      <c r="NYS737"/>
      <c r="NYT737"/>
      <c r="NYU737"/>
      <c r="NYV737"/>
      <c r="NYW737"/>
      <c r="NYX737"/>
      <c r="NYY737"/>
      <c r="NYZ737"/>
      <c r="NZA737"/>
      <c r="NZB737"/>
      <c r="NZC737"/>
      <c r="NZD737"/>
      <c r="NZE737"/>
      <c r="NZF737"/>
      <c r="NZG737"/>
      <c r="NZH737"/>
      <c r="NZI737"/>
      <c r="NZJ737"/>
      <c r="NZK737"/>
      <c r="NZL737"/>
      <c r="NZM737"/>
      <c r="NZN737"/>
      <c r="NZO737"/>
      <c r="NZP737"/>
      <c r="NZQ737"/>
      <c r="NZR737"/>
      <c r="NZS737"/>
      <c r="NZT737"/>
      <c r="NZU737"/>
      <c r="NZV737"/>
      <c r="NZW737"/>
      <c r="NZX737"/>
      <c r="NZY737"/>
      <c r="NZZ737"/>
      <c r="OAA737"/>
      <c r="OAB737"/>
      <c r="OAC737"/>
      <c r="OAD737"/>
      <c r="OAE737"/>
      <c r="OAF737"/>
      <c r="OAG737"/>
      <c r="OAH737"/>
      <c r="OAI737"/>
      <c r="OAJ737"/>
      <c r="OAK737"/>
      <c r="OAL737"/>
      <c r="OAM737"/>
      <c r="OAN737"/>
      <c r="OAO737"/>
      <c r="OAP737"/>
      <c r="OAQ737"/>
      <c r="OAR737"/>
      <c r="OAS737"/>
      <c r="OAT737"/>
      <c r="OAU737"/>
      <c r="OAV737"/>
      <c r="OAW737"/>
      <c r="OAX737"/>
      <c r="OAY737"/>
      <c r="OAZ737"/>
      <c r="OBA737"/>
      <c r="OBB737"/>
      <c r="OBC737"/>
      <c r="OBD737"/>
      <c r="OBE737"/>
      <c r="OBF737"/>
      <c r="OBG737"/>
      <c r="OBH737"/>
      <c r="OBI737"/>
      <c r="OBJ737"/>
      <c r="OBK737"/>
      <c r="OBL737"/>
      <c r="OBM737"/>
      <c r="OBN737"/>
      <c r="OBO737"/>
      <c r="OBP737"/>
      <c r="OBQ737"/>
      <c r="OBR737"/>
      <c r="OBS737"/>
      <c r="OBT737"/>
      <c r="OBU737"/>
      <c r="OBV737"/>
      <c r="OBW737"/>
      <c r="OBX737"/>
      <c r="OBY737"/>
      <c r="OBZ737"/>
      <c r="OCA737"/>
      <c r="OCB737"/>
      <c r="OCC737"/>
      <c r="OCD737"/>
      <c r="OCE737"/>
      <c r="OCF737"/>
      <c r="OCG737"/>
      <c r="OCH737"/>
      <c r="OCI737"/>
      <c r="OCJ737"/>
      <c r="OCK737"/>
      <c r="OCL737"/>
      <c r="OCM737"/>
      <c r="OCN737"/>
      <c r="OCO737"/>
      <c r="OCP737"/>
      <c r="OCQ737"/>
      <c r="OCR737"/>
      <c r="OCS737"/>
      <c r="OCT737"/>
      <c r="OCU737"/>
      <c r="OCV737"/>
      <c r="OCW737"/>
      <c r="OCX737"/>
      <c r="OCY737"/>
      <c r="OCZ737"/>
      <c r="ODA737"/>
      <c r="ODB737"/>
      <c r="ODC737"/>
      <c r="ODD737"/>
      <c r="ODE737"/>
      <c r="ODF737"/>
      <c r="ODG737"/>
      <c r="ODH737"/>
      <c r="ODI737"/>
      <c r="ODJ737"/>
      <c r="ODK737"/>
      <c r="ODL737"/>
      <c r="ODM737"/>
      <c r="ODN737"/>
      <c r="ODO737"/>
      <c r="ODP737"/>
      <c r="ODQ737"/>
      <c r="ODR737"/>
      <c r="ODS737"/>
      <c r="ODT737"/>
      <c r="ODU737"/>
      <c r="ODV737"/>
      <c r="ODW737"/>
      <c r="ODX737"/>
      <c r="ODY737"/>
      <c r="ODZ737"/>
      <c r="OEA737"/>
      <c r="OEB737"/>
      <c r="OEC737"/>
      <c r="OED737"/>
      <c r="OEE737"/>
      <c r="OEF737"/>
      <c r="OEG737"/>
      <c r="OEH737"/>
      <c r="OEI737"/>
      <c r="OEJ737"/>
      <c r="OEK737"/>
      <c r="OEL737"/>
      <c r="OEM737"/>
      <c r="OEN737"/>
      <c r="OEO737"/>
      <c r="OEP737"/>
      <c r="OEQ737"/>
      <c r="OER737"/>
      <c r="OES737"/>
      <c r="OET737"/>
      <c r="OEU737"/>
      <c r="OEV737"/>
      <c r="OEW737"/>
      <c r="OEX737"/>
      <c r="OEY737"/>
      <c r="OEZ737"/>
      <c r="OFA737"/>
      <c r="OFB737"/>
      <c r="OFC737"/>
      <c r="OFD737"/>
      <c r="OFE737"/>
      <c r="OFF737"/>
      <c r="OFG737"/>
      <c r="OFH737"/>
      <c r="OFI737"/>
      <c r="OFJ737"/>
      <c r="OFK737"/>
      <c r="OFL737"/>
      <c r="OFM737"/>
      <c r="OFN737"/>
      <c r="OFO737"/>
      <c r="OFP737"/>
      <c r="OFQ737"/>
      <c r="OFR737"/>
      <c r="OFS737"/>
      <c r="OFT737"/>
      <c r="OFU737"/>
      <c r="OFV737"/>
      <c r="OFW737"/>
      <c r="OFX737"/>
      <c r="OFY737"/>
      <c r="OFZ737"/>
      <c r="OGA737"/>
      <c r="OGB737"/>
      <c r="OGC737"/>
      <c r="OGD737"/>
      <c r="OGE737"/>
      <c r="OGF737"/>
      <c r="OGG737"/>
      <c r="OGH737"/>
      <c r="OGI737"/>
      <c r="OGJ737"/>
      <c r="OGK737"/>
      <c r="OGL737"/>
      <c r="OGM737"/>
      <c r="OGN737"/>
      <c r="OGO737"/>
      <c r="OGP737"/>
      <c r="OGQ737"/>
      <c r="OGR737"/>
      <c r="OGS737"/>
      <c r="OGT737"/>
      <c r="OGU737"/>
      <c r="OGV737"/>
      <c r="OGW737"/>
      <c r="OGX737"/>
      <c r="OGY737"/>
      <c r="OGZ737"/>
      <c r="OHA737"/>
      <c r="OHB737"/>
      <c r="OHC737"/>
      <c r="OHD737"/>
      <c r="OHE737"/>
      <c r="OHF737"/>
      <c r="OHG737"/>
      <c r="OHH737"/>
      <c r="OHI737"/>
      <c r="OHJ737"/>
      <c r="OHK737"/>
      <c r="OHL737"/>
      <c r="OHM737"/>
      <c r="OHN737"/>
      <c r="OHO737"/>
      <c r="OHP737"/>
      <c r="OHQ737"/>
      <c r="OHR737"/>
      <c r="OHS737"/>
      <c r="OHT737"/>
      <c r="OHU737"/>
      <c r="OHV737"/>
      <c r="OHW737"/>
      <c r="OHX737"/>
      <c r="OHY737"/>
      <c r="OHZ737"/>
      <c r="OIA737"/>
      <c r="OIB737"/>
      <c r="OIC737"/>
      <c r="OID737"/>
      <c r="OIE737"/>
      <c r="OIF737"/>
      <c r="OIG737"/>
      <c r="OIH737"/>
      <c r="OII737"/>
      <c r="OIJ737"/>
      <c r="OIK737"/>
      <c r="OIL737"/>
      <c r="OIM737"/>
      <c r="OIN737"/>
      <c r="OIO737"/>
      <c r="OIP737"/>
      <c r="OIQ737"/>
      <c r="OIR737"/>
      <c r="OIS737"/>
      <c r="OIT737"/>
      <c r="OIU737"/>
      <c r="OIV737"/>
      <c r="OIW737"/>
      <c r="OIX737"/>
      <c r="OIY737"/>
      <c r="OIZ737"/>
      <c r="OJA737"/>
      <c r="OJB737"/>
      <c r="OJC737"/>
      <c r="OJD737"/>
      <c r="OJE737"/>
      <c r="OJF737"/>
      <c r="OJG737"/>
      <c r="OJH737"/>
      <c r="OJI737"/>
      <c r="OJJ737"/>
      <c r="OJK737"/>
      <c r="OJL737"/>
      <c r="OJM737"/>
      <c r="OJN737"/>
      <c r="OJO737"/>
      <c r="OJP737"/>
      <c r="OJQ737"/>
      <c r="OJR737"/>
      <c r="OJS737"/>
      <c r="OJT737"/>
      <c r="OJU737"/>
      <c r="OJV737"/>
      <c r="OJW737"/>
      <c r="OJX737"/>
      <c r="OJY737"/>
      <c r="OJZ737"/>
      <c r="OKA737"/>
      <c r="OKB737"/>
      <c r="OKC737"/>
      <c r="OKD737"/>
      <c r="OKE737"/>
      <c r="OKF737"/>
      <c r="OKG737"/>
      <c r="OKH737"/>
      <c r="OKI737"/>
      <c r="OKJ737"/>
      <c r="OKK737"/>
      <c r="OKL737"/>
      <c r="OKM737"/>
      <c r="OKN737"/>
      <c r="OKO737"/>
      <c r="OKP737"/>
      <c r="OKQ737"/>
      <c r="OKR737"/>
      <c r="OKS737"/>
      <c r="OKT737"/>
      <c r="OKU737"/>
      <c r="OKV737"/>
      <c r="OKW737"/>
      <c r="OKX737"/>
      <c r="OKY737"/>
      <c r="OKZ737"/>
      <c r="OLA737"/>
      <c r="OLB737"/>
      <c r="OLC737"/>
      <c r="OLD737"/>
      <c r="OLE737"/>
      <c r="OLF737"/>
      <c r="OLG737"/>
      <c r="OLH737"/>
      <c r="OLI737"/>
      <c r="OLJ737"/>
      <c r="OLK737"/>
      <c r="OLL737"/>
      <c r="OLM737"/>
      <c r="OLN737"/>
      <c r="OLO737"/>
      <c r="OLP737"/>
      <c r="OLQ737"/>
      <c r="OLR737"/>
      <c r="OLS737"/>
      <c r="OLT737"/>
      <c r="OLU737"/>
      <c r="OLV737"/>
      <c r="OLW737"/>
      <c r="OLX737"/>
      <c r="OLY737"/>
      <c r="OLZ737"/>
      <c r="OMA737"/>
      <c r="OMB737"/>
      <c r="OMC737"/>
      <c r="OMD737"/>
      <c r="OME737"/>
      <c r="OMF737"/>
      <c r="OMG737"/>
      <c r="OMH737"/>
      <c r="OMI737"/>
      <c r="OMJ737"/>
      <c r="OMK737"/>
      <c r="OML737"/>
      <c r="OMM737"/>
      <c r="OMN737"/>
      <c r="OMO737"/>
      <c r="OMP737"/>
      <c r="OMQ737"/>
      <c r="OMR737"/>
      <c r="OMS737"/>
      <c r="OMT737"/>
      <c r="OMU737"/>
      <c r="OMV737"/>
      <c r="OMW737"/>
      <c r="OMX737"/>
      <c r="OMY737"/>
      <c r="OMZ737"/>
      <c r="ONA737"/>
      <c r="ONB737"/>
      <c r="ONC737"/>
      <c r="OND737"/>
      <c r="ONE737"/>
      <c r="ONF737"/>
      <c r="ONG737"/>
      <c r="ONH737"/>
      <c r="ONI737"/>
      <c r="ONJ737"/>
      <c r="ONK737"/>
      <c r="ONL737"/>
      <c r="ONM737"/>
      <c r="ONN737"/>
      <c r="ONO737"/>
      <c r="ONP737"/>
      <c r="ONQ737"/>
      <c r="ONR737"/>
      <c r="ONS737"/>
      <c r="ONT737"/>
      <c r="ONU737"/>
      <c r="ONV737"/>
      <c r="ONW737"/>
      <c r="ONX737"/>
      <c r="ONY737"/>
      <c r="ONZ737"/>
      <c r="OOA737"/>
      <c r="OOB737"/>
      <c r="OOC737"/>
      <c r="OOD737"/>
      <c r="OOE737"/>
      <c r="OOF737"/>
      <c r="OOG737"/>
      <c r="OOH737"/>
      <c r="OOI737"/>
      <c r="OOJ737"/>
      <c r="OOK737"/>
      <c r="OOL737"/>
      <c r="OOM737"/>
      <c r="OON737"/>
      <c r="OOO737"/>
      <c r="OOP737"/>
      <c r="OOQ737"/>
      <c r="OOR737"/>
      <c r="OOS737"/>
      <c r="OOT737"/>
      <c r="OOU737"/>
      <c r="OOV737"/>
      <c r="OOW737"/>
      <c r="OOX737"/>
      <c r="OOY737"/>
      <c r="OOZ737"/>
      <c r="OPA737"/>
      <c r="OPB737"/>
      <c r="OPC737"/>
      <c r="OPD737"/>
      <c r="OPE737"/>
      <c r="OPF737"/>
      <c r="OPG737"/>
      <c r="OPH737"/>
      <c r="OPI737"/>
      <c r="OPJ737"/>
      <c r="OPK737"/>
      <c r="OPL737"/>
      <c r="OPM737"/>
      <c r="OPN737"/>
      <c r="OPO737"/>
      <c r="OPP737"/>
      <c r="OPQ737"/>
      <c r="OPR737"/>
      <c r="OPS737"/>
      <c r="OPT737"/>
      <c r="OPU737"/>
      <c r="OPV737"/>
      <c r="OPW737"/>
      <c r="OPX737"/>
      <c r="OPY737"/>
      <c r="OPZ737"/>
      <c r="OQA737"/>
      <c r="OQB737"/>
      <c r="OQC737"/>
      <c r="OQD737"/>
      <c r="OQE737"/>
      <c r="OQF737"/>
      <c r="OQG737"/>
      <c r="OQH737"/>
      <c r="OQI737"/>
      <c r="OQJ737"/>
      <c r="OQK737"/>
      <c r="OQL737"/>
      <c r="OQM737"/>
      <c r="OQN737"/>
      <c r="OQO737"/>
      <c r="OQP737"/>
      <c r="OQQ737"/>
      <c r="OQR737"/>
      <c r="OQS737"/>
      <c r="OQT737"/>
      <c r="OQU737"/>
      <c r="OQV737"/>
      <c r="OQW737"/>
      <c r="OQX737"/>
      <c r="OQY737"/>
      <c r="OQZ737"/>
      <c r="ORA737"/>
      <c r="ORB737"/>
      <c r="ORC737"/>
      <c r="ORD737"/>
      <c r="ORE737"/>
      <c r="ORF737"/>
      <c r="ORG737"/>
      <c r="ORH737"/>
      <c r="ORI737"/>
      <c r="ORJ737"/>
      <c r="ORK737"/>
      <c r="ORL737"/>
      <c r="ORM737"/>
      <c r="ORN737"/>
      <c r="ORO737"/>
      <c r="ORP737"/>
      <c r="ORQ737"/>
      <c r="ORR737"/>
      <c r="ORS737"/>
      <c r="ORT737"/>
      <c r="ORU737"/>
      <c r="ORV737"/>
      <c r="ORW737"/>
      <c r="ORX737"/>
      <c r="ORY737"/>
      <c r="ORZ737"/>
      <c r="OSA737"/>
      <c r="OSB737"/>
      <c r="OSC737"/>
      <c r="OSD737"/>
      <c r="OSE737"/>
      <c r="OSF737"/>
      <c r="OSG737"/>
      <c r="OSH737"/>
      <c r="OSI737"/>
      <c r="OSJ737"/>
      <c r="OSK737"/>
      <c r="OSL737"/>
      <c r="OSM737"/>
      <c r="OSN737"/>
      <c r="OSO737"/>
      <c r="OSP737"/>
      <c r="OSQ737"/>
      <c r="OSR737"/>
      <c r="OSS737"/>
      <c r="OST737"/>
      <c r="OSU737"/>
      <c r="OSV737"/>
      <c r="OSW737"/>
      <c r="OSX737"/>
      <c r="OSY737"/>
      <c r="OSZ737"/>
      <c r="OTA737"/>
      <c r="OTB737"/>
      <c r="OTC737"/>
      <c r="OTD737"/>
      <c r="OTE737"/>
      <c r="OTF737"/>
      <c r="OTG737"/>
      <c r="OTH737"/>
      <c r="OTI737"/>
      <c r="OTJ737"/>
      <c r="OTK737"/>
      <c r="OTL737"/>
      <c r="OTM737"/>
      <c r="OTN737"/>
      <c r="OTO737"/>
      <c r="OTP737"/>
      <c r="OTQ737"/>
      <c r="OTR737"/>
      <c r="OTS737"/>
      <c r="OTT737"/>
      <c r="OTU737"/>
      <c r="OTV737"/>
      <c r="OTW737"/>
      <c r="OTX737"/>
      <c r="OTY737"/>
      <c r="OTZ737"/>
      <c r="OUA737"/>
      <c r="OUB737"/>
      <c r="OUC737"/>
      <c r="OUD737"/>
      <c r="OUE737"/>
      <c r="OUF737"/>
      <c r="OUG737"/>
      <c r="OUH737"/>
      <c r="OUI737"/>
      <c r="OUJ737"/>
      <c r="OUK737"/>
      <c r="OUL737"/>
      <c r="OUM737"/>
      <c r="OUN737"/>
      <c r="OUO737"/>
      <c r="OUP737"/>
      <c r="OUQ737"/>
      <c r="OUR737"/>
      <c r="OUS737"/>
      <c r="OUT737"/>
      <c r="OUU737"/>
      <c r="OUV737"/>
      <c r="OUW737"/>
      <c r="OUX737"/>
      <c r="OUY737"/>
      <c r="OUZ737"/>
      <c r="OVA737"/>
      <c r="OVB737"/>
      <c r="OVC737"/>
      <c r="OVD737"/>
      <c r="OVE737"/>
      <c r="OVF737"/>
      <c r="OVG737"/>
      <c r="OVH737"/>
      <c r="OVI737"/>
      <c r="OVJ737"/>
      <c r="OVK737"/>
      <c r="OVL737"/>
      <c r="OVM737"/>
      <c r="OVN737"/>
      <c r="OVO737"/>
      <c r="OVP737"/>
      <c r="OVQ737"/>
      <c r="OVR737"/>
      <c r="OVS737"/>
      <c r="OVT737"/>
      <c r="OVU737"/>
      <c r="OVV737"/>
      <c r="OVW737"/>
      <c r="OVX737"/>
      <c r="OVY737"/>
      <c r="OVZ737"/>
      <c r="OWA737"/>
      <c r="OWB737"/>
      <c r="OWC737"/>
      <c r="OWD737"/>
      <c r="OWE737"/>
      <c r="OWF737"/>
      <c r="OWG737"/>
      <c r="OWH737"/>
      <c r="OWI737"/>
      <c r="OWJ737"/>
      <c r="OWK737"/>
      <c r="OWL737"/>
      <c r="OWM737"/>
      <c r="OWN737"/>
      <c r="OWO737"/>
      <c r="OWP737"/>
      <c r="OWQ737"/>
      <c r="OWR737"/>
      <c r="OWS737"/>
      <c r="OWT737"/>
      <c r="OWU737"/>
      <c r="OWV737"/>
      <c r="OWW737"/>
      <c r="OWX737"/>
      <c r="OWY737"/>
      <c r="OWZ737"/>
      <c r="OXA737"/>
      <c r="OXB737"/>
      <c r="OXC737"/>
      <c r="OXD737"/>
      <c r="OXE737"/>
      <c r="OXF737"/>
      <c r="OXG737"/>
      <c r="OXH737"/>
      <c r="OXI737"/>
      <c r="OXJ737"/>
      <c r="OXK737"/>
      <c r="OXL737"/>
      <c r="OXM737"/>
      <c r="OXN737"/>
      <c r="OXO737"/>
      <c r="OXP737"/>
      <c r="OXQ737"/>
      <c r="OXR737"/>
      <c r="OXS737"/>
      <c r="OXT737"/>
      <c r="OXU737"/>
      <c r="OXV737"/>
      <c r="OXW737"/>
      <c r="OXX737"/>
      <c r="OXY737"/>
      <c r="OXZ737"/>
      <c r="OYA737"/>
      <c r="OYB737"/>
      <c r="OYC737"/>
      <c r="OYD737"/>
      <c r="OYE737"/>
      <c r="OYF737"/>
      <c r="OYG737"/>
      <c r="OYH737"/>
      <c r="OYI737"/>
      <c r="OYJ737"/>
      <c r="OYK737"/>
      <c r="OYL737"/>
      <c r="OYM737"/>
      <c r="OYN737"/>
      <c r="OYO737"/>
      <c r="OYP737"/>
      <c r="OYQ737"/>
      <c r="OYR737"/>
      <c r="OYS737"/>
      <c r="OYT737"/>
      <c r="OYU737"/>
      <c r="OYV737"/>
      <c r="OYW737"/>
      <c r="OYX737"/>
      <c r="OYY737"/>
      <c r="OYZ737"/>
      <c r="OZA737"/>
      <c r="OZB737"/>
      <c r="OZC737"/>
      <c r="OZD737"/>
      <c r="OZE737"/>
      <c r="OZF737"/>
      <c r="OZG737"/>
      <c r="OZH737"/>
      <c r="OZI737"/>
      <c r="OZJ737"/>
      <c r="OZK737"/>
      <c r="OZL737"/>
      <c r="OZM737"/>
      <c r="OZN737"/>
      <c r="OZO737"/>
      <c r="OZP737"/>
      <c r="OZQ737"/>
      <c r="OZR737"/>
      <c r="OZS737"/>
      <c r="OZT737"/>
      <c r="OZU737"/>
      <c r="OZV737"/>
      <c r="OZW737"/>
      <c r="OZX737"/>
      <c r="OZY737"/>
      <c r="OZZ737"/>
      <c r="PAA737"/>
      <c r="PAB737"/>
      <c r="PAC737"/>
      <c r="PAD737"/>
      <c r="PAE737"/>
      <c r="PAF737"/>
      <c r="PAG737"/>
      <c r="PAH737"/>
      <c r="PAI737"/>
      <c r="PAJ737"/>
      <c r="PAK737"/>
      <c r="PAL737"/>
      <c r="PAM737"/>
      <c r="PAN737"/>
      <c r="PAO737"/>
      <c r="PAP737"/>
      <c r="PAQ737"/>
      <c r="PAR737"/>
      <c r="PAS737"/>
      <c r="PAT737"/>
      <c r="PAU737"/>
      <c r="PAV737"/>
      <c r="PAW737"/>
      <c r="PAX737"/>
      <c r="PAY737"/>
      <c r="PAZ737"/>
      <c r="PBA737"/>
      <c r="PBB737"/>
      <c r="PBC737"/>
      <c r="PBD737"/>
      <c r="PBE737"/>
      <c r="PBF737"/>
      <c r="PBG737"/>
      <c r="PBH737"/>
      <c r="PBI737"/>
      <c r="PBJ737"/>
      <c r="PBK737"/>
      <c r="PBL737"/>
      <c r="PBM737"/>
      <c r="PBN737"/>
      <c r="PBO737"/>
      <c r="PBP737"/>
      <c r="PBQ737"/>
      <c r="PBR737"/>
      <c r="PBS737"/>
      <c r="PBT737"/>
      <c r="PBU737"/>
      <c r="PBV737"/>
      <c r="PBW737"/>
      <c r="PBX737"/>
      <c r="PBY737"/>
      <c r="PBZ737"/>
      <c r="PCA737"/>
      <c r="PCB737"/>
      <c r="PCC737"/>
      <c r="PCD737"/>
      <c r="PCE737"/>
      <c r="PCF737"/>
      <c r="PCG737"/>
      <c r="PCH737"/>
      <c r="PCI737"/>
      <c r="PCJ737"/>
      <c r="PCK737"/>
      <c r="PCL737"/>
      <c r="PCM737"/>
      <c r="PCN737"/>
      <c r="PCO737"/>
      <c r="PCP737"/>
      <c r="PCQ737"/>
      <c r="PCR737"/>
      <c r="PCS737"/>
      <c r="PCT737"/>
      <c r="PCU737"/>
      <c r="PCV737"/>
      <c r="PCW737"/>
      <c r="PCX737"/>
      <c r="PCY737"/>
      <c r="PCZ737"/>
      <c r="PDA737"/>
      <c r="PDB737"/>
      <c r="PDC737"/>
      <c r="PDD737"/>
      <c r="PDE737"/>
      <c r="PDF737"/>
      <c r="PDG737"/>
      <c r="PDH737"/>
      <c r="PDI737"/>
      <c r="PDJ737"/>
      <c r="PDK737"/>
      <c r="PDL737"/>
      <c r="PDM737"/>
      <c r="PDN737"/>
      <c r="PDO737"/>
      <c r="PDP737"/>
      <c r="PDQ737"/>
      <c r="PDR737"/>
      <c r="PDS737"/>
      <c r="PDT737"/>
      <c r="PDU737"/>
      <c r="PDV737"/>
      <c r="PDW737"/>
      <c r="PDX737"/>
      <c r="PDY737"/>
      <c r="PDZ737"/>
      <c r="PEA737"/>
      <c r="PEB737"/>
      <c r="PEC737"/>
      <c r="PED737"/>
      <c r="PEE737"/>
      <c r="PEF737"/>
      <c r="PEG737"/>
      <c r="PEH737"/>
      <c r="PEI737"/>
      <c r="PEJ737"/>
      <c r="PEK737"/>
      <c r="PEL737"/>
      <c r="PEM737"/>
      <c r="PEN737"/>
      <c r="PEO737"/>
      <c r="PEP737"/>
      <c r="PEQ737"/>
      <c r="PER737"/>
      <c r="PES737"/>
      <c r="PET737"/>
      <c r="PEU737"/>
      <c r="PEV737"/>
      <c r="PEW737"/>
      <c r="PEX737"/>
      <c r="PEY737"/>
      <c r="PEZ737"/>
      <c r="PFA737"/>
      <c r="PFB737"/>
      <c r="PFC737"/>
      <c r="PFD737"/>
      <c r="PFE737"/>
      <c r="PFF737"/>
      <c r="PFG737"/>
      <c r="PFH737"/>
      <c r="PFI737"/>
      <c r="PFJ737"/>
      <c r="PFK737"/>
      <c r="PFL737"/>
      <c r="PFM737"/>
      <c r="PFN737"/>
      <c r="PFO737"/>
      <c r="PFP737"/>
      <c r="PFQ737"/>
      <c r="PFR737"/>
      <c r="PFS737"/>
      <c r="PFT737"/>
      <c r="PFU737"/>
      <c r="PFV737"/>
      <c r="PFW737"/>
      <c r="PFX737"/>
      <c r="PFY737"/>
      <c r="PFZ737"/>
      <c r="PGA737"/>
      <c r="PGB737"/>
      <c r="PGC737"/>
      <c r="PGD737"/>
      <c r="PGE737"/>
      <c r="PGF737"/>
      <c r="PGG737"/>
      <c r="PGH737"/>
      <c r="PGI737"/>
      <c r="PGJ737"/>
      <c r="PGK737"/>
      <c r="PGL737"/>
      <c r="PGM737"/>
      <c r="PGN737"/>
      <c r="PGO737"/>
      <c r="PGP737"/>
      <c r="PGQ737"/>
      <c r="PGR737"/>
      <c r="PGS737"/>
      <c r="PGT737"/>
      <c r="PGU737"/>
      <c r="PGV737"/>
      <c r="PGW737"/>
      <c r="PGX737"/>
      <c r="PGY737"/>
      <c r="PGZ737"/>
      <c r="PHA737"/>
      <c r="PHB737"/>
      <c r="PHC737"/>
      <c r="PHD737"/>
      <c r="PHE737"/>
      <c r="PHF737"/>
      <c r="PHG737"/>
      <c r="PHH737"/>
      <c r="PHI737"/>
      <c r="PHJ737"/>
      <c r="PHK737"/>
      <c r="PHL737"/>
      <c r="PHM737"/>
      <c r="PHN737"/>
      <c r="PHO737"/>
      <c r="PHP737"/>
      <c r="PHQ737"/>
      <c r="PHR737"/>
      <c r="PHS737"/>
      <c r="PHT737"/>
      <c r="PHU737"/>
      <c r="PHV737"/>
      <c r="PHW737"/>
      <c r="PHX737"/>
      <c r="PHY737"/>
      <c r="PHZ737"/>
      <c r="PIA737"/>
      <c r="PIB737"/>
      <c r="PIC737"/>
      <c r="PID737"/>
      <c r="PIE737"/>
      <c r="PIF737"/>
      <c r="PIG737"/>
      <c r="PIH737"/>
      <c r="PII737"/>
      <c r="PIJ737"/>
      <c r="PIK737"/>
      <c r="PIL737"/>
      <c r="PIM737"/>
      <c r="PIN737"/>
      <c r="PIO737"/>
      <c r="PIP737"/>
      <c r="PIQ737"/>
      <c r="PIR737"/>
      <c r="PIS737"/>
      <c r="PIT737"/>
      <c r="PIU737"/>
      <c r="PIV737"/>
      <c r="PIW737"/>
      <c r="PIX737"/>
      <c r="PIY737"/>
      <c r="PIZ737"/>
      <c r="PJA737"/>
      <c r="PJB737"/>
      <c r="PJC737"/>
      <c r="PJD737"/>
      <c r="PJE737"/>
      <c r="PJF737"/>
      <c r="PJG737"/>
      <c r="PJH737"/>
      <c r="PJI737"/>
      <c r="PJJ737"/>
      <c r="PJK737"/>
      <c r="PJL737"/>
      <c r="PJM737"/>
      <c r="PJN737"/>
      <c r="PJO737"/>
      <c r="PJP737"/>
      <c r="PJQ737"/>
      <c r="PJR737"/>
      <c r="PJS737"/>
      <c r="PJT737"/>
      <c r="PJU737"/>
      <c r="PJV737"/>
      <c r="PJW737"/>
      <c r="PJX737"/>
      <c r="PJY737"/>
      <c r="PJZ737"/>
      <c r="PKA737"/>
      <c r="PKB737"/>
      <c r="PKC737"/>
      <c r="PKD737"/>
      <c r="PKE737"/>
      <c r="PKF737"/>
      <c r="PKG737"/>
      <c r="PKH737"/>
      <c r="PKI737"/>
      <c r="PKJ737"/>
      <c r="PKK737"/>
      <c r="PKL737"/>
      <c r="PKM737"/>
      <c r="PKN737"/>
      <c r="PKO737"/>
      <c r="PKP737"/>
      <c r="PKQ737"/>
      <c r="PKR737"/>
      <c r="PKS737"/>
      <c r="PKT737"/>
      <c r="PKU737"/>
      <c r="PKV737"/>
      <c r="PKW737"/>
      <c r="PKX737"/>
      <c r="PKY737"/>
      <c r="PKZ737"/>
      <c r="PLA737"/>
      <c r="PLB737"/>
      <c r="PLC737"/>
      <c r="PLD737"/>
      <c r="PLE737"/>
      <c r="PLF737"/>
      <c r="PLG737"/>
      <c r="PLH737"/>
      <c r="PLI737"/>
      <c r="PLJ737"/>
      <c r="PLK737"/>
      <c r="PLL737"/>
      <c r="PLM737"/>
      <c r="PLN737"/>
      <c r="PLO737"/>
      <c r="PLP737"/>
      <c r="PLQ737"/>
      <c r="PLR737"/>
      <c r="PLS737"/>
      <c r="PLT737"/>
      <c r="PLU737"/>
      <c r="PLV737"/>
      <c r="PLW737"/>
      <c r="PLX737"/>
      <c r="PLY737"/>
      <c r="PLZ737"/>
      <c r="PMA737"/>
      <c r="PMB737"/>
      <c r="PMC737"/>
      <c r="PMD737"/>
      <c r="PME737"/>
      <c r="PMF737"/>
      <c r="PMG737"/>
      <c r="PMH737"/>
      <c r="PMI737"/>
      <c r="PMJ737"/>
      <c r="PMK737"/>
      <c r="PML737"/>
      <c r="PMM737"/>
      <c r="PMN737"/>
      <c r="PMO737"/>
      <c r="PMP737"/>
      <c r="PMQ737"/>
      <c r="PMR737"/>
      <c r="PMS737"/>
      <c r="PMT737"/>
      <c r="PMU737"/>
      <c r="PMV737"/>
      <c r="PMW737"/>
      <c r="PMX737"/>
      <c r="PMY737"/>
      <c r="PMZ737"/>
      <c r="PNA737"/>
      <c r="PNB737"/>
      <c r="PNC737"/>
      <c r="PND737"/>
      <c r="PNE737"/>
      <c r="PNF737"/>
      <c r="PNG737"/>
      <c r="PNH737"/>
      <c r="PNI737"/>
      <c r="PNJ737"/>
      <c r="PNK737"/>
      <c r="PNL737"/>
      <c r="PNM737"/>
      <c r="PNN737"/>
      <c r="PNO737"/>
      <c r="PNP737"/>
      <c r="PNQ737"/>
      <c r="PNR737"/>
      <c r="PNS737"/>
      <c r="PNT737"/>
      <c r="PNU737"/>
      <c r="PNV737"/>
      <c r="PNW737"/>
      <c r="PNX737"/>
      <c r="PNY737"/>
      <c r="PNZ737"/>
      <c r="POA737"/>
      <c r="POB737"/>
      <c r="POC737"/>
      <c r="POD737"/>
      <c r="POE737"/>
      <c r="POF737"/>
      <c r="POG737"/>
      <c r="POH737"/>
      <c r="POI737"/>
      <c r="POJ737"/>
      <c r="POK737"/>
      <c r="POL737"/>
      <c r="POM737"/>
      <c r="PON737"/>
      <c r="POO737"/>
      <c r="POP737"/>
      <c r="POQ737"/>
      <c r="POR737"/>
      <c r="POS737"/>
      <c r="POT737"/>
      <c r="POU737"/>
      <c r="POV737"/>
      <c r="POW737"/>
      <c r="POX737"/>
      <c r="POY737"/>
      <c r="POZ737"/>
      <c r="PPA737"/>
      <c r="PPB737"/>
      <c r="PPC737"/>
      <c r="PPD737"/>
      <c r="PPE737"/>
      <c r="PPF737"/>
      <c r="PPG737"/>
      <c r="PPH737"/>
      <c r="PPI737"/>
      <c r="PPJ737"/>
      <c r="PPK737"/>
      <c r="PPL737"/>
      <c r="PPM737"/>
      <c r="PPN737"/>
      <c r="PPO737"/>
      <c r="PPP737"/>
      <c r="PPQ737"/>
      <c r="PPR737"/>
      <c r="PPS737"/>
      <c r="PPT737"/>
      <c r="PPU737"/>
      <c r="PPV737"/>
      <c r="PPW737"/>
      <c r="PPX737"/>
      <c r="PPY737"/>
      <c r="PPZ737"/>
      <c r="PQA737"/>
      <c r="PQB737"/>
      <c r="PQC737"/>
      <c r="PQD737"/>
      <c r="PQE737"/>
      <c r="PQF737"/>
      <c r="PQG737"/>
      <c r="PQH737"/>
      <c r="PQI737"/>
      <c r="PQJ737"/>
      <c r="PQK737"/>
      <c r="PQL737"/>
      <c r="PQM737"/>
      <c r="PQN737"/>
      <c r="PQO737"/>
      <c r="PQP737"/>
      <c r="PQQ737"/>
      <c r="PQR737"/>
      <c r="PQS737"/>
      <c r="PQT737"/>
      <c r="PQU737"/>
      <c r="PQV737"/>
      <c r="PQW737"/>
      <c r="PQX737"/>
      <c r="PQY737"/>
      <c r="PQZ737"/>
      <c r="PRA737"/>
      <c r="PRB737"/>
      <c r="PRC737"/>
      <c r="PRD737"/>
      <c r="PRE737"/>
      <c r="PRF737"/>
      <c r="PRG737"/>
      <c r="PRH737"/>
      <c r="PRI737"/>
      <c r="PRJ737"/>
      <c r="PRK737"/>
      <c r="PRL737"/>
      <c r="PRM737"/>
      <c r="PRN737"/>
      <c r="PRO737"/>
      <c r="PRP737"/>
      <c r="PRQ737"/>
      <c r="PRR737"/>
      <c r="PRS737"/>
      <c r="PRT737"/>
      <c r="PRU737"/>
      <c r="PRV737"/>
      <c r="PRW737"/>
      <c r="PRX737"/>
      <c r="PRY737"/>
      <c r="PRZ737"/>
      <c r="PSA737"/>
      <c r="PSB737"/>
      <c r="PSC737"/>
      <c r="PSD737"/>
      <c r="PSE737"/>
      <c r="PSF737"/>
      <c r="PSG737"/>
      <c r="PSH737"/>
      <c r="PSI737"/>
      <c r="PSJ737"/>
      <c r="PSK737"/>
      <c r="PSL737"/>
      <c r="PSM737"/>
      <c r="PSN737"/>
      <c r="PSO737"/>
      <c r="PSP737"/>
      <c r="PSQ737"/>
      <c r="PSR737"/>
      <c r="PSS737"/>
      <c r="PST737"/>
      <c r="PSU737"/>
      <c r="PSV737"/>
      <c r="PSW737"/>
      <c r="PSX737"/>
      <c r="PSY737"/>
      <c r="PSZ737"/>
      <c r="PTA737"/>
      <c r="PTB737"/>
      <c r="PTC737"/>
      <c r="PTD737"/>
      <c r="PTE737"/>
      <c r="PTF737"/>
      <c r="PTG737"/>
      <c r="PTH737"/>
      <c r="PTI737"/>
      <c r="PTJ737"/>
      <c r="PTK737"/>
      <c r="PTL737"/>
      <c r="PTM737"/>
      <c r="PTN737"/>
      <c r="PTO737"/>
      <c r="PTP737"/>
      <c r="PTQ737"/>
      <c r="PTR737"/>
      <c r="PTS737"/>
      <c r="PTT737"/>
      <c r="PTU737"/>
      <c r="PTV737"/>
      <c r="PTW737"/>
      <c r="PTX737"/>
      <c r="PTY737"/>
      <c r="PTZ737"/>
      <c r="PUA737"/>
      <c r="PUB737"/>
      <c r="PUC737"/>
      <c r="PUD737"/>
      <c r="PUE737"/>
      <c r="PUF737"/>
      <c r="PUG737"/>
      <c r="PUH737"/>
      <c r="PUI737"/>
      <c r="PUJ737"/>
      <c r="PUK737"/>
      <c r="PUL737"/>
      <c r="PUM737"/>
      <c r="PUN737"/>
      <c r="PUO737"/>
      <c r="PUP737"/>
      <c r="PUQ737"/>
      <c r="PUR737"/>
      <c r="PUS737"/>
      <c r="PUT737"/>
      <c r="PUU737"/>
      <c r="PUV737"/>
      <c r="PUW737"/>
      <c r="PUX737"/>
      <c r="PUY737"/>
      <c r="PUZ737"/>
      <c r="PVA737"/>
      <c r="PVB737"/>
      <c r="PVC737"/>
      <c r="PVD737"/>
      <c r="PVE737"/>
      <c r="PVF737"/>
      <c r="PVG737"/>
      <c r="PVH737"/>
      <c r="PVI737"/>
      <c r="PVJ737"/>
      <c r="PVK737"/>
      <c r="PVL737"/>
      <c r="PVM737"/>
      <c r="PVN737"/>
      <c r="PVO737"/>
      <c r="PVP737"/>
      <c r="PVQ737"/>
      <c r="PVR737"/>
      <c r="PVS737"/>
      <c r="PVT737"/>
      <c r="PVU737"/>
      <c r="PVV737"/>
      <c r="PVW737"/>
      <c r="PVX737"/>
      <c r="PVY737"/>
      <c r="PVZ737"/>
      <c r="PWA737"/>
      <c r="PWB737"/>
      <c r="PWC737"/>
      <c r="PWD737"/>
      <c r="PWE737"/>
      <c r="PWF737"/>
      <c r="PWG737"/>
      <c r="PWH737"/>
      <c r="PWI737"/>
      <c r="PWJ737"/>
      <c r="PWK737"/>
      <c r="PWL737"/>
      <c r="PWM737"/>
      <c r="PWN737"/>
      <c r="PWO737"/>
      <c r="PWP737"/>
      <c r="PWQ737"/>
      <c r="PWR737"/>
      <c r="PWS737"/>
      <c r="PWT737"/>
      <c r="PWU737"/>
      <c r="PWV737"/>
      <c r="PWW737"/>
      <c r="PWX737"/>
      <c r="PWY737"/>
      <c r="PWZ737"/>
      <c r="PXA737"/>
      <c r="PXB737"/>
      <c r="PXC737"/>
      <c r="PXD737"/>
      <c r="PXE737"/>
      <c r="PXF737"/>
      <c r="PXG737"/>
      <c r="PXH737"/>
      <c r="PXI737"/>
      <c r="PXJ737"/>
      <c r="PXK737"/>
      <c r="PXL737"/>
      <c r="PXM737"/>
      <c r="PXN737"/>
      <c r="PXO737"/>
      <c r="PXP737"/>
      <c r="PXQ737"/>
      <c r="PXR737"/>
      <c r="PXS737"/>
      <c r="PXT737"/>
      <c r="PXU737"/>
      <c r="PXV737"/>
      <c r="PXW737"/>
      <c r="PXX737"/>
      <c r="PXY737"/>
      <c r="PXZ737"/>
      <c r="PYA737"/>
      <c r="PYB737"/>
      <c r="PYC737"/>
      <c r="PYD737"/>
      <c r="PYE737"/>
      <c r="PYF737"/>
      <c r="PYG737"/>
      <c r="PYH737"/>
      <c r="PYI737"/>
      <c r="PYJ737"/>
      <c r="PYK737"/>
      <c r="PYL737"/>
      <c r="PYM737"/>
      <c r="PYN737"/>
      <c r="PYO737"/>
      <c r="PYP737"/>
      <c r="PYQ737"/>
      <c r="PYR737"/>
      <c r="PYS737"/>
      <c r="PYT737"/>
      <c r="PYU737"/>
      <c r="PYV737"/>
      <c r="PYW737"/>
      <c r="PYX737"/>
      <c r="PYY737"/>
      <c r="PYZ737"/>
      <c r="PZA737"/>
      <c r="PZB737"/>
      <c r="PZC737"/>
      <c r="PZD737"/>
      <c r="PZE737"/>
      <c r="PZF737"/>
      <c r="PZG737"/>
      <c r="PZH737"/>
      <c r="PZI737"/>
      <c r="PZJ737"/>
      <c r="PZK737"/>
      <c r="PZL737"/>
      <c r="PZM737"/>
      <c r="PZN737"/>
      <c r="PZO737"/>
      <c r="PZP737"/>
      <c r="PZQ737"/>
      <c r="PZR737"/>
      <c r="PZS737"/>
      <c r="PZT737"/>
      <c r="PZU737"/>
      <c r="PZV737"/>
      <c r="PZW737"/>
      <c r="PZX737"/>
      <c r="PZY737"/>
      <c r="PZZ737"/>
      <c r="QAA737"/>
      <c r="QAB737"/>
      <c r="QAC737"/>
      <c r="QAD737"/>
      <c r="QAE737"/>
      <c r="QAF737"/>
      <c r="QAG737"/>
      <c r="QAH737"/>
      <c r="QAI737"/>
      <c r="QAJ737"/>
      <c r="QAK737"/>
      <c r="QAL737"/>
      <c r="QAM737"/>
      <c r="QAN737"/>
      <c r="QAO737"/>
      <c r="QAP737"/>
      <c r="QAQ737"/>
      <c r="QAR737"/>
      <c r="QAS737"/>
      <c r="QAT737"/>
      <c r="QAU737"/>
      <c r="QAV737"/>
      <c r="QAW737"/>
      <c r="QAX737"/>
      <c r="QAY737"/>
      <c r="QAZ737"/>
      <c r="QBA737"/>
      <c r="QBB737"/>
      <c r="QBC737"/>
      <c r="QBD737"/>
      <c r="QBE737"/>
      <c r="QBF737"/>
      <c r="QBG737"/>
      <c r="QBH737"/>
      <c r="QBI737"/>
      <c r="QBJ737"/>
      <c r="QBK737"/>
      <c r="QBL737"/>
      <c r="QBM737"/>
      <c r="QBN737"/>
      <c r="QBO737"/>
      <c r="QBP737"/>
      <c r="QBQ737"/>
      <c r="QBR737"/>
      <c r="QBS737"/>
      <c r="QBT737"/>
      <c r="QBU737"/>
      <c r="QBV737"/>
      <c r="QBW737"/>
      <c r="QBX737"/>
      <c r="QBY737"/>
      <c r="QBZ737"/>
      <c r="QCA737"/>
      <c r="QCB737"/>
      <c r="QCC737"/>
      <c r="QCD737"/>
      <c r="QCE737"/>
      <c r="QCF737"/>
      <c r="QCG737"/>
      <c r="QCH737"/>
      <c r="QCI737"/>
      <c r="QCJ737"/>
      <c r="QCK737"/>
      <c r="QCL737"/>
      <c r="QCM737"/>
      <c r="QCN737"/>
      <c r="QCO737"/>
      <c r="QCP737"/>
      <c r="QCQ737"/>
      <c r="QCR737"/>
      <c r="QCS737"/>
      <c r="QCT737"/>
      <c r="QCU737"/>
      <c r="QCV737"/>
      <c r="QCW737"/>
      <c r="QCX737"/>
      <c r="QCY737"/>
      <c r="QCZ737"/>
      <c r="QDA737"/>
      <c r="QDB737"/>
      <c r="QDC737"/>
      <c r="QDD737"/>
      <c r="QDE737"/>
      <c r="QDF737"/>
      <c r="QDG737"/>
      <c r="QDH737"/>
      <c r="QDI737"/>
      <c r="QDJ737"/>
      <c r="QDK737"/>
      <c r="QDL737"/>
      <c r="QDM737"/>
      <c r="QDN737"/>
      <c r="QDO737"/>
      <c r="QDP737"/>
      <c r="QDQ737"/>
      <c r="QDR737"/>
      <c r="QDS737"/>
      <c r="QDT737"/>
      <c r="QDU737"/>
      <c r="QDV737"/>
      <c r="QDW737"/>
      <c r="QDX737"/>
      <c r="QDY737"/>
      <c r="QDZ737"/>
      <c r="QEA737"/>
      <c r="QEB737"/>
      <c r="QEC737"/>
      <c r="QED737"/>
      <c r="QEE737"/>
      <c r="QEF737"/>
      <c r="QEG737"/>
      <c r="QEH737"/>
      <c r="QEI737"/>
      <c r="QEJ737"/>
      <c r="QEK737"/>
      <c r="QEL737"/>
      <c r="QEM737"/>
      <c r="QEN737"/>
      <c r="QEO737"/>
      <c r="QEP737"/>
      <c r="QEQ737"/>
      <c r="QER737"/>
      <c r="QES737"/>
      <c r="QET737"/>
      <c r="QEU737"/>
      <c r="QEV737"/>
      <c r="QEW737"/>
      <c r="QEX737"/>
      <c r="QEY737"/>
      <c r="QEZ737"/>
      <c r="QFA737"/>
      <c r="QFB737"/>
      <c r="QFC737"/>
      <c r="QFD737"/>
      <c r="QFE737"/>
      <c r="QFF737"/>
      <c r="QFG737"/>
      <c r="QFH737"/>
      <c r="QFI737"/>
      <c r="QFJ737"/>
      <c r="QFK737"/>
      <c r="QFL737"/>
      <c r="QFM737"/>
      <c r="QFN737"/>
      <c r="QFO737"/>
      <c r="QFP737"/>
      <c r="QFQ737"/>
      <c r="QFR737"/>
      <c r="QFS737"/>
      <c r="QFT737"/>
      <c r="QFU737"/>
      <c r="QFV737"/>
      <c r="QFW737"/>
      <c r="QFX737"/>
      <c r="QFY737"/>
      <c r="QFZ737"/>
      <c r="QGA737"/>
      <c r="QGB737"/>
      <c r="QGC737"/>
      <c r="QGD737"/>
      <c r="QGE737"/>
      <c r="QGF737"/>
      <c r="QGG737"/>
      <c r="QGH737"/>
      <c r="QGI737"/>
      <c r="QGJ737"/>
      <c r="QGK737"/>
      <c r="QGL737"/>
      <c r="QGM737"/>
      <c r="QGN737"/>
      <c r="QGO737"/>
      <c r="QGP737"/>
      <c r="QGQ737"/>
      <c r="QGR737"/>
      <c r="QGS737"/>
      <c r="QGT737"/>
      <c r="QGU737"/>
      <c r="QGV737"/>
      <c r="QGW737"/>
      <c r="QGX737"/>
      <c r="QGY737"/>
      <c r="QGZ737"/>
      <c r="QHA737"/>
      <c r="QHB737"/>
      <c r="QHC737"/>
      <c r="QHD737"/>
      <c r="QHE737"/>
      <c r="QHF737"/>
      <c r="QHG737"/>
      <c r="QHH737"/>
      <c r="QHI737"/>
      <c r="QHJ737"/>
      <c r="QHK737"/>
      <c r="QHL737"/>
      <c r="QHM737"/>
      <c r="QHN737"/>
      <c r="QHO737"/>
      <c r="QHP737"/>
      <c r="QHQ737"/>
      <c r="QHR737"/>
      <c r="QHS737"/>
      <c r="QHT737"/>
      <c r="QHU737"/>
      <c r="QHV737"/>
      <c r="QHW737"/>
      <c r="QHX737"/>
      <c r="QHY737"/>
      <c r="QHZ737"/>
      <c r="QIA737"/>
      <c r="QIB737"/>
      <c r="QIC737"/>
      <c r="QID737"/>
      <c r="QIE737"/>
      <c r="QIF737"/>
      <c r="QIG737"/>
      <c r="QIH737"/>
      <c r="QII737"/>
      <c r="QIJ737"/>
      <c r="QIK737"/>
      <c r="QIL737"/>
      <c r="QIM737"/>
      <c r="QIN737"/>
      <c r="QIO737"/>
      <c r="QIP737"/>
      <c r="QIQ737"/>
      <c r="QIR737"/>
      <c r="QIS737"/>
      <c r="QIT737"/>
      <c r="QIU737"/>
      <c r="QIV737"/>
      <c r="QIW737"/>
      <c r="QIX737"/>
      <c r="QIY737"/>
      <c r="QIZ737"/>
      <c r="QJA737"/>
      <c r="QJB737"/>
      <c r="QJC737"/>
      <c r="QJD737"/>
      <c r="QJE737"/>
      <c r="QJF737"/>
      <c r="QJG737"/>
      <c r="QJH737"/>
      <c r="QJI737"/>
      <c r="QJJ737"/>
      <c r="QJK737"/>
      <c r="QJL737"/>
      <c r="QJM737"/>
      <c r="QJN737"/>
      <c r="QJO737"/>
      <c r="QJP737"/>
      <c r="QJQ737"/>
      <c r="QJR737"/>
      <c r="QJS737"/>
      <c r="QJT737"/>
      <c r="QJU737"/>
      <c r="QJV737"/>
      <c r="QJW737"/>
      <c r="QJX737"/>
      <c r="QJY737"/>
      <c r="QJZ737"/>
      <c r="QKA737"/>
      <c r="QKB737"/>
      <c r="QKC737"/>
      <c r="QKD737"/>
      <c r="QKE737"/>
      <c r="QKF737"/>
      <c r="QKG737"/>
      <c r="QKH737"/>
      <c r="QKI737"/>
      <c r="QKJ737"/>
      <c r="QKK737"/>
      <c r="QKL737"/>
      <c r="QKM737"/>
      <c r="QKN737"/>
      <c r="QKO737"/>
      <c r="QKP737"/>
      <c r="QKQ737"/>
      <c r="QKR737"/>
      <c r="QKS737"/>
      <c r="QKT737"/>
      <c r="QKU737"/>
      <c r="QKV737"/>
      <c r="QKW737"/>
      <c r="QKX737"/>
      <c r="QKY737"/>
      <c r="QKZ737"/>
      <c r="QLA737"/>
      <c r="QLB737"/>
      <c r="QLC737"/>
      <c r="QLD737"/>
      <c r="QLE737"/>
      <c r="QLF737"/>
      <c r="QLG737"/>
      <c r="QLH737"/>
      <c r="QLI737"/>
      <c r="QLJ737"/>
      <c r="QLK737"/>
      <c r="QLL737"/>
      <c r="QLM737"/>
      <c r="QLN737"/>
      <c r="QLO737"/>
      <c r="QLP737"/>
      <c r="QLQ737"/>
      <c r="QLR737"/>
      <c r="QLS737"/>
      <c r="QLT737"/>
      <c r="QLU737"/>
      <c r="QLV737"/>
      <c r="QLW737"/>
      <c r="QLX737"/>
      <c r="QLY737"/>
      <c r="QLZ737"/>
      <c r="QMA737"/>
      <c r="QMB737"/>
      <c r="QMC737"/>
      <c r="QMD737"/>
      <c r="QME737"/>
      <c r="QMF737"/>
      <c r="QMG737"/>
      <c r="QMH737"/>
      <c r="QMI737"/>
      <c r="QMJ737"/>
      <c r="QMK737"/>
      <c r="QML737"/>
      <c r="QMM737"/>
      <c r="QMN737"/>
      <c r="QMO737"/>
      <c r="QMP737"/>
      <c r="QMQ737"/>
      <c r="QMR737"/>
      <c r="QMS737"/>
      <c r="QMT737"/>
      <c r="QMU737"/>
      <c r="QMV737"/>
      <c r="QMW737"/>
      <c r="QMX737"/>
      <c r="QMY737"/>
      <c r="QMZ737"/>
      <c r="QNA737"/>
      <c r="QNB737"/>
      <c r="QNC737"/>
      <c r="QND737"/>
      <c r="QNE737"/>
      <c r="QNF737"/>
      <c r="QNG737"/>
      <c r="QNH737"/>
      <c r="QNI737"/>
      <c r="QNJ737"/>
      <c r="QNK737"/>
      <c r="QNL737"/>
      <c r="QNM737"/>
      <c r="QNN737"/>
      <c r="QNO737"/>
      <c r="QNP737"/>
      <c r="QNQ737"/>
      <c r="QNR737"/>
      <c r="QNS737"/>
      <c r="QNT737"/>
      <c r="QNU737"/>
      <c r="QNV737"/>
      <c r="QNW737"/>
      <c r="QNX737"/>
      <c r="QNY737"/>
      <c r="QNZ737"/>
      <c r="QOA737"/>
      <c r="QOB737"/>
      <c r="QOC737"/>
      <c r="QOD737"/>
      <c r="QOE737"/>
      <c r="QOF737"/>
      <c r="QOG737"/>
      <c r="QOH737"/>
      <c r="QOI737"/>
      <c r="QOJ737"/>
      <c r="QOK737"/>
      <c r="QOL737"/>
      <c r="QOM737"/>
      <c r="QON737"/>
      <c r="QOO737"/>
      <c r="QOP737"/>
      <c r="QOQ737"/>
      <c r="QOR737"/>
      <c r="QOS737"/>
      <c r="QOT737"/>
      <c r="QOU737"/>
      <c r="QOV737"/>
      <c r="QOW737"/>
      <c r="QOX737"/>
      <c r="QOY737"/>
      <c r="QOZ737"/>
      <c r="QPA737"/>
      <c r="QPB737"/>
      <c r="QPC737"/>
      <c r="QPD737"/>
      <c r="QPE737"/>
      <c r="QPF737"/>
      <c r="QPG737"/>
      <c r="QPH737"/>
      <c r="QPI737"/>
      <c r="QPJ737"/>
      <c r="QPK737"/>
      <c r="QPL737"/>
      <c r="QPM737"/>
      <c r="QPN737"/>
      <c r="QPO737"/>
      <c r="QPP737"/>
      <c r="QPQ737"/>
      <c r="QPR737"/>
      <c r="QPS737"/>
      <c r="QPT737"/>
      <c r="QPU737"/>
      <c r="QPV737"/>
      <c r="QPW737"/>
      <c r="QPX737"/>
      <c r="QPY737"/>
      <c r="QPZ737"/>
      <c r="QQA737"/>
      <c r="QQB737"/>
      <c r="QQC737"/>
      <c r="QQD737"/>
      <c r="QQE737"/>
      <c r="QQF737"/>
      <c r="QQG737"/>
      <c r="QQH737"/>
      <c r="QQI737"/>
      <c r="QQJ737"/>
      <c r="QQK737"/>
      <c r="QQL737"/>
      <c r="QQM737"/>
      <c r="QQN737"/>
      <c r="QQO737"/>
      <c r="QQP737"/>
      <c r="QQQ737"/>
      <c r="QQR737"/>
      <c r="QQS737"/>
      <c r="QQT737"/>
      <c r="QQU737"/>
      <c r="QQV737"/>
      <c r="QQW737"/>
      <c r="QQX737"/>
      <c r="QQY737"/>
      <c r="QQZ737"/>
      <c r="QRA737"/>
      <c r="QRB737"/>
      <c r="QRC737"/>
      <c r="QRD737"/>
      <c r="QRE737"/>
      <c r="QRF737"/>
      <c r="QRG737"/>
      <c r="QRH737"/>
      <c r="QRI737"/>
      <c r="QRJ737"/>
      <c r="QRK737"/>
      <c r="QRL737"/>
      <c r="QRM737"/>
      <c r="QRN737"/>
      <c r="QRO737"/>
      <c r="QRP737"/>
      <c r="QRQ737"/>
      <c r="QRR737"/>
      <c r="QRS737"/>
      <c r="QRT737"/>
      <c r="QRU737"/>
      <c r="QRV737"/>
      <c r="QRW737"/>
      <c r="QRX737"/>
      <c r="QRY737"/>
      <c r="QRZ737"/>
      <c r="QSA737"/>
      <c r="QSB737"/>
      <c r="QSC737"/>
      <c r="QSD737"/>
      <c r="QSE737"/>
      <c r="QSF737"/>
      <c r="QSG737"/>
      <c r="QSH737"/>
      <c r="QSI737"/>
      <c r="QSJ737"/>
      <c r="QSK737"/>
      <c r="QSL737"/>
      <c r="QSM737"/>
      <c r="QSN737"/>
      <c r="QSO737"/>
      <c r="QSP737"/>
      <c r="QSQ737"/>
      <c r="QSR737"/>
      <c r="QSS737"/>
      <c r="QST737"/>
      <c r="QSU737"/>
      <c r="QSV737"/>
      <c r="QSW737"/>
      <c r="QSX737"/>
      <c r="QSY737"/>
      <c r="QSZ737"/>
      <c r="QTA737"/>
      <c r="QTB737"/>
      <c r="QTC737"/>
      <c r="QTD737"/>
      <c r="QTE737"/>
      <c r="QTF737"/>
      <c r="QTG737"/>
      <c r="QTH737"/>
      <c r="QTI737"/>
      <c r="QTJ737"/>
      <c r="QTK737"/>
      <c r="QTL737"/>
      <c r="QTM737"/>
      <c r="QTN737"/>
      <c r="QTO737"/>
      <c r="QTP737"/>
      <c r="QTQ737"/>
      <c r="QTR737"/>
      <c r="QTS737"/>
      <c r="QTT737"/>
      <c r="QTU737"/>
      <c r="QTV737"/>
      <c r="QTW737"/>
      <c r="QTX737"/>
      <c r="QTY737"/>
      <c r="QTZ737"/>
      <c r="QUA737"/>
      <c r="QUB737"/>
      <c r="QUC737"/>
      <c r="QUD737"/>
      <c r="QUE737"/>
      <c r="QUF737"/>
      <c r="QUG737"/>
      <c r="QUH737"/>
      <c r="QUI737"/>
      <c r="QUJ737"/>
      <c r="QUK737"/>
      <c r="QUL737"/>
      <c r="QUM737"/>
      <c r="QUN737"/>
      <c r="QUO737"/>
      <c r="QUP737"/>
      <c r="QUQ737"/>
      <c r="QUR737"/>
      <c r="QUS737"/>
      <c r="QUT737"/>
      <c r="QUU737"/>
      <c r="QUV737"/>
      <c r="QUW737"/>
      <c r="QUX737"/>
      <c r="QUY737"/>
      <c r="QUZ737"/>
      <c r="QVA737"/>
      <c r="QVB737"/>
      <c r="QVC737"/>
      <c r="QVD737"/>
      <c r="QVE737"/>
      <c r="QVF737"/>
      <c r="QVG737"/>
      <c r="QVH737"/>
      <c r="QVI737"/>
      <c r="QVJ737"/>
      <c r="QVK737"/>
      <c r="QVL737"/>
      <c r="QVM737"/>
      <c r="QVN737"/>
      <c r="QVO737"/>
      <c r="QVP737"/>
      <c r="QVQ737"/>
      <c r="QVR737"/>
      <c r="QVS737"/>
      <c r="QVT737"/>
      <c r="QVU737"/>
      <c r="QVV737"/>
      <c r="QVW737"/>
      <c r="QVX737"/>
      <c r="QVY737"/>
      <c r="QVZ737"/>
      <c r="QWA737"/>
      <c r="QWB737"/>
      <c r="QWC737"/>
      <c r="QWD737"/>
      <c r="QWE737"/>
      <c r="QWF737"/>
      <c r="QWG737"/>
      <c r="QWH737"/>
      <c r="QWI737"/>
      <c r="QWJ737"/>
      <c r="QWK737"/>
      <c r="QWL737"/>
      <c r="QWM737"/>
      <c r="QWN737"/>
      <c r="QWO737"/>
      <c r="QWP737"/>
      <c r="QWQ737"/>
      <c r="QWR737"/>
      <c r="QWS737"/>
      <c r="QWT737"/>
      <c r="QWU737"/>
      <c r="QWV737"/>
      <c r="QWW737"/>
      <c r="QWX737"/>
      <c r="QWY737"/>
      <c r="QWZ737"/>
      <c r="QXA737"/>
      <c r="QXB737"/>
      <c r="QXC737"/>
      <c r="QXD737"/>
      <c r="QXE737"/>
      <c r="QXF737"/>
      <c r="QXG737"/>
      <c r="QXH737"/>
      <c r="QXI737"/>
      <c r="QXJ737"/>
      <c r="QXK737"/>
      <c r="QXL737"/>
      <c r="QXM737"/>
      <c r="QXN737"/>
      <c r="QXO737"/>
      <c r="QXP737"/>
      <c r="QXQ737"/>
      <c r="QXR737"/>
      <c r="QXS737"/>
      <c r="QXT737"/>
      <c r="QXU737"/>
      <c r="QXV737"/>
      <c r="QXW737"/>
      <c r="QXX737"/>
      <c r="QXY737"/>
      <c r="QXZ737"/>
      <c r="QYA737"/>
      <c r="QYB737"/>
      <c r="QYC737"/>
      <c r="QYD737"/>
      <c r="QYE737"/>
      <c r="QYF737"/>
      <c r="QYG737"/>
      <c r="QYH737"/>
      <c r="QYI737"/>
      <c r="QYJ737"/>
      <c r="QYK737"/>
      <c r="QYL737"/>
      <c r="QYM737"/>
      <c r="QYN737"/>
      <c r="QYO737"/>
      <c r="QYP737"/>
      <c r="QYQ737"/>
      <c r="QYR737"/>
      <c r="QYS737"/>
      <c r="QYT737"/>
      <c r="QYU737"/>
      <c r="QYV737"/>
      <c r="QYW737"/>
      <c r="QYX737"/>
      <c r="QYY737"/>
      <c r="QYZ737"/>
      <c r="QZA737"/>
      <c r="QZB737"/>
      <c r="QZC737"/>
      <c r="QZD737"/>
      <c r="QZE737"/>
      <c r="QZF737"/>
      <c r="QZG737"/>
      <c r="QZH737"/>
      <c r="QZI737"/>
      <c r="QZJ737"/>
      <c r="QZK737"/>
      <c r="QZL737"/>
      <c r="QZM737"/>
      <c r="QZN737"/>
      <c r="QZO737"/>
      <c r="QZP737"/>
      <c r="QZQ737"/>
      <c r="QZR737"/>
      <c r="QZS737"/>
      <c r="QZT737"/>
      <c r="QZU737"/>
      <c r="QZV737"/>
      <c r="QZW737"/>
      <c r="QZX737"/>
      <c r="QZY737"/>
      <c r="QZZ737"/>
      <c r="RAA737"/>
      <c r="RAB737"/>
      <c r="RAC737"/>
      <c r="RAD737"/>
      <c r="RAE737"/>
      <c r="RAF737"/>
      <c r="RAG737"/>
      <c r="RAH737"/>
      <c r="RAI737"/>
      <c r="RAJ737"/>
      <c r="RAK737"/>
      <c r="RAL737"/>
      <c r="RAM737"/>
      <c r="RAN737"/>
      <c r="RAO737"/>
      <c r="RAP737"/>
      <c r="RAQ737"/>
      <c r="RAR737"/>
      <c r="RAS737"/>
      <c r="RAT737"/>
      <c r="RAU737"/>
      <c r="RAV737"/>
      <c r="RAW737"/>
      <c r="RAX737"/>
      <c r="RAY737"/>
      <c r="RAZ737"/>
      <c r="RBA737"/>
      <c r="RBB737"/>
      <c r="RBC737"/>
      <c r="RBD737"/>
      <c r="RBE737"/>
      <c r="RBF737"/>
      <c r="RBG737"/>
      <c r="RBH737"/>
      <c r="RBI737"/>
      <c r="RBJ737"/>
      <c r="RBK737"/>
      <c r="RBL737"/>
      <c r="RBM737"/>
      <c r="RBN737"/>
      <c r="RBO737"/>
      <c r="RBP737"/>
      <c r="RBQ737"/>
      <c r="RBR737"/>
      <c r="RBS737"/>
      <c r="RBT737"/>
      <c r="RBU737"/>
      <c r="RBV737"/>
      <c r="RBW737"/>
      <c r="RBX737"/>
      <c r="RBY737"/>
      <c r="RBZ737"/>
      <c r="RCA737"/>
      <c r="RCB737"/>
      <c r="RCC737"/>
      <c r="RCD737"/>
      <c r="RCE737"/>
      <c r="RCF737"/>
      <c r="RCG737"/>
      <c r="RCH737"/>
      <c r="RCI737"/>
      <c r="RCJ737"/>
      <c r="RCK737"/>
      <c r="RCL737"/>
      <c r="RCM737"/>
      <c r="RCN737"/>
      <c r="RCO737"/>
      <c r="RCP737"/>
      <c r="RCQ737"/>
      <c r="RCR737"/>
      <c r="RCS737"/>
      <c r="RCT737"/>
      <c r="RCU737"/>
      <c r="RCV737"/>
      <c r="RCW737"/>
      <c r="RCX737"/>
      <c r="RCY737"/>
      <c r="RCZ737"/>
      <c r="RDA737"/>
      <c r="RDB737"/>
      <c r="RDC737"/>
      <c r="RDD737"/>
      <c r="RDE737"/>
      <c r="RDF737"/>
      <c r="RDG737"/>
      <c r="RDH737"/>
      <c r="RDI737"/>
      <c r="RDJ737"/>
      <c r="RDK737"/>
      <c r="RDL737"/>
      <c r="RDM737"/>
      <c r="RDN737"/>
      <c r="RDO737"/>
      <c r="RDP737"/>
      <c r="RDQ737"/>
      <c r="RDR737"/>
      <c r="RDS737"/>
      <c r="RDT737"/>
      <c r="RDU737"/>
      <c r="RDV737"/>
      <c r="RDW737"/>
      <c r="RDX737"/>
      <c r="RDY737"/>
      <c r="RDZ737"/>
      <c r="REA737"/>
      <c r="REB737"/>
      <c r="REC737"/>
      <c r="RED737"/>
      <c r="REE737"/>
      <c r="REF737"/>
      <c r="REG737"/>
      <c r="REH737"/>
      <c r="REI737"/>
      <c r="REJ737"/>
      <c r="REK737"/>
      <c r="REL737"/>
      <c r="REM737"/>
      <c r="REN737"/>
      <c r="REO737"/>
      <c r="REP737"/>
      <c r="REQ737"/>
      <c r="RER737"/>
      <c r="RES737"/>
      <c r="RET737"/>
      <c r="REU737"/>
      <c r="REV737"/>
      <c r="REW737"/>
      <c r="REX737"/>
      <c r="REY737"/>
      <c r="REZ737"/>
      <c r="RFA737"/>
      <c r="RFB737"/>
      <c r="RFC737"/>
      <c r="RFD737"/>
      <c r="RFE737"/>
      <c r="RFF737"/>
      <c r="RFG737"/>
      <c r="RFH737"/>
      <c r="RFI737"/>
      <c r="RFJ737"/>
      <c r="RFK737"/>
      <c r="RFL737"/>
      <c r="RFM737"/>
      <c r="RFN737"/>
      <c r="RFO737"/>
      <c r="RFP737"/>
      <c r="RFQ737"/>
      <c r="RFR737"/>
      <c r="RFS737"/>
      <c r="RFT737"/>
      <c r="RFU737"/>
      <c r="RFV737"/>
      <c r="RFW737"/>
      <c r="RFX737"/>
      <c r="RFY737"/>
      <c r="RFZ737"/>
      <c r="RGA737"/>
      <c r="RGB737"/>
      <c r="RGC737"/>
      <c r="RGD737"/>
      <c r="RGE737"/>
      <c r="RGF737"/>
      <c r="RGG737"/>
      <c r="RGH737"/>
      <c r="RGI737"/>
      <c r="RGJ737"/>
      <c r="RGK737"/>
      <c r="RGL737"/>
      <c r="RGM737"/>
      <c r="RGN737"/>
      <c r="RGO737"/>
      <c r="RGP737"/>
      <c r="RGQ737"/>
      <c r="RGR737"/>
      <c r="RGS737"/>
      <c r="RGT737"/>
      <c r="RGU737"/>
      <c r="RGV737"/>
      <c r="RGW737"/>
      <c r="RGX737"/>
      <c r="RGY737"/>
      <c r="RGZ737"/>
      <c r="RHA737"/>
      <c r="RHB737"/>
      <c r="RHC737"/>
      <c r="RHD737"/>
      <c r="RHE737"/>
      <c r="RHF737"/>
      <c r="RHG737"/>
      <c r="RHH737"/>
      <c r="RHI737"/>
      <c r="RHJ737"/>
      <c r="RHK737"/>
      <c r="RHL737"/>
      <c r="RHM737"/>
      <c r="RHN737"/>
      <c r="RHO737"/>
      <c r="RHP737"/>
      <c r="RHQ737"/>
      <c r="RHR737"/>
      <c r="RHS737"/>
      <c r="RHT737"/>
      <c r="RHU737"/>
      <c r="RHV737"/>
      <c r="RHW737"/>
      <c r="RHX737"/>
      <c r="RHY737"/>
      <c r="RHZ737"/>
      <c r="RIA737"/>
      <c r="RIB737"/>
      <c r="RIC737"/>
      <c r="RID737"/>
      <c r="RIE737"/>
      <c r="RIF737"/>
      <c r="RIG737"/>
      <c r="RIH737"/>
      <c r="RII737"/>
      <c r="RIJ737"/>
      <c r="RIK737"/>
      <c r="RIL737"/>
      <c r="RIM737"/>
      <c r="RIN737"/>
      <c r="RIO737"/>
      <c r="RIP737"/>
      <c r="RIQ737"/>
      <c r="RIR737"/>
      <c r="RIS737"/>
      <c r="RIT737"/>
      <c r="RIU737"/>
      <c r="RIV737"/>
      <c r="RIW737"/>
      <c r="RIX737"/>
      <c r="RIY737"/>
      <c r="RIZ737"/>
      <c r="RJA737"/>
      <c r="RJB737"/>
      <c r="RJC737"/>
      <c r="RJD737"/>
      <c r="RJE737"/>
      <c r="RJF737"/>
      <c r="RJG737"/>
      <c r="RJH737"/>
      <c r="RJI737"/>
      <c r="RJJ737"/>
      <c r="RJK737"/>
      <c r="RJL737"/>
      <c r="RJM737"/>
      <c r="RJN737"/>
      <c r="RJO737"/>
      <c r="RJP737"/>
      <c r="RJQ737"/>
      <c r="RJR737"/>
      <c r="RJS737"/>
      <c r="RJT737"/>
      <c r="RJU737"/>
      <c r="RJV737"/>
      <c r="RJW737"/>
      <c r="RJX737"/>
      <c r="RJY737"/>
      <c r="RJZ737"/>
      <c r="RKA737"/>
      <c r="RKB737"/>
      <c r="RKC737"/>
      <c r="RKD737"/>
      <c r="RKE737"/>
      <c r="RKF737"/>
      <c r="RKG737"/>
      <c r="RKH737"/>
      <c r="RKI737"/>
      <c r="RKJ737"/>
      <c r="RKK737"/>
      <c r="RKL737"/>
      <c r="RKM737"/>
      <c r="RKN737"/>
      <c r="RKO737"/>
      <c r="RKP737"/>
      <c r="RKQ737"/>
      <c r="RKR737"/>
      <c r="RKS737"/>
      <c r="RKT737"/>
      <c r="RKU737"/>
      <c r="RKV737"/>
      <c r="RKW737"/>
      <c r="RKX737"/>
      <c r="RKY737"/>
      <c r="RKZ737"/>
      <c r="RLA737"/>
      <c r="RLB737"/>
      <c r="RLC737"/>
      <c r="RLD737"/>
      <c r="RLE737"/>
      <c r="RLF737"/>
      <c r="RLG737"/>
      <c r="RLH737"/>
      <c r="RLI737"/>
      <c r="RLJ737"/>
      <c r="RLK737"/>
      <c r="RLL737"/>
      <c r="RLM737"/>
      <c r="RLN737"/>
      <c r="RLO737"/>
      <c r="RLP737"/>
      <c r="RLQ737"/>
      <c r="RLR737"/>
      <c r="RLS737"/>
      <c r="RLT737"/>
      <c r="RLU737"/>
      <c r="RLV737"/>
      <c r="RLW737"/>
      <c r="RLX737"/>
      <c r="RLY737"/>
      <c r="RLZ737"/>
      <c r="RMA737"/>
      <c r="RMB737"/>
      <c r="RMC737"/>
      <c r="RMD737"/>
      <c r="RME737"/>
      <c r="RMF737"/>
      <c r="RMG737"/>
      <c r="RMH737"/>
      <c r="RMI737"/>
      <c r="RMJ737"/>
      <c r="RMK737"/>
      <c r="RML737"/>
      <c r="RMM737"/>
      <c r="RMN737"/>
      <c r="RMO737"/>
      <c r="RMP737"/>
      <c r="RMQ737"/>
      <c r="RMR737"/>
      <c r="RMS737"/>
      <c r="RMT737"/>
      <c r="RMU737"/>
      <c r="RMV737"/>
      <c r="RMW737"/>
      <c r="RMX737"/>
      <c r="RMY737"/>
      <c r="RMZ737"/>
      <c r="RNA737"/>
      <c r="RNB737"/>
      <c r="RNC737"/>
      <c r="RND737"/>
      <c r="RNE737"/>
      <c r="RNF737"/>
      <c r="RNG737"/>
      <c r="RNH737"/>
      <c r="RNI737"/>
      <c r="RNJ737"/>
      <c r="RNK737"/>
      <c r="RNL737"/>
      <c r="RNM737"/>
      <c r="RNN737"/>
      <c r="RNO737"/>
      <c r="RNP737"/>
      <c r="RNQ737"/>
      <c r="RNR737"/>
      <c r="RNS737"/>
      <c r="RNT737"/>
      <c r="RNU737"/>
      <c r="RNV737"/>
      <c r="RNW737"/>
      <c r="RNX737"/>
      <c r="RNY737"/>
      <c r="RNZ737"/>
      <c r="ROA737"/>
      <c r="ROB737"/>
      <c r="ROC737"/>
      <c r="ROD737"/>
      <c r="ROE737"/>
      <c r="ROF737"/>
      <c r="ROG737"/>
      <c r="ROH737"/>
      <c r="ROI737"/>
      <c r="ROJ737"/>
      <c r="ROK737"/>
      <c r="ROL737"/>
      <c r="ROM737"/>
      <c r="RON737"/>
      <c r="ROO737"/>
      <c r="ROP737"/>
      <c r="ROQ737"/>
      <c r="ROR737"/>
      <c r="ROS737"/>
      <c r="ROT737"/>
      <c r="ROU737"/>
      <c r="ROV737"/>
      <c r="ROW737"/>
      <c r="ROX737"/>
      <c r="ROY737"/>
      <c r="ROZ737"/>
      <c r="RPA737"/>
      <c r="RPB737"/>
      <c r="RPC737"/>
      <c r="RPD737"/>
      <c r="RPE737"/>
      <c r="RPF737"/>
      <c r="RPG737"/>
      <c r="RPH737"/>
      <c r="RPI737"/>
      <c r="RPJ737"/>
      <c r="RPK737"/>
      <c r="RPL737"/>
      <c r="RPM737"/>
      <c r="RPN737"/>
      <c r="RPO737"/>
      <c r="RPP737"/>
      <c r="RPQ737"/>
      <c r="RPR737"/>
      <c r="RPS737"/>
      <c r="RPT737"/>
      <c r="RPU737"/>
      <c r="RPV737"/>
      <c r="RPW737"/>
      <c r="RPX737"/>
      <c r="RPY737"/>
      <c r="RPZ737"/>
      <c r="RQA737"/>
      <c r="RQB737"/>
      <c r="RQC737"/>
      <c r="RQD737"/>
      <c r="RQE737"/>
      <c r="RQF737"/>
      <c r="RQG737"/>
      <c r="RQH737"/>
      <c r="RQI737"/>
      <c r="RQJ737"/>
      <c r="RQK737"/>
      <c r="RQL737"/>
      <c r="RQM737"/>
      <c r="RQN737"/>
      <c r="RQO737"/>
      <c r="RQP737"/>
      <c r="RQQ737"/>
      <c r="RQR737"/>
      <c r="RQS737"/>
      <c r="RQT737"/>
      <c r="RQU737"/>
      <c r="RQV737"/>
      <c r="RQW737"/>
      <c r="RQX737"/>
      <c r="RQY737"/>
      <c r="RQZ737"/>
      <c r="RRA737"/>
      <c r="RRB737"/>
      <c r="RRC737"/>
      <c r="RRD737"/>
      <c r="RRE737"/>
      <c r="RRF737"/>
      <c r="RRG737"/>
      <c r="RRH737"/>
      <c r="RRI737"/>
      <c r="RRJ737"/>
      <c r="RRK737"/>
      <c r="RRL737"/>
      <c r="RRM737"/>
      <c r="RRN737"/>
      <c r="RRO737"/>
      <c r="RRP737"/>
      <c r="RRQ737"/>
      <c r="RRR737"/>
      <c r="RRS737"/>
      <c r="RRT737"/>
      <c r="RRU737"/>
      <c r="RRV737"/>
      <c r="RRW737"/>
      <c r="RRX737"/>
      <c r="RRY737"/>
      <c r="RRZ737"/>
      <c r="RSA737"/>
      <c r="RSB737"/>
      <c r="RSC737"/>
      <c r="RSD737"/>
      <c r="RSE737"/>
      <c r="RSF737"/>
      <c r="RSG737"/>
      <c r="RSH737"/>
      <c r="RSI737"/>
      <c r="RSJ737"/>
      <c r="RSK737"/>
      <c r="RSL737"/>
      <c r="RSM737"/>
      <c r="RSN737"/>
      <c r="RSO737"/>
      <c r="RSP737"/>
      <c r="RSQ737"/>
      <c r="RSR737"/>
      <c r="RSS737"/>
      <c r="RST737"/>
      <c r="RSU737"/>
      <c r="RSV737"/>
      <c r="RSW737"/>
      <c r="RSX737"/>
      <c r="RSY737"/>
      <c r="RSZ737"/>
      <c r="RTA737"/>
      <c r="RTB737"/>
      <c r="RTC737"/>
      <c r="RTD737"/>
      <c r="RTE737"/>
      <c r="RTF737"/>
      <c r="RTG737"/>
      <c r="RTH737"/>
      <c r="RTI737"/>
      <c r="RTJ737"/>
      <c r="RTK737"/>
      <c r="RTL737"/>
      <c r="RTM737"/>
      <c r="RTN737"/>
      <c r="RTO737"/>
      <c r="RTP737"/>
      <c r="RTQ737"/>
      <c r="RTR737"/>
      <c r="RTS737"/>
      <c r="RTT737"/>
      <c r="RTU737"/>
      <c r="RTV737"/>
      <c r="RTW737"/>
      <c r="RTX737"/>
      <c r="RTY737"/>
      <c r="RTZ737"/>
      <c r="RUA737"/>
      <c r="RUB737"/>
      <c r="RUC737"/>
      <c r="RUD737"/>
      <c r="RUE737"/>
      <c r="RUF737"/>
      <c r="RUG737"/>
      <c r="RUH737"/>
      <c r="RUI737"/>
      <c r="RUJ737"/>
      <c r="RUK737"/>
      <c r="RUL737"/>
      <c r="RUM737"/>
      <c r="RUN737"/>
      <c r="RUO737"/>
      <c r="RUP737"/>
      <c r="RUQ737"/>
      <c r="RUR737"/>
      <c r="RUS737"/>
      <c r="RUT737"/>
      <c r="RUU737"/>
      <c r="RUV737"/>
      <c r="RUW737"/>
      <c r="RUX737"/>
      <c r="RUY737"/>
      <c r="RUZ737"/>
      <c r="RVA737"/>
      <c r="RVB737"/>
      <c r="RVC737"/>
      <c r="RVD737"/>
      <c r="RVE737"/>
      <c r="RVF737"/>
      <c r="RVG737"/>
      <c r="RVH737"/>
      <c r="RVI737"/>
      <c r="RVJ737"/>
      <c r="RVK737"/>
      <c r="RVL737"/>
      <c r="RVM737"/>
      <c r="RVN737"/>
      <c r="RVO737"/>
      <c r="RVP737"/>
      <c r="RVQ737"/>
      <c r="RVR737"/>
      <c r="RVS737"/>
      <c r="RVT737"/>
      <c r="RVU737"/>
      <c r="RVV737"/>
      <c r="RVW737"/>
      <c r="RVX737"/>
      <c r="RVY737"/>
      <c r="RVZ737"/>
      <c r="RWA737"/>
      <c r="RWB737"/>
      <c r="RWC737"/>
      <c r="RWD737"/>
      <c r="RWE737"/>
      <c r="RWF737"/>
      <c r="RWG737"/>
      <c r="RWH737"/>
      <c r="RWI737"/>
      <c r="RWJ737"/>
      <c r="RWK737"/>
      <c r="RWL737"/>
      <c r="RWM737"/>
      <c r="RWN737"/>
      <c r="RWO737"/>
      <c r="RWP737"/>
      <c r="RWQ737"/>
      <c r="RWR737"/>
      <c r="RWS737"/>
      <c r="RWT737"/>
      <c r="RWU737"/>
      <c r="RWV737"/>
      <c r="RWW737"/>
      <c r="RWX737"/>
      <c r="RWY737"/>
      <c r="RWZ737"/>
      <c r="RXA737"/>
      <c r="RXB737"/>
      <c r="RXC737"/>
      <c r="RXD737"/>
      <c r="RXE737"/>
      <c r="RXF737"/>
      <c r="RXG737"/>
      <c r="RXH737"/>
      <c r="RXI737"/>
      <c r="RXJ737"/>
      <c r="RXK737"/>
      <c r="RXL737"/>
      <c r="RXM737"/>
      <c r="RXN737"/>
      <c r="RXO737"/>
      <c r="RXP737"/>
      <c r="RXQ737"/>
      <c r="RXR737"/>
      <c r="RXS737"/>
      <c r="RXT737"/>
      <c r="RXU737"/>
      <c r="RXV737"/>
      <c r="RXW737"/>
      <c r="RXX737"/>
      <c r="RXY737"/>
      <c r="RXZ737"/>
      <c r="RYA737"/>
      <c r="RYB737"/>
      <c r="RYC737"/>
      <c r="RYD737"/>
      <c r="RYE737"/>
      <c r="RYF737"/>
      <c r="RYG737"/>
      <c r="RYH737"/>
      <c r="RYI737"/>
      <c r="RYJ737"/>
      <c r="RYK737"/>
      <c r="RYL737"/>
      <c r="RYM737"/>
      <c r="RYN737"/>
      <c r="RYO737"/>
      <c r="RYP737"/>
      <c r="RYQ737"/>
      <c r="RYR737"/>
      <c r="RYS737"/>
      <c r="RYT737"/>
      <c r="RYU737"/>
      <c r="RYV737"/>
      <c r="RYW737"/>
      <c r="RYX737"/>
      <c r="RYY737"/>
      <c r="RYZ737"/>
      <c r="RZA737"/>
      <c r="RZB737"/>
      <c r="RZC737"/>
      <c r="RZD737"/>
      <c r="RZE737"/>
      <c r="RZF737"/>
      <c r="RZG737"/>
      <c r="RZH737"/>
      <c r="RZI737"/>
      <c r="RZJ737"/>
      <c r="RZK737"/>
      <c r="RZL737"/>
      <c r="RZM737"/>
      <c r="RZN737"/>
      <c r="RZO737"/>
      <c r="RZP737"/>
      <c r="RZQ737"/>
      <c r="RZR737"/>
      <c r="RZS737"/>
      <c r="RZT737"/>
      <c r="RZU737"/>
      <c r="RZV737"/>
      <c r="RZW737"/>
      <c r="RZX737"/>
      <c r="RZY737"/>
      <c r="RZZ737"/>
      <c r="SAA737"/>
      <c r="SAB737"/>
      <c r="SAC737"/>
      <c r="SAD737"/>
      <c r="SAE737"/>
      <c r="SAF737"/>
      <c r="SAG737"/>
      <c r="SAH737"/>
      <c r="SAI737"/>
      <c r="SAJ737"/>
      <c r="SAK737"/>
      <c r="SAL737"/>
      <c r="SAM737"/>
      <c r="SAN737"/>
      <c r="SAO737"/>
      <c r="SAP737"/>
      <c r="SAQ737"/>
      <c r="SAR737"/>
      <c r="SAS737"/>
      <c r="SAT737"/>
      <c r="SAU737"/>
      <c r="SAV737"/>
      <c r="SAW737"/>
      <c r="SAX737"/>
      <c r="SAY737"/>
      <c r="SAZ737"/>
      <c r="SBA737"/>
      <c r="SBB737"/>
      <c r="SBC737"/>
      <c r="SBD737"/>
      <c r="SBE737"/>
      <c r="SBF737"/>
      <c r="SBG737"/>
      <c r="SBH737"/>
      <c r="SBI737"/>
      <c r="SBJ737"/>
      <c r="SBK737"/>
      <c r="SBL737"/>
      <c r="SBM737"/>
      <c r="SBN737"/>
      <c r="SBO737"/>
      <c r="SBP737"/>
      <c r="SBQ737"/>
      <c r="SBR737"/>
      <c r="SBS737"/>
      <c r="SBT737"/>
      <c r="SBU737"/>
      <c r="SBV737"/>
      <c r="SBW737"/>
      <c r="SBX737"/>
      <c r="SBY737"/>
      <c r="SBZ737"/>
      <c r="SCA737"/>
      <c r="SCB737"/>
      <c r="SCC737"/>
      <c r="SCD737"/>
      <c r="SCE737"/>
      <c r="SCF737"/>
      <c r="SCG737"/>
      <c r="SCH737"/>
      <c r="SCI737"/>
      <c r="SCJ737"/>
      <c r="SCK737"/>
      <c r="SCL737"/>
      <c r="SCM737"/>
      <c r="SCN737"/>
      <c r="SCO737"/>
      <c r="SCP737"/>
      <c r="SCQ737"/>
      <c r="SCR737"/>
      <c r="SCS737"/>
      <c r="SCT737"/>
      <c r="SCU737"/>
      <c r="SCV737"/>
      <c r="SCW737"/>
      <c r="SCX737"/>
      <c r="SCY737"/>
      <c r="SCZ737"/>
      <c r="SDA737"/>
      <c r="SDB737"/>
      <c r="SDC737"/>
      <c r="SDD737"/>
      <c r="SDE737"/>
      <c r="SDF737"/>
      <c r="SDG737"/>
      <c r="SDH737"/>
      <c r="SDI737"/>
      <c r="SDJ737"/>
      <c r="SDK737"/>
      <c r="SDL737"/>
      <c r="SDM737"/>
      <c r="SDN737"/>
      <c r="SDO737"/>
      <c r="SDP737"/>
      <c r="SDQ737"/>
      <c r="SDR737"/>
      <c r="SDS737"/>
      <c r="SDT737"/>
      <c r="SDU737"/>
      <c r="SDV737"/>
      <c r="SDW737"/>
      <c r="SDX737"/>
      <c r="SDY737"/>
      <c r="SDZ737"/>
      <c r="SEA737"/>
      <c r="SEB737"/>
      <c r="SEC737"/>
      <c r="SED737"/>
      <c r="SEE737"/>
      <c r="SEF737"/>
      <c r="SEG737"/>
      <c r="SEH737"/>
      <c r="SEI737"/>
      <c r="SEJ737"/>
      <c r="SEK737"/>
      <c r="SEL737"/>
      <c r="SEM737"/>
      <c r="SEN737"/>
      <c r="SEO737"/>
      <c r="SEP737"/>
      <c r="SEQ737"/>
      <c r="SER737"/>
      <c r="SES737"/>
      <c r="SET737"/>
      <c r="SEU737"/>
      <c r="SEV737"/>
      <c r="SEW737"/>
      <c r="SEX737"/>
      <c r="SEY737"/>
      <c r="SEZ737"/>
      <c r="SFA737"/>
      <c r="SFB737"/>
      <c r="SFC737"/>
      <c r="SFD737"/>
      <c r="SFE737"/>
      <c r="SFF737"/>
      <c r="SFG737"/>
      <c r="SFH737"/>
      <c r="SFI737"/>
      <c r="SFJ737"/>
      <c r="SFK737"/>
      <c r="SFL737"/>
      <c r="SFM737"/>
      <c r="SFN737"/>
      <c r="SFO737"/>
      <c r="SFP737"/>
      <c r="SFQ737"/>
      <c r="SFR737"/>
      <c r="SFS737"/>
      <c r="SFT737"/>
      <c r="SFU737"/>
      <c r="SFV737"/>
      <c r="SFW737"/>
      <c r="SFX737"/>
      <c r="SFY737"/>
      <c r="SFZ737"/>
      <c r="SGA737"/>
      <c r="SGB737"/>
      <c r="SGC737"/>
      <c r="SGD737"/>
      <c r="SGE737"/>
      <c r="SGF737"/>
      <c r="SGG737"/>
      <c r="SGH737"/>
      <c r="SGI737"/>
      <c r="SGJ737"/>
      <c r="SGK737"/>
      <c r="SGL737"/>
      <c r="SGM737"/>
      <c r="SGN737"/>
      <c r="SGO737"/>
      <c r="SGP737"/>
      <c r="SGQ737"/>
      <c r="SGR737"/>
      <c r="SGS737"/>
      <c r="SGT737"/>
      <c r="SGU737"/>
      <c r="SGV737"/>
      <c r="SGW737"/>
      <c r="SGX737"/>
      <c r="SGY737"/>
      <c r="SGZ737"/>
      <c r="SHA737"/>
      <c r="SHB737"/>
      <c r="SHC737"/>
      <c r="SHD737"/>
      <c r="SHE737"/>
      <c r="SHF737"/>
      <c r="SHG737"/>
      <c r="SHH737"/>
      <c r="SHI737"/>
      <c r="SHJ737"/>
      <c r="SHK737"/>
      <c r="SHL737"/>
      <c r="SHM737"/>
      <c r="SHN737"/>
      <c r="SHO737"/>
      <c r="SHP737"/>
      <c r="SHQ737"/>
      <c r="SHR737"/>
      <c r="SHS737"/>
      <c r="SHT737"/>
      <c r="SHU737"/>
      <c r="SHV737"/>
      <c r="SHW737"/>
      <c r="SHX737"/>
      <c r="SHY737"/>
      <c r="SHZ737"/>
      <c r="SIA737"/>
      <c r="SIB737"/>
      <c r="SIC737"/>
      <c r="SID737"/>
      <c r="SIE737"/>
      <c r="SIF737"/>
      <c r="SIG737"/>
      <c r="SIH737"/>
      <c r="SII737"/>
      <c r="SIJ737"/>
      <c r="SIK737"/>
      <c r="SIL737"/>
      <c r="SIM737"/>
      <c r="SIN737"/>
      <c r="SIO737"/>
      <c r="SIP737"/>
      <c r="SIQ737"/>
      <c r="SIR737"/>
      <c r="SIS737"/>
      <c r="SIT737"/>
      <c r="SIU737"/>
      <c r="SIV737"/>
      <c r="SIW737"/>
      <c r="SIX737"/>
      <c r="SIY737"/>
      <c r="SIZ737"/>
      <c r="SJA737"/>
      <c r="SJB737"/>
      <c r="SJC737"/>
      <c r="SJD737"/>
      <c r="SJE737"/>
      <c r="SJF737"/>
      <c r="SJG737"/>
      <c r="SJH737"/>
      <c r="SJI737"/>
      <c r="SJJ737"/>
      <c r="SJK737"/>
      <c r="SJL737"/>
      <c r="SJM737"/>
      <c r="SJN737"/>
      <c r="SJO737"/>
      <c r="SJP737"/>
      <c r="SJQ737"/>
      <c r="SJR737"/>
      <c r="SJS737"/>
      <c r="SJT737"/>
      <c r="SJU737"/>
      <c r="SJV737"/>
      <c r="SJW737"/>
      <c r="SJX737"/>
      <c r="SJY737"/>
      <c r="SJZ737"/>
      <c r="SKA737"/>
      <c r="SKB737"/>
      <c r="SKC737"/>
      <c r="SKD737"/>
      <c r="SKE737"/>
      <c r="SKF737"/>
      <c r="SKG737"/>
      <c r="SKH737"/>
      <c r="SKI737"/>
      <c r="SKJ737"/>
      <c r="SKK737"/>
      <c r="SKL737"/>
      <c r="SKM737"/>
      <c r="SKN737"/>
      <c r="SKO737"/>
      <c r="SKP737"/>
      <c r="SKQ737"/>
      <c r="SKR737"/>
      <c r="SKS737"/>
      <c r="SKT737"/>
      <c r="SKU737"/>
      <c r="SKV737"/>
      <c r="SKW737"/>
      <c r="SKX737"/>
      <c r="SKY737"/>
      <c r="SKZ737"/>
      <c r="SLA737"/>
      <c r="SLB737"/>
      <c r="SLC737"/>
      <c r="SLD737"/>
      <c r="SLE737"/>
      <c r="SLF737"/>
      <c r="SLG737"/>
      <c r="SLH737"/>
      <c r="SLI737"/>
      <c r="SLJ737"/>
      <c r="SLK737"/>
      <c r="SLL737"/>
      <c r="SLM737"/>
      <c r="SLN737"/>
      <c r="SLO737"/>
      <c r="SLP737"/>
      <c r="SLQ737"/>
      <c r="SLR737"/>
      <c r="SLS737"/>
      <c r="SLT737"/>
      <c r="SLU737"/>
      <c r="SLV737"/>
      <c r="SLW737"/>
      <c r="SLX737"/>
      <c r="SLY737"/>
      <c r="SLZ737"/>
      <c r="SMA737"/>
      <c r="SMB737"/>
      <c r="SMC737"/>
      <c r="SMD737"/>
      <c r="SME737"/>
      <c r="SMF737"/>
      <c r="SMG737"/>
      <c r="SMH737"/>
      <c r="SMI737"/>
      <c r="SMJ737"/>
      <c r="SMK737"/>
      <c r="SML737"/>
      <c r="SMM737"/>
      <c r="SMN737"/>
      <c r="SMO737"/>
      <c r="SMP737"/>
      <c r="SMQ737"/>
      <c r="SMR737"/>
      <c r="SMS737"/>
      <c r="SMT737"/>
      <c r="SMU737"/>
      <c r="SMV737"/>
      <c r="SMW737"/>
      <c r="SMX737"/>
      <c r="SMY737"/>
      <c r="SMZ737"/>
      <c r="SNA737"/>
      <c r="SNB737"/>
      <c r="SNC737"/>
      <c r="SND737"/>
      <c r="SNE737"/>
      <c r="SNF737"/>
      <c r="SNG737"/>
      <c r="SNH737"/>
      <c r="SNI737"/>
      <c r="SNJ737"/>
      <c r="SNK737"/>
      <c r="SNL737"/>
      <c r="SNM737"/>
      <c r="SNN737"/>
      <c r="SNO737"/>
      <c r="SNP737"/>
      <c r="SNQ737"/>
      <c r="SNR737"/>
      <c r="SNS737"/>
      <c r="SNT737"/>
      <c r="SNU737"/>
      <c r="SNV737"/>
      <c r="SNW737"/>
      <c r="SNX737"/>
      <c r="SNY737"/>
      <c r="SNZ737"/>
      <c r="SOA737"/>
      <c r="SOB737"/>
      <c r="SOC737"/>
      <c r="SOD737"/>
      <c r="SOE737"/>
      <c r="SOF737"/>
      <c r="SOG737"/>
      <c r="SOH737"/>
      <c r="SOI737"/>
      <c r="SOJ737"/>
      <c r="SOK737"/>
      <c r="SOL737"/>
      <c r="SOM737"/>
      <c r="SON737"/>
      <c r="SOO737"/>
      <c r="SOP737"/>
      <c r="SOQ737"/>
      <c r="SOR737"/>
      <c r="SOS737"/>
      <c r="SOT737"/>
      <c r="SOU737"/>
      <c r="SOV737"/>
      <c r="SOW737"/>
      <c r="SOX737"/>
      <c r="SOY737"/>
      <c r="SOZ737"/>
      <c r="SPA737"/>
      <c r="SPB737"/>
      <c r="SPC737"/>
      <c r="SPD737"/>
      <c r="SPE737"/>
      <c r="SPF737"/>
      <c r="SPG737"/>
      <c r="SPH737"/>
      <c r="SPI737"/>
      <c r="SPJ737"/>
      <c r="SPK737"/>
      <c r="SPL737"/>
      <c r="SPM737"/>
      <c r="SPN737"/>
      <c r="SPO737"/>
      <c r="SPP737"/>
      <c r="SPQ737"/>
      <c r="SPR737"/>
      <c r="SPS737"/>
      <c r="SPT737"/>
      <c r="SPU737"/>
      <c r="SPV737"/>
      <c r="SPW737"/>
      <c r="SPX737"/>
      <c r="SPY737"/>
      <c r="SPZ737"/>
      <c r="SQA737"/>
      <c r="SQB737"/>
      <c r="SQC737"/>
      <c r="SQD737"/>
      <c r="SQE737"/>
      <c r="SQF737"/>
      <c r="SQG737"/>
      <c r="SQH737"/>
      <c r="SQI737"/>
      <c r="SQJ737"/>
      <c r="SQK737"/>
      <c r="SQL737"/>
      <c r="SQM737"/>
      <c r="SQN737"/>
      <c r="SQO737"/>
      <c r="SQP737"/>
      <c r="SQQ737"/>
      <c r="SQR737"/>
      <c r="SQS737"/>
      <c r="SQT737"/>
      <c r="SQU737"/>
      <c r="SQV737"/>
      <c r="SQW737"/>
      <c r="SQX737"/>
      <c r="SQY737"/>
      <c r="SQZ737"/>
      <c r="SRA737"/>
      <c r="SRB737"/>
      <c r="SRC737"/>
      <c r="SRD737"/>
      <c r="SRE737"/>
      <c r="SRF737"/>
      <c r="SRG737"/>
      <c r="SRH737"/>
      <c r="SRI737"/>
      <c r="SRJ737"/>
      <c r="SRK737"/>
      <c r="SRL737"/>
      <c r="SRM737"/>
      <c r="SRN737"/>
      <c r="SRO737"/>
      <c r="SRP737"/>
      <c r="SRQ737"/>
      <c r="SRR737"/>
      <c r="SRS737"/>
      <c r="SRT737"/>
      <c r="SRU737"/>
      <c r="SRV737"/>
      <c r="SRW737"/>
      <c r="SRX737"/>
      <c r="SRY737"/>
      <c r="SRZ737"/>
      <c r="SSA737"/>
      <c r="SSB737"/>
      <c r="SSC737"/>
      <c r="SSD737"/>
      <c r="SSE737"/>
      <c r="SSF737"/>
      <c r="SSG737"/>
      <c r="SSH737"/>
      <c r="SSI737"/>
      <c r="SSJ737"/>
      <c r="SSK737"/>
      <c r="SSL737"/>
      <c r="SSM737"/>
      <c r="SSN737"/>
      <c r="SSO737"/>
      <c r="SSP737"/>
      <c r="SSQ737"/>
      <c r="SSR737"/>
      <c r="SSS737"/>
      <c r="SST737"/>
      <c r="SSU737"/>
      <c r="SSV737"/>
      <c r="SSW737"/>
      <c r="SSX737"/>
      <c r="SSY737"/>
      <c r="SSZ737"/>
      <c r="STA737"/>
      <c r="STB737"/>
      <c r="STC737"/>
      <c r="STD737"/>
      <c r="STE737"/>
      <c r="STF737"/>
      <c r="STG737"/>
      <c r="STH737"/>
      <c r="STI737"/>
      <c r="STJ737"/>
      <c r="STK737"/>
      <c r="STL737"/>
      <c r="STM737"/>
      <c r="STN737"/>
      <c r="STO737"/>
      <c r="STP737"/>
      <c r="STQ737"/>
      <c r="STR737"/>
      <c r="STS737"/>
      <c r="STT737"/>
      <c r="STU737"/>
      <c r="STV737"/>
      <c r="STW737"/>
      <c r="STX737"/>
      <c r="STY737"/>
      <c r="STZ737"/>
      <c r="SUA737"/>
      <c r="SUB737"/>
      <c r="SUC737"/>
      <c r="SUD737"/>
      <c r="SUE737"/>
      <c r="SUF737"/>
      <c r="SUG737"/>
      <c r="SUH737"/>
      <c r="SUI737"/>
      <c r="SUJ737"/>
      <c r="SUK737"/>
      <c r="SUL737"/>
      <c r="SUM737"/>
      <c r="SUN737"/>
      <c r="SUO737"/>
      <c r="SUP737"/>
      <c r="SUQ737"/>
      <c r="SUR737"/>
      <c r="SUS737"/>
      <c r="SUT737"/>
      <c r="SUU737"/>
      <c r="SUV737"/>
      <c r="SUW737"/>
      <c r="SUX737"/>
      <c r="SUY737"/>
      <c r="SUZ737"/>
      <c r="SVA737"/>
      <c r="SVB737"/>
      <c r="SVC737"/>
      <c r="SVD737"/>
      <c r="SVE737"/>
      <c r="SVF737"/>
      <c r="SVG737"/>
      <c r="SVH737"/>
      <c r="SVI737"/>
      <c r="SVJ737"/>
      <c r="SVK737"/>
      <c r="SVL737"/>
      <c r="SVM737"/>
      <c r="SVN737"/>
      <c r="SVO737"/>
      <c r="SVP737"/>
      <c r="SVQ737"/>
      <c r="SVR737"/>
      <c r="SVS737"/>
      <c r="SVT737"/>
      <c r="SVU737"/>
      <c r="SVV737"/>
      <c r="SVW737"/>
      <c r="SVX737"/>
      <c r="SVY737"/>
      <c r="SVZ737"/>
      <c r="SWA737"/>
      <c r="SWB737"/>
      <c r="SWC737"/>
      <c r="SWD737"/>
      <c r="SWE737"/>
      <c r="SWF737"/>
      <c r="SWG737"/>
      <c r="SWH737"/>
      <c r="SWI737"/>
      <c r="SWJ737"/>
      <c r="SWK737"/>
      <c r="SWL737"/>
      <c r="SWM737"/>
      <c r="SWN737"/>
      <c r="SWO737"/>
      <c r="SWP737"/>
      <c r="SWQ737"/>
      <c r="SWR737"/>
      <c r="SWS737"/>
      <c r="SWT737"/>
      <c r="SWU737"/>
      <c r="SWV737"/>
      <c r="SWW737"/>
      <c r="SWX737"/>
      <c r="SWY737"/>
      <c r="SWZ737"/>
      <c r="SXA737"/>
      <c r="SXB737"/>
      <c r="SXC737"/>
      <c r="SXD737"/>
      <c r="SXE737"/>
      <c r="SXF737"/>
      <c r="SXG737"/>
      <c r="SXH737"/>
      <c r="SXI737"/>
      <c r="SXJ737"/>
      <c r="SXK737"/>
      <c r="SXL737"/>
      <c r="SXM737"/>
      <c r="SXN737"/>
      <c r="SXO737"/>
      <c r="SXP737"/>
      <c r="SXQ737"/>
      <c r="SXR737"/>
      <c r="SXS737"/>
      <c r="SXT737"/>
      <c r="SXU737"/>
      <c r="SXV737"/>
      <c r="SXW737"/>
      <c r="SXX737"/>
      <c r="SXY737"/>
      <c r="SXZ737"/>
      <c r="SYA737"/>
      <c r="SYB737"/>
      <c r="SYC737"/>
      <c r="SYD737"/>
      <c r="SYE737"/>
      <c r="SYF737"/>
      <c r="SYG737"/>
      <c r="SYH737"/>
      <c r="SYI737"/>
      <c r="SYJ737"/>
      <c r="SYK737"/>
      <c r="SYL737"/>
      <c r="SYM737"/>
      <c r="SYN737"/>
      <c r="SYO737"/>
      <c r="SYP737"/>
      <c r="SYQ737"/>
      <c r="SYR737"/>
      <c r="SYS737"/>
      <c r="SYT737"/>
      <c r="SYU737"/>
      <c r="SYV737"/>
      <c r="SYW737"/>
      <c r="SYX737"/>
      <c r="SYY737"/>
      <c r="SYZ737"/>
      <c r="SZA737"/>
      <c r="SZB737"/>
      <c r="SZC737"/>
      <c r="SZD737"/>
      <c r="SZE737"/>
      <c r="SZF737"/>
      <c r="SZG737"/>
      <c r="SZH737"/>
      <c r="SZI737"/>
      <c r="SZJ737"/>
      <c r="SZK737"/>
      <c r="SZL737"/>
      <c r="SZM737"/>
      <c r="SZN737"/>
      <c r="SZO737"/>
      <c r="SZP737"/>
      <c r="SZQ737"/>
      <c r="SZR737"/>
      <c r="SZS737"/>
      <c r="SZT737"/>
      <c r="SZU737"/>
      <c r="SZV737"/>
      <c r="SZW737"/>
      <c r="SZX737"/>
      <c r="SZY737"/>
      <c r="SZZ737"/>
      <c r="TAA737"/>
      <c r="TAB737"/>
      <c r="TAC737"/>
      <c r="TAD737"/>
      <c r="TAE737"/>
      <c r="TAF737"/>
      <c r="TAG737"/>
      <c r="TAH737"/>
      <c r="TAI737"/>
      <c r="TAJ737"/>
      <c r="TAK737"/>
      <c r="TAL737"/>
      <c r="TAM737"/>
      <c r="TAN737"/>
      <c r="TAO737"/>
      <c r="TAP737"/>
      <c r="TAQ737"/>
      <c r="TAR737"/>
      <c r="TAS737"/>
      <c r="TAT737"/>
      <c r="TAU737"/>
      <c r="TAV737"/>
      <c r="TAW737"/>
      <c r="TAX737"/>
      <c r="TAY737"/>
      <c r="TAZ737"/>
      <c r="TBA737"/>
      <c r="TBB737"/>
      <c r="TBC737"/>
      <c r="TBD737"/>
      <c r="TBE737"/>
      <c r="TBF737"/>
      <c r="TBG737"/>
      <c r="TBH737"/>
      <c r="TBI737"/>
      <c r="TBJ737"/>
      <c r="TBK737"/>
      <c r="TBL737"/>
      <c r="TBM737"/>
      <c r="TBN737"/>
      <c r="TBO737"/>
      <c r="TBP737"/>
      <c r="TBQ737"/>
      <c r="TBR737"/>
      <c r="TBS737"/>
      <c r="TBT737"/>
      <c r="TBU737"/>
      <c r="TBV737"/>
      <c r="TBW737"/>
      <c r="TBX737"/>
      <c r="TBY737"/>
      <c r="TBZ737"/>
      <c r="TCA737"/>
      <c r="TCB737"/>
      <c r="TCC737"/>
      <c r="TCD737"/>
      <c r="TCE737"/>
      <c r="TCF737"/>
      <c r="TCG737"/>
      <c r="TCH737"/>
      <c r="TCI737"/>
      <c r="TCJ737"/>
      <c r="TCK737"/>
      <c r="TCL737"/>
      <c r="TCM737"/>
      <c r="TCN737"/>
      <c r="TCO737"/>
      <c r="TCP737"/>
      <c r="TCQ737"/>
      <c r="TCR737"/>
      <c r="TCS737"/>
      <c r="TCT737"/>
      <c r="TCU737"/>
      <c r="TCV737"/>
      <c r="TCW737"/>
      <c r="TCX737"/>
      <c r="TCY737"/>
      <c r="TCZ737"/>
      <c r="TDA737"/>
      <c r="TDB737"/>
      <c r="TDC737"/>
      <c r="TDD737"/>
      <c r="TDE737"/>
      <c r="TDF737"/>
      <c r="TDG737"/>
      <c r="TDH737"/>
      <c r="TDI737"/>
      <c r="TDJ737"/>
      <c r="TDK737"/>
      <c r="TDL737"/>
      <c r="TDM737"/>
      <c r="TDN737"/>
      <c r="TDO737"/>
      <c r="TDP737"/>
      <c r="TDQ737"/>
      <c r="TDR737"/>
      <c r="TDS737"/>
      <c r="TDT737"/>
      <c r="TDU737"/>
      <c r="TDV737"/>
      <c r="TDW737"/>
      <c r="TDX737"/>
      <c r="TDY737"/>
      <c r="TDZ737"/>
      <c r="TEA737"/>
      <c r="TEB737"/>
      <c r="TEC737"/>
      <c r="TED737"/>
      <c r="TEE737"/>
      <c r="TEF737"/>
      <c r="TEG737"/>
      <c r="TEH737"/>
      <c r="TEI737"/>
      <c r="TEJ737"/>
      <c r="TEK737"/>
      <c r="TEL737"/>
      <c r="TEM737"/>
      <c r="TEN737"/>
      <c r="TEO737"/>
      <c r="TEP737"/>
      <c r="TEQ737"/>
      <c r="TER737"/>
      <c r="TES737"/>
      <c r="TET737"/>
      <c r="TEU737"/>
      <c r="TEV737"/>
      <c r="TEW737"/>
      <c r="TEX737"/>
      <c r="TEY737"/>
      <c r="TEZ737"/>
      <c r="TFA737"/>
      <c r="TFB737"/>
      <c r="TFC737"/>
      <c r="TFD737"/>
      <c r="TFE737"/>
      <c r="TFF737"/>
      <c r="TFG737"/>
      <c r="TFH737"/>
      <c r="TFI737"/>
      <c r="TFJ737"/>
      <c r="TFK737"/>
      <c r="TFL737"/>
      <c r="TFM737"/>
      <c r="TFN737"/>
      <c r="TFO737"/>
      <c r="TFP737"/>
      <c r="TFQ737"/>
      <c r="TFR737"/>
      <c r="TFS737"/>
      <c r="TFT737"/>
      <c r="TFU737"/>
      <c r="TFV737"/>
      <c r="TFW737"/>
      <c r="TFX737"/>
      <c r="TFY737"/>
      <c r="TFZ737"/>
      <c r="TGA737"/>
      <c r="TGB737"/>
      <c r="TGC737"/>
      <c r="TGD737"/>
      <c r="TGE737"/>
      <c r="TGF737"/>
      <c r="TGG737"/>
      <c r="TGH737"/>
      <c r="TGI737"/>
      <c r="TGJ737"/>
      <c r="TGK737"/>
      <c r="TGL737"/>
      <c r="TGM737"/>
      <c r="TGN737"/>
      <c r="TGO737"/>
      <c r="TGP737"/>
      <c r="TGQ737"/>
      <c r="TGR737"/>
      <c r="TGS737"/>
      <c r="TGT737"/>
      <c r="TGU737"/>
      <c r="TGV737"/>
      <c r="TGW737"/>
      <c r="TGX737"/>
      <c r="TGY737"/>
      <c r="TGZ737"/>
      <c r="THA737"/>
      <c r="THB737"/>
      <c r="THC737"/>
      <c r="THD737"/>
      <c r="THE737"/>
      <c r="THF737"/>
      <c r="THG737"/>
      <c r="THH737"/>
      <c r="THI737"/>
      <c r="THJ737"/>
      <c r="THK737"/>
      <c r="THL737"/>
      <c r="THM737"/>
      <c r="THN737"/>
      <c r="THO737"/>
      <c r="THP737"/>
      <c r="THQ737"/>
      <c r="THR737"/>
      <c r="THS737"/>
      <c r="THT737"/>
      <c r="THU737"/>
      <c r="THV737"/>
      <c r="THW737"/>
      <c r="THX737"/>
      <c r="THY737"/>
      <c r="THZ737"/>
      <c r="TIA737"/>
      <c r="TIB737"/>
      <c r="TIC737"/>
      <c r="TID737"/>
      <c r="TIE737"/>
      <c r="TIF737"/>
      <c r="TIG737"/>
      <c r="TIH737"/>
      <c r="TII737"/>
      <c r="TIJ737"/>
      <c r="TIK737"/>
      <c r="TIL737"/>
      <c r="TIM737"/>
      <c r="TIN737"/>
      <c r="TIO737"/>
      <c r="TIP737"/>
      <c r="TIQ737"/>
      <c r="TIR737"/>
      <c r="TIS737"/>
      <c r="TIT737"/>
      <c r="TIU737"/>
      <c r="TIV737"/>
      <c r="TIW737"/>
      <c r="TIX737"/>
      <c r="TIY737"/>
      <c r="TIZ737"/>
      <c r="TJA737"/>
      <c r="TJB737"/>
      <c r="TJC737"/>
      <c r="TJD737"/>
      <c r="TJE737"/>
      <c r="TJF737"/>
      <c r="TJG737"/>
      <c r="TJH737"/>
      <c r="TJI737"/>
      <c r="TJJ737"/>
      <c r="TJK737"/>
      <c r="TJL737"/>
      <c r="TJM737"/>
      <c r="TJN737"/>
      <c r="TJO737"/>
      <c r="TJP737"/>
      <c r="TJQ737"/>
      <c r="TJR737"/>
      <c r="TJS737"/>
      <c r="TJT737"/>
      <c r="TJU737"/>
      <c r="TJV737"/>
      <c r="TJW737"/>
      <c r="TJX737"/>
      <c r="TJY737"/>
      <c r="TJZ737"/>
      <c r="TKA737"/>
      <c r="TKB737"/>
      <c r="TKC737"/>
      <c r="TKD737"/>
      <c r="TKE737"/>
      <c r="TKF737"/>
      <c r="TKG737"/>
      <c r="TKH737"/>
      <c r="TKI737"/>
      <c r="TKJ737"/>
      <c r="TKK737"/>
      <c r="TKL737"/>
      <c r="TKM737"/>
      <c r="TKN737"/>
      <c r="TKO737"/>
      <c r="TKP737"/>
      <c r="TKQ737"/>
      <c r="TKR737"/>
      <c r="TKS737"/>
      <c r="TKT737"/>
      <c r="TKU737"/>
      <c r="TKV737"/>
      <c r="TKW737"/>
      <c r="TKX737"/>
      <c r="TKY737"/>
      <c r="TKZ737"/>
      <c r="TLA737"/>
      <c r="TLB737"/>
      <c r="TLC737"/>
      <c r="TLD737"/>
      <c r="TLE737"/>
      <c r="TLF737"/>
      <c r="TLG737"/>
      <c r="TLH737"/>
      <c r="TLI737"/>
      <c r="TLJ737"/>
      <c r="TLK737"/>
      <c r="TLL737"/>
      <c r="TLM737"/>
      <c r="TLN737"/>
      <c r="TLO737"/>
      <c r="TLP737"/>
      <c r="TLQ737"/>
      <c r="TLR737"/>
      <c r="TLS737"/>
      <c r="TLT737"/>
      <c r="TLU737"/>
      <c r="TLV737"/>
      <c r="TLW737"/>
      <c r="TLX737"/>
      <c r="TLY737"/>
      <c r="TLZ737"/>
      <c r="TMA737"/>
      <c r="TMB737"/>
      <c r="TMC737"/>
      <c r="TMD737"/>
      <c r="TME737"/>
      <c r="TMF737"/>
      <c r="TMG737"/>
      <c r="TMH737"/>
      <c r="TMI737"/>
      <c r="TMJ737"/>
      <c r="TMK737"/>
      <c r="TML737"/>
      <c r="TMM737"/>
      <c r="TMN737"/>
      <c r="TMO737"/>
      <c r="TMP737"/>
      <c r="TMQ737"/>
      <c r="TMR737"/>
      <c r="TMS737"/>
      <c r="TMT737"/>
      <c r="TMU737"/>
      <c r="TMV737"/>
      <c r="TMW737"/>
      <c r="TMX737"/>
      <c r="TMY737"/>
      <c r="TMZ737"/>
      <c r="TNA737"/>
      <c r="TNB737"/>
      <c r="TNC737"/>
      <c r="TND737"/>
      <c r="TNE737"/>
      <c r="TNF737"/>
      <c r="TNG737"/>
      <c r="TNH737"/>
      <c r="TNI737"/>
      <c r="TNJ737"/>
      <c r="TNK737"/>
      <c r="TNL737"/>
      <c r="TNM737"/>
      <c r="TNN737"/>
      <c r="TNO737"/>
      <c r="TNP737"/>
      <c r="TNQ737"/>
      <c r="TNR737"/>
      <c r="TNS737"/>
      <c r="TNT737"/>
      <c r="TNU737"/>
      <c r="TNV737"/>
      <c r="TNW737"/>
      <c r="TNX737"/>
      <c r="TNY737"/>
      <c r="TNZ737"/>
      <c r="TOA737"/>
      <c r="TOB737"/>
      <c r="TOC737"/>
      <c r="TOD737"/>
      <c r="TOE737"/>
      <c r="TOF737"/>
      <c r="TOG737"/>
      <c r="TOH737"/>
      <c r="TOI737"/>
      <c r="TOJ737"/>
      <c r="TOK737"/>
      <c r="TOL737"/>
      <c r="TOM737"/>
      <c r="TON737"/>
      <c r="TOO737"/>
      <c r="TOP737"/>
      <c r="TOQ737"/>
      <c r="TOR737"/>
      <c r="TOS737"/>
      <c r="TOT737"/>
      <c r="TOU737"/>
      <c r="TOV737"/>
      <c r="TOW737"/>
      <c r="TOX737"/>
      <c r="TOY737"/>
      <c r="TOZ737"/>
      <c r="TPA737"/>
      <c r="TPB737"/>
      <c r="TPC737"/>
      <c r="TPD737"/>
      <c r="TPE737"/>
      <c r="TPF737"/>
      <c r="TPG737"/>
      <c r="TPH737"/>
      <c r="TPI737"/>
      <c r="TPJ737"/>
      <c r="TPK737"/>
      <c r="TPL737"/>
      <c r="TPM737"/>
      <c r="TPN737"/>
      <c r="TPO737"/>
      <c r="TPP737"/>
      <c r="TPQ737"/>
      <c r="TPR737"/>
      <c r="TPS737"/>
      <c r="TPT737"/>
      <c r="TPU737"/>
      <c r="TPV737"/>
      <c r="TPW737"/>
      <c r="TPX737"/>
      <c r="TPY737"/>
      <c r="TPZ737"/>
      <c r="TQA737"/>
      <c r="TQB737"/>
      <c r="TQC737"/>
      <c r="TQD737"/>
      <c r="TQE737"/>
      <c r="TQF737"/>
      <c r="TQG737"/>
      <c r="TQH737"/>
      <c r="TQI737"/>
      <c r="TQJ737"/>
      <c r="TQK737"/>
      <c r="TQL737"/>
      <c r="TQM737"/>
      <c r="TQN737"/>
      <c r="TQO737"/>
      <c r="TQP737"/>
      <c r="TQQ737"/>
      <c r="TQR737"/>
      <c r="TQS737"/>
      <c r="TQT737"/>
      <c r="TQU737"/>
      <c r="TQV737"/>
      <c r="TQW737"/>
      <c r="TQX737"/>
      <c r="TQY737"/>
      <c r="TQZ737"/>
      <c r="TRA737"/>
      <c r="TRB737"/>
      <c r="TRC737"/>
      <c r="TRD737"/>
      <c r="TRE737"/>
      <c r="TRF737"/>
      <c r="TRG737"/>
      <c r="TRH737"/>
      <c r="TRI737"/>
      <c r="TRJ737"/>
      <c r="TRK737"/>
      <c r="TRL737"/>
      <c r="TRM737"/>
      <c r="TRN737"/>
      <c r="TRO737"/>
      <c r="TRP737"/>
      <c r="TRQ737"/>
      <c r="TRR737"/>
      <c r="TRS737"/>
      <c r="TRT737"/>
      <c r="TRU737"/>
      <c r="TRV737"/>
      <c r="TRW737"/>
      <c r="TRX737"/>
      <c r="TRY737"/>
      <c r="TRZ737"/>
      <c r="TSA737"/>
      <c r="TSB737"/>
      <c r="TSC737"/>
      <c r="TSD737"/>
      <c r="TSE737"/>
      <c r="TSF737"/>
      <c r="TSG737"/>
      <c r="TSH737"/>
      <c r="TSI737"/>
      <c r="TSJ737"/>
      <c r="TSK737"/>
      <c r="TSL737"/>
      <c r="TSM737"/>
      <c r="TSN737"/>
      <c r="TSO737"/>
      <c r="TSP737"/>
      <c r="TSQ737"/>
      <c r="TSR737"/>
      <c r="TSS737"/>
      <c r="TST737"/>
      <c r="TSU737"/>
      <c r="TSV737"/>
      <c r="TSW737"/>
      <c r="TSX737"/>
      <c r="TSY737"/>
      <c r="TSZ737"/>
      <c r="TTA737"/>
      <c r="TTB737"/>
      <c r="TTC737"/>
      <c r="TTD737"/>
      <c r="TTE737"/>
      <c r="TTF737"/>
      <c r="TTG737"/>
      <c r="TTH737"/>
      <c r="TTI737"/>
      <c r="TTJ737"/>
      <c r="TTK737"/>
      <c r="TTL737"/>
      <c r="TTM737"/>
      <c r="TTN737"/>
      <c r="TTO737"/>
      <c r="TTP737"/>
      <c r="TTQ737"/>
      <c r="TTR737"/>
      <c r="TTS737"/>
      <c r="TTT737"/>
      <c r="TTU737"/>
      <c r="TTV737"/>
      <c r="TTW737"/>
      <c r="TTX737"/>
      <c r="TTY737"/>
      <c r="TTZ737"/>
      <c r="TUA737"/>
      <c r="TUB737"/>
      <c r="TUC737"/>
      <c r="TUD737"/>
      <c r="TUE737"/>
      <c r="TUF737"/>
      <c r="TUG737"/>
      <c r="TUH737"/>
      <c r="TUI737"/>
      <c r="TUJ737"/>
      <c r="TUK737"/>
      <c r="TUL737"/>
      <c r="TUM737"/>
      <c r="TUN737"/>
      <c r="TUO737"/>
      <c r="TUP737"/>
      <c r="TUQ737"/>
      <c r="TUR737"/>
      <c r="TUS737"/>
      <c r="TUT737"/>
      <c r="TUU737"/>
      <c r="TUV737"/>
      <c r="TUW737"/>
      <c r="TUX737"/>
      <c r="TUY737"/>
      <c r="TUZ737"/>
      <c r="TVA737"/>
      <c r="TVB737"/>
      <c r="TVC737"/>
      <c r="TVD737"/>
      <c r="TVE737"/>
      <c r="TVF737"/>
      <c r="TVG737"/>
      <c r="TVH737"/>
      <c r="TVI737"/>
      <c r="TVJ737"/>
      <c r="TVK737"/>
      <c r="TVL737"/>
      <c r="TVM737"/>
      <c r="TVN737"/>
      <c r="TVO737"/>
      <c r="TVP737"/>
      <c r="TVQ737"/>
      <c r="TVR737"/>
      <c r="TVS737"/>
      <c r="TVT737"/>
      <c r="TVU737"/>
      <c r="TVV737"/>
      <c r="TVW737"/>
      <c r="TVX737"/>
      <c r="TVY737"/>
      <c r="TVZ737"/>
      <c r="TWA737"/>
      <c r="TWB737"/>
      <c r="TWC737"/>
      <c r="TWD737"/>
      <c r="TWE737"/>
      <c r="TWF737"/>
      <c r="TWG737"/>
      <c r="TWH737"/>
      <c r="TWI737"/>
      <c r="TWJ737"/>
      <c r="TWK737"/>
      <c r="TWL737"/>
      <c r="TWM737"/>
      <c r="TWN737"/>
      <c r="TWO737"/>
      <c r="TWP737"/>
      <c r="TWQ737"/>
      <c r="TWR737"/>
      <c r="TWS737"/>
      <c r="TWT737"/>
      <c r="TWU737"/>
      <c r="TWV737"/>
      <c r="TWW737"/>
      <c r="TWX737"/>
      <c r="TWY737"/>
      <c r="TWZ737"/>
      <c r="TXA737"/>
      <c r="TXB737"/>
      <c r="TXC737"/>
      <c r="TXD737"/>
      <c r="TXE737"/>
      <c r="TXF737"/>
      <c r="TXG737"/>
      <c r="TXH737"/>
      <c r="TXI737"/>
      <c r="TXJ737"/>
      <c r="TXK737"/>
      <c r="TXL737"/>
      <c r="TXM737"/>
      <c r="TXN737"/>
      <c r="TXO737"/>
      <c r="TXP737"/>
      <c r="TXQ737"/>
      <c r="TXR737"/>
      <c r="TXS737"/>
      <c r="TXT737"/>
      <c r="TXU737"/>
      <c r="TXV737"/>
      <c r="TXW737"/>
      <c r="TXX737"/>
      <c r="TXY737"/>
      <c r="TXZ737"/>
      <c r="TYA737"/>
      <c r="TYB737"/>
      <c r="TYC737"/>
      <c r="TYD737"/>
      <c r="TYE737"/>
      <c r="TYF737"/>
      <c r="TYG737"/>
      <c r="TYH737"/>
      <c r="TYI737"/>
      <c r="TYJ737"/>
      <c r="TYK737"/>
      <c r="TYL737"/>
      <c r="TYM737"/>
      <c r="TYN737"/>
      <c r="TYO737"/>
      <c r="TYP737"/>
      <c r="TYQ737"/>
      <c r="TYR737"/>
      <c r="TYS737"/>
      <c r="TYT737"/>
      <c r="TYU737"/>
      <c r="TYV737"/>
      <c r="TYW737"/>
      <c r="TYX737"/>
      <c r="TYY737"/>
      <c r="TYZ737"/>
      <c r="TZA737"/>
      <c r="TZB737"/>
      <c r="TZC737"/>
      <c r="TZD737"/>
      <c r="TZE737"/>
      <c r="TZF737"/>
      <c r="TZG737"/>
      <c r="TZH737"/>
      <c r="TZI737"/>
      <c r="TZJ737"/>
      <c r="TZK737"/>
      <c r="TZL737"/>
      <c r="TZM737"/>
      <c r="TZN737"/>
      <c r="TZO737"/>
      <c r="TZP737"/>
      <c r="TZQ737"/>
      <c r="TZR737"/>
      <c r="TZS737"/>
      <c r="TZT737"/>
      <c r="TZU737"/>
      <c r="TZV737"/>
      <c r="TZW737"/>
      <c r="TZX737"/>
      <c r="TZY737"/>
      <c r="TZZ737"/>
      <c r="UAA737"/>
      <c r="UAB737"/>
      <c r="UAC737"/>
      <c r="UAD737"/>
      <c r="UAE737"/>
      <c r="UAF737"/>
      <c r="UAG737"/>
      <c r="UAH737"/>
      <c r="UAI737"/>
      <c r="UAJ737"/>
      <c r="UAK737"/>
      <c r="UAL737"/>
      <c r="UAM737"/>
      <c r="UAN737"/>
      <c r="UAO737"/>
      <c r="UAP737"/>
      <c r="UAQ737"/>
      <c r="UAR737"/>
      <c r="UAS737"/>
      <c r="UAT737"/>
      <c r="UAU737"/>
      <c r="UAV737"/>
      <c r="UAW737"/>
      <c r="UAX737"/>
      <c r="UAY737"/>
      <c r="UAZ737"/>
      <c r="UBA737"/>
      <c r="UBB737"/>
      <c r="UBC737"/>
      <c r="UBD737"/>
      <c r="UBE737"/>
      <c r="UBF737"/>
      <c r="UBG737"/>
      <c r="UBH737"/>
      <c r="UBI737"/>
      <c r="UBJ737"/>
      <c r="UBK737"/>
      <c r="UBL737"/>
      <c r="UBM737"/>
      <c r="UBN737"/>
      <c r="UBO737"/>
      <c r="UBP737"/>
      <c r="UBQ737"/>
      <c r="UBR737"/>
      <c r="UBS737"/>
      <c r="UBT737"/>
      <c r="UBU737"/>
      <c r="UBV737"/>
      <c r="UBW737"/>
      <c r="UBX737"/>
      <c r="UBY737"/>
      <c r="UBZ737"/>
      <c r="UCA737"/>
      <c r="UCB737"/>
      <c r="UCC737"/>
      <c r="UCD737"/>
      <c r="UCE737"/>
      <c r="UCF737"/>
      <c r="UCG737"/>
      <c r="UCH737"/>
      <c r="UCI737"/>
      <c r="UCJ737"/>
      <c r="UCK737"/>
      <c r="UCL737"/>
      <c r="UCM737"/>
      <c r="UCN737"/>
      <c r="UCO737"/>
      <c r="UCP737"/>
      <c r="UCQ737"/>
      <c r="UCR737"/>
      <c r="UCS737"/>
      <c r="UCT737"/>
      <c r="UCU737"/>
      <c r="UCV737"/>
      <c r="UCW737"/>
      <c r="UCX737"/>
      <c r="UCY737"/>
      <c r="UCZ737"/>
      <c r="UDA737"/>
      <c r="UDB737"/>
      <c r="UDC737"/>
      <c r="UDD737"/>
      <c r="UDE737"/>
      <c r="UDF737"/>
      <c r="UDG737"/>
      <c r="UDH737"/>
      <c r="UDI737"/>
      <c r="UDJ737"/>
      <c r="UDK737"/>
      <c r="UDL737"/>
      <c r="UDM737"/>
      <c r="UDN737"/>
      <c r="UDO737"/>
      <c r="UDP737"/>
      <c r="UDQ737"/>
      <c r="UDR737"/>
      <c r="UDS737"/>
      <c r="UDT737"/>
      <c r="UDU737"/>
      <c r="UDV737"/>
      <c r="UDW737"/>
      <c r="UDX737"/>
      <c r="UDY737"/>
      <c r="UDZ737"/>
      <c r="UEA737"/>
      <c r="UEB737"/>
      <c r="UEC737"/>
      <c r="UED737"/>
      <c r="UEE737"/>
      <c r="UEF737"/>
      <c r="UEG737"/>
      <c r="UEH737"/>
      <c r="UEI737"/>
      <c r="UEJ737"/>
      <c r="UEK737"/>
      <c r="UEL737"/>
      <c r="UEM737"/>
      <c r="UEN737"/>
      <c r="UEO737"/>
      <c r="UEP737"/>
      <c r="UEQ737"/>
      <c r="UER737"/>
      <c r="UES737"/>
      <c r="UET737"/>
      <c r="UEU737"/>
      <c r="UEV737"/>
      <c r="UEW737"/>
      <c r="UEX737"/>
      <c r="UEY737"/>
      <c r="UEZ737"/>
      <c r="UFA737"/>
      <c r="UFB737"/>
      <c r="UFC737"/>
      <c r="UFD737"/>
      <c r="UFE737"/>
      <c r="UFF737"/>
      <c r="UFG737"/>
      <c r="UFH737"/>
      <c r="UFI737"/>
      <c r="UFJ737"/>
      <c r="UFK737"/>
      <c r="UFL737"/>
      <c r="UFM737"/>
      <c r="UFN737"/>
      <c r="UFO737"/>
      <c r="UFP737"/>
      <c r="UFQ737"/>
      <c r="UFR737"/>
      <c r="UFS737"/>
      <c r="UFT737"/>
      <c r="UFU737"/>
      <c r="UFV737"/>
      <c r="UFW737"/>
      <c r="UFX737"/>
      <c r="UFY737"/>
      <c r="UFZ737"/>
      <c r="UGA737"/>
      <c r="UGB737"/>
      <c r="UGC737"/>
      <c r="UGD737"/>
      <c r="UGE737"/>
      <c r="UGF737"/>
      <c r="UGG737"/>
      <c r="UGH737"/>
      <c r="UGI737"/>
      <c r="UGJ737"/>
      <c r="UGK737"/>
      <c r="UGL737"/>
      <c r="UGM737"/>
      <c r="UGN737"/>
      <c r="UGO737"/>
      <c r="UGP737"/>
      <c r="UGQ737"/>
      <c r="UGR737"/>
      <c r="UGS737"/>
      <c r="UGT737"/>
      <c r="UGU737"/>
      <c r="UGV737"/>
      <c r="UGW737"/>
      <c r="UGX737"/>
      <c r="UGY737"/>
      <c r="UGZ737"/>
      <c r="UHA737"/>
      <c r="UHB737"/>
      <c r="UHC737"/>
      <c r="UHD737"/>
      <c r="UHE737"/>
      <c r="UHF737"/>
      <c r="UHG737"/>
      <c r="UHH737"/>
      <c r="UHI737"/>
      <c r="UHJ737"/>
      <c r="UHK737"/>
      <c r="UHL737"/>
      <c r="UHM737"/>
      <c r="UHN737"/>
      <c r="UHO737"/>
      <c r="UHP737"/>
      <c r="UHQ737"/>
      <c r="UHR737"/>
      <c r="UHS737"/>
      <c r="UHT737"/>
      <c r="UHU737"/>
      <c r="UHV737"/>
      <c r="UHW737"/>
      <c r="UHX737"/>
      <c r="UHY737"/>
      <c r="UHZ737"/>
      <c r="UIA737"/>
      <c r="UIB737"/>
      <c r="UIC737"/>
      <c r="UID737"/>
      <c r="UIE737"/>
      <c r="UIF737"/>
      <c r="UIG737"/>
      <c r="UIH737"/>
      <c r="UII737"/>
      <c r="UIJ737"/>
      <c r="UIK737"/>
      <c r="UIL737"/>
      <c r="UIM737"/>
      <c r="UIN737"/>
      <c r="UIO737"/>
      <c r="UIP737"/>
      <c r="UIQ737"/>
      <c r="UIR737"/>
      <c r="UIS737"/>
      <c r="UIT737"/>
      <c r="UIU737"/>
      <c r="UIV737"/>
      <c r="UIW737"/>
      <c r="UIX737"/>
      <c r="UIY737"/>
      <c r="UIZ737"/>
      <c r="UJA737"/>
      <c r="UJB737"/>
      <c r="UJC737"/>
      <c r="UJD737"/>
      <c r="UJE737"/>
      <c r="UJF737"/>
      <c r="UJG737"/>
      <c r="UJH737"/>
      <c r="UJI737"/>
      <c r="UJJ737"/>
      <c r="UJK737"/>
      <c r="UJL737"/>
      <c r="UJM737"/>
      <c r="UJN737"/>
      <c r="UJO737"/>
      <c r="UJP737"/>
      <c r="UJQ737"/>
      <c r="UJR737"/>
      <c r="UJS737"/>
      <c r="UJT737"/>
      <c r="UJU737"/>
      <c r="UJV737"/>
      <c r="UJW737"/>
      <c r="UJX737"/>
      <c r="UJY737"/>
      <c r="UJZ737"/>
      <c r="UKA737"/>
      <c r="UKB737"/>
      <c r="UKC737"/>
      <c r="UKD737"/>
      <c r="UKE737"/>
      <c r="UKF737"/>
      <c r="UKG737"/>
      <c r="UKH737"/>
      <c r="UKI737"/>
      <c r="UKJ737"/>
      <c r="UKK737"/>
      <c r="UKL737"/>
      <c r="UKM737"/>
      <c r="UKN737"/>
      <c r="UKO737"/>
      <c r="UKP737"/>
      <c r="UKQ737"/>
      <c r="UKR737"/>
      <c r="UKS737"/>
      <c r="UKT737"/>
      <c r="UKU737"/>
      <c r="UKV737"/>
      <c r="UKW737"/>
      <c r="UKX737"/>
      <c r="UKY737"/>
      <c r="UKZ737"/>
      <c r="ULA737"/>
      <c r="ULB737"/>
      <c r="ULC737"/>
      <c r="ULD737"/>
      <c r="ULE737"/>
      <c r="ULF737"/>
      <c r="ULG737"/>
      <c r="ULH737"/>
      <c r="ULI737"/>
      <c r="ULJ737"/>
      <c r="ULK737"/>
      <c r="ULL737"/>
      <c r="ULM737"/>
      <c r="ULN737"/>
      <c r="ULO737"/>
      <c r="ULP737"/>
      <c r="ULQ737"/>
      <c r="ULR737"/>
      <c r="ULS737"/>
      <c r="ULT737"/>
      <c r="ULU737"/>
      <c r="ULV737"/>
      <c r="ULW737"/>
      <c r="ULX737"/>
      <c r="ULY737"/>
      <c r="ULZ737"/>
      <c r="UMA737"/>
      <c r="UMB737"/>
      <c r="UMC737"/>
      <c r="UMD737"/>
      <c r="UME737"/>
      <c r="UMF737"/>
      <c r="UMG737"/>
      <c r="UMH737"/>
      <c r="UMI737"/>
      <c r="UMJ737"/>
      <c r="UMK737"/>
      <c r="UML737"/>
      <c r="UMM737"/>
      <c r="UMN737"/>
      <c r="UMO737"/>
      <c r="UMP737"/>
      <c r="UMQ737"/>
      <c r="UMR737"/>
      <c r="UMS737"/>
      <c r="UMT737"/>
      <c r="UMU737"/>
      <c r="UMV737"/>
      <c r="UMW737"/>
      <c r="UMX737"/>
      <c r="UMY737"/>
      <c r="UMZ737"/>
      <c r="UNA737"/>
      <c r="UNB737"/>
      <c r="UNC737"/>
      <c r="UND737"/>
      <c r="UNE737"/>
      <c r="UNF737"/>
      <c r="UNG737"/>
      <c r="UNH737"/>
      <c r="UNI737"/>
      <c r="UNJ737"/>
      <c r="UNK737"/>
      <c r="UNL737"/>
      <c r="UNM737"/>
      <c r="UNN737"/>
      <c r="UNO737"/>
      <c r="UNP737"/>
      <c r="UNQ737"/>
      <c r="UNR737"/>
      <c r="UNS737"/>
      <c r="UNT737"/>
      <c r="UNU737"/>
      <c r="UNV737"/>
      <c r="UNW737"/>
      <c r="UNX737"/>
      <c r="UNY737"/>
      <c r="UNZ737"/>
      <c r="UOA737"/>
      <c r="UOB737"/>
      <c r="UOC737"/>
      <c r="UOD737"/>
      <c r="UOE737"/>
      <c r="UOF737"/>
      <c r="UOG737"/>
      <c r="UOH737"/>
      <c r="UOI737"/>
      <c r="UOJ737"/>
      <c r="UOK737"/>
      <c r="UOL737"/>
      <c r="UOM737"/>
      <c r="UON737"/>
      <c r="UOO737"/>
      <c r="UOP737"/>
      <c r="UOQ737"/>
      <c r="UOR737"/>
      <c r="UOS737"/>
      <c r="UOT737"/>
      <c r="UOU737"/>
      <c r="UOV737"/>
      <c r="UOW737"/>
      <c r="UOX737"/>
      <c r="UOY737"/>
      <c r="UOZ737"/>
      <c r="UPA737"/>
      <c r="UPB737"/>
      <c r="UPC737"/>
      <c r="UPD737"/>
      <c r="UPE737"/>
      <c r="UPF737"/>
      <c r="UPG737"/>
      <c r="UPH737"/>
      <c r="UPI737"/>
      <c r="UPJ737"/>
      <c r="UPK737"/>
      <c r="UPL737"/>
      <c r="UPM737"/>
      <c r="UPN737"/>
      <c r="UPO737"/>
      <c r="UPP737"/>
      <c r="UPQ737"/>
      <c r="UPR737"/>
      <c r="UPS737"/>
      <c r="UPT737"/>
      <c r="UPU737"/>
      <c r="UPV737"/>
      <c r="UPW737"/>
      <c r="UPX737"/>
      <c r="UPY737"/>
      <c r="UPZ737"/>
      <c r="UQA737"/>
      <c r="UQB737"/>
      <c r="UQC737"/>
      <c r="UQD737"/>
      <c r="UQE737"/>
      <c r="UQF737"/>
      <c r="UQG737"/>
      <c r="UQH737"/>
      <c r="UQI737"/>
      <c r="UQJ737"/>
      <c r="UQK737"/>
      <c r="UQL737"/>
      <c r="UQM737"/>
      <c r="UQN737"/>
      <c r="UQO737"/>
      <c r="UQP737"/>
      <c r="UQQ737"/>
      <c r="UQR737"/>
      <c r="UQS737"/>
      <c r="UQT737"/>
      <c r="UQU737"/>
      <c r="UQV737"/>
      <c r="UQW737"/>
      <c r="UQX737"/>
      <c r="UQY737"/>
      <c r="UQZ737"/>
      <c r="URA737"/>
      <c r="URB737"/>
      <c r="URC737"/>
      <c r="URD737"/>
      <c r="URE737"/>
      <c r="URF737"/>
      <c r="URG737"/>
      <c r="URH737"/>
      <c r="URI737"/>
      <c r="URJ737"/>
      <c r="URK737"/>
      <c r="URL737"/>
      <c r="URM737"/>
      <c r="URN737"/>
      <c r="URO737"/>
      <c r="URP737"/>
      <c r="URQ737"/>
      <c r="URR737"/>
      <c r="URS737"/>
      <c r="URT737"/>
      <c r="URU737"/>
      <c r="URV737"/>
      <c r="URW737"/>
      <c r="URX737"/>
      <c r="URY737"/>
      <c r="URZ737"/>
      <c r="USA737"/>
      <c r="USB737"/>
      <c r="USC737"/>
      <c r="USD737"/>
      <c r="USE737"/>
      <c r="USF737"/>
      <c r="USG737"/>
      <c r="USH737"/>
      <c r="USI737"/>
      <c r="USJ737"/>
      <c r="USK737"/>
      <c r="USL737"/>
      <c r="USM737"/>
      <c r="USN737"/>
      <c r="USO737"/>
      <c r="USP737"/>
      <c r="USQ737"/>
      <c r="USR737"/>
      <c r="USS737"/>
      <c r="UST737"/>
      <c r="USU737"/>
      <c r="USV737"/>
      <c r="USW737"/>
      <c r="USX737"/>
      <c r="USY737"/>
      <c r="USZ737"/>
      <c r="UTA737"/>
      <c r="UTB737"/>
      <c r="UTC737"/>
      <c r="UTD737"/>
      <c r="UTE737"/>
      <c r="UTF737"/>
      <c r="UTG737"/>
      <c r="UTH737"/>
      <c r="UTI737"/>
      <c r="UTJ737"/>
      <c r="UTK737"/>
      <c r="UTL737"/>
      <c r="UTM737"/>
      <c r="UTN737"/>
      <c r="UTO737"/>
      <c r="UTP737"/>
      <c r="UTQ737"/>
      <c r="UTR737"/>
      <c r="UTS737"/>
      <c r="UTT737"/>
      <c r="UTU737"/>
      <c r="UTV737"/>
      <c r="UTW737"/>
      <c r="UTX737"/>
      <c r="UTY737"/>
      <c r="UTZ737"/>
      <c r="UUA737"/>
      <c r="UUB737"/>
      <c r="UUC737"/>
      <c r="UUD737"/>
      <c r="UUE737"/>
      <c r="UUF737"/>
      <c r="UUG737"/>
      <c r="UUH737"/>
      <c r="UUI737"/>
      <c r="UUJ737"/>
      <c r="UUK737"/>
      <c r="UUL737"/>
      <c r="UUM737"/>
      <c r="UUN737"/>
      <c r="UUO737"/>
      <c r="UUP737"/>
      <c r="UUQ737"/>
      <c r="UUR737"/>
      <c r="UUS737"/>
      <c r="UUT737"/>
      <c r="UUU737"/>
      <c r="UUV737"/>
      <c r="UUW737"/>
      <c r="UUX737"/>
      <c r="UUY737"/>
      <c r="UUZ737"/>
      <c r="UVA737"/>
      <c r="UVB737"/>
      <c r="UVC737"/>
      <c r="UVD737"/>
      <c r="UVE737"/>
      <c r="UVF737"/>
      <c r="UVG737"/>
      <c r="UVH737"/>
      <c r="UVI737"/>
      <c r="UVJ737"/>
      <c r="UVK737"/>
      <c r="UVL737"/>
      <c r="UVM737"/>
      <c r="UVN737"/>
      <c r="UVO737"/>
      <c r="UVP737"/>
      <c r="UVQ737"/>
      <c r="UVR737"/>
      <c r="UVS737"/>
      <c r="UVT737"/>
      <c r="UVU737"/>
      <c r="UVV737"/>
      <c r="UVW737"/>
      <c r="UVX737"/>
      <c r="UVY737"/>
      <c r="UVZ737"/>
      <c r="UWA737"/>
      <c r="UWB737"/>
      <c r="UWC737"/>
      <c r="UWD737"/>
      <c r="UWE737"/>
      <c r="UWF737"/>
      <c r="UWG737"/>
      <c r="UWH737"/>
      <c r="UWI737"/>
      <c r="UWJ737"/>
      <c r="UWK737"/>
      <c r="UWL737"/>
      <c r="UWM737"/>
      <c r="UWN737"/>
      <c r="UWO737"/>
      <c r="UWP737"/>
      <c r="UWQ737"/>
      <c r="UWR737"/>
      <c r="UWS737"/>
      <c r="UWT737"/>
      <c r="UWU737"/>
      <c r="UWV737"/>
      <c r="UWW737"/>
      <c r="UWX737"/>
      <c r="UWY737"/>
      <c r="UWZ737"/>
      <c r="UXA737"/>
      <c r="UXB737"/>
      <c r="UXC737"/>
      <c r="UXD737"/>
      <c r="UXE737"/>
      <c r="UXF737"/>
      <c r="UXG737"/>
      <c r="UXH737"/>
      <c r="UXI737"/>
      <c r="UXJ737"/>
      <c r="UXK737"/>
      <c r="UXL737"/>
      <c r="UXM737"/>
      <c r="UXN737"/>
      <c r="UXO737"/>
      <c r="UXP737"/>
      <c r="UXQ737"/>
      <c r="UXR737"/>
      <c r="UXS737"/>
      <c r="UXT737"/>
      <c r="UXU737"/>
      <c r="UXV737"/>
      <c r="UXW737"/>
      <c r="UXX737"/>
      <c r="UXY737"/>
      <c r="UXZ737"/>
      <c r="UYA737"/>
      <c r="UYB737"/>
      <c r="UYC737"/>
      <c r="UYD737"/>
      <c r="UYE737"/>
      <c r="UYF737"/>
      <c r="UYG737"/>
      <c r="UYH737"/>
      <c r="UYI737"/>
      <c r="UYJ737"/>
      <c r="UYK737"/>
      <c r="UYL737"/>
      <c r="UYM737"/>
      <c r="UYN737"/>
      <c r="UYO737"/>
      <c r="UYP737"/>
      <c r="UYQ737"/>
      <c r="UYR737"/>
      <c r="UYS737"/>
      <c r="UYT737"/>
      <c r="UYU737"/>
      <c r="UYV737"/>
      <c r="UYW737"/>
      <c r="UYX737"/>
      <c r="UYY737"/>
      <c r="UYZ737"/>
      <c r="UZA737"/>
      <c r="UZB737"/>
      <c r="UZC737"/>
      <c r="UZD737"/>
      <c r="UZE737"/>
      <c r="UZF737"/>
      <c r="UZG737"/>
      <c r="UZH737"/>
      <c r="UZI737"/>
      <c r="UZJ737"/>
      <c r="UZK737"/>
      <c r="UZL737"/>
      <c r="UZM737"/>
      <c r="UZN737"/>
      <c r="UZO737"/>
      <c r="UZP737"/>
      <c r="UZQ737"/>
      <c r="UZR737"/>
      <c r="UZS737"/>
      <c r="UZT737"/>
      <c r="UZU737"/>
      <c r="UZV737"/>
      <c r="UZW737"/>
      <c r="UZX737"/>
      <c r="UZY737"/>
      <c r="UZZ737"/>
      <c r="VAA737"/>
      <c r="VAB737"/>
      <c r="VAC737"/>
      <c r="VAD737"/>
      <c r="VAE737"/>
      <c r="VAF737"/>
      <c r="VAG737"/>
      <c r="VAH737"/>
      <c r="VAI737"/>
      <c r="VAJ737"/>
      <c r="VAK737"/>
      <c r="VAL737"/>
      <c r="VAM737"/>
      <c r="VAN737"/>
      <c r="VAO737"/>
      <c r="VAP737"/>
      <c r="VAQ737"/>
      <c r="VAR737"/>
      <c r="VAS737"/>
      <c r="VAT737"/>
      <c r="VAU737"/>
      <c r="VAV737"/>
      <c r="VAW737"/>
      <c r="VAX737"/>
      <c r="VAY737"/>
      <c r="VAZ737"/>
      <c r="VBA737"/>
      <c r="VBB737"/>
      <c r="VBC737"/>
      <c r="VBD737"/>
      <c r="VBE737"/>
      <c r="VBF737"/>
      <c r="VBG737"/>
      <c r="VBH737"/>
      <c r="VBI737"/>
      <c r="VBJ737"/>
      <c r="VBK737"/>
      <c r="VBL737"/>
      <c r="VBM737"/>
      <c r="VBN737"/>
      <c r="VBO737"/>
      <c r="VBP737"/>
      <c r="VBQ737"/>
      <c r="VBR737"/>
      <c r="VBS737"/>
      <c r="VBT737"/>
      <c r="VBU737"/>
      <c r="VBV737"/>
      <c r="VBW737"/>
      <c r="VBX737"/>
      <c r="VBY737"/>
      <c r="VBZ737"/>
      <c r="VCA737"/>
      <c r="VCB737"/>
      <c r="VCC737"/>
      <c r="VCD737"/>
      <c r="VCE737"/>
      <c r="VCF737"/>
      <c r="VCG737"/>
      <c r="VCH737"/>
      <c r="VCI737"/>
      <c r="VCJ737"/>
      <c r="VCK737"/>
      <c r="VCL737"/>
      <c r="VCM737"/>
      <c r="VCN737"/>
      <c r="VCO737"/>
      <c r="VCP737"/>
      <c r="VCQ737"/>
      <c r="VCR737"/>
      <c r="VCS737"/>
      <c r="VCT737"/>
      <c r="VCU737"/>
      <c r="VCV737"/>
      <c r="VCW737"/>
      <c r="VCX737"/>
      <c r="VCY737"/>
      <c r="VCZ737"/>
      <c r="VDA737"/>
      <c r="VDB737"/>
      <c r="VDC737"/>
      <c r="VDD737"/>
      <c r="VDE737"/>
      <c r="VDF737"/>
      <c r="VDG737"/>
      <c r="VDH737"/>
      <c r="VDI737"/>
      <c r="VDJ737"/>
      <c r="VDK737"/>
      <c r="VDL737"/>
      <c r="VDM737"/>
      <c r="VDN737"/>
      <c r="VDO737"/>
      <c r="VDP737"/>
      <c r="VDQ737"/>
      <c r="VDR737"/>
      <c r="VDS737"/>
      <c r="VDT737"/>
      <c r="VDU737"/>
      <c r="VDV737"/>
      <c r="VDW737"/>
      <c r="VDX737"/>
      <c r="VDY737"/>
      <c r="VDZ737"/>
      <c r="VEA737"/>
      <c r="VEB737"/>
      <c r="VEC737"/>
      <c r="VED737"/>
      <c r="VEE737"/>
      <c r="VEF737"/>
      <c r="VEG737"/>
      <c r="VEH737"/>
      <c r="VEI737"/>
      <c r="VEJ737"/>
      <c r="VEK737"/>
      <c r="VEL737"/>
      <c r="VEM737"/>
      <c r="VEN737"/>
      <c r="VEO737"/>
      <c r="VEP737"/>
      <c r="VEQ737"/>
      <c r="VER737"/>
      <c r="VES737"/>
      <c r="VET737"/>
      <c r="VEU737"/>
      <c r="VEV737"/>
      <c r="VEW737"/>
      <c r="VEX737"/>
      <c r="VEY737"/>
      <c r="VEZ737"/>
      <c r="VFA737"/>
      <c r="VFB737"/>
      <c r="VFC737"/>
      <c r="VFD737"/>
      <c r="VFE737"/>
      <c r="VFF737"/>
      <c r="VFG737"/>
      <c r="VFH737"/>
      <c r="VFI737"/>
      <c r="VFJ737"/>
      <c r="VFK737"/>
      <c r="VFL737"/>
      <c r="VFM737"/>
      <c r="VFN737"/>
      <c r="VFO737"/>
      <c r="VFP737"/>
      <c r="VFQ737"/>
      <c r="VFR737"/>
      <c r="VFS737"/>
      <c r="VFT737"/>
      <c r="VFU737"/>
      <c r="VFV737"/>
      <c r="VFW737"/>
      <c r="VFX737"/>
      <c r="VFY737"/>
      <c r="VFZ737"/>
      <c r="VGA737"/>
      <c r="VGB737"/>
      <c r="VGC737"/>
      <c r="VGD737"/>
      <c r="VGE737"/>
      <c r="VGF737"/>
      <c r="VGG737"/>
      <c r="VGH737"/>
      <c r="VGI737"/>
      <c r="VGJ737"/>
      <c r="VGK737"/>
      <c r="VGL737"/>
      <c r="VGM737"/>
      <c r="VGN737"/>
      <c r="VGO737"/>
      <c r="VGP737"/>
      <c r="VGQ737"/>
      <c r="VGR737"/>
      <c r="VGS737"/>
      <c r="VGT737"/>
      <c r="VGU737"/>
      <c r="VGV737"/>
      <c r="VGW737"/>
      <c r="VGX737"/>
      <c r="VGY737"/>
      <c r="VGZ737"/>
      <c r="VHA737"/>
      <c r="VHB737"/>
      <c r="VHC737"/>
      <c r="VHD737"/>
      <c r="VHE737"/>
      <c r="VHF737"/>
      <c r="VHG737"/>
      <c r="VHH737"/>
      <c r="VHI737"/>
      <c r="VHJ737"/>
      <c r="VHK737"/>
      <c r="VHL737"/>
      <c r="VHM737"/>
      <c r="VHN737"/>
      <c r="VHO737"/>
      <c r="VHP737"/>
      <c r="VHQ737"/>
      <c r="VHR737"/>
      <c r="VHS737"/>
      <c r="VHT737"/>
      <c r="VHU737"/>
      <c r="VHV737"/>
      <c r="VHW737"/>
      <c r="VHX737"/>
      <c r="VHY737"/>
      <c r="VHZ737"/>
      <c r="VIA737"/>
      <c r="VIB737"/>
      <c r="VIC737"/>
      <c r="VID737"/>
      <c r="VIE737"/>
      <c r="VIF737"/>
      <c r="VIG737"/>
      <c r="VIH737"/>
      <c r="VII737"/>
      <c r="VIJ737"/>
      <c r="VIK737"/>
      <c r="VIL737"/>
      <c r="VIM737"/>
      <c r="VIN737"/>
      <c r="VIO737"/>
      <c r="VIP737"/>
      <c r="VIQ737"/>
      <c r="VIR737"/>
      <c r="VIS737"/>
      <c r="VIT737"/>
      <c r="VIU737"/>
      <c r="VIV737"/>
      <c r="VIW737"/>
      <c r="VIX737"/>
      <c r="VIY737"/>
      <c r="VIZ737"/>
      <c r="VJA737"/>
      <c r="VJB737"/>
      <c r="VJC737"/>
      <c r="VJD737"/>
      <c r="VJE737"/>
      <c r="VJF737"/>
      <c r="VJG737"/>
      <c r="VJH737"/>
      <c r="VJI737"/>
      <c r="VJJ737"/>
      <c r="VJK737"/>
      <c r="VJL737"/>
      <c r="VJM737"/>
      <c r="VJN737"/>
      <c r="VJO737"/>
      <c r="VJP737"/>
      <c r="VJQ737"/>
      <c r="VJR737"/>
      <c r="VJS737"/>
      <c r="VJT737"/>
      <c r="VJU737"/>
      <c r="VJV737"/>
      <c r="VJW737"/>
      <c r="VJX737"/>
      <c r="VJY737"/>
      <c r="VJZ737"/>
      <c r="VKA737"/>
      <c r="VKB737"/>
      <c r="VKC737"/>
      <c r="VKD737"/>
      <c r="VKE737"/>
      <c r="VKF737"/>
      <c r="VKG737"/>
      <c r="VKH737"/>
      <c r="VKI737"/>
      <c r="VKJ737"/>
      <c r="VKK737"/>
      <c r="VKL737"/>
      <c r="VKM737"/>
      <c r="VKN737"/>
      <c r="VKO737"/>
      <c r="VKP737"/>
      <c r="VKQ737"/>
      <c r="VKR737"/>
      <c r="VKS737"/>
      <c r="VKT737"/>
      <c r="VKU737"/>
      <c r="VKV737"/>
      <c r="VKW737"/>
      <c r="VKX737"/>
      <c r="VKY737"/>
      <c r="VKZ737"/>
      <c r="VLA737"/>
      <c r="VLB737"/>
      <c r="VLC737"/>
      <c r="VLD737"/>
      <c r="VLE737"/>
      <c r="VLF737"/>
      <c r="VLG737"/>
      <c r="VLH737"/>
      <c r="VLI737"/>
      <c r="VLJ737"/>
      <c r="VLK737"/>
      <c r="VLL737"/>
      <c r="VLM737"/>
      <c r="VLN737"/>
      <c r="VLO737"/>
      <c r="VLP737"/>
      <c r="VLQ737"/>
      <c r="VLR737"/>
      <c r="VLS737"/>
      <c r="VLT737"/>
      <c r="VLU737"/>
      <c r="VLV737"/>
      <c r="VLW737"/>
      <c r="VLX737"/>
      <c r="VLY737"/>
      <c r="VLZ737"/>
      <c r="VMA737"/>
      <c r="VMB737"/>
      <c r="VMC737"/>
      <c r="VMD737"/>
      <c r="VME737"/>
      <c r="VMF737"/>
      <c r="VMG737"/>
      <c r="VMH737"/>
      <c r="VMI737"/>
      <c r="VMJ737"/>
      <c r="VMK737"/>
      <c r="VML737"/>
      <c r="VMM737"/>
      <c r="VMN737"/>
      <c r="VMO737"/>
      <c r="VMP737"/>
      <c r="VMQ737"/>
      <c r="VMR737"/>
      <c r="VMS737"/>
      <c r="VMT737"/>
      <c r="VMU737"/>
      <c r="VMV737"/>
      <c r="VMW737"/>
      <c r="VMX737"/>
      <c r="VMY737"/>
      <c r="VMZ737"/>
      <c r="VNA737"/>
      <c r="VNB737"/>
      <c r="VNC737"/>
      <c r="VND737"/>
      <c r="VNE737"/>
      <c r="VNF737"/>
      <c r="VNG737"/>
      <c r="VNH737"/>
      <c r="VNI737"/>
      <c r="VNJ737"/>
      <c r="VNK737"/>
      <c r="VNL737"/>
      <c r="VNM737"/>
      <c r="VNN737"/>
      <c r="VNO737"/>
      <c r="VNP737"/>
      <c r="VNQ737"/>
      <c r="VNR737"/>
      <c r="VNS737"/>
      <c r="VNT737"/>
      <c r="VNU737"/>
      <c r="VNV737"/>
      <c r="VNW737"/>
      <c r="VNX737"/>
      <c r="VNY737"/>
      <c r="VNZ737"/>
      <c r="VOA737"/>
      <c r="VOB737"/>
      <c r="VOC737"/>
      <c r="VOD737"/>
      <c r="VOE737"/>
      <c r="VOF737"/>
      <c r="VOG737"/>
      <c r="VOH737"/>
      <c r="VOI737"/>
      <c r="VOJ737"/>
      <c r="VOK737"/>
      <c r="VOL737"/>
      <c r="VOM737"/>
      <c r="VON737"/>
      <c r="VOO737"/>
      <c r="VOP737"/>
      <c r="VOQ737"/>
      <c r="VOR737"/>
      <c r="VOS737"/>
      <c r="VOT737"/>
      <c r="VOU737"/>
      <c r="VOV737"/>
      <c r="VOW737"/>
      <c r="VOX737"/>
      <c r="VOY737"/>
      <c r="VOZ737"/>
      <c r="VPA737"/>
      <c r="VPB737"/>
      <c r="VPC737"/>
      <c r="VPD737"/>
      <c r="VPE737"/>
      <c r="VPF737"/>
      <c r="VPG737"/>
      <c r="VPH737"/>
      <c r="VPI737"/>
      <c r="VPJ737"/>
      <c r="VPK737"/>
      <c r="VPL737"/>
      <c r="VPM737"/>
      <c r="VPN737"/>
      <c r="VPO737"/>
      <c r="VPP737"/>
      <c r="VPQ737"/>
      <c r="VPR737"/>
      <c r="VPS737"/>
      <c r="VPT737"/>
      <c r="VPU737"/>
      <c r="VPV737"/>
      <c r="VPW737"/>
      <c r="VPX737"/>
      <c r="VPY737"/>
      <c r="VPZ737"/>
      <c r="VQA737"/>
      <c r="VQB737"/>
      <c r="VQC737"/>
      <c r="VQD737"/>
      <c r="VQE737"/>
      <c r="VQF737"/>
      <c r="VQG737"/>
      <c r="VQH737"/>
      <c r="VQI737"/>
      <c r="VQJ737"/>
      <c r="VQK737"/>
      <c r="VQL737"/>
      <c r="VQM737"/>
      <c r="VQN737"/>
      <c r="VQO737"/>
      <c r="VQP737"/>
      <c r="VQQ737"/>
      <c r="VQR737"/>
      <c r="VQS737"/>
      <c r="VQT737"/>
      <c r="VQU737"/>
      <c r="VQV737"/>
      <c r="VQW737"/>
      <c r="VQX737"/>
      <c r="VQY737"/>
      <c r="VQZ737"/>
      <c r="VRA737"/>
      <c r="VRB737"/>
      <c r="VRC737"/>
      <c r="VRD737"/>
      <c r="VRE737"/>
      <c r="VRF737"/>
      <c r="VRG737"/>
      <c r="VRH737"/>
      <c r="VRI737"/>
      <c r="VRJ737"/>
      <c r="VRK737"/>
      <c r="VRL737"/>
      <c r="VRM737"/>
      <c r="VRN737"/>
      <c r="VRO737"/>
      <c r="VRP737"/>
      <c r="VRQ737"/>
      <c r="VRR737"/>
      <c r="VRS737"/>
      <c r="VRT737"/>
      <c r="VRU737"/>
      <c r="VRV737"/>
      <c r="VRW737"/>
      <c r="VRX737"/>
      <c r="VRY737"/>
      <c r="VRZ737"/>
      <c r="VSA737"/>
      <c r="VSB737"/>
      <c r="VSC737"/>
      <c r="VSD737"/>
      <c r="VSE737"/>
      <c r="VSF737"/>
      <c r="VSG737"/>
      <c r="VSH737"/>
      <c r="VSI737"/>
      <c r="VSJ737"/>
      <c r="VSK737"/>
      <c r="VSL737"/>
      <c r="VSM737"/>
      <c r="VSN737"/>
      <c r="VSO737"/>
      <c r="VSP737"/>
      <c r="VSQ737"/>
      <c r="VSR737"/>
      <c r="VSS737"/>
      <c r="VST737"/>
      <c r="VSU737"/>
      <c r="VSV737"/>
      <c r="VSW737"/>
      <c r="VSX737"/>
      <c r="VSY737"/>
      <c r="VSZ737"/>
      <c r="VTA737"/>
      <c r="VTB737"/>
      <c r="VTC737"/>
      <c r="VTD737"/>
      <c r="VTE737"/>
      <c r="VTF737"/>
      <c r="VTG737"/>
      <c r="VTH737"/>
      <c r="VTI737"/>
      <c r="VTJ737"/>
      <c r="VTK737"/>
      <c r="VTL737"/>
      <c r="VTM737"/>
      <c r="VTN737"/>
      <c r="VTO737"/>
      <c r="VTP737"/>
      <c r="VTQ737"/>
      <c r="VTR737"/>
      <c r="VTS737"/>
      <c r="VTT737"/>
      <c r="VTU737"/>
      <c r="VTV737"/>
      <c r="VTW737"/>
      <c r="VTX737"/>
      <c r="VTY737"/>
      <c r="VTZ737"/>
      <c r="VUA737"/>
      <c r="VUB737"/>
      <c r="VUC737"/>
      <c r="VUD737"/>
      <c r="VUE737"/>
      <c r="VUF737"/>
      <c r="VUG737"/>
      <c r="VUH737"/>
      <c r="VUI737"/>
      <c r="VUJ737"/>
      <c r="VUK737"/>
      <c r="VUL737"/>
      <c r="VUM737"/>
      <c r="VUN737"/>
      <c r="VUO737"/>
      <c r="VUP737"/>
      <c r="VUQ737"/>
      <c r="VUR737"/>
      <c r="VUS737"/>
      <c r="VUT737"/>
      <c r="VUU737"/>
      <c r="VUV737"/>
      <c r="VUW737"/>
      <c r="VUX737"/>
      <c r="VUY737"/>
      <c r="VUZ737"/>
      <c r="VVA737"/>
      <c r="VVB737"/>
      <c r="VVC737"/>
      <c r="VVD737"/>
      <c r="VVE737"/>
      <c r="VVF737"/>
      <c r="VVG737"/>
      <c r="VVH737"/>
      <c r="VVI737"/>
      <c r="VVJ737"/>
      <c r="VVK737"/>
      <c r="VVL737"/>
      <c r="VVM737"/>
      <c r="VVN737"/>
      <c r="VVO737"/>
      <c r="VVP737"/>
      <c r="VVQ737"/>
      <c r="VVR737"/>
      <c r="VVS737"/>
      <c r="VVT737"/>
      <c r="VVU737"/>
      <c r="VVV737"/>
      <c r="VVW737"/>
      <c r="VVX737"/>
      <c r="VVY737"/>
      <c r="VVZ737"/>
      <c r="VWA737"/>
      <c r="VWB737"/>
      <c r="VWC737"/>
      <c r="VWD737"/>
      <c r="VWE737"/>
      <c r="VWF737"/>
      <c r="VWG737"/>
      <c r="VWH737"/>
      <c r="VWI737"/>
      <c r="VWJ737"/>
      <c r="VWK737"/>
      <c r="VWL737"/>
      <c r="VWM737"/>
      <c r="VWN737"/>
      <c r="VWO737"/>
      <c r="VWP737"/>
      <c r="VWQ737"/>
      <c r="VWR737"/>
      <c r="VWS737"/>
      <c r="VWT737"/>
      <c r="VWU737"/>
      <c r="VWV737"/>
      <c r="VWW737"/>
      <c r="VWX737"/>
      <c r="VWY737"/>
      <c r="VWZ737"/>
      <c r="VXA737"/>
      <c r="VXB737"/>
      <c r="VXC737"/>
      <c r="VXD737"/>
      <c r="VXE737"/>
      <c r="VXF737"/>
      <c r="VXG737"/>
      <c r="VXH737"/>
      <c r="VXI737"/>
      <c r="VXJ737"/>
      <c r="VXK737"/>
      <c r="VXL737"/>
      <c r="VXM737"/>
      <c r="VXN737"/>
      <c r="VXO737"/>
      <c r="VXP737"/>
      <c r="VXQ737"/>
      <c r="VXR737"/>
      <c r="VXS737"/>
      <c r="VXT737"/>
      <c r="VXU737"/>
      <c r="VXV737"/>
      <c r="VXW737"/>
      <c r="VXX737"/>
      <c r="VXY737"/>
      <c r="VXZ737"/>
      <c r="VYA737"/>
      <c r="VYB737"/>
      <c r="VYC737"/>
      <c r="VYD737"/>
      <c r="VYE737"/>
      <c r="VYF737"/>
      <c r="VYG737"/>
      <c r="VYH737"/>
      <c r="VYI737"/>
      <c r="VYJ737"/>
      <c r="VYK737"/>
      <c r="VYL737"/>
      <c r="VYM737"/>
      <c r="VYN737"/>
      <c r="VYO737"/>
      <c r="VYP737"/>
      <c r="VYQ737"/>
      <c r="VYR737"/>
      <c r="VYS737"/>
      <c r="VYT737"/>
      <c r="VYU737"/>
      <c r="VYV737"/>
      <c r="VYW737"/>
      <c r="VYX737"/>
      <c r="VYY737"/>
      <c r="VYZ737"/>
      <c r="VZA737"/>
      <c r="VZB737"/>
      <c r="VZC737"/>
      <c r="VZD737"/>
      <c r="VZE737"/>
      <c r="VZF737"/>
      <c r="VZG737"/>
      <c r="VZH737"/>
      <c r="VZI737"/>
      <c r="VZJ737"/>
      <c r="VZK737"/>
      <c r="VZL737"/>
      <c r="VZM737"/>
      <c r="VZN737"/>
      <c r="VZO737"/>
      <c r="VZP737"/>
      <c r="VZQ737"/>
      <c r="VZR737"/>
      <c r="VZS737"/>
      <c r="VZT737"/>
      <c r="VZU737"/>
      <c r="VZV737"/>
      <c r="VZW737"/>
      <c r="VZX737"/>
      <c r="VZY737"/>
      <c r="VZZ737"/>
      <c r="WAA737"/>
      <c r="WAB737"/>
      <c r="WAC737"/>
      <c r="WAD737"/>
      <c r="WAE737"/>
      <c r="WAF737"/>
      <c r="WAG737"/>
      <c r="WAH737"/>
      <c r="WAI737"/>
      <c r="WAJ737"/>
      <c r="WAK737"/>
      <c r="WAL737"/>
      <c r="WAM737"/>
      <c r="WAN737"/>
      <c r="WAO737"/>
      <c r="WAP737"/>
      <c r="WAQ737"/>
      <c r="WAR737"/>
      <c r="WAS737"/>
      <c r="WAT737"/>
      <c r="WAU737"/>
      <c r="WAV737"/>
      <c r="WAW737"/>
      <c r="WAX737"/>
      <c r="WAY737"/>
      <c r="WAZ737"/>
      <c r="WBA737"/>
      <c r="WBB737"/>
      <c r="WBC737"/>
      <c r="WBD737"/>
      <c r="WBE737"/>
      <c r="WBF737"/>
      <c r="WBG737"/>
      <c r="WBH737"/>
      <c r="WBI737"/>
      <c r="WBJ737"/>
      <c r="WBK737"/>
      <c r="WBL737"/>
      <c r="WBM737"/>
      <c r="WBN737"/>
      <c r="WBO737"/>
      <c r="WBP737"/>
      <c r="WBQ737"/>
      <c r="WBR737"/>
      <c r="WBS737"/>
      <c r="WBT737"/>
      <c r="WBU737"/>
      <c r="WBV737"/>
      <c r="WBW737"/>
      <c r="WBX737"/>
      <c r="WBY737"/>
      <c r="WBZ737"/>
      <c r="WCA737"/>
      <c r="WCB737"/>
      <c r="WCC737"/>
      <c r="WCD737"/>
      <c r="WCE737"/>
      <c r="WCF737"/>
      <c r="WCG737"/>
      <c r="WCH737"/>
      <c r="WCI737"/>
      <c r="WCJ737"/>
      <c r="WCK737"/>
      <c r="WCL737"/>
      <c r="WCM737"/>
      <c r="WCN737"/>
      <c r="WCO737"/>
      <c r="WCP737"/>
      <c r="WCQ737"/>
      <c r="WCR737"/>
      <c r="WCS737"/>
      <c r="WCT737"/>
      <c r="WCU737"/>
      <c r="WCV737"/>
      <c r="WCW737"/>
      <c r="WCX737"/>
      <c r="WCY737"/>
      <c r="WCZ737"/>
      <c r="WDA737"/>
      <c r="WDB737"/>
      <c r="WDC737"/>
      <c r="WDD737"/>
      <c r="WDE737"/>
      <c r="WDF737"/>
      <c r="WDG737"/>
      <c r="WDH737"/>
      <c r="WDI737"/>
      <c r="WDJ737"/>
      <c r="WDK737"/>
      <c r="WDL737"/>
      <c r="WDM737"/>
      <c r="WDN737"/>
      <c r="WDO737"/>
      <c r="WDP737"/>
      <c r="WDQ737"/>
      <c r="WDR737"/>
      <c r="WDS737"/>
      <c r="WDT737"/>
      <c r="WDU737"/>
      <c r="WDV737"/>
      <c r="WDW737"/>
      <c r="WDX737"/>
      <c r="WDY737"/>
      <c r="WDZ737"/>
      <c r="WEA737"/>
      <c r="WEB737"/>
      <c r="WEC737"/>
      <c r="WED737"/>
      <c r="WEE737"/>
      <c r="WEF737"/>
      <c r="WEG737"/>
      <c r="WEH737"/>
      <c r="WEI737"/>
      <c r="WEJ737"/>
      <c r="WEK737"/>
      <c r="WEL737"/>
      <c r="WEM737"/>
      <c r="WEN737"/>
      <c r="WEO737"/>
      <c r="WEP737"/>
      <c r="WEQ737"/>
      <c r="WER737"/>
      <c r="WES737"/>
      <c r="WET737"/>
      <c r="WEU737"/>
      <c r="WEV737"/>
      <c r="WEW737"/>
      <c r="WEX737"/>
      <c r="WEY737"/>
      <c r="WEZ737"/>
      <c r="WFA737"/>
      <c r="WFB737"/>
      <c r="WFC737"/>
      <c r="WFD737"/>
      <c r="WFE737"/>
      <c r="WFF737"/>
      <c r="WFG737"/>
      <c r="WFH737"/>
      <c r="WFI737"/>
      <c r="WFJ737"/>
      <c r="WFK737"/>
      <c r="WFL737"/>
      <c r="WFM737"/>
      <c r="WFN737"/>
      <c r="WFO737"/>
      <c r="WFP737"/>
      <c r="WFQ737"/>
      <c r="WFR737"/>
      <c r="WFS737"/>
      <c r="WFT737"/>
      <c r="WFU737"/>
      <c r="WFV737"/>
      <c r="WFW737"/>
      <c r="WFX737"/>
      <c r="WFY737"/>
      <c r="WFZ737"/>
      <c r="WGA737"/>
      <c r="WGB737"/>
      <c r="WGC737"/>
      <c r="WGD737"/>
      <c r="WGE737"/>
      <c r="WGF737"/>
      <c r="WGG737"/>
      <c r="WGH737"/>
      <c r="WGI737"/>
      <c r="WGJ737"/>
      <c r="WGK737"/>
      <c r="WGL737"/>
      <c r="WGM737"/>
      <c r="WGN737"/>
      <c r="WGO737"/>
      <c r="WGP737"/>
      <c r="WGQ737"/>
      <c r="WGR737"/>
      <c r="WGS737"/>
      <c r="WGT737"/>
      <c r="WGU737"/>
      <c r="WGV737"/>
      <c r="WGW737"/>
      <c r="WGX737"/>
      <c r="WGY737"/>
      <c r="WGZ737"/>
      <c r="WHA737"/>
      <c r="WHB737"/>
      <c r="WHC737"/>
      <c r="WHD737"/>
      <c r="WHE737"/>
      <c r="WHF737"/>
      <c r="WHG737"/>
      <c r="WHH737"/>
      <c r="WHI737"/>
      <c r="WHJ737"/>
      <c r="WHK737"/>
      <c r="WHL737"/>
      <c r="WHM737"/>
      <c r="WHN737"/>
      <c r="WHO737"/>
      <c r="WHP737"/>
      <c r="WHQ737"/>
      <c r="WHR737"/>
      <c r="WHS737"/>
      <c r="WHT737"/>
      <c r="WHU737"/>
      <c r="WHV737"/>
      <c r="WHW737"/>
      <c r="WHX737"/>
      <c r="WHY737"/>
      <c r="WHZ737"/>
      <c r="WIA737"/>
      <c r="WIB737"/>
      <c r="WIC737"/>
      <c r="WID737"/>
      <c r="WIE737"/>
      <c r="WIF737"/>
      <c r="WIG737"/>
      <c r="WIH737"/>
      <c r="WII737"/>
      <c r="WIJ737"/>
      <c r="WIK737"/>
      <c r="WIL737"/>
      <c r="WIM737"/>
      <c r="WIN737"/>
      <c r="WIO737"/>
      <c r="WIP737"/>
      <c r="WIQ737"/>
      <c r="WIR737"/>
      <c r="WIS737"/>
      <c r="WIT737"/>
      <c r="WIU737"/>
      <c r="WIV737"/>
      <c r="WIW737"/>
      <c r="WIX737"/>
      <c r="WIY737"/>
      <c r="WIZ737"/>
      <c r="WJA737"/>
      <c r="WJB737"/>
      <c r="WJC737"/>
      <c r="WJD737"/>
      <c r="WJE737"/>
      <c r="WJF737"/>
      <c r="WJG737"/>
      <c r="WJH737"/>
      <c r="WJI737"/>
      <c r="WJJ737"/>
      <c r="WJK737"/>
      <c r="WJL737"/>
      <c r="WJM737"/>
      <c r="WJN737"/>
      <c r="WJO737"/>
      <c r="WJP737"/>
      <c r="WJQ737"/>
      <c r="WJR737"/>
      <c r="WJS737"/>
      <c r="WJT737"/>
      <c r="WJU737"/>
      <c r="WJV737"/>
      <c r="WJW737"/>
      <c r="WJX737"/>
      <c r="WJY737"/>
      <c r="WJZ737"/>
      <c r="WKA737"/>
      <c r="WKB737"/>
      <c r="WKC737"/>
      <c r="WKD737"/>
      <c r="WKE737"/>
      <c r="WKF737"/>
      <c r="WKG737"/>
      <c r="WKH737"/>
      <c r="WKI737"/>
      <c r="WKJ737"/>
      <c r="WKK737"/>
      <c r="WKL737"/>
      <c r="WKM737"/>
      <c r="WKN737"/>
      <c r="WKO737"/>
      <c r="WKP737"/>
      <c r="WKQ737"/>
      <c r="WKR737"/>
      <c r="WKS737"/>
      <c r="WKT737"/>
      <c r="WKU737"/>
      <c r="WKV737"/>
      <c r="WKW737"/>
      <c r="WKX737"/>
      <c r="WKY737"/>
      <c r="WKZ737"/>
      <c r="WLA737"/>
      <c r="WLB737"/>
      <c r="WLC737"/>
      <c r="WLD737"/>
      <c r="WLE737"/>
      <c r="WLF737"/>
      <c r="WLG737"/>
      <c r="WLH737"/>
      <c r="WLI737"/>
      <c r="WLJ737"/>
      <c r="WLK737"/>
      <c r="WLL737"/>
      <c r="WLM737"/>
      <c r="WLN737"/>
      <c r="WLO737"/>
      <c r="WLP737"/>
      <c r="WLQ737"/>
      <c r="WLR737"/>
      <c r="WLS737"/>
      <c r="WLT737"/>
      <c r="WLU737"/>
      <c r="WLV737"/>
      <c r="WLW737"/>
      <c r="WLX737"/>
      <c r="WLY737"/>
      <c r="WLZ737"/>
      <c r="WMA737"/>
      <c r="WMB737"/>
      <c r="WMC737"/>
      <c r="WMD737"/>
      <c r="WME737"/>
      <c r="WMF737"/>
      <c r="WMG737"/>
      <c r="WMH737"/>
      <c r="WMI737"/>
      <c r="WMJ737"/>
      <c r="WMK737"/>
      <c r="WML737"/>
      <c r="WMM737"/>
      <c r="WMN737"/>
      <c r="WMO737"/>
      <c r="WMP737"/>
      <c r="WMQ737"/>
      <c r="WMR737"/>
      <c r="WMS737"/>
      <c r="WMT737"/>
      <c r="WMU737"/>
      <c r="WMV737"/>
      <c r="WMW737"/>
      <c r="WMX737"/>
      <c r="WMY737"/>
      <c r="WMZ737"/>
      <c r="WNA737"/>
      <c r="WNB737"/>
      <c r="WNC737"/>
      <c r="WND737"/>
      <c r="WNE737"/>
      <c r="WNF737"/>
      <c r="WNG737"/>
      <c r="WNH737"/>
      <c r="WNI737"/>
      <c r="WNJ737"/>
      <c r="WNK737"/>
      <c r="WNL737"/>
      <c r="WNM737"/>
      <c r="WNN737"/>
      <c r="WNO737"/>
      <c r="WNP737"/>
      <c r="WNQ737"/>
      <c r="WNR737"/>
      <c r="WNS737"/>
      <c r="WNT737"/>
      <c r="WNU737"/>
      <c r="WNV737"/>
      <c r="WNW737"/>
      <c r="WNX737"/>
      <c r="WNY737"/>
      <c r="WNZ737"/>
      <c r="WOA737"/>
      <c r="WOB737"/>
      <c r="WOC737"/>
      <c r="WOD737"/>
      <c r="WOE737"/>
      <c r="WOF737"/>
      <c r="WOG737"/>
      <c r="WOH737"/>
      <c r="WOI737"/>
      <c r="WOJ737"/>
      <c r="WOK737"/>
      <c r="WOL737"/>
      <c r="WOM737"/>
      <c r="WON737"/>
      <c r="WOO737"/>
      <c r="WOP737"/>
      <c r="WOQ737"/>
      <c r="WOR737"/>
      <c r="WOS737"/>
      <c r="WOT737"/>
      <c r="WOU737"/>
      <c r="WOV737"/>
      <c r="WOW737"/>
      <c r="WOX737"/>
      <c r="WOY737"/>
      <c r="WOZ737"/>
      <c r="WPA737"/>
      <c r="WPB737"/>
      <c r="WPC737"/>
      <c r="WPD737"/>
      <c r="WPE737"/>
      <c r="WPF737"/>
      <c r="WPG737"/>
      <c r="WPH737"/>
      <c r="WPI737"/>
      <c r="WPJ737"/>
      <c r="WPK737"/>
      <c r="WPL737"/>
      <c r="WPM737"/>
      <c r="WPN737"/>
      <c r="WPO737"/>
      <c r="WPP737"/>
      <c r="WPQ737"/>
      <c r="WPR737"/>
      <c r="WPS737"/>
      <c r="WPT737"/>
      <c r="WPU737"/>
      <c r="WPV737"/>
      <c r="WPW737"/>
      <c r="WPX737"/>
      <c r="WPY737"/>
      <c r="WPZ737"/>
      <c r="WQA737"/>
      <c r="WQB737"/>
      <c r="WQC737"/>
      <c r="WQD737"/>
      <c r="WQE737"/>
      <c r="WQF737"/>
      <c r="WQG737"/>
      <c r="WQH737"/>
      <c r="WQI737"/>
      <c r="WQJ737"/>
      <c r="WQK737"/>
      <c r="WQL737"/>
      <c r="WQM737"/>
      <c r="WQN737"/>
      <c r="WQO737"/>
      <c r="WQP737"/>
      <c r="WQQ737"/>
      <c r="WQR737"/>
      <c r="WQS737"/>
      <c r="WQT737"/>
      <c r="WQU737"/>
      <c r="WQV737"/>
      <c r="WQW737"/>
      <c r="WQX737"/>
      <c r="WQY737"/>
      <c r="WQZ737"/>
      <c r="WRA737"/>
      <c r="WRB737"/>
      <c r="WRC737"/>
      <c r="WRD737"/>
      <c r="WRE737"/>
      <c r="WRF737"/>
      <c r="WRG737"/>
      <c r="WRH737"/>
      <c r="WRI737"/>
      <c r="WRJ737"/>
      <c r="WRK737"/>
      <c r="WRL737"/>
      <c r="WRM737"/>
      <c r="WRN737"/>
      <c r="WRO737"/>
      <c r="WRP737"/>
      <c r="WRQ737"/>
      <c r="WRR737"/>
      <c r="WRS737"/>
      <c r="WRT737"/>
      <c r="WRU737"/>
      <c r="WRV737"/>
      <c r="WRW737"/>
      <c r="WRX737"/>
      <c r="WRY737"/>
      <c r="WRZ737"/>
      <c r="WSA737"/>
      <c r="WSB737"/>
      <c r="WSC737"/>
      <c r="WSD737"/>
      <c r="WSE737"/>
      <c r="WSF737"/>
      <c r="WSG737"/>
      <c r="WSH737"/>
      <c r="WSI737"/>
      <c r="WSJ737"/>
      <c r="WSK737"/>
      <c r="WSL737"/>
      <c r="WSM737"/>
      <c r="WSN737"/>
      <c r="WSO737"/>
      <c r="WSP737"/>
      <c r="WSQ737"/>
      <c r="WSR737"/>
      <c r="WSS737"/>
      <c r="WST737"/>
      <c r="WSU737"/>
      <c r="WSV737"/>
      <c r="WSW737"/>
      <c r="WSX737"/>
      <c r="WSY737"/>
      <c r="WSZ737"/>
      <c r="WTA737"/>
      <c r="WTB737"/>
      <c r="WTC737"/>
      <c r="WTD737"/>
      <c r="WTE737"/>
      <c r="WTF737"/>
      <c r="WTG737"/>
      <c r="WTH737"/>
      <c r="WTI737"/>
      <c r="WTJ737"/>
      <c r="WTK737"/>
      <c r="WTL737"/>
      <c r="WTM737"/>
      <c r="WTN737"/>
      <c r="WTO737"/>
      <c r="WTP737"/>
      <c r="WTQ737"/>
      <c r="WTR737"/>
      <c r="WTS737"/>
      <c r="WTT737"/>
      <c r="WTU737"/>
      <c r="WTV737"/>
      <c r="WTW737"/>
      <c r="WTX737"/>
      <c r="WTY737"/>
      <c r="WTZ737"/>
      <c r="WUA737"/>
      <c r="WUB737"/>
      <c r="WUC737"/>
      <c r="WUD737"/>
      <c r="WUE737"/>
      <c r="WUF737"/>
      <c r="WUG737"/>
      <c r="WUH737"/>
      <c r="WUI737"/>
      <c r="WUJ737"/>
      <c r="WUK737"/>
      <c r="WUL737"/>
      <c r="WUM737"/>
      <c r="WUN737"/>
      <c r="WUO737"/>
      <c r="WUP737"/>
      <c r="WUQ737"/>
      <c r="WUR737"/>
      <c r="WUS737"/>
      <c r="WUT737"/>
      <c r="WUU737"/>
      <c r="WUV737"/>
      <c r="WUW737"/>
      <c r="WUX737"/>
      <c r="WUY737"/>
      <c r="WUZ737"/>
      <c r="WVA737"/>
      <c r="WVB737"/>
      <c r="WVC737"/>
      <c r="WVD737"/>
      <c r="WVE737"/>
      <c r="WVF737"/>
      <c r="WVG737"/>
      <c r="WVH737"/>
      <c r="WVI737"/>
      <c r="WVJ737"/>
      <c r="WVK737"/>
      <c r="WVL737"/>
      <c r="WVM737"/>
      <c r="WVN737"/>
      <c r="WVO737"/>
      <c r="WVP737"/>
      <c r="WVQ737"/>
      <c r="WVR737"/>
      <c r="WVS737"/>
      <c r="WVT737"/>
      <c r="WVU737"/>
      <c r="WVV737"/>
      <c r="WVW737"/>
      <c r="WVX737"/>
      <c r="WVY737"/>
      <c r="WVZ737"/>
      <c r="WWA737"/>
      <c r="WWB737"/>
      <c r="WWC737"/>
      <c r="WWD737"/>
      <c r="WWE737"/>
      <c r="WWF737"/>
      <c r="WWG737"/>
      <c r="WWH737"/>
      <c r="WWI737"/>
      <c r="WWJ737"/>
      <c r="WWK737"/>
      <c r="WWL737"/>
      <c r="WWM737"/>
      <c r="WWN737"/>
      <c r="WWO737"/>
      <c r="WWP737"/>
      <c r="WWQ737"/>
      <c r="WWR737"/>
      <c r="WWS737"/>
      <c r="WWT737"/>
      <c r="WWU737"/>
      <c r="WWV737"/>
      <c r="WWW737"/>
      <c r="WWX737"/>
      <c r="WWY737"/>
      <c r="WWZ737"/>
      <c r="WXA737"/>
      <c r="WXB737"/>
      <c r="WXC737"/>
      <c r="WXD737"/>
      <c r="WXE737"/>
      <c r="WXF737"/>
      <c r="WXG737"/>
      <c r="WXH737"/>
      <c r="WXI737"/>
      <c r="WXJ737"/>
      <c r="WXK737"/>
      <c r="WXL737"/>
      <c r="WXM737"/>
      <c r="WXN737"/>
      <c r="WXO737"/>
      <c r="WXP737"/>
      <c r="WXQ737"/>
      <c r="WXR737"/>
      <c r="WXS737"/>
      <c r="WXT737"/>
      <c r="WXU737"/>
      <c r="WXV737"/>
      <c r="WXW737"/>
      <c r="WXX737"/>
      <c r="WXY737"/>
      <c r="WXZ737"/>
      <c r="WYA737"/>
      <c r="WYB737"/>
      <c r="WYC737"/>
      <c r="WYD737"/>
      <c r="WYE737"/>
      <c r="WYF737"/>
      <c r="WYG737"/>
      <c r="WYH737"/>
      <c r="WYI737"/>
      <c r="WYJ737"/>
      <c r="WYK737"/>
      <c r="WYL737"/>
      <c r="WYM737"/>
      <c r="WYN737"/>
      <c r="WYO737"/>
      <c r="WYP737"/>
      <c r="WYQ737"/>
      <c r="WYR737"/>
      <c r="WYS737"/>
      <c r="WYT737"/>
      <c r="WYU737"/>
      <c r="WYV737"/>
      <c r="WYW737"/>
      <c r="WYX737"/>
      <c r="WYY737"/>
      <c r="WYZ737"/>
      <c r="WZA737"/>
      <c r="WZB737"/>
      <c r="WZC737"/>
      <c r="WZD737"/>
      <c r="WZE737"/>
      <c r="WZF737"/>
      <c r="WZG737"/>
      <c r="WZH737"/>
      <c r="WZI737"/>
      <c r="WZJ737"/>
      <c r="WZK737"/>
      <c r="WZL737"/>
      <c r="WZM737"/>
      <c r="WZN737"/>
      <c r="WZO737"/>
      <c r="WZP737"/>
      <c r="WZQ737"/>
      <c r="WZR737"/>
      <c r="WZS737"/>
      <c r="WZT737"/>
      <c r="WZU737"/>
      <c r="WZV737"/>
      <c r="WZW737"/>
      <c r="WZX737"/>
      <c r="WZY737"/>
      <c r="WZZ737"/>
      <c r="XAA737"/>
      <c r="XAB737"/>
      <c r="XAC737"/>
      <c r="XAD737"/>
      <c r="XAE737"/>
      <c r="XAF737"/>
      <c r="XAG737"/>
      <c r="XAH737"/>
      <c r="XAI737"/>
      <c r="XAJ737"/>
      <c r="XAK737"/>
      <c r="XAL737"/>
      <c r="XAM737"/>
      <c r="XAN737"/>
      <c r="XAO737"/>
      <c r="XAP737"/>
      <c r="XAQ737"/>
      <c r="XAR737"/>
      <c r="XAS737"/>
      <c r="XAT737"/>
      <c r="XAU737"/>
      <c r="XAV737"/>
      <c r="XAW737"/>
      <c r="XAX737"/>
      <c r="XAY737"/>
      <c r="XAZ737"/>
      <c r="XBA737"/>
      <c r="XBB737"/>
      <c r="XBC737"/>
      <c r="XBD737"/>
      <c r="XBE737"/>
      <c r="XBF737"/>
      <c r="XBG737"/>
      <c r="XBH737"/>
      <c r="XBI737"/>
      <c r="XBJ737"/>
      <c r="XBK737"/>
      <c r="XBL737"/>
      <c r="XBM737"/>
      <c r="XBN737"/>
      <c r="XBO737"/>
      <c r="XBP737"/>
      <c r="XBQ737"/>
      <c r="XBR737"/>
      <c r="XBS737"/>
      <c r="XBT737"/>
      <c r="XBU737"/>
      <c r="XBV737"/>
      <c r="XBW737"/>
      <c r="XBX737"/>
      <c r="XBY737"/>
      <c r="XBZ737"/>
      <c r="XCA737"/>
      <c r="XCB737"/>
      <c r="XCC737"/>
      <c r="XCD737"/>
      <c r="XCE737"/>
    </row>
    <row r="738" spans="1:16307" ht="24.95" customHeight="1" x14ac:dyDescent="0.25">
      <c r="A738" s="6">
        <v>730</v>
      </c>
      <c r="B738" t="s">
        <v>1228</v>
      </c>
      <c r="C738" s="6" t="s">
        <v>780</v>
      </c>
      <c r="D738" s="6" t="s">
        <v>113</v>
      </c>
      <c r="E738" s="6" t="s">
        <v>36</v>
      </c>
      <c r="F738" s="6" t="s">
        <v>29</v>
      </c>
      <c r="G738" s="7">
        <v>15000</v>
      </c>
      <c r="H738" s="7">
        <v>0</v>
      </c>
      <c r="I738" s="7">
        <v>15000</v>
      </c>
      <c r="J738" s="7">
        <v>430.5</v>
      </c>
      <c r="K738" s="7">
        <v>0</v>
      </c>
      <c r="L738" s="7">
        <f t="shared" si="36"/>
        <v>456</v>
      </c>
      <c r="M738" s="7">
        <v>25</v>
      </c>
      <c r="N738" s="7">
        <f t="shared" si="35"/>
        <v>911.5</v>
      </c>
      <c r="O738" s="7">
        <f t="shared" si="34"/>
        <v>14088.5</v>
      </c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  <c r="CQ738"/>
      <c r="CR738"/>
      <c r="CS738"/>
      <c r="CT738"/>
      <c r="CU738"/>
      <c r="CV738"/>
      <c r="CW738"/>
      <c r="CX738"/>
      <c r="CY738"/>
      <c r="CZ738"/>
      <c r="DA738"/>
      <c r="DB738"/>
      <c r="DC738"/>
      <c r="DD738"/>
      <c r="DE738"/>
      <c r="DF738"/>
      <c r="DG738"/>
      <c r="DH738"/>
      <c r="DI738"/>
      <c r="DJ738"/>
      <c r="DK738"/>
      <c r="DL738"/>
      <c r="DM738"/>
      <c r="DN738"/>
      <c r="DO738"/>
      <c r="DP738"/>
      <c r="DQ738"/>
      <c r="DR738"/>
      <c r="DS738"/>
      <c r="DT738"/>
      <c r="DU738"/>
      <c r="DV738"/>
      <c r="DW738"/>
      <c r="DX738"/>
      <c r="DY738"/>
      <c r="DZ738"/>
      <c r="EA738"/>
      <c r="EB738"/>
      <c r="EC738"/>
      <c r="ED738"/>
      <c r="EE738"/>
      <c r="EF738"/>
      <c r="EG738"/>
      <c r="EH738"/>
      <c r="EI738"/>
      <c r="EJ738"/>
      <c r="EK738"/>
      <c r="EL738"/>
      <c r="EM738"/>
      <c r="EN738"/>
      <c r="EO738"/>
      <c r="EP738"/>
      <c r="EQ738"/>
      <c r="ER738"/>
      <c r="ES738"/>
      <c r="ET738"/>
      <c r="EU738"/>
      <c r="EV738"/>
      <c r="EW738"/>
      <c r="EX738"/>
      <c r="EY738"/>
      <c r="EZ738"/>
      <c r="FA738"/>
      <c r="FB738"/>
      <c r="FC738"/>
      <c r="FD738"/>
      <c r="FE738"/>
      <c r="FF738"/>
      <c r="FG738"/>
      <c r="FH738"/>
      <c r="FI738"/>
      <c r="FJ738"/>
      <c r="FK738"/>
      <c r="FL738"/>
      <c r="FM738"/>
      <c r="FN738"/>
      <c r="FO738"/>
      <c r="FP738"/>
      <c r="FQ738"/>
      <c r="FR738"/>
      <c r="FS738"/>
      <c r="FT738"/>
      <c r="FU738"/>
      <c r="FV738"/>
      <c r="FW738"/>
      <c r="FX738"/>
      <c r="FY738"/>
      <c r="FZ738"/>
      <c r="GA738"/>
      <c r="GB738"/>
      <c r="GC738"/>
      <c r="GD738"/>
      <c r="GE738"/>
      <c r="GF738"/>
      <c r="GG738"/>
      <c r="GH738"/>
      <c r="GI738"/>
      <c r="GJ738"/>
      <c r="GK738"/>
      <c r="GL738"/>
      <c r="GM738"/>
      <c r="GN738"/>
      <c r="GO738"/>
      <c r="GP738"/>
      <c r="GQ738"/>
      <c r="GR738"/>
      <c r="GS738"/>
      <c r="GT738"/>
      <c r="GU738"/>
      <c r="GV738"/>
      <c r="GW738"/>
      <c r="GX738"/>
      <c r="GY738"/>
      <c r="GZ738"/>
      <c r="HA738"/>
      <c r="HB738"/>
      <c r="HC738"/>
      <c r="HD738"/>
      <c r="HE738"/>
      <c r="HF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  <c r="IM738"/>
      <c r="IN738"/>
      <c r="IO738"/>
      <c r="IP738"/>
      <c r="IQ738"/>
      <c r="IR738"/>
      <c r="IS738"/>
      <c r="IT738"/>
      <c r="IU738"/>
      <c r="IV738"/>
      <c r="IW738"/>
      <c r="IX738"/>
      <c r="IY738"/>
      <c r="IZ738"/>
      <c r="JA738"/>
      <c r="JB738"/>
      <c r="JC738"/>
      <c r="JD738"/>
      <c r="JE738"/>
      <c r="JF738"/>
      <c r="JG738"/>
      <c r="JH738"/>
      <c r="JI738"/>
      <c r="JJ738"/>
      <c r="JK738"/>
      <c r="JL738"/>
      <c r="JM738"/>
      <c r="JN738"/>
      <c r="JO738"/>
      <c r="JP738"/>
      <c r="JQ738"/>
      <c r="JR738"/>
      <c r="JS738"/>
      <c r="JT738"/>
      <c r="JU738"/>
      <c r="JV738"/>
      <c r="JW738"/>
      <c r="JX738"/>
      <c r="JY738"/>
      <c r="JZ738"/>
      <c r="KA738"/>
      <c r="KB738"/>
      <c r="KC738"/>
      <c r="KD738"/>
      <c r="KE738"/>
      <c r="KF738"/>
      <c r="KG738"/>
      <c r="KH738"/>
      <c r="KI738"/>
      <c r="KJ738"/>
      <c r="KK738"/>
      <c r="KL738"/>
      <c r="KM738"/>
      <c r="KN738"/>
      <c r="KO738"/>
      <c r="KP738"/>
      <c r="KQ738"/>
      <c r="KR738"/>
      <c r="KS738"/>
      <c r="KT738"/>
      <c r="KU738"/>
      <c r="KV738"/>
      <c r="KW738"/>
      <c r="KX738"/>
      <c r="KY738"/>
      <c r="KZ738"/>
      <c r="LA738"/>
      <c r="LB738"/>
      <c r="LC738"/>
      <c r="LD738"/>
      <c r="LE738"/>
      <c r="LF738"/>
      <c r="LG738"/>
      <c r="LH738"/>
      <c r="LI738"/>
      <c r="LJ738"/>
      <c r="LK738"/>
      <c r="LL738"/>
      <c r="LM738"/>
      <c r="LN738"/>
      <c r="LO738"/>
      <c r="LP738"/>
      <c r="LQ738"/>
      <c r="LR738"/>
      <c r="LS738"/>
      <c r="LT738"/>
      <c r="LU738"/>
      <c r="LV738"/>
      <c r="LW738"/>
      <c r="LX738"/>
      <c r="LY738"/>
      <c r="LZ738"/>
      <c r="MA738"/>
      <c r="MB738"/>
      <c r="MC738"/>
      <c r="MD738"/>
      <c r="ME738"/>
      <c r="MF738"/>
      <c r="MG738"/>
      <c r="MH738"/>
      <c r="MI738"/>
      <c r="MJ738"/>
      <c r="MK738"/>
      <c r="ML738"/>
      <c r="MM738"/>
      <c r="MN738"/>
      <c r="MO738"/>
      <c r="MP738"/>
      <c r="MQ738"/>
      <c r="MR738"/>
      <c r="MS738"/>
      <c r="MT738"/>
      <c r="MU738"/>
      <c r="MV738"/>
      <c r="MW738"/>
      <c r="MX738"/>
      <c r="MY738"/>
      <c r="MZ738"/>
      <c r="NA738"/>
      <c r="NB738"/>
      <c r="NC738"/>
      <c r="ND738"/>
      <c r="NE738"/>
      <c r="NF738"/>
      <c r="NG738"/>
      <c r="NH738"/>
      <c r="NI738"/>
      <c r="NJ738"/>
      <c r="NK738"/>
      <c r="NL738"/>
      <c r="NM738"/>
      <c r="NN738"/>
      <c r="NO738"/>
      <c r="NP738"/>
      <c r="NQ738"/>
      <c r="NR738"/>
      <c r="NS738"/>
      <c r="NT738"/>
      <c r="NU738"/>
      <c r="NV738"/>
      <c r="NW738"/>
      <c r="NX738"/>
      <c r="NY738"/>
      <c r="NZ738"/>
      <c r="OA738"/>
      <c r="OB738"/>
      <c r="OC738"/>
      <c r="OD738"/>
      <c r="OE738"/>
      <c r="OF738"/>
      <c r="OG738"/>
      <c r="OH738"/>
      <c r="OI738"/>
      <c r="OJ738"/>
      <c r="OK738"/>
      <c r="OL738"/>
      <c r="OM738"/>
      <c r="ON738"/>
      <c r="OO738"/>
      <c r="OP738"/>
      <c r="OQ738"/>
      <c r="OR738"/>
      <c r="OS738"/>
      <c r="OT738"/>
      <c r="OU738"/>
      <c r="OV738"/>
      <c r="OW738"/>
      <c r="OX738"/>
      <c r="OY738"/>
      <c r="OZ738"/>
      <c r="PA738"/>
      <c r="PB738"/>
      <c r="PC738"/>
      <c r="PD738"/>
      <c r="PE738"/>
      <c r="PF738"/>
      <c r="PG738"/>
      <c r="PH738"/>
      <c r="PI738"/>
      <c r="PJ738"/>
      <c r="PK738"/>
      <c r="PL738"/>
      <c r="PM738"/>
      <c r="PN738"/>
      <c r="PO738"/>
      <c r="PP738"/>
      <c r="PQ738"/>
      <c r="PR738"/>
      <c r="PS738"/>
      <c r="PT738"/>
      <c r="PU738"/>
      <c r="PV738"/>
      <c r="PW738"/>
      <c r="PX738"/>
      <c r="PY738"/>
      <c r="PZ738"/>
      <c r="QA738"/>
      <c r="QB738"/>
      <c r="QC738"/>
      <c r="QD738"/>
      <c r="QE738"/>
      <c r="QF738"/>
      <c r="QG738"/>
      <c r="QH738"/>
      <c r="QI738"/>
      <c r="QJ738"/>
      <c r="QK738"/>
      <c r="QL738"/>
      <c r="QM738"/>
      <c r="QN738"/>
      <c r="QO738"/>
      <c r="QP738"/>
      <c r="QQ738"/>
      <c r="QR738"/>
      <c r="QS738"/>
      <c r="QT738"/>
      <c r="QU738"/>
      <c r="QV738"/>
      <c r="QW738"/>
      <c r="QX738"/>
      <c r="QY738"/>
      <c r="QZ738"/>
      <c r="RA738"/>
      <c r="RB738"/>
      <c r="RC738"/>
      <c r="RD738"/>
      <c r="RE738"/>
      <c r="RF738"/>
      <c r="RG738"/>
      <c r="RH738"/>
      <c r="RI738"/>
      <c r="RJ738"/>
      <c r="RK738"/>
      <c r="RL738"/>
      <c r="RM738"/>
      <c r="RN738"/>
      <c r="RO738"/>
      <c r="RP738"/>
      <c r="RQ738"/>
      <c r="RR738"/>
      <c r="RS738"/>
      <c r="RT738"/>
      <c r="RU738"/>
      <c r="RV738"/>
      <c r="RW738"/>
      <c r="RX738"/>
      <c r="RY738"/>
      <c r="RZ738"/>
      <c r="SA738"/>
      <c r="SB738"/>
      <c r="SC738"/>
      <c r="SD738"/>
      <c r="SE738"/>
      <c r="SF738"/>
      <c r="SG738"/>
      <c r="SH738"/>
      <c r="SI738"/>
      <c r="SJ738"/>
      <c r="SK738"/>
      <c r="SL738"/>
      <c r="SM738"/>
      <c r="SN738"/>
      <c r="SO738"/>
      <c r="SP738"/>
      <c r="SQ738"/>
      <c r="SR738"/>
      <c r="SS738"/>
      <c r="ST738"/>
      <c r="SU738"/>
      <c r="SV738"/>
      <c r="SW738"/>
      <c r="SX738"/>
      <c r="SY738"/>
      <c r="SZ738"/>
      <c r="TA738"/>
      <c r="TB738"/>
      <c r="TC738"/>
      <c r="TD738"/>
      <c r="TE738"/>
      <c r="TF738"/>
      <c r="TG738"/>
      <c r="TH738"/>
      <c r="TI738"/>
      <c r="TJ738"/>
      <c r="TK738"/>
      <c r="TL738"/>
      <c r="TM738"/>
      <c r="TN738"/>
      <c r="TO738"/>
      <c r="TP738"/>
      <c r="TQ738"/>
      <c r="TR738"/>
      <c r="TS738"/>
      <c r="TT738"/>
      <c r="TU738"/>
      <c r="TV738"/>
      <c r="TW738"/>
      <c r="TX738"/>
      <c r="TY738"/>
      <c r="TZ738"/>
      <c r="UA738"/>
      <c r="UB738"/>
      <c r="UC738"/>
      <c r="UD738"/>
      <c r="UE738"/>
      <c r="UF738"/>
      <c r="UG738"/>
      <c r="UH738"/>
      <c r="UI738"/>
      <c r="UJ738"/>
      <c r="UK738"/>
      <c r="UL738"/>
      <c r="UM738"/>
      <c r="UN738"/>
      <c r="UO738"/>
      <c r="UP738"/>
      <c r="UQ738"/>
      <c r="UR738"/>
      <c r="US738"/>
      <c r="UT738"/>
      <c r="UU738"/>
      <c r="UV738"/>
      <c r="UW738"/>
      <c r="UX738"/>
      <c r="UY738"/>
      <c r="UZ738"/>
      <c r="VA738"/>
      <c r="VB738"/>
      <c r="VC738"/>
      <c r="VD738"/>
      <c r="VE738"/>
      <c r="VF738"/>
      <c r="VG738"/>
      <c r="VH738"/>
      <c r="VI738"/>
      <c r="VJ738"/>
      <c r="VK738"/>
      <c r="VL738"/>
      <c r="VM738"/>
      <c r="VN738"/>
      <c r="VO738"/>
      <c r="VP738"/>
      <c r="VQ738"/>
      <c r="VR738"/>
      <c r="VS738"/>
      <c r="VT738"/>
      <c r="VU738"/>
      <c r="VV738"/>
      <c r="VW738"/>
      <c r="VX738"/>
      <c r="VY738"/>
      <c r="VZ738"/>
      <c r="WA738"/>
      <c r="WB738"/>
      <c r="WC738"/>
      <c r="WD738"/>
      <c r="WE738"/>
      <c r="WF738"/>
      <c r="WG738"/>
      <c r="WH738"/>
      <c r="WI738"/>
      <c r="WJ738"/>
      <c r="WK738"/>
      <c r="WL738"/>
      <c r="WM738"/>
      <c r="WN738"/>
      <c r="WO738"/>
      <c r="WP738"/>
      <c r="WQ738"/>
      <c r="WR738"/>
      <c r="WS738"/>
      <c r="WT738"/>
      <c r="WU738"/>
      <c r="WV738"/>
      <c r="WW738"/>
      <c r="WX738"/>
      <c r="WY738"/>
      <c r="WZ738"/>
      <c r="XA738"/>
      <c r="XB738"/>
      <c r="XC738"/>
      <c r="XD738"/>
      <c r="XE738"/>
      <c r="XF738"/>
      <c r="XG738"/>
      <c r="XH738"/>
      <c r="XI738"/>
      <c r="XJ738"/>
      <c r="XK738"/>
      <c r="XL738"/>
      <c r="XM738"/>
      <c r="XN738"/>
      <c r="XO738"/>
      <c r="XP738"/>
      <c r="XQ738"/>
      <c r="XR738"/>
      <c r="XS738"/>
      <c r="XT738"/>
      <c r="XU738"/>
      <c r="XV738"/>
      <c r="XW738"/>
      <c r="XX738"/>
      <c r="XY738"/>
      <c r="XZ738"/>
      <c r="YA738"/>
      <c r="YB738"/>
      <c r="YC738"/>
      <c r="YD738"/>
      <c r="YE738"/>
      <c r="YF738"/>
      <c r="YG738"/>
      <c r="YH738"/>
      <c r="YI738"/>
      <c r="YJ738"/>
      <c r="YK738"/>
      <c r="YL738"/>
      <c r="YM738"/>
      <c r="YN738"/>
      <c r="YO738"/>
      <c r="YP738"/>
      <c r="YQ738"/>
      <c r="YR738"/>
      <c r="YS738"/>
      <c r="YT738"/>
      <c r="YU738"/>
      <c r="YV738"/>
      <c r="YW738"/>
      <c r="YX738"/>
      <c r="YY738"/>
      <c r="YZ738"/>
      <c r="ZA738"/>
      <c r="ZB738"/>
      <c r="ZC738"/>
      <c r="ZD738"/>
      <c r="ZE738"/>
      <c r="ZF738"/>
      <c r="ZG738"/>
      <c r="ZH738"/>
      <c r="ZI738"/>
      <c r="ZJ738"/>
      <c r="ZK738"/>
      <c r="ZL738"/>
      <c r="ZM738"/>
      <c r="ZN738"/>
      <c r="ZO738"/>
      <c r="ZP738"/>
      <c r="ZQ738"/>
      <c r="ZR738"/>
      <c r="ZS738"/>
      <c r="ZT738"/>
      <c r="ZU738"/>
      <c r="ZV738"/>
      <c r="ZW738"/>
      <c r="ZX738"/>
      <c r="ZY738"/>
      <c r="ZZ738"/>
      <c r="AAA738"/>
      <c r="AAB738"/>
      <c r="AAC738"/>
      <c r="AAD738"/>
      <c r="AAE738"/>
      <c r="AAF738"/>
      <c r="AAG738"/>
      <c r="AAH738"/>
      <c r="AAI738"/>
      <c r="AAJ738"/>
      <c r="AAK738"/>
      <c r="AAL738"/>
      <c r="AAM738"/>
      <c r="AAN738"/>
      <c r="AAO738"/>
      <c r="AAP738"/>
      <c r="AAQ738"/>
      <c r="AAR738"/>
      <c r="AAS738"/>
      <c r="AAT738"/>
      <c r="AAU738"/>
      <c r="AAV738"/>
      <c r="AAW738"/>
      <c r="AAX738"/>
      <c r="AAY738"/>
      <c r="AAZ738"/>
      <c r="ABA738"/>
      <c r="ABB738"/>
      <c r="ABC738"/>
      <c r="ABD738"/>
      <c r="ABE738"/>
      <c r="ABF738"/>
      <c r="ABG738"/>
      <c r="ABH738"/>
      <c r="ABI738"/>
      <c r="ABJ738"/>
      <c r="ABK738"/>
      <c r="ABL738"/>
      <c r="ABM738"/>
      <c r="ABN738"/>
      <c r="ABO738"/>
      <c r="ABP738"/>
      <c r="ABQ738"/>
      <c r="ABR738"/>
      <c r="ABS738"/>
      <c r="ABT738"/>
      <c r="ABU738"/>
      <c r="ABV738"/>
      <c r="ABW738"/>
      <c r="ABX738"/>
      <c r="ABY738"/>
      <c r="ABZ738"/>
      <c r="ACA738"/>
      <c r="ACB738"/>
      <c r="ACC738"/>
      <c r="ACD738"/>
      <c r="ACE738"/>
      <c r="ACF738"/>
      <c r="ACG738"/>
      <c r="ACH738"/>
      <c r="ACI738"/>
      <c r="ACJ738"/>
      <c r="ACK738"/>
      <c r="ACL738"/>
      <c r="ACM738"/>
      <c r="ACN738"/>
      <c r="ACO738"/>
      <c r="ACP738"/>
      <c r="ACQ738"/>
      <c r="ACR738"/>
      <c r="ACS738"/>
      <c r="ACT738"/>
      <c r="ACU738"/>
      <c r="ACV738"/>
      <c r="ACW738"/>
      <c r="ACX738"/>
      <c r="ACY738"/>
      <c r="ACZ738"/>
      <c r="ADA738"/>
      <c r="ADB738"/>
      <c r="ADC738"/>
      <c r="ADD738"/>
      <c r="ADE738"/>
      <c r="ADF738"/>
      <c r="ADG738"/>
      <c r="ADH738"/>
      <c r="ADI738"/>
      <c r="ADJ738"/>
      <c r="ADK738"/>
      <c r="ADL738"/>
      <c r="ADM738"/>
      <c r="ADN738"/>
      <c r="ADO738"/>
      <c r="ADP738"/>
      <c r="ADQ738"/>
      <c r="ADR738"/>
      <c r="ADS738"/>
      <c r="ADT738"/>
      <c r="ADU738"/>
      <c r="ADV738"/>
      <c r="ADW738"/>
      <c r="ADX738"/>
      <c r="ADY738"/>
      <c r="ADZ738"/>
      <c r="AEA738"/>
      <c r="AEB738"/>
      <c r="AEC738"/>
      <c r="AED738"/>
      <c r="AEE738"/>
      <c r="AEF738"/>
      <c r="AEG738"/>
      <c r="AEH738"/>
      <c r="AEI738"/>
      <c r="AEJ738"/>
      <c r="AEK738"/>
      <c r="AEL738"/>
      <c r="AEM738"/>
      <c r="AEN738"/>
      <c r="AEO738"/>
      <c r="AEP738"/>
      <c r="AEQ738"/>
      <c r="AER738"/>
      <c r="AES738"/>
      <c r="AET738"/>
      <c r="AEU738"/>
      <c r="AEV738"/>
      <c r="AEW738"/>
      <c r="AEX738"/>
      <c r="AEY738"/>
      <c r="AEZ738"/>
      <c r="AFA738"/>
      <c r="AFB738"/>
      <c r="AFC738"/>
      <c r="AFD738"/>
      <c r="AFE738"/>
      <c r="AFF738"/>
      <c r="AFG738"/>
      <c r="AFH738"/>
      <c r="AFI738"/>
      <c r="AFJ738"/>
      <c r="AFK738"/>
      <c r="AFL738"/>
      <c r="AFM738"/>
      <c r="AFN738"/>
      <c r="AFO738"/>
      <c r="AFP738"/>
      <c r="AFQ738"/>
      <c r="AFR738"/>
      <c r="AFS738"/>
      <c r="AFT738"/>
      <c r="AFU738"/>
      <c r="AFV738"/>
      <c r="AFW738"/>
      <c r="AFX738"/>
      <c r="AFY738"/>
      <c r="AFZ738"/>
      <c r="AGA738"/>
      <c r="AGB738"/>
      <c r="AGC738"/>
      <c r="AGD738"/>
      <c r="AGE738"/>
      <c r="AGF738"/>
      <c r="AGG738"/>
      <c r="AGH738"/>
      <c r="AGI738"/>
      <c r="AGJ738"/>
      <c r="AGK738"/>
      <c r="AGL738"/>
      <c r="AGM738"/>
      <c r="AGN738"/>
      <c r="AGO738"/>
      <c r="AGP738"/>
      <c r="AGQ738"/>
      <c r="AGR738"/>
      <c r="AGS738"/>
      <c r="AGT738"/>
      <c r="AGU738"/>
      <c r="AGV738"/>
      <c r="AGW738"/>
      <c r="AGX738"/>
      <c r="AGY738"/>
      <c r="AGZ738"/>
      <c r="AHA738"/>
      <c r="AHB738"/>
      <c r="AHC738"/>
      <c r="AHD738"/>
      <c r="AHE738"/>
      <c r="AHF738"/>
      <c r="AHG738"/>
      <c r="AHH738"/>
      <c r="AHI738"/>
      <c r="AHJ738"/>
      <c r="AHK738"/>
      <c r="AHL738"/>
      <c r="AHM738"/>
      <c r="AHN738"/>
      <c r="AHO738"/>
      <c r="AHP738"/>
      <c r="AHQ738"/>
      <c r="AHR738"/>
      <c r="AHS738"/>
      <c r="AHT738"/>
      <c r="AHU738"/>
      <c r="AHV738"/>
      <c r="AHW738"/>
      <c r="AHX738"/>
      <c r="AHY738"/>
      <c r="AHZ738"/>
      <c r="AIA738"/>
      <c r="AIB738"/>
      <c r="AIC738"/>
      <c r="AID738"/>
      <c r="AIE738"/>
      <c r="AIF738"/>
      <c r="AIG738"/>
      <c r="AIH738"/>
      <c r="AII738"/>
      <c r="AIJ738"/>
      <c r="AIK738"/>
      <c r="AIL738"/>
      <c r="AIM738"/>
      <c r="AIN738"/>
      <c r="AIO738"/>
      <c r="AIP738"/>
      <c r="AIQ738"/>
      <c r="AIR738"/>
      <c r="AIS738"/>
      <c r="AIT738"/>
      <c r="AIU738"/>
      <c r="AIV738"/>
      <c r="AIW738"/>
      <c r="AIX738"/>
      <c r="AIY738"/>
      <c r="AIZ738"/>
      <c r="AJA738"/>
      <c r="AJB738"/>
      <c r="AJC738"/>
      <c r="AJD738"/>
      <c r="AJE738"/>
      <c r="AJF738"/>
      <c r="AJG738"/>
      <c r="AJH738"/>
      <c r="AJI738"/>
      <c r="AJJ738"/>
      <c r="AJK738"/>
      <c r="AJL738"/>
      <c r="AJM738"/>
      <c r="AJN738"/>
      <c r="AJO738"/>
      <c r="AJP738"/>
      <c r="AJQ738"/>
      <c r="AJR738"/>
      <c r="AJS738"/>
      <c r="AJT738"/>
      <c r="AJU738"/>
      <c r="AJV738"/>
      <c r="AJW738"/>
      <c r="AJX738"/>
      <c r="AJY738"/>
      <c r="AJZ738"/>
      <c r="AKA738"/>
      <c r="AKB738"/>
      <c r="AKC738"/>
      <c r="AKD738"/>
      <c r="AKE738"/>
      <c r="AKF738"/>
      <c r="AKG738"/>
      <c r="AKH738"/>
      <c r="AKI738"/>
      <c r="AKJ738"/>
      <c r="AKK738"/>
      <c r="AKL738"/>
      <c r="AKM738"/>
      <c r="AKN738"/>
      <c r="AKO738"/>
      <c r="AKP738"/>
      <c r="AKQ738"/>
      <c r="AKR738"/>
      <c r="AKS738"/>
      <c r="AKT738"/>
      <c r="AKU738"/>
      <c r="AKV738"/>
      <c r="AKW738"/>
      <c r="AKX738"/>
      <c r="AKY738"/>
      <c r="AKZ738"/>
      <c r="ALA738"/>
      <c r="ALB738"/>
      <c r="ALC738"/>
      <c r="ALD738"/>
      <c r="ALE738"/>
      <c r="ALF738"/>
      <c r="ALG738"/>
      <c r="ALH738"/>
      <c r="ALI738"/>
      <c r="ALJ738"/>
      <c r="ALK738"/>
      <c r="ALL738"/>
      <c r="ALM738"/>
      <c r="ALN738"/>
      <c r="ALO738"/>
      <c r="ALP738"/>
      <c r="ALQ738"/>
      <c r="ALR738"/>
      <c r="ALS738"/>
      <c r="ALT738"/>
      <c r="ALU738"/>
      <c r="ALV738"/>
      <c r="ALW738"/>
      <c r="ALX738"/>
      <c r="ALY738"/>
      <c r="ALZ738"/>
      <c r="AMA738"/>
      <c r="AMB738"/>
      <c r="AMC738"/>
      <c r="AMD738"/>
      <c r="AME738"/>
      <c r="AMF738"/>
      <c r="AMG738"/>
      <c r="AMH738"/>
      <c r="AMI738"/>
      <c r="AMJ738"/>
      <c r="AMK738"/>
      <c r="AML738"/>
      <c r="AMM738"/>
      <c r="AMN738"/>
      <c r="AMO738"/>
      <c r="AMP738"/>
      <c r="AMQ738"/>
      <c r="AMR738"/>
      <c r="AMS738"/>
      <c r="AMT738"/>
      <c r="AMU738"/>
      <c r="AMV738"/>
      <c r="AMW738"/>
      <c r="AMX738"/>
      <c r="AMY738"/>
      <c r="AMZ738"/>
      <c r="ANA738"/>
      <c r="ANB738"/>
      <c r="ANC738"/>
      <c r="AND738"/>
      <c r="ANE738"/>
      <c r="ANF738"/>
      <c r="ANG738"/>
      <c r="ANH738"/>
      <c r="ANI738"/>
      <c r="ANJ738"/>
      <c r="ANK738"/>
      <c r="ANL738"/>
      <c r="ANM738"/>
      <c r="ANN738"/>
      <c r="ANO738"/>
      <c r="ANP738"/>
      <c r="ANQ738"/>
      <c r="ANR738"/>
      <c r="ANS738"/>
      <c r="ANT738"/>
      <c r="ANU738"/>
      <c r="ANV738"/>
      <c r="ANW738"/>
      <c r="ANX738"/>
      <c r="ANY738"/>
      <c r="ANZ738"/>
      <c r="AOA738"/>
      <c r="AOB738"/>
      <c r="AOC738"/>
      <c r="AOD738"/>
      <c r="AOE738"/>
      <c r="AOF738"/>
      <c r="AOG738"/>
      <c r="AOH738"/>
      <c r="AOI738"/>
      <c r="AOJ738"/>
      <c r="AOK738"/>
      <c r="AOL738"/>
      <c r="AOM738"/>
      <c r="AON738"/>
      <c r="AOO738"/>
      <c r="AOP738"/>
      <c r="AOQ738"/>
      <c r="AOR738"/>
      <c r="AOS738"/>
      <c r="AOT738"/>
      <c r="AOU738"/>
      <c r="AOV738"/>
      <c r="AOW738"/>
      <c r="AOX738"/>
      <c r="AOY738"/>
      <c r="AOZ738"/>
      <c r="APA738"/>
      <c r="APB738"/>
      <c r="APC738"/>
      <c r="APD738"/>
      <c r="APE738"/>
      <c r="APF738"/>
      <c r="APG738"/>
      <c r="APH738"/>
      <c r="API738"/>
      <c r="APJ738"/>
      <c r="APK738"/>
      <c r="APL738"/>
      <c r="APM738"/>
      <c r="APN738"/>
      <c r="APO738"/>
      <c r="APP738"/>
      <c r="APQ738"/>
      <c r="APR738"/>
      <c r="APS738"/>
      <c r="APT738"/>
      <c r="APU738"/>
      <c r="APV738"/>
      <c r="APW738"/>
      <c r="APX738"/>
      <c r="APY738"/>
      <c r="APZ738"/>
      <c r="AQA738"/>
      <c r="AQB738"/>
      <c r="AQC738"/>
      <c r="AQD738"/>
      <c r="AQE738"/>
      <c r="AQF738"/>
      <c r="AQG738"/>
      <c r="AQH738"/>
      <c r="AQI738"/>
      <c r="AQJ738"/>
      <c r="AQK738"/>
      <c r="AQL738"/>
      <c r="AQM738"/>
      <c r="AQN738"/>
      <c r="AQO738"/>
      <c r="AQP738"/>
      <c r="AQQ738"/>
      <c r="AQR738"/>
      <c r="AQS738"/>
      <c r="AQT738"/>
      <c r="AQU738"/>
      <c r="AQV738"/>
      <c r="AQW738"/>
      <c r="AQX738"/>
      <c r="AQY738"/>
      <c r="AQZ738"/>
      <c r="ARA738"/>
      <c r="ARB738"/>
      <c r="ARC738"/>
      <c r="ARD738"/>
      <c r="ARE738"/>
      <c r="ARF738"/>
      <c r="ARG738"/>
      <c r="ARH738"/>
      <c r="ARI738"/>
      <c r="ARJ738"/>
      <c r="ARK738"/>
      <c r="ARL738"/>
      <c r="ARM738"/>
      <c r="ARN738"/>
      <c r="ARO738"/>
      <c r="ARP738"/>
      <c r="ARQ738"/>
      <c r="ARR738"/>
      <c r="ARS738"/>
      <c r="ART738"/>
      <c r="ARU738"/>
      <c r="ARV738"/>
      <c r="ARW738"/>
      <c r="ARX738"/>
      <c r="ARY738"/>
      <c r="ARZ738"/>
      <c r="ASA738"/>
      <c r="ASB738"/>
      <c r="ASC738"/>
      <c r="ASD738"/>
      <c r="ASE738"/>
      <c r="ASF738"/>
      <c r="ASG738"/>
      <c r="ASH738"/>
      <c r="ASI738"/>
      <c r="ASJ738"/>
      <c r="ASK738"/>
      <c r="ASL738"/>
      <c r="ASM738"/>
      <c r="ASN738"/>
      <c r="ASO738"/>
      <c r="ASP738"/>
      <c r="ASQ738"/>
      <c r="ASR738"/>
      <c r="ASS738"/>
      <c r="AST738"/>
      <c r="ASU738"/>
      <c r="ASV738"/>
      <c r="ASW738"/>
      <c r="ASX738"/>
      <c r="ASY738"/>
      <c r="ASZ738"/>
      <c r="ATA738"/>
      <c r="ATB738"/>
      <c r="ATC738"/>
      <c r="ATD738"/>
      <c r="ATE738"/>
      <c r="ATF738"/>
      <c r="ATG738"/>
      <c r="ATH738"/>
      <c r="ATI738"/>
      <c r="ATJ738"/>
      <c r="ATK738"/>
      <c r="ATL738"/>
      <c r="ATM738"/>
      <c r="ATN738"/>
      <c r="ATO738"/>
      <c r="ATP738"/>
      <c r="ATQ738"/>
      <c r="ATR738"/>
      <c r="ATS738"/>
      <c r="ATT738"/>
      <c r="ATU738"/>
      <c r="ATV738"/>
      <c r="ATW738"/>
      <c r="ATX738"/>
      <c r="ATY738"/>
      <c r="ATZ738"/>
      <c r="AUA738"/>
      <c r="AUB738"/>
      <c r="AUC738"/>
      <c r="AUD738"/>
      <c r="AUE738"/>
      <c r="AUF738"/>
      <c r="AUG738"/>
      <c r="AUH738"/>
      <c r="AUI738"/>
      <c r="AUJ738"/>
      <c r="AUK738"/>
      <c r="AUL738"/>
      <c r="AUM738"/>
      <c r="AUN738"/>
      <c r="AUO738"/>
      <c r="AUP738"/>
      <c r="AUQ738"/>
      <c r="AUR738"/>
      <c r="AUS738"/>
      <c r="AUT738"/>
      <c r="AUU738"/>
      <c r="AUV738"/>
      <c r="AUW738"/>
      <c r="AUX738"/>
      <c r="AUY738"/>
      <c r="AUZ738"/>
      <c r="AVA738"/>
      <c r="AVB738"/>
      <c r="AVC738"/>
      <c r="AVD738"/>
      <c r="AVE738"/>
      <c r="AVF738"/>
      <c r="AVG738"/>
      <c r="AVH738"/>
      <c r="AVI738"/>
      <c r="AVJ738"/>
      <c r="AVK738"/>
      <c r="AVL738"/>
      <c r="AVM738"/>
      <c r="AVN738"/>
      <c r="AVO738"/>
      <c r="AVP738"/>
      <c r="AVQ738"/>
      <c r="AVR738"/>
      <c r="AVS738"/>
      <c r="AVT738"/>
      <c r="AVU738"/>
      <c r="AVV738"/>
      <c r="AVW738"/>
      <c r="AVX738"/>
      <c r="AVY738"/>
      <c r="AVZ738"/>
      <c r="AWA738"/>
      <c r="AWB738"/>
      <c r="AWC738"/>
      <c r="AWD738"/>
      <c r="AWE738"/>
      <c r="AWF738"/>
      <c r="AWG738"/>
      <c r="AWH738"/>
      <c r="AWI738"/>
      <c r="AWJ738"/>
      <c r="AWK738"/>
      <c r="AWL738"/>
      <c r="AWM738"/>
      <c r="AWN738"/>
      <c r="AWO738"/>
      <c r="AWP738"/>
      <c r="AWQ738"/>
      <c r="AWR738"/>
      <c r="AWS738"/>
      <c r="AWT738"/>
      <c r="AWU738"/>
      <c r="AWV738"/>
      <c r="AWW738"/>
      <c r="AWX738"/>
      <c r="AWY738"/>
      <c r="AWZ738"/>
      <c r="AXA738"/>
      <c r="AXB738"/>
      <c r="AXC738"/>
      <c r="AXD738"/>
      <c r="AXE738"/>
      <c r="AXF738"/>
      <c r="AXG738"/>
      <c r="AXH738"/>
      <c r="AXI738"/>
      <c r="AXJ738"/>
      <c r="AXK738"/>
      <c r="AXL738"/>
      <c r="AXM738"/>
      <c r="AXN738"/>
      <c r="AXO738"/>
      <c r="AXP738"/>
      <c r="AXQ738"/>
      <c r="AXR738"/>
      <c r="AXS738"/>
      <c r="AXT738"/>
      <c r="AXU738"/>
      <c r="AXV738"/>
      <c r="AXW738"/>
      <c r="AXX738"/>
      <c r="AXY738"/>
      <c r="AXZ738"/>
      <c r="AYA738"/>
      <c r="AYB738"/>
      <c r="AYC738"/>
      <c r="AYD738"/>
      <c r="AYE738"/>
      <c r="AYF738"/>
      <c r="AYG738"/>
      <c r="AYH738"/>
      <c r="AYI738"/>
      <c r="AYJ738"/>
      <c r="AYK738"/>
      <c r="AYL738"/>
      <c r="AYM738"/>
      <c r="AYN738"/>
      <c r="AYO738"/>
      <c r="AYP738"/>
      <c r="AYQ738"/>
      <c r="AYR738"/>
      <c r="AYS738"/>
      <c r="AYT738"/>
      <c r="AYU738"/>
      <c r="AYV738"/>
      <c r="AYW738"/>
      <c r="AYX738"/>
      <c r="AYY738"/>
      <c r="AYZ738"/>
      <c r="AZA738"/>
      <c r="AZB738"/>
      <c r="AZC738"/>
      <c r="AZD738"/>
      <c r="AZE738"/>
      <c r="AZF738"/>
      <c r="AZG738"/>
      <c r="AZH738"/>
      <c r="AZI738"/>
      <c r="AZJ738"/>
      <c r="AZK738"/>
      <c r="AZL738"/>
      <c r="AZM738"/>
      <c r="AZN738"/>
      <c r="AZO738"/>
      <c r="AZP738"/>
      <c r="AZQ738"/>
      <c r="AZR738"/>
      <c r="AZS738"/>
      <c r="AZT738"/>
      <c r="AZU738"/>
      <c r="AZV738"/>
      <c r="AZW738"/>
      <c r="AZX738"/>
      <c r="AZY738"/>
      <c r="AZZ738"/>
      <c r="BAA738"/>
      <c r="BAB738"/>
      <c r="BAC738"/>
      <c r="BAD738"/>
      <c r="BAE738"/>
      <c r="BAF738"/>
      <c r="BAG738"/>
      <c r="BAH738"/>
      <c r="BAI738"/>
      <c r="BAJ738"/>
      <c r="BAK738"/>
      <c r="BAL738"/>
      <c r="BAM738"/>
      <c r="BAN738"/>
      <c r="BAO738"/>
      <c r="BAP738"/>
      <c r="BAQ738"/>
      <c r="BAR738"/>
      <c r="BAS738"/>
      <c r="BAT738"/>
      <c r="BAU738"/>
      <c r="BAV738"/>
      <c r="BAW738"/>
      <c r="BAX738"/>
      <c r="BAY738"/>
      <c r="BAZ738"/>
      <c r="BBA738"/>
      <c r="BBB738"/>
      <c r="BBC738"/>
      <c r="BBD738"/>
      <c r="BBE738"/>
      <c r="BBF738"/>
      <c r="BBG738"/>
      <c r="BBH738"/>
      <c r="BBI738"/>
      <c r="BBJ738"/>
      <c r="BBK738"/>
      <c r="BBL738"/>
      <c r="BBM738"/>
      <c r="BBN738"/>
      <c r="BBO738"/>
      <c r="BBP738"/>
      <c r="BBQ738"/>
      <c r="BBR738"/>
      <c r="BBS738"/>
      <c r="BBT738"/>
      <c r="BBU738"/>
      <c r="BBV738"/>
      <c r="BBW738"/>
      <c r="BBX738"/>
      <c r="BBY738"/>
      <c r="BBZ738"/>
      <c r="BCA738"/>
      <c r="BCB738"/>
      <c r="BCC738"/>
      <c r="BCD738"/>
      <c r="BCE738"/>
      <c r="BCF738"/>
      <c r="BCG738"/>
      <c r="BCH738"/>
      <c r="BCI738"/>
      <c r="BCJ738"/>
      <c r="BCK738"/>
      <c r="BCL738"/>
      <c r="BCM738"/>
      <c r="BCN738"/>
      <c r="BCO738"/>
      <c r="BCP738"/>
      <c r="BCQ738"/>
      <c r="BCR738"/>
      <c r="BCS738"/>
      <c r="BCT738"/>
      <c r="BCU738"/>
      <c r="BCV738"/>
      <c r="BCW738"/>
      <c r="BCX738"/>
      <c r="BCY738"/>
      <c r="BCZ738"/>
      <c r="BDA738"/>
      <c r="BDB738"/>
      <c r="BDC738"/>
      <c r="BDD738"/>
      <c r="BDE738"/>
      <c r="BDF738"/>
      <c r="BDG738"/>
      <c r="BDH738"/>
      <c r="BDI738"/>
      <c r="BDJ738"/>
      <c r="BDK738"/>
      <c r="BDL738"/>
      <c r="BDM738"/>
      <c r="BDN738"/>
      <c r="BDO738"/>
      <c r="BDP738"/>
      <c r="BDQ738"/>
      <c r="BDR738"/>
      <c r="BDS738"/>
      <c r="BDT738"/>
      <c r="BDU738"/>
      <c r="BDV738"/>
      <c r="BDW738"/>
      <c r="BDX738"/>
      <c r="BDY738"/>
      <c r="BDZ738"/>
      <c r="BEA738"/>
      <c r="BEB738"/>
      <c r="BEC738"/>
      <c r="BED738"/>
      <c r="BEE738"/>
      <c r="BEF738"/>
      <c r="BEG738"/>
      <c r="BEH738"/>
      <c r="BEI738"/>
      <c r="BEJ738"/>
      <c r="BEK738"/>
      <c r="BEL738"/>
      <c r="BEM738"/>
      <c r="BEN738"/>
      <c r="BEO738"/>
      <c r="BEP738"/>
      <c r="BEQ738"/>
      <c r="BER738"/>
      <c r="BES738"/>
      <c r="BET738"/>
      <c r="BEU738"/>
      <c r="BEV738"/>
      <c r="BEW738"/>
      <c r="BEX738"/>
      <c r="BEY738"/>
      <c r="BEZ738"/>
      <c r="BFA738"/>
      <c r="BFB738"/>
      <c r="BFC738"/>
      <c r="BFD738"/>
      <c r="BFE738"/>
      <c r="BFF738"/>
      <c r="BFG738"/>
      <c r="BFH738"/>
      <c r="BFI738"/>
      <c r="BFJ738"/>
      <c r="BFK738"/>
      <c r="BFL738"/>
      <c r="BFM738"/>
      <c r="BFN738"/>
      <c r="BFO738"/>
      <c r="BFP738"/>
      <c r="BFQ738"/>
      <c r="BFR738"/>
      <c r="BFS738"/>
      <c r="BFT738"/>
      <c r="BFU738"/>
      <c r="BFV738"/>
      <c r="BFW738"/>
      <c r="BFX738"/>
      <c r="BFY738"/>
      <c r="BFZ738"/>
      <c r="BGA738"/>
      <c r="BGB738"/>
      <c r="BGC738"/>
      <c r="BGD738"/>
      <c r="BGE738"/>
      <c r="BGF738"/>
      <c r="BGG738"/>
      <c r="BGH738"/>
      <c r="BGI738"/>
      <c r="BGJ738"/>
      <c r="BGK738"/>
      <c r="BGL738"/>
      <c r="BGM738"/>
      <c r="BGN738"/>
      <c r="BGO738"/>
      <c r="BGP738"/>
      <c r="BGQ738"/>
      <c r="BGR738"/>
      <c r="BGS738"/>
      <c r="BGT738"/>
      <c r="BGU738"/>
      <c r="BGV738"/>
      <c r="BGW738"/>
      <c r="BGX738"/>
      <c r="BGY738"/>
      <c r="BGZ738"/>
      <c r="BHA738"/>
      <c r="BHB738"/>
      <c r="BHC738"/>
      <c r="BHD738"/>
      <c r="BHE738"/>
      <c r="BHF738"/>
      <c r="BHG738"/>
      <c r="BHH738"/>
      <c r="BHI738"/>
      <c r="BHJ738"/>
      <c r="BHK738"/>
      <c r="BHL738"/>
      <c r="BHM738"/>
      <c r="BHN738"/>
      <c r="BHO738"/>
      <c r="BHP738"/>
      <c r="BHQ738"/>
      <c r="BHR738"/>
      <c r="BHS738"/>
      <c r="BHT738"/>
      <c r="BHU738"/>
      <c r="BHV738"/>
      <c r="BHW738"/>
      <c r="BHX738"/>
      <c r="BHY738"/>
      <c r="BHZ738"/>
      <c r="BIA738"/>
      <c r="BIB738"/>
      <c r="BIC738"/>
      <c r="BID738"/>
      <c r="BIE738"/>
      <c r="BIF738"/>
      <c r="BIG738"/>
      <c r="BIH738"/>
      <c r="BII738"/>
      <c r="BIJ738"/>
      <c r="BIK738"/>
      <c r="BIL738"/>
      <c r="BIM738"/>
      <c r="BIN738"/>
      <c r="BIO738"/>
      <c r="BIP738"/>
      <c r="BIQ738"/>
      <c r="BIR738"/>
      <c r="BIS738"/>
      <c r="BIT738"/>
      <c r="BIU738"/>
      <c r="BIV738"/>
      <c r="BIW738"/>
      <c r="BIX738"/>
      <c r="BIY738"/>
      <c r="BIZ738"/>
      <c r="BJA738"/>
      <c r="BJB738"/>
      <c r="BJC738"/>
      <c r="BJD738"/>
      <c r="BJE738"/>
      <c r="BJF738"/>
      <c r="BJG738"/>
      <c r="BJH738"/>
      <c r="BJI738"/>
      <c r="BJJ738"/>
      <c r="BJK738"/>
      <c r="BJL738"/>
      <c r="BJM738"/>
      <c r="BJN738"/>
      <c r="BJO738"/>
      <c r="BJP738"/>
      <c r="BJQ738"/>
      <c r="BJR738"/>
      <c r="BJS738"/>
      <c r="BJT738"/>
      <c r="BJU738"/>
      <c r="BJV738"/>
      <c r="BJW738"/>
      <c r="BJX738"/>
      <c r="BJY738"/>
      <c r="BJZ738"/>
      <c r="BKA738"/>
      <c r="BKB738"/>
      <c r="BKC738"/>
      <c r="BKD738"/>
      <c r="BKE738"/>
      <c r="BKF738"/>
      <c r="BKG738"/>
      <c r="BKH738"/>
      <c r="BKI738"/>
      <c r="BKJ738"/>
      <c r="BKK738"/>
      <c r="BKL738"/>
      <c r="BKM738"/>
      <c r="BKN738"/>
      <c r="BKO738"/>
      <c r="BKP738"/>
      <c r="BKQ738"/>
      <c r="BKR738"/>
      <c r="BKS738"/>
      <c r="BKT738"/>
      <c r="BKU738"/>
      <c r="BKV738"/>
      <c r="BKW738"/>
      <c r="BKX738"/>
      <c r="BKY738"/>
      <c r="BKZ738"/>
      <c r="BLA738"/>
      <c r="BLB738"/>
      <c r="BLC738"/>
      <c r="BLD738"/>
      <c r="BLE738"/>
      <c r="BLF738"/>
      <c r="BLG738"/>
      <c r="BLH738"/>
      <c r="BLI738"/>
      <c r="BLJ738"/>
      <c r="BLK738"/>
      <c r="BLL738"/>
      <c r="BLM738"/>
      <c r="BLN738"/>
      <c r="BLO738"/>
      <c r="BLP738"/>
      <c r="BLQ738"/>
      <c r="BLR738"/>
      <c r="BLS738"/>
      <c r="BLT738"/>
      <c r="BLU738"/>
      <c r="BLV738"/>
      <c r="BLW738"/>
      <c r="BLX738"/>
      <c r="BLY738"/>
      <c r="BLZ738"/>
      <c r="BMA738"/>
      <c r="BMB738"/>
      <c r="BMC738"/>
      <c r="BMD738"/>
      <c r="BME738"/>
      <c r="BMF738"/>
      <c r="BMG738"/>
      <c r="BMH738"/>
      <c r="BMI738"/>
      <c r="BMJ738"/>
      <c r="BMK738"/>
      <c r="BML738"/>
      <c r="BMM738"/>
      <c r="BMN738"/>
      <c r="BMO738"/>
      <c r="BMP738"/>
      <c r="BMQ738"/>
      <c r="BMR738"/>
      <c r="BMS738"/>
      <c r="BMT738"/>
      <c r="BMU738"/>
      <c r="BMV738"/>
      <c r="BMW738"/>
      <c r="BMX738"/>
      <c r="BMY738"/>
      <c r="BMZ738"/>
      <c r="BNA738"/>
      <c r="BNB738"/>
      <c r="BNC738"/>
      <c r="BND738"/>
      <c r="BNE738"/>
      <c r="BNF738"/>
      <c r="BNG738"/>
      <c r="BNH738"/>
      <c r="BNI738"/>
      <c r="BNJ738"/>
      <c r="BNK738"/>
      <c r="BNL738"/>
      <c r="BNM738"/>
      <c r="BNN738"/>
      <c r="BNO738"/>
      <c r="BNP738"/>
      <c r="BNQ738"/>
      <c r="BNR738"/>
      <c r="BNS738"/>
      <c r="BNT738"/>
      <c r="BNU738"/>
      <c r="BNV738"/>
      <c r="BNW738"/>
      <c r="BNX738"/>
      <c r="BNY738"/>
      <c r="BNZ738"/>
      <c r="BOA738"/>
      <c r="BOB738"/>
      <c r="BOC738"/>
      <c r="BOD738"/>
      <c r="BOE738"/>
      <c r="BOF738"/>
      <c r="BOG738"/>
      <c r="BOH738"/>
      <c r="BOI738"/>
      <c r="BOJ738"/>
      <c r="BOK738"/>
      <c r="BOL738"/>
      <c r="BOM738"/>
      <c r="BON738"/>
      <c r="BOO738"/>
      <c r="BOP738"/>
      <c r="BOQ738"/>
      <c r="BOR738"/>
      <c r="BOS738"/>
      <c r="BOT738"/>
      <c r="BOU738"/>
      <c r="BOV738"/>
      <c r="BOW738"/>
      <c r="BOX738"/>
      <c r="BOY738"/>
      <c r="BOZ738"/>
      <c r="BPA738"/>
      <c r="BPB738"/>
      <c r="BPC738"/>
      <c r="BPD738"/>
      <c r="BPE738"/>
      <c r="BPF738"/>
      <c r="BPG738"/>
      <c r="BPH738"/>
      <c r="BPI738"/>
      <c r="BPJ738"/>
      <c r="BPK738"/>
      <c r="BPL738"/>
      <c r="BPM738"/>
      <c r="BPN738"/>
      <c r="BPO738"/>
      <c r="BPP738"/>
      <c r="BPQ738"/>
      <c r="BPR738"/>
      <c r="BPS738"/>
      <c r="BPT738"/>
      <c r="BPU738"/>
      <c r="BPV738"/>
      <c r="BPW738"/>
      <c r="BPX738"/>
      <c r="BPY738"/>
      <c r="BPZ738"/>
      <c r="BQA738"/>
      <c r="BQB738"/>
      <c r="BQC738"/>
      <c r="BQD738"/>
      <c r="BQE738"/>
      <c r="BQF738"/>
      <c r="BQG738"/>
      <c r="BQH738"/>
      <c r="BQI738"/>
      <c r="BQJ738"/>
      <c r="BQK738"/>
      <c r="BQL738"/>
      <c r="BQM738"/>
      <c r="BQN738"/>
      <c r="BQO738"/>
      <c r="BQP738"/>
      <c r="BQQ738"/>
      <c r="BQR738"/>
      <c r="BQS738"/>
      <c r="BQT738"/>
      <c r="BQU738"/>
      <c r="BQV738"/>
      <c r="BQW738"/>
      <c r="BQX738"/>
      <c r="BQY738"/>
      <c r="BQZ738"/>
      <c r="BRA738"/>
      <c r="BRB738"/>
      <c r="BRC738"/>
      <c r="BRD738"/>
      <c r="BRE738"/>
      <c r="BRF738"/>
      <c r="BRG738"/>
      <c r="BRH738"/>
      <c r="BRI738"/>
      <c r="BRJ738"/>
      <c r="BRK738"/>
      <c r="BRL738"/>
      <c r="BRM738"/>
      <c r="BRN738"/>
      <c r="BRO738"/>
      <c r="BRP738"/>
      <c r="BRQ738"/>
      <c r="BRR738"/>
      <c r="BRS738"/>
      <c r="BRT738"/>
      <c r="BRU738"/>
      <c r="BRV738"/>
      <c r="BRW738"/>
      <c r="BRX738"/>
      <c r="BRY738"/>
      <c r="BRZ738"/>
      <c r="BSA738"/>
      <c r="BSB738"/>
      <c r="BSC738"/>
      <c r="BSD738"/>
      <c r="BSE738"/>
      <c r="BSF738"/>
      <c r="BSG738"/>
      <c r="BSH738"/>
      <c r="BSI738"/>
      <c r="BSJ738"/>
      <c r="BSK738"/>
      <c r="BSL738"/>
      <c r="BSM738"/>
      <c r="BSN738"/>
      <c r="BSO738"/>
      <c r="BSP738"/>
      <c r="BSQ738"/>
      <c r="BSR738"/>
      <c r="BSS738"/>
      <c r="BST738"/>
      <c r="BSU738"/>
      <c r="BSV738"/>
      <c r="BSW738"/>
      <c r="BSX738"/>
      <c r="BSY738"/>
      <c r="BSZ738"/>
      <c r="BTA738"/>
      <c r="BTB738"/>
      <c r="BTC738"/>
      <c r="BTD738"/>
      <c r="BTE738"/>
      <c r="BTF738"/>
      <c r="BTG738"/>
      <c r="BTH738"/>
      <c r="BTI738"/>
      <c r="BTJ738"/>
      <c r="BTK738"/>
      <c r="BTL738"/>
      <c r="BTM738"/>
      <c r="BTN738"/>
      <c r="BTO738"/>
      <c r="BTP738"/>
      <c r="BTQ738"/>
      <c r="BTR738"/>
      <c r="BTS738"/>
      <c r="BTT738"/>
      <c r="BTU738"/>
      <c r="BTV738"/>
      <c r="BTW738"/>
      <c r="BTX738"/>
      <c r="BTY738"/>
      <c r="BTZ738"/>
      <c r="BUA738"/>
      <c r="BUB738"/>
      <c r="BUC738"/>
      <c r="BUD738"/>
      <c r="BUE738"/>
      <c r="BUF738"/>
      <c r="BUG738"/>
      <c r="BUH738"/>
      <c r="BUI738"/>
      <c r="BUJ738"/>
      <c r="BUK738"/>
      <c r="BUL738"/>
      <c r="BUM738"/>
      <c r="BUN738"/>
      <c r="BUO738"/>
      <c r="BUP738"/>
      <c r="BUQ738"/>
      <c r="BUR738"/>
      <c r="BUS738"/>
      <c r="BUT738"/>
      <c r="BUU738"/>
      <c r="BUV738"/>
      <c r="BUW738"/>
      <c r="BUX738"/>
      <c r="BUY738"/>
      <c r="BUZ738"/>
      <c r="BVA738"/>
      <c r="BVB738"/>
      <c r="BVC738"/>
      <c r="BVD738"/>
      <c r="BVE738"/>
      <c r="BVF738"/>
      <c r="BVG738"/>
      <c r="BVH738"/>
      <c r="BVI738"/>
      <c r="BVJ738"/>
      <c r="BVK738"/>
      <c r="BVL738"/>
      <c r="BVM738"/>
      <c r="BVN738"/>
      <c r="BVO738"/>
      <c r="BVP738"/>
      <c r="BVQ738"/>
      <c r="BVR738"/>
      <c r="BVS738"/>
      <c r="BVT738"/>
      <c r="BVU738"/>
      <c r="BVV738"/>
      <c r="BVW738"/>
      <c r="BVX738"/>
      <c r="BVY738"/>
      <c r="BVZ738"/>
      <c r="BWA738"/>
      <c r="BWB738"/>
      <c r="BWC738"/>
      <c r="BWD738"/>
      <c r="BWE738"/>
      <c r="BWF738"/>
      <c r="BWG738"/>
      <c r="BWH738"/>
      <c r="BWI738"/>
      <c r="BWJ738"/>
      <c r="BWK738"/>
      <c r="BWL738"/>
      <c r="BWM738"/>
      <c r="BWN738"/>
      <c r="BWO738"/>
      <c r="BWP738"/>
      <c r="BWQ738"/>
      <c r="BWR738"/>
      <c r="BWS738"/>
      <c r="BWT738"/>
      <c r="BWU738"/>
      <c r="BWV738"/>
      <c r="BWW738"/>
      <c r="BWX738"/>
      <c r="BWY738"/>
      <c r="BWZ738"/>
      <c r="BXA738"/>
      <c r="BXB738"/>
      <c r="BXC738"/>
      <c r="BXD738"/>
      <c r="BXE738"/>
      <c r="BXF738"/>
      <c r="BXG738"/>
      <c r="BXH738"/>
      <c r="BXI738"/>
      <c r="BXJ738"/>
      <c r="BXK738"/>
      <c r="BXL738"/>
      <c r="BXM738"/>
      <c r="BXN738"/>
      <c r="BXO738"/>
      <c r="BXP738"/>
      <c r="BXQ738"/>
      <c r="BXR738"/>
      <c r="BXS738"/>
      <c r="BXT738"/>
      <c r="BXU738"/>
      <c r="BXV738"/>
      <c r="BXW738"/>
      <c r="BXX738"/>
      <c r="BXY738"/>
      <c r="BXZ738"/>
      <c r="BYA738"/>
      <c r="BYB738"/>
      <c r="BYC738"/>
      <c r="BYD738"/>
      <c r="BYE738"/>
      <c r="BYF738"/>
      <c r="BYG738"/>
      <c r="BYH738"/>
      <c r="BYI738"/>
      <c r="BYJ738"/>
      <c r="BYK738"/>
      <c r="BYL738"/>
      <c r="BYM738"/>
      <c r="BYN738"/>
      <c r="BYO738"/>
      <c r="BYP738"/>
      <c r="BYQ738"/>
      <c r="BYR738"/>
      <c r="BYS738"/>
      <c r="BYT738"/>
      <c r="BYU738"/>
      <c r="BYV738"/>
      <c r="BYW738"/>
      <c r="BYX738"/>
      <c r="BYY738"/>
      <c r="BYZ738"/>
      <c r="BZA738"/>
      <c r="BZB738"/>
      <c r="BZC738"/>
      <c r="BZD738"/>
      <c r="BZE738"/>
      <c r="BZF738"/>
      <c r="BZG738"/>
      <c r="BZH738"/>
      <c r="BZI738"/>
      <c r="BZJ738"/>
      <c r="BZK738"/>
      <c r="BZL738"/>
      <c r="BZM738"/>
      <c r="BZN738"/>
      <c r="BZO738"/>
      <c r="BZP738"/>
      <c r="BZQ738"/>
      <c r="BZR738"/>
      <c r="BZS738"/>
      <c r="BZT738"/>
      <c r="BZU738"/>
      <c r="BZV738"/>
      <c r="BZW738"/>
      <c r="BZX738"/>
      <c r="BZY738"/>
      <c r="BZZ738"/>
      <c r="CAA738"/>
      <c r="CAB738"/>
      <c r="CAC738"/>
      <c r="CAD738"/>
      <c r="CAE738"/>
      <c r="CAF738"/>
      <c r="CAG738"/>
      <c r="CAH738"/>
      <c r="CAI738"/>
      <c r="CAJ738"/>
      <c r="CAK738"/>
      <c r="CAL738"/>
      <c r="CAM738"/>
      <c r="CAN738"/>
      <c r="CAO738"/>
      <c r="CAP738"/>
      <c r="CAQ738"/>
      <c r="CAR738"/>
      <c r="CAS738"/>
      <c r="CAT738"/>
      <c r="CAU738"/>
      <c r="CAV738"/>
      <c r="CAW738"/>
      <c r="CAX738"/>
      <c r="CAY738"/>
      <c r="CAZ738"/>
      <c r="CBA738"/>
      <c r="CBB738"/>
      <c r="CBC738"/>
      <c r="CBD738"/>
      <c r="CBE738"/>
      <c r="CBF738"/>
      <c r="CBG738"/>
      <c r="CBH738"/>
      <c r="CBI738"/>
      <c r="CBJ738"/>
      <c r="CBK738"/>
      <c r="CBL738"/>
      <c r="CBM738"/>
      <c r="CBN738"/>
      <c r="CBO738"/>
      <c r="CBP738"/>
      <c r="CBQ738"/>
      <c r="CBR738"/>
      <c r="CBS738"/>
      <c r="CBT738"/>
      <c r="CBU738"/>
      <c r="CBV738"/>
      <c r="CBW738"/>
      <c r="CBX738"/>
      <c r="CBY738"/>
      <c r="CBZ738"/>
      <c r="CCA738"/>
      <c r="CCB738"/>
      <c r="CCC738"/>
      <c r="CCD738"/>
      <c r="CCE738"/>
      <c r="CCF738"/>
      <c r="CCG738"/>
      <c r="CCH738"/>
      <c r="CCI738"/>
      <c r="CCJ738"/>
      <c r="CCK738"/>
      <c r="CCL738"/>
      <c r="CCM738"/>
      <c r="CCN738"/>
      <c r="CCO738"/>
      <c r="CCP738"/>
      <c r="CCQ738"/>
      <c r="CCR738"/>
      <c r="CCS738"/>
      <c r="CCT738"/>
      <c r="CCU738"/>
      <c r="CCV738"/>
      <c r="CCW738"/>
      <c r="CCX738"/>
      <c r="CCY738"/>
      <c r="CCZ738"/>
      <c r="CDA738"/>
      <c r="CDB738"/>
      <c r="CDC738"/>
      <c r="CDD738"/>
      <c r="CDE738"/>
      <c r="CDF738"/>
      <c r="CDG738"/>
      <c r="CDH738"/>
      <c r="CDI738"/>
      <c r="CDJ738"/>
      <c r="CDK738"/>
      <c r="CDL738"/>
      <c r="CDM738"/>
      <c r="CDN738"/>
      <c r="CDO738"/>
      <c r="CDP738"/>
      <c r="CDQ738"/>
      <c r="CDR738"/>
      <c r="CDS738"/>
      <c r="CDT738"/>
      <c r="CDU738"/>
      <c r="CDV738"/>
      <c r="CDW738"/>
      <c r="CDX738"/>
      <c r="CDY738"/>
      <c r="CDZ738"/>
      <c r="CEA738"/>
      <c r="CEB738"/>
      <c r="CEC738"/>
      <c r="CED738"/>
      <c r="CEE738"/>
      <c r="CEF738"/>
      <c r="CEG738"/>
      <c r="CEH738"/>
      <c r="CEI738"/>
      <c r="CEJ738"/>
      <c r="CEK738"/>
      <c r="CEL738"/>
      <c r="CEM738"/>
      <c r="CEN738"/>
      <c r="CEO738"/>
      <c r="CEP738"/>
      <c r="CEQ738"/>
      <c r="CER738"/>
      <c r="CES738"/>
      <c r="CET738"/>
      <c r="CEU738"/>
      <c r="CEV738"/>
      <c r="CEW738"/>
      <c r="CEX738"/>
      <c r="CEY738"/>
      <c r="CEZ738"/>
      <c r="CFA738"/>
      <c r="CFB738"/>
      <c r="CFC738"/>
      <c r="CFD738"/>
      <c r="CFE738"/>
      <c r="CFF738"/>
      <c r="CFG738"/>
      <c r="CFH738"/>
      <c r="CFI738"/>
      <c r="CFJ738"/>
      <c r="CFK738"/>
      <c r="CFL738"/>
      <c r="CFM738"/>
      <c r="CFN738"/>
      <c r="CFO738"/>
      <c r="CFP738"/>
      <c r="CFQ738"/>
      <c r="CFR738"/>
      <c r="CFS738"/>
      <c r="CFT738"/>
      <c r="CFU738"/>
      <c r="CFV738"/>
      <c r="CFW738"/>
      <c r="CFX738"/>
      <c r="CFY738"/>
      <c r="CFZ738"/>
      <c r="CGA738"/>
      <c r="CGB738"/>
      <c r="CGC738"/>
      <c r="CGD738"/>
      <c r="CGE738"/>
      <c r="CGF738"/>
      <c r="CGG738"/>
      <c r="CGH738"/>
      <c r="CGI738"/>
      <c r="CGJ738"/>
      <c r="CGK738"/>
      <c r="CGL738"/>
      <c r="CGM738"/>
      <c r="CGN738"/>
      <c r="CGO738"/>
      <c r="CGP738"/>
      <c r="CGQ738"/>
      <c r="CGR738"/>
      <c r="CGS738"/>
      <c r="CGT738"/>
      <c r="CGU738"/>
      <c r="CGV738"/>
      <c r="CGW738"/>
      <c r="CGX738"/>
      <c r="CGY738"/>
      <c r="CGZ738"/>
      <c r="CHA738"/>
      <c r="CHB738"/>
      <c r="CHC738"/>
      <c r="CHD738"/>
      <c r="CHE738"/>
      <c r="CHF738"/>
      <c r="CHG738"/>
      <c r="CHH738"/>
      <c r="CHI738"/>
      <c r="CHJ738"/>
      <c r="CHK738"/>
      <c r="CHL738"/>
      <c r="CHM738"/>
      <c r="CHN738"/>
      <c r="CHO738"/>
      <c r="CHP738"/>
      <c r="CHQ738"/>
      <c r="CHR738"/>
      <c r="CHS738"/>
      <c r="CHT738"/>
      <c r="CHU738"/>
      <c r="CHV738"/>
      <c r="CHW738"/>
      <c r="CHX738"/>
      <c r="CHY738"/>
      <c r="CHZ738"/>
      <c r="CIA738"/>
      <c r="CIB738"/>
      <c r="CIC738"/>
      <c r="CID738"/>
      <c r="CIE738"/>
      <c r="CIF738"/>
      <c r="CIG738"/>
      <c r="CIH738"/>
      <c r="CII738"/>
      <c r="CIJ738"/>
      <c r="CIK738"/>
      <c r="CIL738"/>
      <c r="CIM738"/>
      <c r="CIN738"/>
      <c r="CIO738"/>
      <c r="CIP738"/>
      <c r="CIQ738"/>
      <c r="CIR738"/>
      <c r="CIS738"/>
      <c r="CIT738"/>
      <c r="CIU738"/>
      <c r="CIV738"/>
      <c r="CIW738"/>
      <c r="CIX738"/>
      <c r="CIY738"/>
      <c r="CIZ738"/>
      <c r="CJA738"/>
      <c r="CJB738"/>
      <c r="CJC738"/>
      <c r="CJD738"/>
      <c r="CJE738"/>
      <c r="CJF738"/>
      <c r="CJG738"/>
      <c r="CJH738"/>
      <c r="CJI738"/>
      <c r="CJJ738"/>
      <c r="CJK738"/>
      <c r="CJL738"/>
      <c r="CJM738"/>
      <c r="CJN738"/>
      <c r="CJO738"/>
      <c r="CJP738"/>
      <c r="CJQ738"/>
      <c r="CJR738"/>
      <c r="CJS738"/>
      <c r="CJT738"/>
      <c r="CJU738"/>
      <c r="CJV738"/>
      <c r="CJW738"/>
      <c r="CJX738"/>
      <c r="CJY738"/>
      <c r="CJZ738"/>
      <c r="CKA738"/>
      <c r="CKB738"/>
      <c r="CKC738"/>
      <c r="CKD738"/>
      <c r="CKE738"/>
      <c r="CKF738"/>
      <c r="CKG738"/>
      <c r="CKH738"/>
      <c r="CKI738"/>
      <c r="CKJ738"/>
      <c r="CKK738"/>
      <c r="CKL738"/>
      <c r="CKM738"/>
      <c r="CKN738"/>
      <c r="CKO738"/>
      <c r="CKP738"/>
      <c r="CKQ738"/>
      <c r="CKR738"/>
      <c r="CKS738"/>
      <c r="CKT738"/>
      <c r="CKU738"/>
      <c r="CKV738"/>
      <c r="CKW738"/>
      <c r="CKX738"/>
      <c r="CKY738"/>
      <c r="CKZ738"/>
      <c r="CLA738"/>
      <c r="CLB738"/>
      <c r="CLC738"/>
      <c r="CLD738"/>
      <c r="CLE738"/>
      <c r="CLF738"/>
      <c r="CLG738"/>
      <c r="CLH738"/>
      <c r="CLI738"/>
      <c r="CLJ738"/>
      <c r="CLK738"/>
      <c r="CLL738"/>
      <c r="CLM738"/>
      <c r="CLN738"/>
      <c r="CLO738"/>
      <c r="CLP738"/>
      <c r="CLQ738"/>
      <c r="CLR738"/>
      <c r="CLS738"/>
      <c r="CLT738"/>
      <c r="CLU738"/>
      <c r="CLV738"/>
      <c r="CLW738"/>
      <c r="CLX738"/>
      <c r="CLY738"/>
      <c r="CLZ738"/>
      <c r="CMA738"/>
      <c r="CMB738"/>
      <c r="CMC738"/>
      <c r="CMD738"/>
      <c r="CME738"/>
      <c r="CMF738"/>
      <c r="CMG738"/>
      <c r="CMH738"/>
      <c r="CMI738"/>
      <c r="CMJ738"/>
      <c r="CMK738"/>
      <c r="CML738"/>
      <c r="CMM738"/>
      <c r="CMN738"/>
      <c r="CMO738"/>
      <c r="CMP738"/>
      <c r="CMQ738"/>
      <c r="CMR738"/>
      <c r="CMS738"/>
      <c r="CMT738"/>
      <c r="CMU738"/>
      <c r="CMV738"/>
      <c r="CMW738"/>
      <c r="CMX738"/>
      <c r="CMY738"/>
      <c r="CMZ738"/>
      <c r="CNA738"/>
      <c r="CNB738"/>
      <c r="CNC738"/>
      <c r="CND738"/>
      <c r="CNE738"/>
      <c r="CNF738"/>
      <c r="CNG738"/>
      <c r="CNH738"/>
      <c r="CNI738"/>
      <c r="CNJ738"/>
      <c r="CNK738"/>
      <c r="CNL738"/>
      <c r="CNM738"/>
      <c r="CNN738"/>
      <c r="CNO738"/>
      <c r="CNP738"/>
      <c r="CNQ738"/>
      <c r="CNR738"/>
      <c r="CNS738"/>
      <c r="CNT738"/>
      <c r="CNU738"/>
      <c r="CNV738"/>
      <c r="CNW738"/>
      <c r="CNX738"/>
      <c r="CNY738"/>
      <c r="CNZ738"/>
      <c r="COA738"/>
      <c r="COB738"/>
      <c r="COC738"/>
      <c r="COD738"/>
      <c r="COE738"/>
      <c r="COF738"/>
      <c r="COG738"/>
      <c r="COH738"/>
      <c r="COI738"/>
      <c r="COJ738"/>
      <c r="COK738"/>
      <c r="COL738"/>
      <c r="COM738"/>
      <c r="CON738"/>
      <c r="COO738"/>
      <c r="COP738"/>
      <c r="COQ738"/>
      <c r="COR738"/>
      <c r="COS738"/>
      <c r="COT738"/>
      <c r="COU738"/>
      <c r="COV738"/>
      <c r="COW738"/>
      <c r="COX738"/>
      <c r="COY738"/>
      <c r="COZ738"/>
      <c r="CPA738"/>
      <c r="CPB738"/>
      <c r="CPC738"/>
      <c r="CPD738"/>
      <c r="CPE738"/>
      <c r="CPF738"/>
      <c r="CPG738"/>
      <c r="CPH738"/>
      <c r="CPI738"/>
      <c r="CPJ738"/>
      <c r="CPK738"/>
      <c r="CPL738"/>
      <c r="CPM738"/>
      <c r="CPN738"/>
      <c r="CPO738"/>
      <c r="CPP738"/>
      <c r="CPQ738"/>
      <c r="CPR738"/>
      <c r="CPS738"/>
      <c r="CPT738"/>
      <c r="CPU738"/>
      <c r="CPV738"/>
      <c r="CPW738"/>
      <c r="CPX738"/>
      <c r="CPY738"/>
      <c r="CPZ738"/>
      <c r="CQA738"/>
      <c r="CQB738"/>
      <c r="CQC738"/>
      <c r="CQD738"/>
      <c r="CQE738"/>
      <c r="CQF738"/>
      <c r="CQG738"/>
      <c r="CQH738"/>
      <c r="CQI738"/>
      <c r="CQJ738"/>
      <c r="CQK738"/>
      <c r="CQL738"/>
      <c r="CQM738"/>
      <c r="CQN738"/>
      <c r="CQO738"/>
      <c r="CQP738"/>
      <c r="CQQ738"/>
      <c r="CQR738"/>
      <c r="CQS738"/>
      <c r="CQT738"/>
      <c r="CQU738"/>
      <c r="CQV738"/>
      <c r="CQW738"/>
      <c r="CQX738"/>
      <c r="CQY738"/>
      <c r="CQZ738"/>
      <c r="CRA738"/>
      <c r="CRB738"/>
      <c r="CRC738"/>
      <c r="CRD738"/>
      <c r="CRE738"/>
      <c r="CRF738"/>
      <c r="CRG738"/>
      <c r="CRH738"/>
      <c r="CRI738"/>
      <c r="CRJ738"/>
      <c r="CRK738"/>
      <c r="CRL738"/>
      <c r="CRM738"/>
      <c r="CRN738"/>
      <c r="CRO738"/>
      <c r="CRP738"/>
      <c r="CRQ738"/>
      <c r="CRR738"/>
      <c r="CRS738"/>
      <c r="CRT738"/>
      <c r="CRU738"/>
      <c r="CRV738"/>
      <c r="CRW738"/>
      <c r="CRX738"/>
      <c r="CRY738"/>
      <c r="CRZ738"/>
      <c r="CSA738"/>
      <c r="CSB738"/>
      <c r="CSC738"/>
      <c r="CSD738"/>
      <c r="CSE738"/>
      <c r="CSF738"/>
      <c r="CSG738"/>
      <c r="CSH738"/>
      <c r="CSI738"/>
      <c r="CSJ738"/>
      <c r="CSK738"/>
      <c r="CSL738"/>
      <c r="CSM738"/>
      <c r="CSN738"/>
      <c r="CSO738"/>
      <c r="CSP738"/>
      <c r="CSQ738"/>
      <c r="CSR738"/>
      <c r="CSS738"/>
      <c r="CST738"/>
      <c r="CSU738"/>
      <c r="CSV738"/>
      <c r="CSW738"/>
      <c r="CSX738"/>
      <c r="CSY738"/>
      <c r="CSZ738"/>
      <c r="CTA738"/>
      <c r="CTB738"/>
      <c r="CTC738"/>
      <c r="CTD738"/>
      <c r="CTE738"/>
      <c r="CTF738"/>
      <c r="CTG738"/>
      <c r="CTH738"/>
      <c r="CTI738"/>
      <c r="CTJ738"/>
      <c r="CTK738"/>
      <c r="CTL738"/>
      <c r="CTM738"/>
      <c r="CTN738"/>
      <c r="CTO738"/>
      <c r="CTP738"/>
      <c r="CTQ738"/>
      <c r="CTR738"/>
      <c r="CTS738"/>
      <c r="CTT738"/>
      <c r="CTU738"/>
      <c r="CTV738"/>
      <c r="CTW738"/>
      <c r="CTX738"/>
      <c r="CTY738"/>
      <c r="CTZ738"/>
      <c r="CUA738"/>
      <c r="CUB738"/>
      <c r="CUC738"/>
      <c r="CUD738"/>
      <c r="CUE738"/>
      <c r="CUF738"/>
      <c r="CUG738"/>
      <c r="CUH738"/>
      <c r="CUI738"/>
      <c r="CUJ738"/>
      <c r="CUK738"/>
      <c r="CUL738"/>
      <c r="CUM738"/>
      <c r="CUN738"/>
      <c r="CUO738"/>
      <c r="CUP738"/>
      <c r="CUQ738"/>
      <c r="CUR738"/>
      <c r="CUS738"/>
      <c r="CUT738"/>
      <c r="CUU738"/>
      <c r="CUV738"/>
      <c r="CUW738"/>
      <c r="CUX738"/>
      <c r="CUY738"/>
      <c r="CUZ738"/>
      <c r="CVA738"/>
      <c r="CVB738"/>
      <c r="CVC738"/>
      <c r="CVD738"/>
      <c r="CVE738"/>
      <c r="CVF738"/>
      <c r="CVG738"/>
      <c r="CVH738"/>
      <c r="CVI738"/>
      <c r="CVJ738"/>
      <c r="CVK738"/>
      <c r="CVL738"/>
      <c r="CVM738"/>
      <c r="CVN738"/>
      <c r="CVO738"/>
      <c r="CVP738"/>
      <c r="CVQ738"/>
      <c r="CVR738"/>
      <c r="CVS738"/>
      <c r="CVT738"/>
      <c r="CVU738"/>
      <c r="CVV738"/>
      <c r="CVW738"/>
      <c r="CVX738"/>
      <c r="CVY738"/>
      <c r="CVZ738"/>
      <c r="CWA738"/>
      <c r="CWB738"/>
      <c r="CWC738"/>
      <c r="CWD738"/>
      <c r="CWE738"/>
      <c r="CWF738"/>
      <c r="CWG738"/>
      <c r="CWH738"/>
      <c r="CWI738"/>
      <c r="CWJ738"/>
      <c r="CWK738"/>
      <c r="CWL738"/>
      <c r="CWM738"/>
      <c r="CWN738"/>
      <c r="CWO738"/>
      <c r="CWP738"/>
      <c r="CWQ738"/>
      <c r="CWR738"/>
      <c r="CWS738"/>
      <c r="CWT738"/>
      <c r="CWU738"/>
      <c r="CWV738"/>
      <c r="CWW738"/>
      <c r="CWX738"/>
      <c r="CWY738"/>
      <c r="CWZ738"/>
      <c r="CXA738"/>
      <c r="CXB738"/>
      <c r="CXC738"/>
      <c r="CXD738"/>
      <c r="CXE738"/>
      <c r="CXF738"/>
      <c r="CXG738"/>
      <c r="CXH738"/>
      <c r="CXI738"/>
      <c r="CXJ738"/>
      <c r="CXK738"/>
      <c r="CXL738"/>
      <c r="CXM738"/>
      <c r="CXN738"/>
      <c r="CXO738"/>
      <c r="CXP738"/>
      <c r="CXQ738"/>
      <c r="CXR738"/>
      <c r="CXS738"/>
      <c r="CXT738"/>
      <c r="CXU738"/>
      <c r="CXV738"/>
      <c r="CXW738"/>
      <c r="CXX738"/>
      <c r="CXY738"/>
      <c r="CXZ738"/>
      <c r="CYA738"/>
      <c r="CYB738"/>
      <c r="CYC738"/>
      <c r="CYD738"/>
      <c r="CYE738"/>
      <c r="CYF738"/>
      <c r="CYG738"/>
      <c r="CYH738"/>
      <c r="CYI738"/>
      <c r="CYJ738"/>
      <c r="CYK738"/>
      <c r="CYL738"/>
      <c r="CYM738"/>
      <c r="CYN738"/>
      <c r="CYO738"/>
      <c r="CYP738"/>
      <c r="CYQ738"/>
      <c r="CYR738"/>
      <c r="CYS738"/>
      <c r="CYT738"/>
      <c r="CYU738"/>
      <c r="CYV738"/>
      <c r="CYW738"/>
      <c r="CYX738"/>
      <c r="CYY738"/>
      <c r="CYZ738"/>
      <c r="CZA738"/>
      <c r="CZB738"/>
      <c r="CZC738"/>
      <c r="CZD738"/>
      <c r="CZE738"/>
      <c r="CZF738"/>
      <c r="CZG738"/>
      <c r="CZH738"/>
      <c r="CZI738"/>
      <c r="CZJ738"/>
      <c r="CZK738"/>
      <c r="CZL738"/>
      <c r="CZM738"/>
      <c r="CZN738"/>
      <c r="CZO738"/>
      <c r="CZP738"/>
      <c r="CZQ738"/>
      <c r="CZR738"/>
      <c r="CZS738"/>
      <c r="CZT738"/>
      <c r="CZU738"/>
      <c r="CZV738"/>
      <c r="CZW738"/>
      <c r="CZX738"/>
      <c r="CZY738"/>
      <c r="CZZ738"/>
      <c r="DAA738"/>
      <c r="DAB738"/>
      <c r="DAC738"/>
      <c r="DAD738"/>
      <c r="DAE738"/>
      <c r="DAF738"/>
      <c r="DAG738"/>
      <c r="DAH738"/>
      <c r="DAI738"/>
      <c r="DAJ738"/>
      <c r="DAK738"/>
      <c r="DAL738"/>
      <c r="DAM738"/>
      <c r="DAN738"/>
      <c r="DAO738"/>
      <c r="DAP738"/>
      <c r="DAQ738"/>
      <c r="DAR738"/>
      <c r="DAS738"/>
      <c r="DAT738"/>
      <c r="DAU738"/>
      <c r="DAV738"/>
      <c r="DAW738"/>
      <c r="DAX738"/>
      <c r="DAY738"/>
      <c r="DAZ738"/>
      <c r="DBA738"/>
      <c r="DBB738"/>
      <c r="DBC738"/>
      <c r="DBD738"/>
      <c r="DBE738"/>
      <c r="DBF738"/>
      <c r="DBG738"/>
      <c r="DBH738"/>
      <c r="DBI738"/>
      <c r="DBJ738"/>
      <c r="DBK738"/>
      <c r="DBL738"/>
      <c r="DBM738"/>
      <c r="DBN738"/>
      <c r="DBO738"/>
      <c r="DBP738"/>
      <c r="DBQ738"/>
      <c r="DBR738"/>
      <c r="DBS738"/>
      <c r="DBT738"/>
      <c r="DBU738"/>
      <c r="DBV738"/>
      <c r="DBW738"/>
      <c r="DBX738"/>
      <c r="DBY738"/>
      <c r="DBZ738"/>
      <c r="DCA738"/>
      <c r="DCB738"/>
      <c r="DCC738"/>
      <c r="DCD738"/>
      <c r="DCE738"/>
      <c r="DCF738"/>
      <c r="DCG738"/>
      <c r="DCH738"/>
      <c r="DCI738"/>
      <c r="DCJ738"/>
      <c r="DCK738"/>
      <c r="DCL738"/>
      <c r="DCM738"/>
      <c r="DCN738"/>
      <c r="DCO738"/>
      <c r="DCP738"/>
      <c r="DCQ738"/>
      <c r="DCR738"/>
      <c r="DCS738"/>
      <c r="DCT738"/>
      <c r="DCU738"/>
      <c r="DCV738"/>
      <c r="DCW738"/>
      <c r="DCX738"/>
      <c r="DCY738"/>
      <c r="DCZ738"/>
      <c r="DDA738"/>
      <c r="DDB738"/>
      <c r="DDC738"/>
      <c r="DDD738"/>
      <c r="DDE738"/>
      <c r="DDF738"/>
      <c r="DDG738"/>
      <c r="DDH738"/>
      <c r="DDI738"/>
      <c r="DDJ738"/>
      <c r="DDK738"/>
      <c r="DDL738"/>
      <c r="DDM738"/>
      <c r="DDN738"/>
      <c r="DDO738"/>
      <c r="DDP738"/>
      <c r="DDQ738"/>
      <c r="DDR738"/>
      <c r="DDS738"/>
      <c r="DDT738"/>
      <c r="DDU738"/>
      <c r="DDV738"/>
      <c r="DDW738"/>
      <c r="DDX738"/>
      <c r="DDY738"/>
      <c r="DDZ738"/>
      <c r="DEA738"/>
      <c r="DEB738"/>
      <c r="DEC738"/>
      <c r="DED738"/>
      <c r="DEE738"/>
      <c r="DEF738"/>
      <c r="DEG738"/>
      <c r="DEH738"/>
      <c r="DEI738"/>
      <c r="DEJ738"/>
      <c r="DEK738"/>
      <c r="DEL738"/>
      <c r="DEM738"/>
      <c r="DEN738"/>
      <c r="DEO738"/>
      <c r="DEP738"/>
      <c r="DEQ738"/>
      <c r="DER738"/>
      <c r="DES738"/>
      <c r="DET738"/>
      <c r="DEU738"/>
      <c r="DEV738"/>
      <c r="DEW738"/>
      <c r="DEX738"/>
      <c r="DEY738"/>
      <c r="DEZ738"/>
      <c r="DFA738"/>
      <c r="DFB738"/>
      <c r="DFC738"/>
      <c r="DFD738"/>
      <c r="DFE738"/>
      <c r="DFF738"/>
      <c r="DFG738"/>
      <c r="DFH738"/>
      <c r="DFI738"/>
      <c r="DFJ738"/>
      <c r="DFK738"/>
      <c r="DFL738"/>
      <c r="DFM738"/>
      <c r="DFN738"/>
      <c r="DFO738"/>
      <c r="DFP738"/>
      <c r="DFQ738"/>
      <c r="DFR738"/>
      <c r="DFS738"/>
      <c r="DFT738"/>
      <c r="DFU738"/>
      <c r="DFV738"/>
      <c r="DFW738"/>
      <c r="DFX738"/>
      <c r="DFY738"/>
      <c r="DFZ738"/>
      <c r="DGA738"/>
      <c r="DGB738"/>
      <c r="DGC738"/>
      <c r="DGD738"/>
      <c r="DGE738"/>
      <c r="DGF738"/>
      <c r="DGG738"/>
      <c r="DGH738"/>
      <c r="DGI738"/>
      <c r="DGJ738"/>
      <c r="DGK738"/>
      <c r="DGL738"/>
      <c r="DGM738"/>
      <c r="DGN738"/>
      <c r="DGO738"/>
      <c r="DGP738"/>
      <c r="DGQ738"/>
      <c r="DGR738"/>
      <c r="DGS738"/>
      <c r="DGT738"/>
      <c r="DGU738"/>
      <c r="DGV738"/>
      <c r="DGW738"/>
      <c r="DGX738"/>
      <c r="DGY738"/>
      <c r="DGZ738"/>
      <c r="DHA738"/>
      <c r="DHB738"/>
      <c r="DHC738"/>
      <c r="DHD738"/>
      <c r="DHE738"/>
      <c r="DHF738"/>
      <c r="DHG738"/>
      <c r="DHH738"/>
      <c r="DHI738"/>
      <c r="DHJ738"/>
      <c r="DHK738"/>
      <c r="DHL738"/>
      <c r="DHM738"/>
      <c r="DHN738"/>
      <c r="DHO738"/>
      <c r="DHP738"/>
      <c r="DHQ738"/>
      <c r="DHR738"/>
      <c r="DHS738"/>
      <c r="DHT738"/>
      <c r="DHU738"/>
      <c r="DHV738"/>
      <c r="DHW738"/>
      <c r="DHX738"/>
      <c r="DHY738"/>
      <c r="DHZ738"/>
      <c r="DIA738"/>
      <c r="DIB738"/>
      <c r="DIC738"/>
      <c r="DID738"/>
      <c r="DIE738"/>
      <c r="DIF738"/>
      <c r="DIG738"/>
      <c r="DIH738"/>
      <c r="DII738"/>
      <c r="DIJ738"/>
      <c r="DIK738"/>
      <c r="DIL738"/>
      <c r="DIM738"/>
      <c r="DIN738"/>
      <c r="DIO738"/>
      <c r="DIP738"/>
      <c r="DIQ738"/>
      <c r="DIR738"/>
      <c r="DIS738"/>
      <c r="DIT738"/>
      <c r="DIU738"/>
      <c r="DIV738"/>
      <c r="DIW738"/>
      <c r="DIX738"/>
      <c r="DIY738"/>
      <c r="DIZ738"/>
      <c r="DJA738"/>
      <c r="DJB738"/>
      <c r="DJC738"/>
      <c r="DJD738"/>
      <c r="DJE738"/>
      <c r="DJF738"/>
      <c r="DJG738"/>
      <c r="DJH738"/>
      <c r="DJI738"/>
      <c r="DJJ738"/>
      <c r="DJK738"/>
      <c r="DJL738"/>
      <c r="DJM738"/>
      <c r="DJN738"/>
      <c r="DJO738"/>
      <c r="DJP738"/>
      <c r="DJQ738"/>
      <c r="DJR738"/>
      <c r="DJS738"/>
      <c r="DJT738"/>
      <c r="DJU738"/>
      <c r="DJV738"/>
      <c r="DJW738"/>
      <c r="DJX738"/>
      <c r="DJY738"/>
      <c r="DJZ738"/>
      <c r="DKA738"/>
      <c r="DKB738"/>
      <c r="DKC738"/>
      <c r="DKD738"/>
      <c r="DKE738"/>
      <c r="DKF738"/>
      <c r="DKG738"/>
      <c r="DKH738"/>
      <c r="DKI738"/>
      <c r="DKJ738"/>
      <c r="DKK738"/>
      <c r="DKL738"/>
      <c r="DKM738"/>
      <c r="DKN738"/>
      <c r="DKO738"/>
      <c r="DKP738"/>
      <c r="DKQ738"/>
      <c r="DKR738"/>
      <c r="DKS738"/>
      <c r="DKT738"/>
      <c r="DKU738"/>
      <c r="DKV738"/>
      <c r="DKW738"/>
      <c r="DKX738"/>
      <c r="DKY738"/>
      <c r="DKZ738"/>
      <c r="DLA738"/>
      <c r="DLB738"/>
      <c r="DLC738"/>
      <c r="DLD738"/>
      <c r="DLE738"/>
      <c r="DLF738"/>
      <c r="DLG738"/>
      <c r="DLH738"/>
      <c r="DLI738"/>
      <c r="DLJ738"/>
      <c r="DLK738"/>
      <c r="DLL738"/>
      <c r="DLM738"/>
      <c r="DLN738"/>
      <c r="DLO738"/>
      <c r="DLP738"/>
      <c r="DLQ738"/>
      <c r="DLR738"/>
      <c r="DLS738"/>
      <c r="DLT738"/>
      <c r="DLU738"/>
      <c r="DLV738"/>
      <c r="DLW738"/>
      <c r="DLX738"/>
      <c r="DLY738"/>
      <c r="DLZ738"/>
      <c r="DMA738"/>
      <c r="DMB738"/>
      <c r="DMC738"/>
      <c r="DMD738"/>
      <c r="DME738"/>
      <c r="DMF738"/>
      <c r="DMG738"/>
      <c r="DMH738"/>
      <c r="DMI738"/>
      <c r="DMJ738"/>
      <c r="DMK738"/>
      <c r="DML738"/>
      <c r="DMM738"/>
      <c r="DMN738"/>
      <c r="DMO738"/>
      <c r="DMP738"/>
      <c r="DMQ738"/>
      <c r="DMR738"/>
      <c r="DMS738"/>
      <c r="DMT738"/>
      <c r="DMU738"/>
      <c r="DMV738"/>
      <c r="DMW738"/>
      <c r="DMX738"/>
      <c r="DMY738"/>
      <c r="DMZ738"/>
      <c r="DNA738"/>
      <c r="DNB738"/>
      <c r="DNC738"/>
      <c r="DND738"/>
      <c r="DNE738"/>
      <c r="DNF738"/>
      <c r="DNG738"/>
      <c r="DNH738"/>
      <c r="DNI738"/>
      <c r="DNJ738"/>
      <c r="DNK738"/>
      <c r="DNL738"/>
      <c r="DNM738"/>
      <c r="DNN738"/>
      <c r="DNO738"/>
      <c r="DNP738"/>
      <c r="DNQ738"/>
      <c r="DNR738"/>
      <c r="DNS738"/>
      <c r="DNT738"/>
      <c r="DNU738"/>
      <c r="DNV738"/>
      <c r="DNW738"/>
      <c r="DNX738"/>
      <c r="DNY738"/>
      <c r="DNZ738"/>
      <c r="DOA738"/>
      <c r="DOB738"/>
      <c r="DOC738"/>
      <c r="DOD738"/>
      <c r="DOE738"/>
      <c r="DOF738"/>
      <c r="DOG738"/>
      <c r="DOH738"/>
      <c r="DOI738"/>
      <c r="DOJ738"/>
      <c r="DOK738"/>
      <c r="DOL738"/>
      <c r="DOM738"/>
      <c r="DON738"/>
      <c r="DOO738"/>
      <c r="DOP738"/>
      <c r="DOQ738"/>
      <c r="DOR738"/>
      <c r="DOS738"/>
      <c r="DOT738"/>
      <c r="DOU738"/>
      <c r="DOV738"/>
      <c r="DOW738"/>
      <c r="DOX738"/>
      <c r="DOY738"/>
      <c r="DOZ738"/>
      <c r="DPA738"/>
      <c r="DPB738"/>
      <c r="DPC738"/>
      <c r="DPD738"/>
      <c r="DPE738"/>
      <c r="DPF738"/>
      <c r="DPG738"/>
      <c r="DPH738"/>
      <c r="DPI738"/>
      <c r="DPJ738"/>
      <c r="DPK738"/>
      <c r="DPL738"/>
      <c r="DPM738"/>
      <c r="DPN738"/>
      <c r="DPO738"/>
      <c r="DPP738"/>
      <c r="DPQ738"/>
      <c r="DPR738"/>
      <c r="DPS738"/>
      <c r="DPT738"/>
      <c r="DPU738"/>
      <c r="DPV738"/>
      <c r="DPW738"/>
      <c r="DPX738"/>
      <c r="DPY738"/>
      <c r="DPZ738"/>
      <c r="DQA738"/>
      <c r="DQB738"/>
      <c r="DQC738"/>
      <c r="DQD738"/>
      <c r="DQE738"/>
      <c r="DQF738"/>
      <c r="DQG738"/>
      <c r="DQH738"/>
      <c r="DQI738"/>
      <c r="DQJ738"/>
      <c r="DQK738"/>
      <c r="DQL738"/>
      <c r="DQM738"/>
      <c r="DQN738"/>
      <c r="DQO738"/>
      <c r="DQP738"/>
      <c r="DQQ738"/>
      <c r="DQR738"/>
      <c r="DQS738"/>
      <c r="DQT738"/>
      <c r="DQU738"/>
      <c r="DQV738"/>
      <c r="DQW738"/>
      <c r="DQX738"/>
      <c r="DQY738"/>
      <c r="DQZ738"/>
      <c r="DRA738"/>
      <c r="DRB738"/>
      <c r="DRC738"/>
      <c r="DRD738"/>
      <c r="DRE738"/>
      <c r="DRF738"/>
      <c r="DRG738"/>
      <c r="DRH738"/>
      <c r="DRI738"/>
      <c r="DRJ738"/>
      <c r="DRK738"/>
      <c r="DRL738"/>
      <c r="DRM738"/>
      <c r="DRN738"/>
      <c r="DRO738"/>
      <c r="DRP738"/>
      <c r="DRQ738"/>
      <c r="DRR738"/>
      <c r="DRS738"/>
      <c r="DRT738"/>
      <c r="DRU738"/>
      <c r="DRV738"/>
      <c r="DRW738"/>
      <c r="DRX738"/>
      <c r="DRY738"/>
      <c r="DRZ738"/>
      <c r="DSA738"/>
      <c r="DSB738"/>
      <c r="DSC738"/>
      <c r="DSD738"/>
      <c r="DSE738"/>
      <c r="DSF738"/>
      <c r="DSG738"/>
      <c r="DSH738"/>
      <c r="DSI738"/>
      <c r="DSJ738"/>
      <c r="DSK738"/>
      <c r="DSL738"/>
      <c r="DSM738"/>
      <c r="DSN738"/>
      <c r="DSO738"/>
      <c r="DSP738"/>
      <c r="DSQ738"/>
      <c r="DSR738"/>
      <c r="DSS738"/>
      <c r="DST738"/>
      <c r="DSU738"/>
      <c r="DSV738"/>
      <c r="DSW738"/>
      <c r="DSX738"/>
      <c r="DSY738"/>
      <c r="DSZ738"/>
      <c r="DTA738"/>
      <c r="DTB738"/>
      <c r="DTC738"/>
      <c r="DTD738"/>
      <c r="DTE738"/>
      <c r="DTF738"/>
      <c r="DTG738"/>
      <c r="DTH738"/>
      <c r="DTI738"/>
      <c r="DTJ738"/>
      <c r="DTK738"/>
      <c r="DTL738"/>
      <c r="DTM738"/>
      <c r="DTN738"/>
      <c r="DTO738"/>
      <c r="DTP738"/>
      <c r="DTQ738"/>
      <c r="DTR738"/>
      <c r="DTS738"/>
      <c r="DTT738"/>
      <c r="DTU738"/>
      <c r="DTV738"/>
      <c r="DTW738"/>
      <c r="DTX738"/>
      <c r="DTY738"/>
      <c r="DTZ738"/>
      <c r="DUA738"/>
      <c r="DUB738"/>
      <c r="DUC738"/>
      <c r="DUD738"/>
      <c r="DUE738"/>
      <c r="DUF738"/>
      <c r="DUG738"/>
      <c r="DUH738"/>
      <c r="DUI738"/>
      <c r="DUJ738"/>
      <c r="DUK738"/>
      <c r="DUL738"/>
      <c r="DUM738"/>
      <c r="DUN738"/>
      <c r="DUO738"/>
      <c r="DUP738"/>
      <c r="DUQ738"/>
      <c r="DUR738"/>
      <c r="DUS738"/>
      <c r="DUT738"/>
      <c r="DUU738"/>
      <c r="DUV738"/>
      <c r="DUW738"/>
      <c r="DUX738"/>
      <c r="DUY738"/>
      <c r="DUZ738"/>
      <c r="DVA738"/>
      <c r="DVB738"/>
      <c r="DVC738"/>
      <c r="DVD738"/>
      <c r="DVE738"/>
      <c r="DVF738"/>
      <c r="DVG738"/>
      <c r="DVH738"/>
      <c r="DVI738"/>
      <c r="DVJ738"/>
      <c r="DVK738"/>
      <c r="DVL738"/>
      <c r="DVM738"/>
      <c r="DVN738"/>
      <c r="DVO738"/>
      <c r="DVP738"/>
      <c r="DVQ738"/>
      <c r="DVR738"/>
      <c r="DVS738"/>
      <c r="DVT738"/>
      <c r="DVU738"/>
      <c r="DVV738"/>
      <c r="DVW738"/>
      <c r="DVX738"/>
      <c r="DVY738"/>
      <c r="DVZ738"/>
      <c r="DWA738"/>
      <c r="DWB738"/>
      <c r="DWC738"/>
      <c r="DWD738"/>
      <c r="DWE738"/>
      <c r="DWF738"/>
      <c r="DWG738"/>
      <c r="DWH738"/>
      <c r="DWI738"/>
      <c r="DWJ738"/>
      <c r="DWK738"/>
      <c r="DWL738"/>
      <c r="DWM738"/>
      <c r="DWN738"/>
      <c r="DWO738"/>
      <c r="DWP738"/>
      <c r="DWQ738"/>
      <c r="DWR738"/>
      <c r="DWS738"/>
      <c r="DWT738"/>
      <c r="DWU738"/>
      <c r="DWV738"/>
      <c r="DWW738"/>
      <c r="DWX738"/>
      <c r="DWY738"/>
      <c r="DWZ738"/>
      <c r="DXA738"/>
      <c r="DXB738"/>
      <c r="DXC738"/>
      <c r="DXD738"/>
      <c r="DXE738"/>
      <c r="DXF738"/>
      <c r="DXG738"/>
      <c r="DXH738"/>
      <c r="DXI738"/>
      <c r="DXJ738"/>
      <c r="DXK738"/>
      <c r="DXL738"/>
      <c r="DXM738"/>
      <c r="DXN738"/>
      <c r="DXO738"/>
      <c r="DXP738"/>
      <c r="DXQ738"/>
      <c r="DXR738"/>
      <c r="DXS738"/>
      <c r="DXT738"/>
      <c r="DXU738"/>
      <c r="DXV738"/>
      <c r="DXW738"/>
      <c r="DXX738"/>
      <c r="DXY738"/>
      <c r="DXZ738"/>
      <c r="DYA738"/>
      <c r="DYB738"/>
      <c r="DYC738"/>
      <c r="DYD738"/>
      <c r="DYE738"/>
      <c r="DYF738"/>
      <c r="DYG738"/>
      <c r="DYH738"/>
      <c r="DYI738"/>
      <c r="DYJ738"/>
      <c r="DYK738"/>
      <c r="DYL738"/>
      <c r="DYM738"/>
      <c r="DYN738"/>
      <c r="DYO738"/>
      <c r="DYP738"/>
      <c r="DYQ738"/>
      <c r="DYR738"/>
      <c r="DYS738"/>
      <c r="DYT738"/>
      <c r="DYU738"/>
      <c r="DYV738"/>
      <c r="DYW738"/>
      <c r="DYX738"/>
      <c r="DYY738"/>
      <c r="DYZ738"/>
      <c r="DZA738"/>
      <c r="DZB738"/>
      <c r="DZC738"/>
      <c r="DZD738"/>
      <c r="DZE738"/>
      <c r="DZF738"/>
      <c r="DZG738"/>
      <c r="DZH738"/>
      <c r="DZI738"/>
      <c r="DZJ738"/>
      <c r="DZK738"/>
      <c r="DZL738"/>
      <c r="DZM738"/>
      <c r="DZN738"/>
      <c r="DZO738"/>
      <c r="DZP738"/>
      <c r="DZQ738"/>
      <c r="DZR738"/>
      <c r="DZS738"/>
      <c r="DZT738"/>
      <c r="DZU738"/>
      <c r="DZV738"/>
      <c r="DZW738"/>
      <c r="DZX738"/>
      <c r="DZY738"/>
      <c r="DZZ738"/>
      <c r="EAA738"/>
      <c r="EAB738"/>
      <c r="EAC738"/>
      <c r="EAD738"/>
      <c r="EAE738"/>
      <c r="EAF738"/>
      <c r="EAG738"/>
      <c r="EAH738"/>
      <c r="EAI738"/>
      <c r="EAJ738"/>
      <c r="EAK738"/>
      <c r="EAL738"/>
      <c r="EAM738"/>
      <c r="EAN738"/>
      <c r="EAO738"/>
      <c r="EAP738"/>
      <c r="EAQ738"/>
      <c r="EAR738"/>
      <c r="EAS738"/>
      <c r="EAT738"/>
      <c r="EAU738"/>
      <c r="EAV738"/>
      <c r="EAW738"/>
      <c r="EAX738"/>
      <c r="EAY738"/>
      <c r="EAZ738"/>
      <c r="EBA738"/>
      <c r="EBB738"/>
      <c r="EBC738"/>
      <c r="EBD738"/>
      <c r="EBE738"/>
      <c r="EBF738"/>
      <c r="EBG738"/>
      <c r="EBH738"/>
      <c r="EBI738"/>
      <c r="EBJ738"/>
      <c r="EBK738"/>
      <c r="EBL738"/>
      <c r="EBM738"/>
      <c r="EBN738"/>
      <c r="EBO738"/>
      <c r="EBP738"/>
      <c r="EBQ738"/>
      <c r="EBR738"/>
      <c r="EBS738"/>
      <c r="EBT738"/>
      <c r="EBU738"/>
      <c r="EBV738"/>
      <c r="EBW738"/>
      <c r="EBX738"/>
      <c r="EBY738"/>
      <c r="EBZ738"/>
      <c r="ECA738"/>
      <c r="ECB738"/>
      <c r="ECC738"/>
      <c r="ECD738"/>
      <c r="ECE738"/>
      <c r="ECF738"/>
      <c r="ECG738"/>
      <c r="ECH738"/>
      <c r="ECI738"/>
      <c r="ECJ738"/>
      <c r="ECK738"/>
      <c r="ECL738"/>
      <c r="ECM738"/>
      <c r="ECN738"/>
      <c r="ECO738"/>
      <c r="ECP738"/>
      <c r="ECQ738"/>
      <c r="ECR738"/>
      <c r="ECS738"/>
      <c r="ECT738"/>
      <c r="ECU738"/>
      <c r="ECV738"/>
      <c r="ECW738"/>
      <c r="ECX738"/>
      <c r="ECY738"/>
      <c r="ECZ738"/>
      <c r="EDA738"/>
      <c r="EDB738"/>
      <c r="EDC738"/>
      <c r="EDD738"/>
      <c r="EDE738"/>
      <c r="EDF738"/>
      <c r="EDG738"/>
      <c r="EDH738"/>
      <c r="EDI738"/>
      <c r="EDJ738"/>
      <c r="EDK738"/>
      <c r="EDL738"/>
      <c r="EDM738"/>
      <c r="EDN738"/>
      <c r="EDO738"/>
      <c r="EDP738"/>
      <c r="EDQ738"/>
      <c r="EDR738"/>
      <c r="EDS738"/>
      <c r="EDT738"/>
      <c r="EDU738"/>
      <c r="EDV738"/>
      <c r="EDW738"/>
      <c r="EDX738"/>
      <c r="EDY738"/>
      <c r="EDZ738"/>
      <c r="EEA738"/>
      <c r="EEB738"/>
      <c r="EEC738"/>
      <c r="EED738"/>
      <c r="EEE738"/>
      <c r="EEF738"/>
      <c r="EEG738"/>
      <c r="EEH738"/>
      <c r="EEI738"/>
      <c r="EEJ738"/>
      <c r="EEK738"/>
      <c r="EEL738"/>
      <c r="EEM738"/>
      <c r="EEN738"/>
      <c r="EEO738"/>
      <c r="EEP738"/>
      <c r="EEQ738"/>
      <c r="EER738"/>
      <c r="EES738"/>
      <c r="EET738"/>
      <c r="EEU738"/>
      <c r="EEV738"/>
      <c r="EEW738"/>
      <c r="EEX738"/>
      <c r="EEY738"/>
      <c r="EEZ738"/>
      <c r="EFA738"/>
      <c r="EFB738"/>
      <c r="EFC738"/>
      <c r="EFD738"/>
      <c r="EFE738"/>
      <c r="EFF738"/>
      <c r="EFG738"/>
      <c r="EFH738"/>
      <c r="EFI738"/>
      <c r="EFJ738"/>
      <c r="EFK738"/>
      <c r="EFL738"/>
      <c r="EFM738"/>
      <c r="EFN738"/>
      <c r="EFO738"/>
      <c r="EFP738"/>
      <c r="EFQ738"/>
      <c r="EFR738"/>
      <c r="EFS738"/>
      <c r="EFT738"/>
      <c r="EFU738"/>
      <c r="EFV738"/>
      <c r="EFW738"/>
      <c r="EFX738"/>
      <c r="EFY738"/>
      <c r="EFZ738"/>
      <c r="EGA738"/>
      <c r="EGB738"/>
      <c r="EGC738"/>
      <c r="EGD738"/>
      <c r="EGE738"/>
      <c r="EGF738"/>
      <c r="EGG738"/>
      <c r="EGH738"/>
      <c r="EGI738"/>
      <c r="EGJ738"/>
      <c r="EGK738"/>
      <c r="EGL738"/>
      <c r="EGM738"/>
      <c r="EGN738"/>
      <c r="EGO738"/>
      <c r="EGP738"/>
      <c r="EGQ738"/>
      <c r="EGR738"/>
      <c r="EGS738"/>
      <c r="EGT738"/>
      <c r="EGU738"/>
      <c r="EGV738"/>
      <c r="EGW738"/>
      <c r="EGX738"/>
      <c r="EGY738"/>
      <c r="EGZ738"/>
      <c r="EHA738"/>
      <c r="EHB738"/>
      <c r="EHC738"/>
      <c r="EHD738"/>
      <c r="EHE738"/>
      <c r="EHF738"/>
      <c r="EHG738"/>
      <c r="EHH738"/>
      <c r="EHI738"/>
      <c r="EHJ738"/>
      <c r="EHK738"/>
      <c r="EHL738"/>
      <c r="EHM738"/>
      <c r="EHN738"/>
      <c r="EHO738"/>
      <c r="EHP738"/>
      <c r="EHQ738"/>
      <c r="EHR738"/>
      <c r="EHS738"/>
      <c r="EHT738"/>
      <c r="EHU738"/>
      <c r="EHV738"/>
      <c r="EHW738"/>
      <c r="EHX738"/>
      <c r="EHY738"/>
      <c r="EHZ738"/>
      <c r="EIA738"/>
      <c r="EIB738"/>
      <c r="EIC738"/>
      <c r="EID738"/>
      <c r="EIE738"/>
      <c r="EIF738"/>
      <c r="EIG738"/>
      <c r="EIH738"/>
      <c r="EII738"/>
      <c r="EIJ738"/>
      <c r="EIK738"/>
      <c r="EIL738"/>
      <c r="EIM738"/>
      <c r="EIN738"/>
      <c r="EIO738"/>
      <c r="EIP738"/>
      <c r="EIQ738"/>
      <c r="EIR738"/>
      <c r="EIS738"/>
      <c r="EIT738"/>
      <c r="EIU738"/>
      <c r="EIV738"/>
      <c r="EIW738"/>
      <c r="EIX738"/>
      <c r="EIY738"/>
      <c r="EIZ738"/>
      <c r="EJA738"/>
      <c r="EJB738"/>
      <c r="EJC738"/>
      <c r="EJD738"/>
      <c r="EJE738"/>
      <c r="EJF738"/>
      <c r="EJG738"/>
      <c r="EJH738"/>
      <c r="EJI738"/>
      <c r="EJJ738"/>
      <c r="EJK738"/>
      <c r="EJL738"/>
      <c r="EJM738"/>
      <c r="EJN738"/>
      <c r="EJO738"/>
      <c r="EJP738"/>
      <c r="EJQ738"/>
      <c r="EJR738"/>
      <c r="EJS738"/>
      <c r="EJT738"/>
      <c r="EJU738"/>
      <c r="EJV738"/>
      <c r="EJW738"/>
      <c r="EJX738"/>
      <c r="EJY738"/>
      <c r="EJZ738"/>
      <c r="EKA738"/>
      <c r="EKB738"/>
      <c r="EKC738"/>
      <c r="EKD738"/>
      <c r="EKE738"/>
      <c r="EKF738"/>
      <c r="EKG738"/>
      <c r="EKH738"/>
      <c r="EKI738"/>
      <c r="EKJ738"/>
      <c r="EKK738"/>
      <c r="EKL738"/>
      <c r="EKM738"/>
      <c r="EKN738"/>
      <c r="EKO738"/>
      <c r="EKP738"/>
      <c r="EKQ738"/>
      <c r="EKR738"/>
      <c r="EKS738"/>
      <c r="EKT738"/>
      <c r="EKU738"/>
      <c r="EKV738"/>
      <c r="EKW738"/>
      <c r="EKX738"/>
      <c r="EKY738"/>
      <c r="EKZ738"/>
      <c r="ELA738"/>
      <c r="ELB738"/>
      <c r="ELC738"/>
      <c r="ELD738"/>
      <c r="ELE738"/>
      <c r="ELF738"/>
      <c r="ELG738"/>
      <c r="ELH738"/>
      <c r="ELI738"/>
      <c r="ELJ738"/>
      <c r="ELK738"/>
      <c r="ELL738"/>
      <c r="ELM738"/>
      <c r="ELN738"/>
      <c r="ELO738"/>
      <c r="ELP738"/>
      <c r="ELQ738"/>
      <c r="ELR738"/>
      <c r="ELS738"/>
      <c r="ELT738"/>
      <c r="ELU738"/>
      <c r="ELV738"/>
      <c r="ELW738"/>
      <c r="ELX738"/>
      <c r="ELY738"/>
      <c r="ELZ738"/>
      <c r="EMA738"/>
      <c r="EMB738"/>
      <c r="EMC738"/>
      <c r="EMD738"/>
      <c r="EME738"/>
      <c r="EMF738"/>
      <c r="EMG738"/>
      <c r="EMH738"/>
      <c r="EMI738"/>
      <c r="EMJ738"/>
      <c r="EMK738"/>
      <c r="EML738"/>
      <c r="EMM738"/>
      <c r="EMN738"/>
      <c r="EMO738"/>
      <c r="EMP738"/>
      <c r="EMQ738"/>
      <c r="EMR738"/>
      <c r="EMS738"/>
      <c r="EMT738"/>
      <c r="EMU738"/>
      <c r="EMV738"/>
      <c r="EMW738"/>
      <c r="EMX738"/>
      <c r="EMY738"/>
      <c r="EMZ738"/>
      <c r="ENA738"/>
      <c r="ENB738"/>
      <c r="ENC738"/>
      <c r="END738"/>
      <c r="ENE738"/>
      <c r="ENF738"/>
      <c r="ENG738"/>
      <c r="ENH738"/>
      <c r="ENI738"/>
      <c r="ENJ738"/>
      <c r="ENK738"/>
      <c r="ENL738"/>
      <c r="ENM738"/>
      <c r="ENN738"/>
      <c r="ENO738"/>
      <c r="ENP738"/>
      <c r="ENQ738"/>
      <c r="ENR738"/>
      <c r="ENS738"/>
      <c r="ENT738"/>
      <c r="ENU738"/>
      <c r="ENV738"/>
      <c r="ENW738"/>
      <c r="ENX738"/>
      <c r="ENY738"/>
      <c r="ENZ738"/>
      <c r="EOA738"/>
      <c r="EOB738"/>
      <c r="EOC738"/>
      <c r="EOD738"/>
      <c r="EOE738"/>
      <c r="EOF738"/>
      <c r="EOG738"/>
      <c r="EOH738"/>
      <c r="EOI738"/>
      <c r="EOJ738"/>
      <c r="EOK738"/>
      <c r="EOL738"/>
      <c r="EOM738"/>
      <c r="EON738"/>
      <c r="EOO738"/>
      <c r="EOP738"/>
      <c r="EOQ738"/>
      <c r="EOR738"/>
      <c r="EOS738"/>
      <c r="EOT738"/>
      <c r="EOU738"/>
      <c r="EOV738"/>
      <c r="EOW738"/>
      <c r="EOX738"/>
      <c r="EOY738"/>
      <c r="EOZ738"/>
      <c r="EPA738"/>
      <c r="EPB738"/>
      <c r="EPC738"/>
      <c r="EPD738"/>
      <c r="EPE738"/>
      <c r="EPF738"/>
      <c r="EPG738"/>
      <c r="EPH738"/>
      <c r="EPI738"/>
      <c r="EPJ738"/>
      <c r="EPK738"/>
      <c r="EPL738"/>
      <c r="EPM738"/>
      <c r="EPN738"/>
      <c r="EPO738"/>
      <c r="EPP738"/>
      <c r="EPQ738"/>
      <c r="EPR738"/>
      <c r="EPS738"/>
      <c r="EPT738"/>
      <c r="EPU738"/>
      <c r="EPV738"/>
      <c r="EPW738"/>
      <c r="EPX738"/>
      <c r="EPY738"/>
      <c r="EPZ738"/>
      <c r="EQA738"/>
      <c r="EQB738"/>
      <c r="EQC738"/>
      <c r="EQD738"/>
      <c r="EQE738"/>
      <c r="EQF738"/>
      <c r="EQG738"/>
      <c r="EQH738"/>
      <c r="EQI738"/>
      <c r="EQJ738"/>
      <c r="EQK738"/>
      <c r="EQL738"/>
      <c r="EQM738"/>
      <c r="EQN738"/>
      <c r="EQO738"/>
      <c r="EQP738"/>
      <c r="EQQ738"/>
      <c r="EQR738"/>
      <c r="EQS738"/>
      <c r="EQT738"/>
      <c r="EQU738"/>
      <c r="EQV738"/>
      <c r="EQW738"/>
      <c r="EQX738"/>
      <c r="EQY738"/>
      <c r="EQZ738"/>
      <c r="ERA738"/>
      <c r="ERB738"/>
      <c r="ERC738"/>
      <c r="ERD738"/>
      <c r="ERE738"/>
      <c r="ERF738"/>
      <c r="ERG738"/>
      <c r="ERH738"/>
      <c r="ERI738"/>
      <c r="ERJ738"/>
      <c r="ERK738"/>
      <c r="ERL738"/>
      <c r="ERM738"/>
      <c r="ERN738"/>
      <c r="ERO738"/>
      <c r="ERP738"/>
      <c r="ERQ738"/>
      <c r="ERR738"/>
      <c r="ERS738"/>
      <c r="ERT738"/>
      <c r="ERU738"/>
      <c r="ERV738"/>
      <c r="ERW738"/>
      <c r="ERX738"/>
      <c r="ERY738"/>
      <c r="ERZ738"/>
      <c r="ESA738"/>
      <c r="ESB738"/>
      <c r="ESC738"/>
      <c r="ESD738"/>
      <c r="ESE738"/>
      <c r="ESF738"/>
      <c r="ESG738"/>
      <c r="ESH738"/>
      <c r="ESI738"/>
      <c r="ESJ738"/>
      <c r="ESK738"/>
      <c r="ESL738"/>
      <c r="ESM738"/>
      <c r="ESN738"/>
      <c r="ESO738"/>
      <c r="ESP738"/>
      <c r="ESQ738"/>
      <c r="ESR738"/>
      <c r="ESS738"/>
      <c r="EST738"/>
      <c r="ESU738"/>
      <c r="ESV738"/>
      <c r="ESW738"/>
      <c r="ESX738"/>
      <c r="ESY738"/>
      <c r="ESZ738"/>
      <c r="ETA738"/>
      <c r="ETB738"/>
      <c r="ETC738"/>
      <c r="ETD738"/>
      <c r="ETE738"/>
      <c r="ETF738"/>
      <c r="ETG738"/>
      <c r="ETH738"/>
      <c r="ETI738"/>
      <c r="ETJ738"/>
      <c r="ETK738"/>
      <c r="ETL738"/>
      <c r="ETM738"/>
      <c r="ETN738"/>
      <c r="ETO738"/>
      <c r="ETP738"/>
      <c r="ETQ738"/>
      <c r="ETR738"/>
      <c r="ETS738"/>
      <c r="ETT738"/>
      <c r="ETU738"/>
      <c r="ETV738"/>
      <c r="ETW738"/>
      <c r="ETX738"/>
      <c r="ETY738"/>
      <c r="ETZ738"/>
      <c r="EUA738"/>
      <c r="EUB738"/>
      <c r="EUC738"/>
      <c r="EUD738"/>
      <c r="EUE738"/>
      <c r="EUF738"/>
      <c r="EUG738"/>
      <c r="EUH738"/>
      <c r="EUI738"/>
      <c r="EUJ738"/>
      <c r="EUK738"/>
      <c r="EUL738"/>
      <c r="EUM738"/>
      <c r="EUN738"/>
      <c r="EUO738"/>
      <c r="EUP738"/>
      <c r="EUQ738"/>
      <c r="EUR738"/>
      <c r="EUS738"/>
      <c r="EUT738"/>
      <c r="EUU738"/>
      <c r="EUV738"/>
      <c r="EUW738"/>
      <c r="EUX738"/>
      <c r="EUY738"/>
      <c r="EUZ738"/>
      <c r="EVA738"/>
      <c r="EVB738"/>
      <c r="EVC738"/>
      <c r="EVD738"/>
      <c r="EVE738"/>
      <c r="EVF738"/>
      <c r="EVG738"/>
      <c r="EVH738"/>
      <c r="EVI738"/>
      <c r="EVJ738"/>
      <c r="EVK738"/>
      <c r="EVL738"/>
      <c r="EVM738"/>
      <c r="EVN738"/>
      <c r="EVO738"/>
      <c r="EVP738"/>
      <c r="EVQ738"/>
      <c r="EVR738"/>
      <c r="EVS738"/>
      <c r="EVT738"/>
      <c r="EVU738"/>
      <c r="EVV738"/>
      <c r="EVW738"/>
      <c r="EVX738"/>
      <c r="EVY738"/>
      <c r="EVZ738"/>
      <c r="EWA738"/>
      <c r="EWB738"/>
      <c r="EWC738"/>
      <c r="EWD738"/>
      <c r="EWE738"/>
      <c r="EWF738"/>
      <c r="EWG738"/>
      <c r="EWH738"/>
      <c r="EWI738"/>
      <c r="EWJ738"/>
      <c r="EWK738"/>
      <c r="EWL738"/>
      <c r="EWM738"/>
      <c r="EWN738"/>
      <c r="EWO738"/>
      <c r="EWP738"/>
      <c r="EWQ738"/>
      <c r="EWR738"/>
      <c r="EWS738"/>
      <c r="EWT738"/>
      <c r="EWU738"/>
      <c r="EWV738"/>
      <c r="EWW738"/>
      <c r="EWX738"/>
      <c r="EWY738"/>
      <c r="EWZ738"/>
      <c r="EXA738"/>
      <c r="EXB738"/>
      <c r="EXC738"/>
      <c r="EXD738"/>
      <c r="EXE738"/>
      <c r="EXF738"/>
      <c r="EXG738"/>
      <c r="EXH738"/>
      <c r="EXI738"/>
      <c r="EXJ738"/>
      <c r="EXK738"/>
      <c r="EXL738"/>
      <c r="EXM738"/>
      <c r="EXN738"/>
      <c r="EXO738"/>
      <c r="EXP738"/>
      <c r="EXQ738"/>
      <c r="EXR738"/>
      <c r="EXS738"/>
      <c r="EXT738"/>
      <c r="EXU738"/>
      <c r="EXV738"/>
      <c r="EXW738"/>
      <c r="EXX738"/>
      <c r="EXY738"/>
      <c r="EXZ738"/>
      <c r="EYA738"/>
      <c r="EYB738"/>
      <c r="EYC738"/>
      <c r="EYD738"/>
      <c r="EYE738"/>
      <c r="EYF738"/>
      <c r="EYG738"/>
      <c r="EYH738"/>
      <c r="EYI738"/>
      <c r="EYJ738"/>
      <c r="EYK738"/>
      <c r="EYL738"/>
      <c r="EYM738"/>
      <c r="EYN738"/>
      <c r="EYO738"/>
      <c r="EYP738"/>
      <c r="EYQ738"/>
      <c r="EYR738"/>
      <c r="EYS738"/>
      <c r="EYT738"/>
      <c r="EYU738"/>
      <c r="EYV738"/>
      <c r="EYW738"/>
      <c r="EYX738"/>
      <c r="EYY738"/>
      <c r="EYZ738"/>
      <c r="EZA738"/>
      <c r="EZB738"/>
      <c r="EZC738"/>
      <c r="EZD738"/>
      <c r="EZE738"/>
      <c r="EZF738"/>
      <c r="EZG738"/>
      <c r="EZH738"/>
      <c r="EZI738"/>
      <c r="EZJ738"/>
      <c r="EZK738"/>
      <c r="EZL738"/>
      <c r="EZM738"/>
      <c r="EZN738"/>
      <c r="EZO738"/>
      <c r="EZP738"/>
      <c r="EZQ738"/>
      <c r="EZR738"/>
      <c r="EZS738"/>
      <c r="EZT738"/>
      <c r="EZU738"/>
      <c r="EZV738"/>
      <c r="EZW738"/>
      <c r="EZX738"/>
      <c r="EZY738"/>
      <c r="EZZ738"/>
      <c r="FAA738"/>
      <c r="FAB738"/>
      <c r="FAC738"/>
      <c r="FAD738"/>
      <c r="FAE738"/>
      <c r="FAF738"/>
      <c r="FAG738"/>
      <c r="FAH738"/>
      <c r="FAI738"/>
      <c r="FAJ738"/>
      <c r="FAK738"/>
      <c r="FAL738"/>
      <c r="FAM738"/>
      <c r="FAN738"/>
      <c r="FAO738"/>
      <c r="FAP738"/>
      <c r="FAQ738"/>
      <c r="FAR738"/>
      <c r="FAS738"/>
      <c r="FAT738"/>
      <c r="FAU738"/>
      <c r="FAV738"/>
      <c r="FAW738"/>
      <c r="FAX738"/>
      <c r="FAY738"/>
      <c r="FAZ738"/>
      <c r="FBA738"/>
      <c r="FBB738"/>
      <c r="FBC738"/>
      <c r="FBD738"/>
      <c r="FBE738"/>
      <c r="FBF738"/>
      <c r="FBG738"/>
      <c r="FBH738"/>
      <c r="FBI738"/>
      <c r="FBJ738"/>
      <c r="FBK738"/>
      <c r="FBL738"/>
      <c r="FBM738"/>
      <c r="FBN738"/>
      <c r="FBO738"/>
      <c r="FBP738"/>
      <c r="FBQ738"/>
      <c r="FBR738"/>
      <c r="FBS738"/>
      <c r="FBT738"/>
      <c r="FBU738"/>
      <c r="FBV738"/>
      <c r="FBW738"/>
      <c r="FBX738"/>
      <c r="FBY738"/>
      <c r="FBZ738"/>
      <c r="FCA738"/>
      <c r="FCB738"/>
      <c r="FCC738"/>
      <c r="FCD738"/>
      <c r="FCE738"/>
      <c r="FCF738"/>
      <c r="FCG738"/>
      <c r="FCH738"/>
      <c r="FCI738"/>
      <c r="FCJ738"/>
      <c r="FCK738"/>
      <c r="FCL738"/>
      <c r="FCM738"/>
      <c r="FCN738"/>
      <c r="FCO738"/>
      <c r="FCP738"/>
      <c r="FCQ738"/>
      <c r="FCR738"/>
      <c r="FCS738"/>
      <c r="FCT738"/>
      <c r="FCU738"/>
      <c r="FCV738"/>
      <c r="FCW738"/>
      <c r="FCX738"/>
      <c r="FCY738"/>
      <c r="FCZ738"/>
      <c r="FDA738"/>
      <c r="FDB738"/>
      <c r="FDC738"/>
      <c r="FDD738"/>
      <c r="FDE738"/>
      <c r="FDF738"/>
      <c r="FDG738"/>
      <c r="FDH738"/>
      <c r="FDI738"/>
      <c r="FDJ738"/>
      <c r="FDK738"/>
      <c r="FDL738"/>
      <c r="FDM738"/>
      <c r="FDN738"/>
      <c r="FDO738"/>
      <c r="FDP738"/>
      <c r="FDQ738"/>
      <c r="FDR738"/>
      <c r="FDS738"/>
      <c r="FDT738"/>
      <c r="FDU738"/>
      <c r="FDV738"/>
      <c r="FDW738"/>
      <c r="FDX738"/>
      <c r="FDY738"/>
      <c r="FDZ738"/>
      <c r="FEA738"/>
      <c r="FEB738"/>
      <c r="FEC738"/>
      <c r="FED738"/>
      <c r="FEE738"/>
      <c r="FEF738"/>
      <c r="FEG738"/>
      <c r="FEH738"/>
      <c r="FEI738"/>
      <c r="FEJ738"/>
      <c r="FEK738"/>
      <c r="FEL738"/>
      <c r="FEM738"/>
      <c r="FEN738"/>
      <c r="FEO738"/>
      <c r="FEP738"/>
      <c r="FEQ738"/>
      <c r="FER738"/>
      <c r="FES738"/>
      <c r="FET738"/>
      <c r="FEU738"/>
      <c r="FEV738"/>
      <c r="FEW738"/>
      <c r="FEX738"/>
      <c r="FEY738"/>
      <c r="FEZ738"/>
      <c r="FFA738"/>
      <c r="FFB738"/>
      <c r="FFC738"/>
      <c r="FFD738"/>
      <c r="FFE738"/>
      <c r="FFF738"/>
      <c r="FFG738"/>
      <c r="FFH738"/>
      <c r="FFI738"/>
      <c r="FFJ738"/>
      <c r="FFK738"/>
      <c r="FFL738"/>
      <c r="FFM738"/>
      <c r="FFN738"/>
      <c r="FFO738"/>
      <c r="FFP738"/>
      <c r="FFQ738"/>
      <c r="FFR738"/>
      <c r="FFS738"/>
      <c r="FFT738"/>
      <c r="FFU738"/>
      <c r="FFV738"/>
      <c r="FFW738"/>
      <c r="FFX738"/>
      <c r="FFY738"/>
      <c r="FFZ738"/>
      <c r="FGA738"/>
      <c r="FGB738"/>
      <c r="FGC738"/>
      <c r="FGD738"/>
      <c r="FGE738"/>
      <c r="FGF738"/>
      <c r="FGG738"/>
      <c r="FGH738"/>
      <c r="FGI738"/>
      <c r="FGJ738"/>
      <c r="FGK738"/>
      <c r="FGL738"/>
      <c r="FGM738"/>
      <c r="FGN738"/>
      <c r="FGO738"/>
      <c r="FGP738"/>
      <c r="FGQ738"/>
      <c r="FGR738"/>
      <c r="FGS738"/>
      <c r="FGT738"/>
      <c r="FGU738"/>
      <c r="FGV738"/>
      <c r="FGW738"/>
      <c r="FGX738"/>
      <c r="FGY738"/>
      <c r="FGZ738"/>
      <c r="FHA738"/>
      <c r="FHB738"/>
      <c r="FHC738"/>
      <c r="FHD738"/>
      <c r="FHE738"/>
      <c r="FHF738"/>
      <c r="FHG738"/>
      <c r="FHH738"/>
      <c r="FHI738"/>
      <c r="FHJ738"/>
      <c r="FHK738"/>
      <c r="FHL738"/>
      <c r="FHM738"/>
      <c r="FHN738"/>
      <c r="FHO738"/>
      <c r="FHP738"/>
      <c r="FHQ738"/>
      <c r="FHR738"/>
      <c r="FHS738"/>
      <c r="FHT738"/>
      <c r="FHU738"/>
      <c r="FHV738"/>
      <c r="FHW738"/>
      <c r="FHX738"/>
      <c r="FHY738"/>
      <c r="FHZ738"/>
      <c r="FIA738"/>
      <c r="FIB738"/>
      <c r="FIC738"/>
      <c r="FID738"/>
      <c r="FIE738"/>
      <c r="FIF738"/>
      <c r="FIG738"/>
      <c r="FIH738"/>
      <c r="FII738"/>
      <c r="FIJ738"/>
      <c r="FIK738"/>
      <c r="FIL738"/>
      <c r="FIM738"/>
      <c r="FIN738"/>
      <c r="FIO738"/>
      <c r="FIP738"/>
      <c r="FIQ738"/>
      <c r="FIR738"/>
      <c r="FIS738"/>
      <c r="FIT738"/>
      <c r="FIU738"/>
      <c r="FIV738"/>
      <c r="FIW738"/>
      <c r="FIX738"/>
      <c r="FIY738"/>
      <c r="FIZ738"/>
      <c r="FJA738"/>
      <c r="FJB738"/>
      <c r="FJC738"/>
      <c r="FJD738"/>
      <c r="FJE738"/>
      <c r="FJF738"/>
      <c r="FJG738"/>
      <c r="FJH738"/>
      <c r="FJI738"/>
      <c r="FJJ738"/>
      <c r="FJK738"/>
      <c r="FJL738"/>
      <c r="FJM738"/>
      <c r="FJN738"/>
      <c r="FJO738"/>
      <c r="FJP738"/>
      <c r="FJQ738"/>
      <c r="FJR738"/>
      <c r="FJS738"/>
      <c r="FJT738"/>
      <c r="FJU738"/>
      <c r="FJV738"/>
      <c r="FJW738"/>
      <c r="FJX738"/>
      <c r="FJY738"/>
      <c r="FJZ738"/>
      <c r="FKA738"/>
      <c r="FKB738"/>
      <c r="FKC738"/>
      <c r="FKD738"/>
      <c r="FKE738"/>
      <c r="FKF738"/>
      <c r="FKG738"/>
      <c r="FKH738"/>
      <c r="FKI738"/>
      <c r="FKJ738"/>
      <c r="FKK738"/>
      <c r="FKL738"/>
      <c r="FKM738"/>
      <c r="FKN738"/>
      <c r="FKO738"/>
      <c r="FKP738"/>
      <c r="FKQ738"/>
      <c r="FKR738"/>
      <c r="FKS738"/>
      <c r="FKT738"/>
      <c r="FKU738"/>
      <c r="FKV738"/>
      <c r="FKW738"/>
      <c r="FKX738"/>
      <c r="FKY738"/>
      <c r="FKZ738"/>
      <c r="FLA738"/>
      <c r="FLB738"/>
      <c r="FLC738"/>
      <c r="FLD738"/>
      <c r="FLE738"/>
      <c r="FLF738"/>
      <c r="FLG738"/>
      <c r="FLH738"/>
      <c r="FLI738"/>
      <c r="FLJ738"/>
      <c r="FLK738"/>
      <c r="FLL738"/>
      <c r="FLM738"/>
      <c r="FLN738"/>
      <c r="FLO738"/>
      <c r="FLP738"/>
      <c r="FLQ738"/>
      <c r="FLR738"/>
      <c r="FLS738"/>
      <c r="FLT738"/>
      <c r="FLU738"/>
      <c r="FLV738"/>
      <c r="FLW738"/>
      <c r="FLX738"/>
      <c r="FLY738"/>
      <c r="FLZ738"/>
      <c r="FMA738"/>
      <c r="FMB738"/>
      <c r="FMC738"/>
      <c r="FMD738"/>
      <c r="FME738"/>
      <c r="FMF738"/>
      <c r="FMG738"/>
      <c r="FMH738"/>
      <c r="FMI738"/>
      <c r="FMJ738"/>
      <c r="FMK738"/>
      <c r="FML738"/>
      <c r="FMM738"/>
      <c r="FMN738"/>
      <c r="FMO738"/>
      <c r="FMP738"/>
      <c r="FMQ738"/>
      <c r="FMR738"/>
      <c r="FMS738"/>
      <c r="FMT738"/>
      <c r="FMU738"/>
      <c r="FMV738"/>
      <c r="FMW738"/>
      <c r="FMX738"/>
      <c r="FMY738"/>
      <c r="FMZ738"/>
      <c r="FNA738"/>
      <c r="FNB738"/>
      <c r="FNC738"/>
      <c r="FND738"/>
      <c r="FNE738"/>
      <c r="FNF738"/>
      <c r="FNG738"/>
      <c r="FNH738"/>
      <c r="FNI738"/>
      <c r="FNJ738"/>
      <c r="FNK738"/>
      <c r="FNL738"/>
      <c r="FNM738"/>
      <c r="FNN738"/>
      <c r="FNO738"/>
      <c r="FNP738"/>
      <c r="FNQ738"/>
      <c r="FNR738"/>
      <c r="FNS738"/>
      <c r="FNT738"/>
      <c r="FNU738"/>
      <c r="FNV738"/>
      <c r="FNW738"/>
      <c r="FNX738"/>
      <c r="FNY738"/>
      <c r="FNZ738"/>
      <c r="FOA738"/>
      <c r="FOB738"/>
      <c r="FOC738"/>
      <c r="FOD738"/>
      <c r="FOE738"/>
      <c r="FOF738"/>
      <c r="FOG738"/>
      <c r="FOH738"/>
      <c r="FOI738"/>
      <c r="FOJ738"/>
      <c r="FOK738"/>
      <c r="FOL738"/>
      <c r="FOM738"/>
      <c r="FON738"/>
      <c r="FOO738"/>
      <c r="FOP738"/>
      <c r="FOQ738"/>
      <c r="FOR738"/>
      <c r="FOS738"/>
      <c r="FOT738"/>
      <c r="FOU738"/>
      <c r="FOV738"/>
      <c r="FOW738"/>
      <c r="FOX738"/>
      <c r="FOY738"/>
      <c r="FOZ738"/>
      <c r="FPA738"/>
      <c r="FPB738"/>
      <c r="FPC738"/>
      <c r="FPD738"/>
      <c r="FPE738"/>
      <c r="FPF738"/>
      <c r="FPG738"/>
      <c r="FPH738"/>
      <c r="FPI738"/>
      <c r="FPJ738"/>
      <c r="FPK738"/>
      <c r="FPL738"/>
      <c r="FPM738"/>
      <c r="FPN738"/>
      <c r="FPO738"/>
      <c r="FPP738"/>
      <c r="FPQ738"/>
      <c r="FPR738"/>
      <c r="FPS738"/>
      <c r="FPT738"/>
      <c r="FPU738"/>
      <c r="FPV738"/>
      <c r="FPW738"/>
      <c r="FPX738"/>
      <c r="FPY738"/>
      <c r="FPZ738"/>
      <c r="FQA738"/>
      <c r="FQB738"/>
      <c r="FQC738"/>
      <c r="FQD738"/>
      <c r="FQE738"/>
      <c r="FQF738"/>
      <c r="FQG738"/>
      <c r="FQH738"/>
      <c r="FQI738"/>
      <c r="FQJ738"/>
      <c r="FQK738"/>
      <c r="FQL738"/>
      <c r="FQM738"/>
      <c r="FQN738"/>
      <c r="FQO738"/>
      <c r="FQP738"/>
      <c r="FQQ738"/>
      <c r="FQR738"/>
      <c r="FQS738"/>
      <c r="FQT738"/>
      <c r="FQU738"/>
      <c r="FQV738"/>
      <c r="FQW738"/>
      <c r="FQX738"/>
      <c r="FQY738"/>
      <c r="FQZ738"/>
      <c r="FRA738"/>
      <c r="FRB738"/>
      <c r="FRC738"/>
      <c r="FRD738"/>
      <c r="FRE738"/>
      <c r="FRF738"/>
      <c r="FRG738"/>
      <c r="FRH738"/>
      <c r="FRI738"/>
      <c r="FRJ738"/>
      <c r="FRK738"/>
      <c r="FRL738"/>
      <c r="FRM738"/>
      <c r="FRN738"/>
      <c r="FRO738"/>
      <c r="FRP738"/>
      <c r="FRQ738"/>
      <c r="FRR738"/>
      <c r="FRS738"/>
      <c r="FRT738"/>
      <c r="FRU738"/>
      <c r="FRV738"/>
      <c r="FRW738"/>
      <c r="FRX738"/>
      <c r="FRY738"/>
      <c r="FRZ738"/>
      <c r="FSA738"/>
      <c r="FSB738"/>
      <c r="FSC738"/>
      <c r="FSD738"/>
      <c r="FSE738"/>
      <c r="FSF738"/>
      <c r="FSG738"/>
      <c r="FSH738"/>
      <c r="FSI738"/>
      <c r="FSJ738"/>
      <c r="FSK738"/>
      <c r="FSL738"/>
      <c r="FSM738"/>
      <c r="FSN738"/>
      <c r="FSO738"/>
      <c r="FSP738"/>
      <c r="FSQ738"/>
      <c r="FSR738"/>
      <c r="FSS738"/>
      <c r="FST738"/>
      <c r="FSU738"/>
      <c r="FSV738"/>
      <c r="FSW738"/>
      <c r="FSX738"/>
      <c r="FSY738"/>
      <c r="FSZ738"/>
      <c r="FTA738"/>
      <c r="FTB738"/>
      <c r="FTC738"/>
      <c r="FTD738"/>
      <c r="FTE738"/>
      <c r="FTF738"/>
      <c r="FTG738"/>
      <c r="FTH738"/>
      <c r="FTI738"/>
      <c r="FTJ738"/>
      <c r="FTK738"/>
      <c r="FTL738"/>
      <c r="FTM738"/>
      <c r="FTN738"/>
      <c r="FTO738"/>
      <c r="FTP738"/>
      <c r="FTQ738"/>
      <c r="FTR738"/>
      <c r="FTS738"/>
      <c r="FTT738"/>
      <c r="FTU738"/>
      <c r="FTV738"/>
      <c r="FTW738"/>
      <c r="FTX738"/>
      <c r="FTY738"/>
      <c r="FTZ738"/>
      <c r="FUA738"/>
      <c r="FUB738"/>
      <c r="FUC738"/>
      <c r="FUD738"/>
      <c r="FUE738"/>
      <c r="FUF738"/>
      <c r="FUG738"/>
      <c r="FUH738"/>
      <c r="FUI738"/>
      <c r="FUJ738"/>
      <c r="FUK738"/>
      <c r="FUL738"/>
      <c r="FUM738"/>
      <c r="FUN738"/>
      <c r="FUO738"/>
      <c r="FUP738"/>
      <c r="FUQ738"/>
      <c r="FUR738"/>
      <c r="FUS738"/>
      <c r="FUT738"/>
      <c r="FUU738"/>
      <c r="FUV738"/>
      <c r="FUW738"/>
      <c r="FUX738"/>
      <c r="FUY738"/>
      <c r="FUZ738"/>
      <c r="FVA738"/>
      <c r="FVB738"/>
      <c r="FVC738"/>
      <c r="FVD738"/>
      <c r="FVE738"/>
      <c r="FVF738"/>
      <c r="FVG738"/>
      <c r="FVH738"/>
      <c r="FVI738"/>
      <c r="FVJ738"/>
      <c r="FVK738"/>
      <c r="FVL738"/>
      <c r="FVM738"/>
      <c r="FVN738"/>
      <c r="FVO738"/>
      <c r="FVP738"/>
      <c r="FVQ738"/>
      <c r="FVR738"/>
      <c r="FVS738"/>
      <c r="FVT738"/>
      <c r="FVU738"/>
      <c r="FVV738"/>
      <c r="FVW738"/>
      <c r="FVX738"/>
      <c r="FVY738"/>
      <c r="FVZ738"/>
      <c r="FWA738"/>
      <c r="FWB738"/>
      <c r="FWC738"/>
      <c r="FWD738"/>
      <c r="FWE738"/>
      <c r="FWF738"/>
      <c r="FWG738"/>
      <c r="FWH738"/>
      <c r="FWI738"/>
      <c r="FWJ738"/>
      <c r="FWK738"/>
      <c r="FWL738"/>
      <c r="FWM738"/>
      <c r="FWN738"/>
      <c r="FWO738"/>
      <c r="FWP738"/>
      <c r="FWQ738"/>
      <c r="FWR738"/>
      <c r="FWS738"/>
      <c r="FWT738"/>
      <c r="FWU738"/>
      <c r="FWV738"/>
      <c r="FWW738"/>
      <c r="FWX738"/>
      <c r="FWY738"/>
      <c r="FWZ738"/>
      <c r="FXA738"/>
      <c r="FXB738"/>
      <c r="FXC738"/>
      <c r="FXD738"/>
      <c r="FXE738"/>
      <c r="FXF738"/>
      <c r="FXG738"/>
      <c r="FXH738"/>
      <c r="FXI738"/>
      <c r="FXJ738"/>
      <c r="FXK738"/>
      <c r="FXL738"/>
      <c r="FXM738"/>
      <c r="FXN738"/>
      <c r="FXO738"/>
      <c r="FXP738"/>
      <c r="FXQ738"/>
      <c r="FXR738"/>
      <c r="FXS738"/>
      <c r="FXT738"/>
      <c r="FXU738"/>
      <c r="FXV738"/>
      <c r="FXW738"/>
      <c r="FXX738"/>
      <c r="FXY738"/>
      <c r="FXZ738"/>
      <c r="FYA738"/>
      <c r="FYB738"/>
      <c r="FYC738"/>
      <c r="FYD738"/>
      <c r="FYE738"/>
      <c r="FYF738"/>
      <c r="FYG738"/>
      <c r="FYH738"/>
      <c r="FYI738"/>
      <c r="FYJ738"/>
      <c r="FYK738"/>
      <c r="FYL738"/>
      <c r="FYM738"/>
      <c r="FYN738"/>
      <c r="FYO738"/>
      <c r="FYP738"/>
      <c r="FYQ738"/>
      <c r="FYR738"/>
      <c r="FYS738"/>
      <c r="FYT738"/>
      <c r="FYU738"/>
      <c r="FYV738"/>
      <c r="FYW738"/>
      <c r="FYX738"/>
      <c r="FYY738"/>
      <c r="FYZ738"/>
      <c r="FZA738"/>
      <c r="FZB738"/>
      <c r="FZC738"/>
      <c r="FZD738"/>
      <c r="FZE738"/>
      <c r="FZF738"/>
      <c r="FZG738"/>
      <c r="FZH738"/>
      <c r="FZI738"/>
      <c r="FZJ738"/>
      <c r="FZK738"/>
      <c r="FZL738"/>
      <c r="FZM738"/>
      <c r="FZN738"/>
      <c r="FZO738"/>
      <c r="FZP738"/>
      <c r="FZQ738"/>
      <c r="FZR738"/>
      <c r="FZS738"/>
      <c r="FZT738"/>
      <c r="FZU738"/>
      <c r="FZV738"/>
      <c r="FZW738"/>
      <c r="FZX738"/>
      <c r="FZY738"/>
      <c r="FZZ738"/>
      <c r="GAA738"/>
      <c r="GAB738"/>
      <c r="GAC738"/>
      <c r="GAD738"/>
      <c r="GAE738"/>
      <c r="GAF738"/>
      <c r="GAG738"/>
      <c r="GAH738"/>
      <c r="GAI738"/>
      <c r="GAJ738"/>
      <c r="GAK738"/>
      <c r="GAL738"/>
      <c r="GAM738"/>
      <c r="GAN738"/>
      <c r="GAO738"/>
      <c r="GAP738"/>
      <c r="GAQ738"/>
      <c r="GAR738"/>
      <c r="GAS738"/>
      <c r="GAT738"/>
      <c r="GAU738"/>
      <c r="GAV738"/>
      <c r="GAW738"/>
      <c r="GAX738"/>
      <c r="GAY738"/>
      <c r="GAZ738"/>
      <c r="GBA738"/>
      <c r="GBB738"/>
      <c r="GBC738"/>
      <c r="GBD738"/>
      <c r="GBE738"/>
      <c r="GBF738"/>
      <c r="GBG738"/>
      <c r="GBH738"/>
      <c r="GBI738"/>
      <c r="GBJ738"/>
      <c r="GBK738"/>
      <c r="GBL738"/>
      <c r="GBM738"/>
      <c r="GBN738"/>
      <c r="GBO738"/>
      <c r="GBP738"/>
      <c r="GBQ738"/>
      <c r="GBR738"/>
      <c r="GBS738"/>
      <c r="GBT738"/>
      <c r="GBU738"/>
      <c r="GBV738"/>
      <c r="GBW738"/>
      <c r="GBX738"/>
      <c r="GBY738"/>
      <c r="GBZ738"/>
      <c r="GCA738"/>
      <c r="GCB738"/>
      <c r="GCC738"/>
      <c r="GCD738"/>
      <c r="GCE738"/>
      <c r="GCF738"/>
      <c r="GCG738"/>
      <c r="GCH738"/>
      <c r="GCI738"/>
      <c r="GCJ738"/>
      <c r="GCK738"/>
      <c r="GCL738"/>
      <c r="GCM738"/>
      <c r="GCN738"/>
      <c r="GCO738"/>
      <c r="GCP738"/>
      <c r="GCQ738"/>
      <c r="GCR738"/>
      <c r="GCS738"/>
      <c r="GCT738"/>
      <c r="GCU738"/>
      <c r="GCV738"/>
      <c r="GCW738"/>
      <c r="GCX738"/>
      <c r="GCY738"/>
      <c r="GCZ738"/>
      <c r="GDA738"/>
      <c r="GDB738"/>
      <c r="GDC738"/>
      <c r="GDD738"/>
      <c r="GDE738"/>
      <c r="GDF738"/>
      <c r="GDG738"/>
      <c r="GDH738"/>
      <c r="GDI738"/>
      <c r="GDJ738"/>
      <c r="GDK738"/>
      <c r="GDL738"/>
      <c r="GDM738"/>
      <c r="GDN738"/>
      <c r="GDO738"/>
      <c r="GDP738"/>
      <c r="GDQ738"/>
      <c r="GDR738"/>
      <c r="GDS738"/>
      <c r="GDT738"/>
      <c r="GDU738"/>
      <c r="GDV738"/>
      <c r="GDW738"/>
      <c r="GDX738"/>
      <c r="GDY738"/>
      <c r="GDZ738"/>
      <c r="GEA738"/>
      <c r="GEB738"/>
      <c r="GEC738"/>
      <c r="GED738"/>
      <c r="GEE738"/>
      <c r="GEF738"/>
      <c r="GEG738"/>
      <c r="GEH738"/>
      <c r="GEI738"/>
      <c r="GEJ738"/>
      <c r="GEK738"/>
      <c r="GEL738"/>
      <c r="GEM738"/>
      <c r="GEN738"/>
      <c r="GEO738"/>
      <c r="GEP738"/>
      <c r="GEQ738"/>
      <c r="GER738"/>
      <c r="GES738"/>
      <c r="GET738"/>
      <c r="GEU738"/>
      <c r="GEV738"/>
      <c r="GEW738"/>
      <c r="GEX738"/>
      <c r="GEY738"/>
      <c r="GEZ738"/>
      <c r="GFA738"/>
      <c r="GFB738"/>
      <c r="GFC738"/>
      <c r="GFD738"/>
      <c r="GFE738"/>
      <c r="GFF738"/>
      <c r="GFG738"/>
      <c r="GFH738"/>
      <c r="GFI738"/>
      <c r="GFJ738"/>
      <c r="GFK738"/>
      <c r="GFL738"/>
      <c r="GFM738"/>
      <c r="GFN738"/>
      <c r="GFO738"/>
      <c r="GFP738"/>
      <c r="GFQ738"/>
      <c r="GFR738"/>
      <c r="GFS738"/>
      <c r="GFT738"/>
      <c r="GFU738"/>
      <c r="GFV738"/>
      <c r="GFW738"/>
      <c r="GFX738"/>
      <c r="GFY738"/>
      <c r="GFZ738"/>
      <c r="GGA738"/>
      <c r="GGB738"/>
      <c r="GGC738"/>
      <c r="GGD738"/>
      <c r="GGE738"/>
      <c r="GGF738"/>
      <c r="GGG738"/>
      <c r="GGH738"/>
      <c r="GGI738"/>
      <c r="GGJ738"/>
      <c r="GGK738"/>
      <c r="GGL738"/>
      <c r="GGM738"/>
      <c r="GGN738"/>
      <c r="GGO738"/>
      <c r="GGP738"/>
      <c r="GGQ738"/>
      <c r="GGR738"/>
      <c r="GGS738"/>
      <c r="GGT738"/>
      <c r="GGU738"/>
      <c r="GGV738"/>
      <c r="GGW738"/>
      <c r="GGX738"/>
      <c r="GGY738"/>
      <c r="GGZ738"/>
      <c r="GHA738"/>
      <c r="GHB738"/>
      <c r="GHC738"/>
      <c r="GHD738"/>
      <c r="GHE738"/>
      <c r="GHF738"/>
      <c r="GHG738"/>
      <c r="GHH738"/>
      <c r="GHI738"/>
      <c r="GHJ738"/>
      <c r="GHK738"/>
      <c r="GHL738"/>
      <c r="GHM738"/>
      <c r="GHN738"/>
      <c r="GHO738"/>
      <c r="GHP738"/>
      <c r="GHQ738"/>
      <c r="GHR738"/>
      <c r="GHS738"/>
      <c r="GHT738"/>
      <c r="GHU738"/>
      <c r="GHV738"/>
      <c r="GHW738"/>
      <c r="GHX738"/>
      <c r="GHY738"/>
      <c r="GHZ738"/>
      <c r="GIA738"/>
      <c r="GIB738"/>
      <c r="GIC738"/>
      <c r="GID738"/>
      <c r="GIE738"/>
      <c r="GIF738"/>
      <c r="GIG738"/>
      <c r="GIH738"/>
      <c r="GII738"/>
      <c r="GIJ738"/>
      <c r="GIK738"/>
      <c r="GIL738"/>
      <c r="GIM738"/>
      <c r="GIN738"/>
      <c r="GIO738"/>
      <c r="GIP738"/>
      <c r="GIQ738"/>
      <c r="GIR738"/>
      <c r="GIS738"/>
      <c r="GIT738"/>
      <c r="GIU738"/>
      <c r="GIV738"/>
      <c r="GIW738"/>
      <c r="GIX738"/>
      <c r="GIY738"/>
      <c r="GIZ738"/>
      <c r="GJA738"/>
      <c r="GJB738"/>
      <c r="GJC738"/>
      <c r="GJD738"/>
      <c r="GJE738"/>
      <c r="GJF738"/>
      <c r="GJG738"/>
      <c r="GJH738"/>
      <c r="GJI738"/>
      <c r="GJJ738"/>
      <c r="GJK738"/>
      <c r="GJL738"/>
      <c r="GJM738"/>
      <c r="GJN738"/>
      <c r="GJO738"/>
      <c r="GJP738"/>
      <c r="GJQ738"/>
      <c r="GJR738"/>
      <c r="GJS738"/>
      <c r="GJT738"/>
      <c r="GJU738"/>
      <c r="GJV738"/>
      <c r="GJW738"/>
      <c r="GJX738"/>
      <c r="GJY738"/>
      <c r="GJZ738"/>
      <c r="GKA738"/>
      <c r="GKB738"/>
      <c r="GKC738"/>
      <c r="GKD738"/>
      <c r="GKE738"/>
      <c r="GKF738"/>
      <c r="GKG738"/>
      <c r="GKH738"/>
      <c r="GKI738"/>
      <c r="GKJ738"/>
      <c r="GKK738"/>
      <c r="GKL738"/>
      <c r="GKM738"/>
      <c r="GKN738"/>
      <c r="GKO738"/>
      <c r="GKP738"/>
      <c r="GKQ738"/>
      <c r="GKR738"/>
      <c r="GKS738"/>
      <c r="GKT738"/>
      <c r="GKU738"/>
      <c r="GKV738"/>
      <c r="GKW738"/>
      <c r="GKX738"/>
      <c r="GKY738"/>
      <c r="GKZ738"/>
      <c r="GLA738"/>
      <c r="GLB738"/>
      <c r="GLC738"/>
      <c r="GLD738"/>
      <c r="GLE738"/>
      <c r="GLF738"/>
      <c r="GLG738"/>
      <c r="GLH738"/>
      <c r="GLI738"/>
      <c r="GLJ738"/>
      <c r="GLK738"/>
      <c r="GLL738"/>
      <c r="GLM738"/>
      <c r="GLN738"/>
      <c r="GLO738"/>
      <c r="GLP738"/>
      <c r="GLQ738"/>
      <c r="GLR738"/>
      <c r="GLS738"/>
      <c r="GLT738"/>
      <c r="GLU738"/>
      <c r="GLV738"/>
      <c r="GLW738"/>
      <c r="GLX738"/>
      <c r="GLY738"/>
      <c r="GLZ738"/>
      <c r="GMA738"/>
      <c r="GMB738"/>
      <c r="GMC738"/>
      <c r="GMD738"/>
      <c r="GME738"/>
      <c r="GMF738"/>
      <c r="GMG738"/>
      <c r="GMH738"/>
      <c r="GMI738"/>
      <c r="GMJ738"/>
      <c r="GMK738"/>
      <c r="GML738"/>
      <c r="GMM738"/>
      <c r="GMN738"/>
      <c r="GMO738"/>
      <c r="GMP738"/>
      <c r="GMQ738"/>
      <c r="GMR738"/>
      <c r="GMS738"/>
      <c r="GMT738"/>
      <c r="GMU738"/>
      <c r="GMV738"/>
      <c r="GMW738"/>
      <c r="GMX738"/>
      <c r="GMY738"/>
      <c r="GMZ738"/>
      <c r="GNA738"/>
      <c r="GNB738"/>
      <c r="GNC738"/>
      <c r="GND738"/>
      <c r="GNE738"/>
      <c r="GNF738"/>
      <c r="GNG738"/>
      <c r="GNH738"/>
      <c r="GNI738"/>
      <c r="GNJ738"/>
      <c r="GNK738"/>
      <c r="GNL738"/>
      <c r="GNM738"/>
      <c r="GNN738"/>
      <c r="GNO738"/>
      <c r="GNP738"/>
      <c r="GNQ738"/>
      <c r="GNR738"/>
      <c r="GNS738"/>
      <c r="GNT738"/>
      <c r="GNU738"/>
      <c r="GNV738"/>
      <c r="GNW738"/>
      <c r="GNX738"/>
      <c r="GNY738"/>
      <c r="GNZ738"/>
      <c r="GOA738"/>
      <c r="GOB738"/>
      <c r="GOC738"/>
      <c r="GOD738"/>
      <c r="GOE738"/>
      <c r="GOF738"/>
      <c r="GOG738"/>
      <c r="GOH738"/>
      <c r="GOI738"/>
      <c r="GOJ738"/>
      <c r="GOK738"/>
      <c r="GOL738"/>
      <c r="GOM738"/>
      <c r="GON738"/>
      <c r="GOO738"/>
      <c r="GOP738"/>
      <c r="GOQ738"/>
      <c r="GOR738"/>
      <c r="GOS738"/>
      <c r="GOT738"/>
      <c r="GOU738"/>
      <c r="GOV738"/>
      <c r="GOW738"/>
      <c r="GOX738"/>
      <c r="GOY738"/>
      <c r="GOZ738"/>
      <c r="GPA738"/>
      <c r="GPB738"/>
      <c r="GPC738"/>
      <c r="GPD738"/>
      <c r="GPE738"/>
      <c r="GPF738"/>
      <c r="GPG738"/>
      <c r="GPH738"/>
      <c r="GPI738"/>
      <c r="GPJ738"/>
      <c r="GPK738"/>
      <c r="GPL738"/>
      <c r="GPM738"/>
      <c r="GPN738"/>
      <c r="GPO738"/>
      <c r="GPP738"/>
      <c r="GPQ738"/>
      <c r="GPR738"/>
      <c r="GPS738"/>
      <c r="GPT738"/>
      <c r="GPU738"/>
      <c r="GPV738"/>
      <c r="GPW738"/>
      <c r="GPX738"/>
      <c r="GPY738"/>
      <c r="GPZ738"/>
      <c r="GQA738"/>
      <c r="GQB738"/>
      <c r="GQC738"/>
      <c r="GQD738"/>
      <c r="GQE738"/>
      <c r="GQF738"/>
      <c r="GQG738"/>
      <c r="GQH738"/>
      <c r="GQI738"/>
      <c r="GQJ738"/>
      <c r="GQK738"/>
      <c r="GQL738"/>
      <c r="GQM738"/>
      <c r="GQN738"/>
      <c r="GQO738"/>
      <c r="GQP738"/>
      <c r="GQQ738"/>
      <c r="GQR738"/>
      <c r="GQS738"/>
      <c r="GQT738"/>
      <c r="GQU738"/>
      <c r="GQV738"/>
      <c r="GQW738"/>
      <c r="GQX738"/>
      <c r="GQY738"/>
      <c r="GQZ738"/>
      <c r="GRA738"/>
      <c r="GRB738"/>
      <c r="GRC738"/>
      <c r="GRD738"/>
      <c r="GRE738"/>
      <c r="GRF738"/>
      <c r="GRG738"/>
      <c r="GRH738"/>
      <c r="GRI738"/>
      <c r="GRJ738"/>
      <c r="GRK738"/>
      <c r="GRL738"/>
      <c r="GRM738"/>
      <c r="GRN738"/>
      <c r="GRO738"/>
      <c r="GRP738"/>
      <c r="GRQ738"/>
      <c r="GRR738"/>
      <c r="GRS738"/>
      <c r="GRT738"/>
      <c r="GRU738"/>
      <c r="GRV738"/>
      <c r="GRW738"/>
      <c r="GRX738"/>
      <c r="GRY738"/>
      <c r="GRZ738"/>
      <c r="GSA738"/>
      <c r="GSB738"/>
      <c r="GSC738"/>
      <c r="GSD738"/>
      <c r="GSE738"/>
      <c r="GSF738"/>
      <c r="GSG738"/>
      <c r="GSH738"/>
      <c r="GSI738"/>
      <c r="GSJ738"/>
      <c r="GSK738"/>
      <c r="GSL738"/>
      <c r="GSM738"/>
      <c r="GSN738"/>
      <c r="GSO738"/>
      <c r="GSP738"/>
      <c r="GSQ738"/>
      <c r="GSR738"/>
      <c r="GSS738"/>
      <c r="GST738"/>
      <c r="GSU738"/>
      <c r="GSV738"/>
      <c r="GSW738"/>
      <c r="GSX738"/>
      <c r="GSY738"/>
      <c r="GSZ738"/>
      <c r="GTA738"/>
      <c r="GTB738"/>
      <c r="GTC738"/>
      <c r="GTD738"/>
      <c r="GTE738"/>
      <c r="GTF738"/>
      <c r="GTG738"/>
      <c r="GTH738"/>
      <c r="GTI738"/>
      <c r="GTJ738"/>
      <c r="GTK738"/>
      <c r="GTL738"/>
      <c r="GTM738"/>
      <c r="GTN738"/>
      <c r="GTO738"/>
      <c r="GTP738"/>
      <c r="GTQ738"/>
      <c r="GTR738"/>
      <c r="GTS738"/>
      <c r="GTT738"/>
      <c r="GTU738"/>
      <c r="GTV738"/>
      <c r="GTW738"/>
      <c r="GTX738"/>
      <c r="GTY738"/>
      <c r="GTZ738"/>
      <c r="GUA738"/>
      <c r="GUB738"/>
      <c r="GUC738"/>
      <c r="GUD738"/>
      <c r="GUE738"/>
      <c r="GUF738"/>
      <c r="GUG738"/>
      <c r="GUH738"/>
      <c r="GUI738"/>
      <c r="GUJ738"/>
      <c r="GUK738"/>
      <c r="GUL738"/>
      <c r="GUM738"/>
      <c r="GUN738"/>
      <c r="GUO738"/>
      <c r="GUP738"/>
      <c r="GUQ738"/>
      <c r="GUR738"/>
      <c r="GUS738"/>
      <c r="GUT738"/>
      <c r="GUU738"/>
      <c r="GUV738"/>
      <c r="GUW738"/>
      <c r="GUX738"/>
      <c r="GUY738"/>
      <c r="GUZ738"/>
      <c r="GVA738"/>
      <c r="GVB738"/>
      <c r="GVC738"/>
      <c r="GVD738"/>
      <c r="GVE738"/>
      <c r="GVF738"/>
      <c r="GVG738"/>
      <c r="GVH738"/>
      <c r="GVI738"/>
      <c r="GVJ738"/>
      <c r="GVK738"/>
      <c r="GVL738"/>
      <c r="GVM738"/>
      <c r="GVN738"/>
      <c r="GVO738"/>
      <c r="GVP738"/>
      <c r="GVQ738"/>
      <c r="GVR738"/>
      <c r="GVS738"/>
      <c r="GVT738"/>
      <c r="GVU738"/>
      <c r="GVV738"/>
      <c r="GVW738"/>
      <c r="GVX738"/>
      <c r="GVY738"/>
      <c r="GVZ738"/>
      <c r="GWA738"/>
      <c r="GWB738"/>
      <c r="GWC738"/>
      <c r="GWD738"/>
      <c r="GWE738"/>
      <c r="GWF738"/>
      <c r="GWG738"/>
      <c r="GWH738"/>
      <c r="GWI738"/>
      <c r="GWJ738"/>
      <c r="GWK738"/>
      <c r="GWL738"/>
      <c r="GWM738"/>
      <c r="GWN738"/>
      <c r="GWO738"/>
      <c r="GWP738"/>
      <c r="GWQ738"/>
      <c r="GWR738"/>
      <c r="GWS738"/>
      <c r="GWT738"/>
      <c r="GWU738"/>
      <c r="GWV738"/>
      <c r="GWW738"/>
      <c r="GWX738"/>
      <c r="GWY738"/>
      <c r="GWZ738"/>
      <c r="GXA738"/>
      <c r="GXB738"/>
      <c r="GXC738"/>
      <c r="GXD738"/>
      <c r="GXE738"/>
      <c r="GXF738"/>
      <c r="GXG738"/>
      <c r="GXH738"/>
      <c r="GXI738"/>
      <c r="GXJ738"/>
      <c r="GXK738"/>
      <c r="GXL738"/>
      <c r="GXM738"/>
      <c r="GXN738"/>
      <c r="GXO738"/>
      <c r="GXP738"/>
      <c r="GXQ738"/>
      <c r="GXR738"/>
      <c r="GXS738"/>
      <c r="GXT738"/>
      <c r="GXU738"/>
      <c r="GXV738"/>
      <c r="GXW738"/>
      <c r="GXX738"/>
      <c r="GXY738"/>
      <c r="GXZ738"/>
      <c r="GYA738"/>
      <c r="GYB738"/>
      <c r="GYC738"/>
      <c r="GYD738"/>
      <c r="GYE738"/>
      <c r="GYF738"/>
      <c r="GYG738"/>
      <c r="GYH738"/>
      <c r="GYI738"/>
      <c r="GYJ738"/>
      <c r="GYK738"/>
      <c r="GYL738"/>
      <c r="GYM738"/>
      <c r="GYN738"/>
      <c r="GYO738"/>
      <c r="GYP738"/>
      <c r="GYQ738"/>
      <c r="GYR738"/>
      <c r="GYS738"/>
      <c r="GYT738"/>
      <c r="GYU738"/>
      <c r="GYV738"/>
      <c r="GYW738"/>
      <c r="GYX738"/>
      <c r="GYY738"/>
      <c r="GYZ738"/>
      <c r="GZA738"/>
      <c r="GZB738"/>
      <c r="GZC738"/>
      <c r="GZD738"/>
      <c r="GZE738"/>
      <c r="GZF738"/>
      <c r="GZG738"/>
      <c r="GZH738"/>
      <c r="GZI738"/>
      <c r="GZJ738"/>
      <c r="GZK738"/>
      <c r="GZL738"/>
      <c r="GZM738"/>
      <c r="GZN738"/>
      <c r="GZO738"/>
      <c r="GZP738"/>
      <c r="GZQ738"/>
      <c r="GZR738"/>
      <c r="GZS738"/>
      <c r="GZT738"/>
      <c r="GZU738"/>
      <c r="GZV738"/>
      <c r="GZW738"/>
      <c r="GZX738"/>
      <c r="GZY738"/>
      <c r="GZZ738"/>
      <c r="HAA738"/>
      <c r="HAB738"/>
      <c r="HAC738"/>
      <c r="HAD738"/>
      <c r="HAE738"/>
      <c r="HAF738"/>
      <c r="HAG738"/>
      <c r="HAH738"/>
      <c r="HAI738"/>
      <c r="HAJ738"/>
      <c r="HAK738"/>
      <c r="HAL738"/>
      <c r="HAM738"/>
      <c r="HAN738"/>
      <c r="HAO738"/>
      <c r="HAP738"/>
      <c r="HAQ738"/>
      <c r="HAR738"/>
      <c r="HAS738"/>
      <c r="HAT738"/>
      <c r="HAU738"/>
      <c r="HAV738"/>
      <c r="HAW738"/>
      <c r="HAX738"/>
      <c r="HAY738"/>
      <c r="HAZ738"/>
      <c r="HBA738"/>
      <c r="HBB738"/>
      <c r="HBC738"/>
      <c r="HBD738"/>
      <c r="HBE738"/>
      <c r="HBF738"/>
      <c r="HBG738"/>
      <c r="HBH738"/>
      <c r="HBI738"/>
      <c r="HBJ738"/>
      <c r="HBK738"/>
      <c r="HBL738"/>
      <c r="HBM738"/>
      <c r="HBN738"/>
      <c r="HBO738"/>
      <c r="HBP738"/>
      <c r="HBQ738"/>
      <c r="HBR738"/>
      <c r="HBS738"/>
      <c r="HBT738"/>
      <c r="HBU738"/>
      <c r="HBV738"/>
      <c r="HBW738"/>
      <c r="HBX738"/>
      <c r="HBY738"/>
      <c r="HBZ738"/>
      <c r="HCA738"/>
      <c r="HCB738"/>
      <c r="HCC738"/>
      <c r="HCD738"/>
      <c r="HCE738"/>
      <c r="HCF738"/>
      <c r="HCG738"/>
      <c r="HCH738"/>
      <c r="HCI738"/>
      <c r="HCJ738"/>
      <c r="HCK738"/>
      <c r="HCL738"/>
      <c r="HCM738"/>
      <c r="HCN738"/>
      <c r="HCO738"/>
      <c r="HCP738"/>
      <c r="HCQ738"/>
      <c r="HCR738"/>
      <c r="HCS738"/>
      <c r="HCT738"/>
      <c r="HCU738"/>
      <c r="HCV738"/>
      <c r="HCW738"/>
      <c r="HCX738"/>
      <c r="HCY738"/>
      <c r="HCZ738"/>
      <c r="HDA738"/>
      <c r="HDB738"/>
      <c r="HDC738"/>
      <c r="HDD738"/>
      <c r="HDE738"/>
      <c r="HDF738"/>
      <c r="HDG738"/>
      <c r="HDH738"/>
      <c r="HDI738"/>
      <c r="HDJ738"/>
      <c r="HDK738"/>
      <c r="HDL738"/>
      <c r="HDM738"/>
      <c r="HDN738"/>
      <c r="HDO738"/>
      <c r="HDP738"/>
      <c r="HDQ738"/>
      <c r="HDR738"/>
      <c r="HDS738"/>
      <c r="HDT738"/>
      <c r="HDU738"/>
      <c r="HDV738"/>
      <c r="HDW738"/>
      <c r="HDX738"/>
      <c r="HDY738"/>
      <c r="HDZ738"/>
      <c r="HEA738"/>
      <c r="HEB738"/>
      <c r="HEC738"/>
      <c r="HED738"/>
      <c r="HEE738"/>
      <c r="HEF738"/>
      <c r="HEG738"/>
      <c r="HEH738"/>
      <c r="HEI738"/>
      <c r="HEJ738"/>
      <c r="HEK738"/>
      <c r="HEL738"/>
      <c r="HEM738"/>
      <c r="HEN738"/>
      <c r="HEO738"/>
      <c r="HEP738"/>
      <c r="HEQ738"/>
      <c r="HER738"/>
      <c r="HES738"/>
      <c r="HET738"/>
      <c r="HEU738"/>
      <c r="HEV738"/>
      <c r="HEW738"/>
      <c r="HEX738"/>
      <c r="HEY738"/>
      <c r="HEZ738"/>
      <c r="HFA738"/>
      <c r="HFB738"/>
      <c r="HFC738"/>
      <c r="HFD738"/>
      <c r="HFE738"/>
      <c r="HFF738"/>
      <c r="HFG738"/>
      <c r="HFH738"/>
      <c r="HFI738"/>
      <c r="HFJ738"/>
      <c r="HFK738"/>
      <c r="HFL738"/>
      <c r="HFM738"/>
      <c r="HFN738"/>
      <c r="HFO738"/>
      <c r="HFP738"/>
      <c r="HFQ738"/>
      <c r="HFR738"/>
      <c r="HFS738"/>
      <c r="HFT738"/>
      <c r="HFU738"/>
      <c r="HFV738"/>
      <c r="HFW738"/>
      <c r="HFX738"/>
      <c r="HFY738"/>
      <c r="HFZ738"/>
      <c r="HGA738"/>
      <c r="HGB738"/>
      <c r="HGC738"/>
      <c r="HGD738"/>
      <c r="HGE738"/>
      <c r="HGF738"/>
      <c r="HGG738"/>
      <c r="HGH738"/>
      <c r="HGI738"/>
      <c r="HGJ738"/>
      <c r="HGK738"/>
      <c r="HGL738"/>
      <c r="HGM738"/>
      <c r="HGN738"/>
      <c r="HGO738"/>
      <c r="HGP738"/>
      <c r="HGQ738"/>
      <c r="HGR738"/>
      <c r="HGS738"/>
      <c r="HGT738"/>
      <c r="HGU738"/>
      <c r="HGV738"/>
      <c r="HGW738"/>
      <c r="HGX738"/>
      <c r="HGY738"/>
      <c r="HGZ738"/>
      <c r="HHA738"/>
      <c r="HHB738"/>
      <c r="HHC738"/>
      <c r="HHD738"/>
      <c r="HHE738"/>
      <c r="HHF738"/>
      <c r="HHG738"/>
      <c r="HHH738"/>
      <c r="HHI738"/>
      <c r="HHJ738"/>
      <c r="HHK738"/>
      <c r="HHL738"/>
      <c r="HHM738"/>
      <c r="HHN738"/>
      <c r="HHO738"/>
      <c r="HHP738"/>
      <c r="HHQ738"/>
      <c r="HHR738"/>
      <c r="HHS738"/>
      <c r="HHT738"/>
      <c r="HHU738"/>
      <c r="HHV738"/>
      <c r="HHW738"/>
      <c r="HHX738"/>
      <c r="HHY738"/>
      <c r="HHZ738"/>
      <c r="HIA738"/>
      <c r="HIB738"/>
      <c r="HIC738"/>
      <c r="HID738"/>
      <c r="HIE738"/>
      <c r="HIF738"/>
      <c r="HIG738"/>
      <c r="HIH738"/>
      <c r="HII738"/>
      <c r="HIJ738"/>
      <c r="HIK738"/>
      <c r="HIL738"/>
      <c r="HIM738"/>
      <c r="HIN738"/>
      <c r="HIO738"/>
      <c r="HIP738"/>
      <c r="HIQ738"/>
      <c r="HIR738"/>
      <c r="HIS738"/>
      <c r="HIT738"/>
      <c r="HIU738"/>
      <c r="HIV738"/>
      <c r="HIW738"/>
      <c r="HIX738"/>
      <c r="HIY738"/>
      <c r="HIZ738"/>
      <c r="HJA738"/>
      <c r="HJB738"/>
      <c r="HJC738"/>
      <c r="HJD738"/>
      <c r="HJE738"/>
      <c r="HJF738"/>
      <c r="HJG738"/>
      <c r="HJH738"/>
      <c r="HJI738"/>
      <c r="HJJ738"/>
      <c r="HJK738"/>
      <c r="HJL738"/>
      <c r="HJM738"/>
      <c r="HJN738"/>
      <c r="HJO738"/>
      <c r="HJP738"/>
      <c r="HJQ738"/>
      <c r="HJR738"/>
      <c r="HJS738"/>
      <c r="HJT738"/>
      <c r="HJU738"/>
      <c r="HJV738"/>
      <c r="HJW738"/>
      <c r="HJX738"/>
      <c r="HJY738"/>
      <c r="HJZ738"/>
      <c r="HKA738"/>
      <c r="HKB738"/>
      <c r="HKC738"/>
      <c r="HKD738"/>
      <c r="HKE738"/>
      <c r="HKF738"/>
      <c r="HKG738"/>
      <c r="HKH738"/>
      <c r="HKI738"/>
      <c r="HKJ738"/>
      <c r="HKK738"/>
      <c r="HKL738"/>
      <c r="HKM738"/>
      <c r="HKN738"/>
      <c r="HKO738"/>
      <c r="HKP738"/>
      <c r="HKQ738"/>
      <c r="HKR738"/>
      <c r="HKS738"/>
      <c r="HKT738"/>
      <c r="HKU738"/>
      <c r="HKV738"/>
      <c r="HKW738"/>
      <c r="HKX738"/>
      <c r="HKY738"/>
      <c r="HKZ738"/>
      <c r="HLA738"/>
      <c r="HLB738"/>
      <c r="HLC738"/>
      <c r="HLD738"/>
      <c r="HLE738"/>
      <c r="HLF738"/>
      <c r="HLG738"/>
      <c r="HLH738"/>
      <c r="HLI738"/>
      <c r="HLJ738"/>
      <c r="HLK738"/>
      <c r="HLL738"/>
      <c r="HLM738"/>
      <c r="HLN738"/>
      <c r="HLO738"/>
      <c r="HLP738"/>
      <c r="HLQ738"/>
      <c r="HLR738"/>
      <c r="HLS738"/>
      <c r="HLT738"/>
      <c r="HLU738"/>
      <c r="HLV738"/>
      <c r="HLW738"/>
      <c r="HLX738"/>
      <c r="HLY738"/>
      <c r="HLZ738"/>
      <c r="HMA738"/>
      <c r="HMB738"/>
      <c r="HMC738"/>
      <c r="HMD738"/>
      <c r="HME738"/>
      <c r="HMF738"/>
      <c r="HMG738"/>
      <c r="HMH738"/>
      <c r="HMI738"/>
      <c r="HMJ738"/>
      <c r="HMK738"/>
      <c r="HML738"/>
      <c r="HMM738"/>
      <c r="HMN738"/>
      <c r="HMO738"/>
      <c r="HMP738"/>
      <c r="HMQ738"/>
      <c r="HMR738"/>
      <c r="HMS738"/>
      <c r="HMT738"/>
      <c r="HMU738"/>
      <c r="HMV738"/>
      <c r="HMW738"/>
      <c r="HMX738"/>
      <c r="HMY738"/>
      <c r="HMZ738"/>
      <c r="HNA738"/>
      <c r="HNB738"/>
      <c r="HNC738"/>
      <c r="HND738"/>
      <c r="HNE738"/>
      <c r="HNF738"/>
      <c r="HNG738"/>
      <c r="HNH738"/>
      <c r="HNI738"/>
      <c r="HNJ738"/>
      <c r="HNK738"/>
      <c r="HNL738"/>
      <c r="HNM738"/>
      <c r="HNN738"/>
      <c r="HNO738"/>
      <c r="HNP738"/>
      <c r="HNQ738"/>
      <c r="HNR738"/>
      <c r="HNS738"/>
      <c r="HNT738"/>
      <c r="HNU738"/>
      <c r="HNV738"/>
      <c r="HNW738"/>
      <c r="HNX738"/>
      <c r="HNY738"/>
      <c r="HNZ738"/>
      <c r="HOA738"/>
      <c r="HOB738"/>
      <c r="HOC738"/>
      <c r="HOD738"/>
      <c r="HOE738"/>
      <c r="HOF738"/>
      <c r="HOG738"/>
      <c r="HOH738"/>
      <c r="HOI738"/>
      <c r="HOJ738"/>
      <c r="HOK738"/>
      <c r="HOL738"/>
      <c r="HOM738"/>
      <c r="HON738"/>
      <c r="HOO738"/>
      <c r="HOP738"/>
      <c r="HOQ738"/>
      <c r="HOR738"/>
      <c r="HOS738"/>
      <c r="HOT738"/>
      <c r="HOU738"/>
      <c r="HOV738"/>
      <c r="HOW738"/>
      <c r="HOX738"/>
      <c r="HOY738"/>
      <c r="HOZ738"/>
      <c r="HPA738"/>
      <c r="HPB738"/>
      <c r="HPC738"/>
      <c r="HPD738"/>
      <c r="HPE738"/>
      <c r="HPF738"/>
      <c r="HPG738"/>
      <c r="HPH738"/>
      <c r="HPI738"/>
      <c r="HPJ738"/>
      <c r="HPK738"/>
      <c r="HPL738"/>
      <c r="HPM738"/>
      <c r="HPN738"/>
      <c r="HPO738"/>
      <c r="HPP738"/>
      <c r="HPQ738"/>
      <c r="HPR738"/>
      <c r="HPS738"/>
      <c r="HPT738"/>
      <c r="HPU738"/>
      <c r="HPV738"/>
      <c r="HPW738"/>
      <c r="HPX738"/>
      <c r="HPY738"/>
      <c r="HPZ738"/>
      <c r="HQA738"/>
      <c r="HQB738"/>
      <c r="HQC738"/>
      <c r="HQD738"/>
      <c r="HQE738"/>
      <c r="HQF738"/>
      <c r="HQG738"/>
      <c r="HQH738"/>
      <c r="HQI738"/>
      <c r="HQJ738"/>
      <c r="HQK738"/>
      <c r="HQL738"/>
      <c r="HQM738"/>
      <c r="HQN738"/>
      <c r="HQO738"/>
      <c r="HQP738"/>
      <c r="HQQ738"/>
      <c r="HQR738"/>
      <c r="HQS738"/>
      <c r="HQT738"/>
      <c r="HQU738"/>
      <c r="HQV738"/>
      <c r="HQW738"/>
      <c r="HQX738"/>
      <c r="HQY738"/>
      <c r="HQZ738"/>
      <c r="HRA738"/>
      <c r="HRB738"/>
      <c r="HRC738"/>
      <c r="HRD738"/>
      <c r="HRE738"/>
      <c r="HRF738"/>
      <c r="HRG738"/>
      <c r="HRH738"/>
      <c r="HRI738"/>
      <c r="HRJ738"/>
      <c r="HRK738"/>
      <c r="HRL738"/>
      <c r="HRM738"/>
      <c r="HRN738"/>
      <c r="HRO738"/>
      <c r="HRP738"/>
      <c r="HRQ738"/>
      <c r="HRR738"/>
      <c r="HRS738"/>
      <c r="HRT738"/>
      <c r="HRU738"/>
      <c r="HRV738"/>
      <c r="HRW738"/>
      <c r="HRX738"/>
      <c r="HRY738"/>
      <c r="HRZ738"/>
      <c r="HSA738"/>
      <c r="HSB738"/>
      <c r="HSC738"/>
      <c r="HSD738"/>
      <c r="HSE738"/>
      <c r="HSF738"/>
      <c r="HSG738"/>
      <c r="HSH738"/>
      <c r="HSI738"/>
      <c r="HSJ738"/>
      <c r="HSK738"/>
      <c r="HSL738"/>
      <c r="HSM738"/>
      <c r="HSN738"/>
      <c r="HSO738"/>
      <c r="HSP738"/>
      <c r="HSQ738"/>
      <c r="HSR738"/>
      <c r="HSS738"/>
      <c r="HST738"/>
      <c r="HSU738"/>
      <c r="HSV738"/>
      <c r="HSW738"/>
      <c r="HSX738"/>
      <c r="HSY738"/>
      <c r="HSZ738"/>
      <c r="HTA738"/>
      <c r="HTB738"/>
      <c r="HTC738"/>
      <c r="HTD738"/>
      <c r="HTE738"/>
      <c r="HTF738"/>
      <c r="HTG738"/>
      <c r="HTH738"/>
      <c r="HTI738"/>
      <c r="HTJ738"/>
      <c r="HTK738"/>
      <c r="HTL738"/>
      <c r="HTM738"/>
      <c r="HTN738"/>
      <c r="HTO738"/>
      <c r="HTP738"/>
      <c r="HTQ738"/>
      <c r="HTR738"/>
      <c r="HTS738"/>
      <c r="HTT738"/>
      <c r="HTU738"/>
      <c r="HTV738"/>
      <c r="HTW738"/>
      <c r="HTX738"/>
      <c r="HTY738"/>
      <c r="HTZ738"/>
      <c r="HUA738"/>
      <c r="HUB738"/>
      <c r="HUC738"/>
      <c r="HUD738"/>
      <c r="HUE738"/>
      <c r="HUF738"/>
      <c r="HUG738"/>
      <c r="HUH738"/>
      <c r="HUI738"/>
      <c r="HUJ738"/>
      <c r="HUK738"/>
      <c r="HUL738"/>
      <c r="HUM738"/>
      <c r="HUN738"/>
      <c r="HUO738"/>
      <c r="HUP738"/>
      <c r="HUQ738"/>
      <c r="HUR738"/>
      <c r="HUS738"/>
      <c r="HUT738"/>
      <c r="HUU738"/>
      <c r="HUV738"/>
      <c r="HUW738"/>
      <c r="HUX738"/>
      <c r="HUY738"/>
      <c r="HUZ738"/>
      <c r="HVA738"/>
      <c r="HVB738"/>
      <c r="HVC738"/>
      <c r="HVD738"/>
      <c r="HVE738"/>
      <c r="HVF738"/>
      <c r="HVG738"/>
      <c r="HVH738"/>
      <c r="HVI738"/>
      <c r="HVJ738"/>
      <c r="HVK738"/>
      <c r="HVL738"/>
      <c r="HVM738"/>
      <c r="HVN738"/>
      <c r="HVO738"/>
      <c r="HVP738"/>
      <c r="HVQ738"/>
      <c r="HVR738"/>
      <c r="HVS738"/>
      <c r="HVT738"/>
      <c r="HVU738"/>
      <c r="HVV738"/>
      <c r="HVW738"/>
      <c r="HVX738"/>
      <c r="HVY738"/>
      <c r="HVZ738"/>
      <c r="HWA738"/>
      <c r="HWB738"/>
      <c r="HWC738"/>
      <c r="HWD738"/>
      <c r="HWE738"/>
      <c r="HWF738"/>
      <c r="HWG738"/>
      <c r="HWH738"/>
      <c r="HWI738"/>
      <c r="HWJ738"/>
      <c r="HWK738"/>
      <c r="HWL738"/>
      <c r="HWM738"/>
      <c r="HWN738"/>
      <c r="HWO738"/>
      <c r="HWP738"/>
      <c r="HWQ738"/>
      <c r="HWR738"/>
      <c r="HWS738"/>
      <c r="HWT738"/>
      <c r="HWU738"/>
      <c r="HWV738"/>
      <c r="HWW738"/>
      <c r="HWX738"/>
      <c r="HWY738"/>
      <c r="HWZ738"/>
      <c r="HXA738"/>
      <c r="HXB738"/>
      <c r="HXC738"/>
      <c r="HXD738"/>
      <c r="HXE738"/>
      <c r="HXF738"/>
      <c r="HXG738"/>
      <c r="HXH738"/>
      <c r="HXI738"/>
      <c r="HXJ738"/>
      <c r="HXK738"/>
      <c r="HXL738"/>
      <c r="HXM738"/>
      <c r="HXN738"/>
      <c r="HXO738"/>
      <c r="HXP738"/>
      <c r="HXQ738"/>
      <c r="HXR738"/>
      <c r="HXS738"/>
      <c r="HXT738"/>
      <c r="HXU738"/>
      <c r="HXV738"/>
      <c r="HXW738"/>
      <c r="HXX738"/>
      <c r="HXY738"/>
      <c r="HXZ738"/>
      <c r="HYA738"/>
      <c r="HYB738"/>
      <c r="HYC738"/>
      <c r="HYD738"/>
      <c r="HYE738"/>
      <c r="HYF738"/>
      <c r="HYG738"/>
      <c r="HYH738"/>
      <c r="HYI738"/>
      <c r="HYJ738"/>
      <c r="HYK738"/>
      <c r="HYL738"/>
      <c r="HYM738"/>
      <c r="HYN738"/>
      <c r="HYO738"/>
      <c r="HYP738"/>
      <c r="HYQ738"/>
      <c r="HYR738"/>
      <c r="HYS738"/>
      <c r="HYT738"/>
      <c r="HYU738"/>
      <c r="HYV738"/>
      <c r="HYW738"/>
      <c r="HYX738"/>
      <c r="HYY738"/>
      <c r="HYZ738"/>
      <c r="HZA738"/>
      <c r="HZB738"/>
      <c r="HZC738"/>
      <c r="HZD738"/>
      <c r="HZE738"/>
      <c r="HZF738"/>
      <c r="HZG738"/>
      <c r="HZH738"/>
      <c r="HZI738"/>
      <c r="HZJ738"/>
      <c r="HZK738"/>
      <c r="HZL738"/>
      <c r="HZM738"/>
      <c r="HZN738"/>
      <c r="HZO738"/>
      <c r="HZP738"/>
      <c r="HZQ738"/>
      <c r="HZR738"/>
      <c r="HZS738"/>
      <c r="HZT738"/>
      <c r="HZU738"/>
      <c r="HZV738"/>
      <c r="HZW738"/>
      <c r="HZX738"/>
      <c r="HZY738"/>
      <c r="HZZ738"/>
      <c r="IAA738"/>
      <c r="IAB738"/>
      <c r="IAC738"/>
      <c r="IAD738"/>
      <c r="IAE738"/>
      <c r="IAF738"/>
      <c r="IAG738"/>
      <c r="IAH738"/>
      <c r="IAI738"/>
      <c r="IAJ738"/>
      <c r="IAK738"/>
      <c r="IAL738"/>
      <c r="IAM738"/>
      <c r="IAN738"/>
      <c r="IAO738"/>
      <c r="IAP738"/>
      <c r="IAQ738"/>
      <c r="IAR738"/>
      <c r="IAS738"/>
      <c r="IAT738"/>
      <c r="IAU738"/>
      <c r="IAV738"/>
      <c r="IAW738"/>
      <c r="IAX738"/>
      <c r="IAY738"/>
      <c r="IAZ738"/>
      <c r="IBA738"/>
      <c r="IBB738"/>
      <c r="IBC738"/>
      <c r="IBD738"/>
      <c r="IBE738"/>
      <c r="IBF738"/>
      <c r="IBG738"/>
      <c r="IBH738"/>
      <c r="IBI738"/>
      <c r="IBJ738"/>
      <c r="IBK738"/>
      <c r="IBL738"/>
      <c r="IBM738"/>
      <c r="IBN738"/>
      <c r="IBO738"/>
      <c r="IBP738"/>
      <c r="IBQ738"/>
      <c r="IBR738"/>
      <c r="IBS738"/>
      <c r="IBT738"/>
      <c r="IBU738"/>
      <c r="IBV738"/>
      <c r="IBW738"/>
      <c r="IBX738"/>
      <c r="IBY738"/>
      <c r="IBZ738"/>
      <c r="ICA738"/>
      <c r="ICB738"/>
      <c r="ICC738"/>
      <c r="ICD738"/>
      <c r="ICE738"/>
      <c r="ICF738"/>
      <c r="ICG738"/>
      <c r="ICH738"/>
      <c r="ICI738"/>
      <c r="ICJ738"/>
      <c r="ICK738"/>
      <c r="ICL738"/>
      <c r="ICM738"/>
      <c r="ICN738"/>
      <c r="ICO738"/>
      <c r="ICP738"/>
      <c r="ICQ738"/>
      <c r="ICR738"/>
      <c r="ICS738"/>
      <c r="ICT738"/>
      <c r="ICU738"/>
      <c r="ICV738"/>
      <c r="ICW738"/>
      <c r="ICX738"/>
      <c r="ICY738"/>
      <c r="ICZ738"/>
      <c r="IDA738"/>
      <c r="IDB738"/>
      <c r="IDC738"/>
      <c r="IDD738"/>
      <c r="IDE738"/>
      <c r="IDF738"/>
      <c r="IDG738"/>
      <c r="IDH738"/>
      <c r="IDI738"/>
      <c r="IDJ738"/>
      <c r="IDK738"/>
      <c r="IDL738"/>
      <c r="IDM738"/>
      <c r="IDN738"/>
      <c r="IDO738"/>
      <c r="IDP738"/>
      <c r="IDQ738"/>
      <c r="IDR738"/>
      <c r="IDS738"/>
      <c r="IDT738"/>
      <c r="IDU738"/>
      <c r="IDV738"/>
      <c r="IDW738"/>
      <c r="IDX738"/>
      <c r="IDY738"/>
      <c r="IDZ738"/>
      <c r="IEA738"/>
      <c r="IEB738"/>
      <c r="IEC738"/>
      <c r="IED738"/>
      <c r="IEE738"/>
      <c r="IEF738"/>
      <c r="IEG738"/>
      <c r="IEH738"/>
      <c r="IEI738"/>
      <c r="IEJ738"/>
      <c r="IEK738"/>
      <c r="IEL738"/>
      <c r="IEM738"/>
      <c r="IEN738"/>
      <c r="IEO738"/>
      <c r="IEP738"/>
      <c r="IEQ738"/>
      <c r="IER738"/>
      <c r="IES738"/>
      <c r="IET738"/>
      <c r="IEU738"/>
      <c r="IEV738"/>
      <c r="IEW738"/>
      <c r="IEX738"/>
      <c r="IEY738"/>
      <c r="IEZ738"/>
      <c r="IFA738"/>
      <c r="IFB738"/>
      <c r="IFC738"/>
      <c r="IFD738"/>
      <c r="IFE738"/>
      <c r="IFF738"/>
      <c r="IFG738"/>
      <c r="IFH738"/>
      <c r="IFI738"/>
      <c r="IFJ738"/>
      <c r="IFK738"/>
      <c r="IFL738"/>
      <c r="IFM738"/>
      <c r="IFN738"/>
      <c r="IFO738"/>
      <c r="IFP738"/>
      <c r="IFQ738"/>
      <c r="IFR738"/>
      <c r="IFS738"/>
      <c r="IFT738"/>
      <c r="IFU738"/>
      <c r="IFV738"/>
      <c r="IFW738"/>
      <c r="IFX738"/>
      <c r="IFY738"/>
      <c r="IFZ738"/>
      <c r="IGA738"/>
      <c r="IGB738"/>
      <c r="IGC738"/>
      <c r="IGD738"/>
      <c r="IGE738"/>
      <c r="IGF738"/>
      <c r="IGG738"/>
      <c r="IGH738"/>
      <c r="IGI738"/>
      <c r="IGJ738"/>
      <c r="IGK738"/>
      <c r="IGL738"/>
      <c r="IGM738"/>
      <c r="IGN738"/>
      <c r="IGO738"/>
      <c r="IGP738"/>
      <c r="IGQ738"/>
      <c r="IGR738"/>
      <c r="IGS738"/>
      <c r="IGT738"/>
      <c r="IGU738"/>
      <c r="IGV738"/>
      <c r="IGW738"/>
      <c r="IGX738"/>
      <c r="IGY738"/>
      <c r="IGZ738"/>
      <c r="IHA738"/>
      <c r="IHB738"/>
      <c r="IHC738"/>
      <c r="IHD738"/>
      <c r="IHE738"/>
      <c r="IHF738"/>
      <c r="IHG738"/>
      <c r="IHH738"/>
      <c r="IHI738"/>
      <c r="IHJ738"/>
      <c r="IHK738"/>
      <c r="IHL738"/>
      <c r="IHM738"/>
      <c r="IHN738"/>
      <c r="IHO738"/>
      <c r="IHP738"/>
      <c r="IHQ738"/>
      <c r="IHR738"/>
      <c r="IHS738"/>
      <c r="IHT738"/>
      <c r="IHU738"/>
      <c r="IHV738"/>
      <c r="IHW738"/>
      <c r="IHX738"/>
      <c r="IHY738"/>
      <c r="IHZ738"/>
      <c r="IIA738"/>
      <c r="IIB738"/>
      <c r="IIC738"/>
      <c r="IID738"/>
      <c r="IIE738"/>
      <c r="IIF738"/>
      <c r="IIG738"/>
      <c r="IIH738"/>
      <c r="III738"/>
      <c r="IIJ738"/>
      <c r="IIK738"/>
      <c r="IIL738"/>
      <c r="IIM738"/>
      <c r="IIN738"/>
      <c r="IIO738"/>
      <c r="IIP738"/>
      <c r="IIQ738"/>
      <c r="IIR738"/>
      <c r="IIS738"/>
      <c r="IIT738"/>
      <c r="IIU738"/>
      <c r="IIV738"/>
      <c r="IIW738"/>
      <c r="IIX738"/>
      <c r="IIY738"/>
      <c r="IIZ738"/>
      <c r="IJA738"/>
      <c r="IJB738"/>
      <c r="IJC738"/>
      <c r="IJD738"/>
      <c r="IJE738"/>
      <c r="IJF738"/>
      <c r="IJG738"/>
      <c r="IJH738"/>
      <c r="IJI738"/>
      <c r="IJJ738"/>
      <c r="IJK738"/>
      <c r="IJL738"/>
      <c r="IJM738"/>
      <c r="IJN738"/>
      <c r="IJO738"/>
      <c r="IJP738"/>
      <c r="IJQ738"/>
      <c r="IJR738"/>
      <c r="IJS738"/>
      <c r="IJT738"/>
      <c r="IJU738"/>
      <c r="IJV738"/>
      <c r="IJW738"/>
      <c r="IJX738"/>
      <c r="IJY738"/>
      <c r="IJZ738"/>
      <c r="IKA738"/>
      <c r="IKB738"/>
      <c r="IKC738"/>
      <c r="IKD738"/>
      <c r="IKE738"/>
      <c r="IKF738"/>
      <c r="IKG738"/>
      <c r="IKH738"/>
      <c r="IKI738"/>
      <c r="IKJ738"/>
      <c r="IKK738"/>
      <c r="IKL738"/>
      <c r="IKM738"/>
      <c r="IKN738"/>
      <c r="IKO738"/>
      <c r="IKP738"/>
      <c r="IKQ738"/>
      <c r="IKR738"/>
      <c r="IKS738"/>
      <c r="IKT738"/>
      <c r="IKU738"/>
      <c r="IKV738"/>
      <c r="IKW738"/>
      <c r="IKX738"/>
      <c r="IKY738"/>
      <c r="IKZ738"/>
      <c r="ILA738"/>
      <c r="ILB738"/>
      <c r="ILC738"/>
      <c r="ILD738"/>
      <c r="ILE738"/>
      <c r="ILF738"/>
      <c r="ILG738"/>
      <c r="ILH738"/>
      <c r="ILI738"/>
      <c r="ILJ738"/>
      <c r="ILK738"/>
      <c r="ILL738"/>
      <c r="ILM738"/>
      <c r="ILN738"/>
      <c r="ILO738"/>
      <c r="ILP738"/>
      <c r="ILQ738"/>
      <c r="ILR738"/>
      <c r="ILS738"/>
      <c r="ILT738"/>
      <c r="ILU738"/>
      <c r="ILV738"/>
      <c r="ILW738"/>
      <c r="ILX738"/>
      <c r="ILY738"/>
      <c r="ILZ738"/>
      <c r="IMA738"/>
      <c r="IMB738"/>
      <c r="IMC738"/>
      <c r="IMD738"/>
      <c r="IME738"/>
      <c r="IMF738"/>
      <c r="IMG738"/>
      <c r="IMH738"/>
      <c r="IMI738"/>
      <c r="IMJ738"/>
      <c r="IMK738"/>
      <c r="IML738"/>
      <c r="IMM738"/>
      <c r="IMN738"/>
      <c r="IMO738"/>
      <c r="IMP738"/>
      <c r="IMQ738"/>
      <c r="IMR738"/>
      <c r="IMS738"/>
      <c r="IMT738"/>
      <c r="IMU738"/>
      <c r="IMV738"/>
      <c r="IMW738"/>
      <c r="IMX738"/>
      <c r="IMY738"/>
      <c r="IMZ738"/>
      <c r="INA738"/>
      <c r="INB738"/>
      <c r="INC738"/>
      <c r="IND738"/>
      <c r="INE738"/>
      <c r="INF738"/>
      <c r="ING738"/>
      <c r="INH738"/>
      <c r="INI738"/>
      <c r="INJ738"/>
      <c r="INK738"/>
      <c r="INL738"/>
      <c r="INM738"/>
      <c r="INN738"/>
      <c r="INO738"/>
      <c r="INP738"/>
      <c r="INQ738"/>
      <c r="INR738"/>
      <c r="INS738"/>
      <c r="INT738"/>
      <c r="INU738"/>
      <c r="INV738"/>
      <c r="INW738"/>
      <c r="INX738"/>
      <c r="INY738"/>
      <c r="INZ738"/>
      <c r="IOA738"/>
      <c r="IOB738"/>
      <c r="IOC738"/>
      <c r="IOD738"/>
      <c r="IOE738"/>
      <c r="IOF738"/>
      <c r="IOG738"/>
      <c r="IOH738"/>
      <c r="IOI738"/>
      <c r="IOJ738"/>
      <c r="IOK738"/>
      <c r="IOL738"/>
      <c r="IOM738"/>
      <c r="ION738"/>
      <c r="IOO738"/>
      <c r="IOP738"/>
      <c r="IOQ738"/>
      <c r="IOR738"/>
      <c r="IOS738"/>
      <c r="IOT738"/>
      <c r="IOU738"/>
      <c r="IOV738"/>
      <c r="IOW738"/>
      <c r="IOX738"/>
      <c r="IOY738"/>
      <c r="IOZ738"/>
      <c r="IPA738"/>
      <c r="IPB738"/>
      <c r="IPC738"/>
      <c r="IPD738"/>
      <c r="IPE738"/>
      <c r="IPF738"/>
      <c r="IPG738"/>
      <c r="IPH738"/>
      <c r="IPI738"/>
      <c r="IPJ738"/>
      <c r="IPK738"/>
      <c r="IPL738"/>
      <c r="IPM738"/>
      <c r="IPN738"/>
      <c r="IPO738"/>
      <c r="IPP738"/>
      <c r="IPQ738"/>
      <c r="IPR738"/>
      <c r="IPS738"/>
      <c r="IPT738"/>
      <c r="IPU738"/>
      <c r="IPV738"/>
      <c r="IPW738"/>
      <c r="IPX738"/>
      <c r="IPY738"/>
      <c r="IPZ738"/>
      <c r="IQA738"/>
      <c r="IQB738"/>
      <c r="IQC738"/>
      <c r="IQD738"/>
      <c r="IQE738"/>
      <c r="IQF738"/>
      <c r="IQG738"/>
      <c r="IQH738"/>
      <c r="IQI738"/>
      <c r="IQJ738"/>
      <c r="IQK738"/>
      <c r="IQL738"/>
      <c r="IQM738"/>
      <c r="IQN738"/>
      <c r="IQO738"/>
      <c r="IQP738"/>
      <c r="IQQ738"/>
      <c r="IQR738"/>
      <c r="IQS738"/>
      <c r="IQT738"/>
      <c r="IQU738"/>
      <c r="IQV738"/>
      <c r="IQW738"/>
      <c r="IQX738"/>
      <c r="IQY738"/>
      <c r="IQZ738"/>
      <c r="IRA738"/>
      <c r="IRB738"/>
      <c r="IRC738"/>
      <c r="IRD738"/>
      <c r="IRE738"/>
      <c r="IRF738"/>
      <c r="IRG738"/>
      <c r="IRH738"/>
      <c r="IRI738"/>
      <c r="IRJ738"/>
      <c r="IRK738"/>
      <c r="IRL738"/>
      <c r="IRM738"/>
      <c r="IRN738"/>
      <c r="IRO738"/>
      <c r="IRP738"/>
      <c r="IRQ738"/>
      <c r="IRR738"/>
      <c r="IRS738"/>
      <c r="IRT738"/>
      <c r="IRU738"/>
      <c r="IRV738"/>
      <c r="IRW738"/>
      <c r="IRX738"/>
      <c r="IRY738"/>
      <c r="IRZ738"/>
      <c r="ISA738"/>
      <c r="ISB738"/>
      <c r="ISC738"/>
      <c r="ISD738"/>
      <c r="ISE738"/>
      <c r="ISF738"/>
      <c r="ISG738"/>
      <c r="ISH738"/>
      <c r="ISI738"/>
      <c r="ISJ738"/>
      <c r="ISK738"/>
      <c r="ISL738"/>
      <c r="ISM738"/>
      <c r="ISN738"/>
      <c r="ISO738"/>
      <c r="ISP738"/>
      <c r="ISQ738"/>
      <c r="ISR738"/>
      <c r="ISS738"/>
      <c r="IST738"/>
      <c r="ISU738"/>
      <c r="ISV738"/>
      <c r="ISW738"/>
      <c r="ISX738"/>
      <c r="ISY738"/>
      <c r="ISZ738"/>
      <c r="ITA738"/>
      <c r="ITB738"/>
      <c r="ITC738"/>
      <c r="ITD738"/>
      <c r="ITE738"/>
      <c r="ITF738"/>
      <c r="ITG738"/>
      <c r="ITH738"/>
      <c r="ITI738"/>
      <c r="ITJ738"/>
      <c r="ITK738"/>
      <c r="ITL738"/>
      <c r="ITM738"/>
      <c r="ITN738"/>
      <c r="ITO738"/>
      <c r="ITP738"/>
      <c r="ITQ738"/>
      <c r="ITR738"/>
      <c r="ITS738"/>
      <c r="ITT738"/>
      <c r="ITU738"/>
      <c r="ITV738"/>
      <c r="ITW738"/>
      <c r="ITX738"/>
      <c r="ITY738"/>
      <c r="ITZ738"/>
      <c r="IUA738"/>
      <c r="IUB738"/>
      <c r="IUC738"/>
      <c r="IUD738"/>
      <c r="IUE738"/>
      <c r="IUF738"/>
      <c r="IUG738"/>
      <c r="IUH738"/>
      <c r="IUI738"/>
      <c r="IUJ738"/>
      <c r="IUK738"/>
      <c r="IUL738"/>
      <c r="IUM738"/>
      <c r="IUN738"/>
      <c r="IUO738"/>
      <c r="IUP738"/>
      <c r="IUQ738"/>
      <c r="IUR738"/>
      <c r="IUS738"/>
      <c r="IUT738"/>
      <c r="IUU738"/>
      <c r="IUV738"/>
      <c r="IUW738"/>
      <c r="IUX738"/>
      <c r="IUY738"/>
      <c r="IUZ738"/>
      <c r="IVA738"/>
      <c r="IVB738"/>
      <c r="IVC738"/>
      <c r="IVD738"/>
      <c r="IVE738"/>
      <c r="IVF738"/>
      <c r="IVG738"/>
      <c r="IVH738"/>
      <c r="IVI738"/>
      <c r="IVJ738"/>
      <c r="IVK738"/>
      <c r="IVL738"/>
      <c r="IVM738"/>
      <c r="IVN738"/>
      <c r="IVO738"/>
      <c r="IVP738"/>
      <c r="IVQ738"/>
      <c r="IVR738"/>
      <c r="IVS738"/>
      <c r="IVT738"/>
      <c r="IVU738"/>
      <c r="IVV738"/>
      <c r="IVW738"/>
      <c r="IVX738"/>
      <c r="IVY738"/>
      <c r="IVZ738"/>
      <c r="IWA738"/>
      <c r="IWB738"/>
      <c r="IWC738"/>
      <c r="IWD738"/>
      <c r="IWE738"/>
      <c r="IWF738"/>
      <c r="IWG738"/>
      <c r="IWH738"/>
      <c r="IWI738"/>
      <c r="IWJ738"/>
      <c r="IWK738"/>
      <c r="IWL738"/>
      <c r="IWM738"/>
      <c r="IWN738"/>
      <c r="IWO738"/>
      <c r="IWP738"/>
      <c r="IWQ738"/>
      <c r="IWR738"/>
      <c r="IWS738"/>
      <c r="IWT738"/>
      <c r="IWU738"/>
      <c r="IWV738"/>
      <c r="IWW738"/>
      <c r="IWX738"/>
      <c r="IWY738"/>
      <c r="IWZ738"/>
      <c r="IXA738"/>
      <c r="IXB738"/>
      <c r="IXC738"/>
      <c r="IXD738"/>
      <c r="IXE738"/>
      <c r="IXF738"/>
      <c r="IXG738"/>
      <c r="IXH738"/>
      <c r="IXI738"/>
      <c r="IXJ738"/>
      <c r="IXK738"/>
      <c r="IXL738"/>
      <c r="IXM738"/>
      <c r="IXN738"/>
      <c r="IXO738"/>
      <c r="IXP738"/>
      <c r="IXQ738"/>
      <c r="IXR738"/>
      <c r="IXS738"/>
      <c r="IXT738"/>
      <c r="IXU738"/>
      <c r="IXV738"/>
      <c r="IXW738"/>
      <c r="IXX738"/>
      <c r="IXY738"/>
      <c r="IXZ738"/>
      <c r="IYA738"/>
      <c r="IYB738"/>
      <c r="IYC738"/>
      <c r="IYD738"/>
      <c r="IYE738"/>
      <c r="IYF738"/>
      <c r="IYG738"/>
      <c r="IYH738"/>
      <c r="IYI738"/>
      <c r="IYJ738"/>
      <c r="IYK738"/>
      <c r="IYL738"/>
      <c r="IYM738"/>
      <c r="IYN738"/>
      <c r="IYO738"/>
      <c r="IYP738"/>
      <c r="IYQ738"/>
      <c r="IYR738"/>
      <c r="IYS738"/>
      <c r="IYT738"/>
      <c r="IYU738"/>
      <c r="IYV738"/>
      <c r="IYW738"/>
      <c r="IYX738"/>
      <c r="IYY738"/>
      <c r="IYZ738"/>
      <c r="IZA738"/>
      <c r="IZB738"/>
      <c r="IZC738"/>
      <c r="IZD738"/>
      <c r="IZE738"/>
      <c r="IZF738"/>
      <c r="IZG738"/>
      <c r="IZH738"/>
      <c r="IZI738"/>
      <c r="IZJ738"/>
      <c r="IZK738"/>
      <c r="IZL738"/>
      <c r="IZM738"/>
      <c r="IZN738"/>
      <c r="IZO738"/>
      <c r="IZP738"/>
      <c r="IZQ738"/>
      <c r="IZR738"/>
      <c r="IZS738"/>
      <c r="IZT738"/>
      <c r="IZU738"/>
      <c r="IZV738"/>
      <c r="IZW738"/>
      <c r="IZX738"/>
      <c r="IZY738"/>
      <c r="IZZ738"/>
      <c r="JAA738"/>
      <c r="JAB738"/>
      <c r="JAC738"/>
      <c r="JAD738"/>
      <c r="JAE738"/>
      <c r="JAF738"/>
      <c r="JAG738"/>
      <c r="JAH738"/>
      <c r="JAI738"/>
      <c r="JAJ738"/>
      <c r="JAK738"/>
      <c r="JAL738"/>
      <c r="JAM738"/>
      <c r="JAN738"/>
      <c r="JAO738"/>
      <c r="JAP738"/>
      <c r="JAQ738"/>
      <c r="JAR738"/>
      <c r="JAS738"/>
      <c r="JAT738"/>
      <c r="JAU738"/>
      <c r="JAV738"/>
      <c r="JAW738"/>
      <c r="JAX738"/>
      <c r="JAY738"/>
      <c r="JAZ738"/>
      <c r="JBA738"/>
      <c r="JBB738"/>
      <c r="JBC738"/>
      <c r="JBD738"/>
      <c r="JBE738"/>
      <c r="JBF738"/>
      <c r="JBG738"/>
      <c r="JBH738"/>
      <c r="JBI738"/>
      <c r="JBJ738"/>
      <c r="JBK738"/>
      <c r="JBL738"/>
      <c r="JBM738"/>
      <c r="JBN738"/>
      <c r="JBO738"/>
      <c r="JBP738"/>
      <c r="JBQ738"/>
      <c r="JBR738"/>
      <c r="JBS738"/>
      <c r="JBT738"/>
      <c r="JBU738"/>
      <c r="JBV738"/>
      <c r="JBW738"/>
      <c r="JBX738"/>
      <c r="JBY738"/>
      <c r="JBZ738"/>
      <c r="JCA738"/>
      <c r="JCB738"/>
      <c r="JCC738"/>
      <c r="JCD738"/>
      <c r="JCE738"/>
      <c r="JCF738"/>
      <c r="JCG738"/>
      <c r="JCH738"/>
      <c r="JCI738"/>
      <c r="JCJ738"/>
      <c r="JCK738"/>
      <c r="JCL738"/>
      <c r="JCM738"/>
      <c r="JCN738"/>
      <c r="JCO738"/>
      <c r="JCP738"/>
      <c r="JCQ738"/>
      <c r="JCR738"/>
      <c r="JCS738"/>
      <c r="JCT738"/>
      <c r="JCU738"/>
      <c r="JCV738"/>
      <c r="JCW738"/>
      <c r="JCX738"/>
      <c r="JCY738"/>
      <c r="JCZ738"/>
      <c r="JDA738"/>
      <c r="JDB738"/>
      <c r="JDC738"/>
      <c r="JDD738"/>
      <c r="JDE738"/>
      <c r="JDF738"/>
      <c r="JDG738"/>
      <c r="JDH738"/>
      <c r="JDI738"/>
      <c r="JDJ738"/>
      <c r="JDK738"/>
      <c r="JDL738"/>
      <c r="JDM738"/>
      <c r="JDN738"/>
      <c r="JDO738"/>
      <c r="JDP738"/>
      <c r="JDQ738"/>
      <c r="JDR738"/>
      <c r="JDS738"/>
      <c r="JDT738"/>
      <c r="JDU738"/>
      <c r="JDV738"/>
      <c r="JDW738"/>
      <c r="JDX738"/>
      <c r="JDY738"/>
      <c r="JDZ738"/>
      <c r="JEA738"/>
      <c r="JEB738"/>
      <c r="JEC738"/>
      <c r="JED738"/>
      <c r="JEE738"/>
      <c r="JEF738"/>
      <c r="JEG738"/>
      <c r="JEH738"/>
      <c r="JEI738"/>
      <c r="JEJ738"/>
      <c r="JEK738"/>
      <c r="JEL738"/>
      <c r="JEM738"/>
      <c r="JEN738"/>
      <c r="JEO738"/>
      <c r="JEP738"/>
      <c r="JEQ738"/>
      <c r="JER738"/>
      <c r="JES738"/>
      <c r="JET738"/>
      <c r="JEU738"/>
      <c r="JEV738"/>
      <c r="JEW738"/>
      <c r="JEX738"/>
      <c r="JEY738"/>
      <c r="JEZ738"/>
      <c r="JFA738"/>
      <c r="JFB738"/>
      <c r="JFC738"/>
      <c r="JFD738"/>
      <c r="JFE738"/>
      <c r="JFF738"/>
      <c r="JFG738"/>
      <c r="JFH738"/>
      <c r="JFI738"/>
      <c r="JFJ738"/>
      <c r="JFK738"/>
      <c r="JFL738"/>
      <c r="JFM738"/>
      <c r="JFN738"/>
      <c r="JFO738"/>
      <c r="JFP738"/>
      <c r="JFQ738"/>
      <c r="JFR738"/>
      <c r="JFS738"/>
      <c r="JFT738"/>
      <c r="JFU738"/>
      <c r="JFV738"/>
      <c r="JFW738"/>
      <c r="JFX738"/>
      <c r="JFY738"/>
      <c r="JFZ738"/>
      <c r="JGA738"/>
      <c r="JGB738"/>
      <c r="JGC738"/>
      <c r="JGD738"/>
      <c r="JGE738"/>
      <c r="JGF738"/>
      <c r="JGG738"/>
      <c r="JGH738"/>
      <c r="JGI738"/>
      <c r="JGJ738"/>
      <c r="JGK738"/>
      <c r="JGL738"/>
      <c r="JGM738"/>
      <c r="JGN738"/>
      <c r="JGO738"/>
      <c r="JGP738"/>
      <c r="JGQ738"/>
      <c r="JGR738"/>
      <c r="JGS738"/>
      <c r="JGT738"/>
      <c r="JGU738"/>
      <c r="JGV738"/>
      <c r="JGW738"/>
      <c r="JGX738"/>
      <c r="JGY738"/>
      <c r="JGZ738"/>
      <c r="JHA738"/>
      <c r="JHB738"/>
      <c r="JHC738"/>
      <c r="JHD738"/>
      <c r="JHE738"/>
      <c r="JHF738"/>
      <c r="JHG738"/>
      <c r="JHH738"/>
      <c r="JHI738"/>
      <c r="JHJ738"/>
      <c r="JHK738"/>
      <c r="JHL738"/>
      <c r="JHM738"/>
      <c r="JHN738"/>
      <c r="JHO738"/>
      <c r="JHP738"/>
      <c r="JHQ738"/>
      <c r="JHR738"/>
      <c r="JHS738"/>
      <c r="JHT738"/>
      <c r="JHU738"/>
      <c r="JHV738"/>
      <c r="JHW738"/>
      <c r="JHX738"/>
      <c r="JHY738"/>
      <c r="JHZ738"/>
      <c r="JIA738"/>
      <c r="JIB738"/>
      <c r="JIC738"/>
      <c r="JID738"/>
      <c r="JIE738"/>
      <c r="JIF738"/>
      <c r="JIG738"/>
      <c r="JIH738"/>
      <c r="JII738"/>
      <c r="JIJ738"/>
      <c r="JIK738"/>
      <c r="JIL738"/>
      <c r="JIM738"/>
      <c r="JIN738"/>
      <c r="JIO738"/>
      <c r="JIP738"/>
      <c r="JIQ738"/>
      <c r="JIR738"/>
      <c r="JIS738"/>
      <c r="JIT738"/>
      <c r="JIU738"/>
      <c r="JIV738"/>
      <c r="JIW738"/>
      <c r="JIX738"/>
      <c r="JIY738"/>
      <c r="JIZ738"/>
      <c r="JJA738"/>
      <c r="JJB738"/>
      <c r="JJC738"/>
      <c r="JJD738"/>
      <c r="JJE738"/>
      <c r="JJF738"/>
      <c r="JJG738"/>
      <c r="JJH738"/>
      <c r="JJI738"/>
      <c r="JJJ738"/>
      <c r="JJK738"/>
      <c r="JJL738"/>
      <c r="JJM738"/>
      <c r="JJN738"/>
      <c r="JJO738"/>
      <c r="JJP738"/>
      <c r="JJQ738"/>
      <c r="JJR738"/>
      <c r="JJS738"/>
      <c r="JJT738"/>
      <c r="JJU738"/>
      <c r="JJV738"/>
      <c r="JJW738"/>
      <c r="JJX738"/>
      <c r="JJY738"/>
      <c r="JJZ738"/>
      <c r="JKA738"/>
      <c r="JKB738"/>
      <c r="JKC738"/>
      <c r="JKD738"/>
      <c r="JKE738"/>
      <c r="JKF738"/>
      <c r="JKG738"/>
      <c r="JKH738"/>
      <c r="JKI738"/>
      <c r="JKJ738"/>
      <c r="JKK738"/>
      <c r="JKL738"/>
      <c r="JKM738"/>
      <c r="JKN738"/>
      <c r="JKO738"/>
      <c r="JKP738"/>
      <c r="JKQ738"/>
      <c r="JKR738"/>
      <c r="JKS738"/>
      <c r="JKT738"/>
      <c r="JKU738"/>
      <c r="JKV738"/>
      <c r="JKW738"/>
      <c r="JKX738"/>
      <c r="JKY738"/>
      <c r="JKZ738"/>
      <c r="JLA738"/>
      <c r="JLB738"/>
      <c r="JLC738"/>
      <c r="JLD738"/>
      <c r="JLE738"/>
      <c r="JLF738"/>
      <c r="JLG738"/>
      <c r="JLH738"/>
      <c r="JLI738"/>
      <c r="JLJ738"/>
      <c r="JLK738"/>
      <c r="JLL738"/>
      <c r="JLM738"/>
      <c r="JLN738"/>
      <c r="JLO738"/>
      <c r="JLP738"/>
      <c r="JLQ738"/>
      <c r="JLR738"/>
      <c r="JLS738"/>
      <c r="JLT738"/>
      <c r="JLU738"/>
      <c r="JLV738"/>
      <c r="JLW738"/>
      <c r="JLX738"/>
      <c r="JLY738"/>
      <c r="JLZ738"/>
      <c r="JMA738"/>
      <c r="JMB738"/>
      <c r="JMC738"/>
      <c r="JMD738"/>
      <c r="JME738"/>
      <c r="JMF738"/>
      <c r="JMG738"/>
      <c r="JMH738"/>
      <c r="JMI738"/>
      <c r="JMJ738"/>
      <c r="JMK738"/>
      <c r="JML738"/>
      <c r="JMM738"/>
      <c r="JMN738"/>
      <c r="JMO738"/>
      <c r="JMP738"/>
      <c r="JMQ738"/>
      <c r="JMR738"/>
      <c r="JMS738"/>
      <c r="JMT738"/>
      <c r="JMU738"/>
      <c r="JMV738"/>
      <c r="JMW738"/>
      <c r="JMX738"/>
      <c r="JMY738"/>
      <c r="JMZ738"/>
      <c r="JNA738"/>
      <c r="JNB738"/>
      <c r="JNC738"/>
      <c r="JND738"/>
      <c r="JNE738"/>
      <c r="JNF738"/>
      <c r="JNG738"/>
      <c r="JNH738"/>
      <c r="JNI738"/>
      <c r="JNJ738"/>
      <c r="JNK738"/>
      <c r="JNL738"/>
      <c r="JNM738"/>
      <c r="JNN738"/>
      <c r="JNO738"/>
      <c r="JNP738"/>
      <c r="JNQ738"/>
      <c r="JNR738"/>
      <c r="JNS738"/>
      <c r="JNT738"/>
      <c r="JNU738"/>
      <c r="JNV738"/>
      <c r="JNW738"/>
      <c r="JNX738"/>
      <c r="JNY738"/>
      <c r="JNZ738"/>
      <c r="JOA738"/>
      <c r="JOB738"/>
      <c r="JOC738"/>
      <c r="JOD738"/>
      <c r="JOE738"/>
      <c r="JOF738"/>
      <c r="JOG738"/>
      <c r="JOH738"/>
      <c r="JOI738"/>
      <c r="JOJ738"/>
      <c r="JOK738"/>
      <c r="JOL738"/>
      <c r="JOM738"/>
      <c r="JON738"/>
      <c r="JOO738"/>
      <c r="JOP738"/>
      <c r="JOQ738"/>
      <c r="JOR738"/>
      <c r="JOS738"/>
      <c r="JOT738"/>
      <c r="JOU738"/>
      <c r="JOV738"/>
      <c r="JOW738"/>
      <c r="JOX738"/>
      <c r="JOY738"/>
      <c r="JOZ738"/>
      <c r="JPA738"/>
      <c r="JPB738"/>
      <c r="JPC738"/>
      <c r="JPD738"/>
      <c r="JPE738"/>
      <c r="JPF738"/>
      <c r="JPG738"/>
      <c r="JPH738"/>
      <c r="JPI738"/>
      <c r="JPJ738"/>
      <c r="JPK738"/>
      <c r="JPL738"/>
      <c r="JPM738"/>
      <c r="JPN738"/>
      <c r="JPO738"/>
      <c r="JPP738"/>
      <c r="JPQ738"/>
      <c r="JPR738"/>
      <c r="JPS738"/>
      <c r="JPT738"/>
      <c r="JPU738"/>
      <c r="JPV738"/>
      <c r="JPW738"/>
      <c r="JPX738"/>
      <c r="JPY738"/>
      <c r="JPZ738"/>
      <c r="JQA738"/>
      <c r="JQB738"/>
      <c r="JQC738"/>
      <c r="JQD738"/>
      <c r="JQE738"/>
      <c r="JQF738"/>
      <c r="JQG738"/>
      <c r="JQH738"/>
      <c r="JQI738"/>
      <c r="JQJ738"/>
      <c r="JQK738"/>
      <c r="JQL738"/>
      <c r="JQM738"/>
      <c r="JQN738"/>
      <c r="JQO738"/>
      <c r="JQP738"/>
      <c r="JQQ738"/>
      <c r="JQR738"/>
      <c r="JQS738"/>
      <c r="JQT738"/>
      <c r="JQU738"/>
      <c r="JQV738"/>
      <c r="JQW738"/>
      <c r="JQX738"/>
      <c r="JQY738"/>
      <c r="JQZ738"/>
      <c r="JRA738"/>
      <c r="JRB738"/>
      <c r="JRC738"/>
      <c r="JRD738"/>
      <c r="JRE738"/>
      <c r="JRF738"/>
      <c r="JRG738"/>
      <c r="JRH738"/>
      <c r="JRI738"/>
      <c r="JRJ738"/>
      <c r="JRK738"/>
      <c r="JRL738"/>
      <c r="JRM738"/>
      <c r="JRN738"/>
      <c r="JRO738"/>
      <c r="JRP738"/>
      <c r="JRQ738"/>
      <c r="JRR738"/>
      <c r="JRS738"/>
      <c r="JRT738"/>
      <c r="JRU738"/>
      <c r="JRV738"/>
      <c r="JRW738"/>
      <c r="JRX738"/>
      <c r="JRY738"/>
      <c r="JRZ738"/>
      <c r="JSA738"/>
      <c r="JSB738"/>
      <c r="JSC738"/>
      <c r="JSD738"/>
      <c r="JSE738"/>
      <c r="JSF738"/>
      <c r="JSG738"/>
      <c r="JSH738"/>
      <c r="JSI738"/>
      <c r="JSJ738"/>
      <c r="JSK738"/>
      <c r="JSL738"/>
      <c r="JSM738"/>
      <c r="JSN738"/>
      <c r="JSO738"/>
      <c r="JSP738"/>
      <c r="JSQ738"/>
      <c r="JSR738"/>
      <c r="JSS738"/>
      <c r="JST738"/>
      <c r="JSU738"/>
      <c r="JSV738"/>
      <c r="JSW738"/>
      <c r="JSX738"/>
      <c r="JSY738"/>
      <c r="JSZ738"/>
      <c r="JTA738"/>
      <c r="JTB738"/>
      <c r="JTC738"/>
      <c r="JTD738"/>
      <c r="JTE738"/>
      <c r="JTF738"/>
      <c r="JTG738"/>
      <c r="JTH738"/>
      <c r="JTI738"/>
      <c r="JTJ738"/>
      <c r="JTK738"/>
      <c r="JTL738"/>
      <c r="JTM738"/>
      <c r="JTN738"/>
      <c r="JTO738"/>
      <c r="JTP738"/>
      <c r="JTQ738"/>
      <c r="JTR738"/>
      <c r="JTS738"/>
      <c r="JTT738"/>
      <c r="JTU738"/>
      <c r="JTV738"/>
      <c r="JTW738"/>
      <c r="JTX738"/>
      <c r="JTY738"/>
      <c r="JTZ738"/>
      <c r="JUA738"/>
      <c r="JUB738"/>
      <c r="JUC738"/>
      <c r="JUD738"/>
      <c r="JUE738"/>
      <c r="JUF738"/>
      <c r="JUG738"/>
      <c r="JUH738"/>
      <c r="JUI738"/>
      <c r="JUJ738"/>
      <c r="JUK738"/>
      <c r="JUL738"/>
      <c r="JUM738"/>
      <c r="JUN738"/>
      <c r="JUO738"/>
      <c r="JUP738"/>
      <c r="JUQ738"/>
      <c r="JUR738"/>
      <c r="JUS738"/>
      <c r="JUT738"/>
      <c r="JUU738"/>
      <c r="JUV738"/>
      <c r="JUW738"/>
      <c r="JUX738"/>
      <c r="JUY738"/>
      <c r="JUZ738"/>
      <c r="JVA738"/>
      <c r="JVB738"/>
      <c r="JVC738"/>
      <c r="JVD738"/>
      <c r="JVE738"/>
      <c r="JVF738"/>
      <c r="JVG738"/>
      <c r="JVH738"/>
      <c r="JVI738"/>
      <c r="JVJ738"/>
      <c r="JVK738"/>
      <c r="JVL738"/>
      <c r="JVM738"/>
      <c r="JVN738"/>
      <c r="JVO738"/>
      <c r="JVP738"/>
      <c r="JVQ738"/>
      <c r="JVR738"/>
      <c r="JVS738"/>
      <c r="JVT738"/>
      <c r="JVU738"/>
      <c r="JVV738"/>
      <c r="JVW738"/>
      <c r="JVX738"/>
      <c r="JVY738"/>
      <c r="JVZ738"/>
      <c r="JWA738"/>
      <c r="JWB738"/>
      <c r="JWC738"/>
      <c r="JWD738"/>
      <c r="JWE738"/>
      <c r="JWF738"/>
      <c r="JWG738"/>
      <c r="JWH738"/>
      <c r="JWI738"/>
      <c r="JWJ738"/>
      <c r="JWK738"/>
      <c r="JWL738"/>
      <c r="JWM738"/>
      <c r="JWN738"/>
      <c r="JWO738"/>
      <c r="JWP738"/>
      <c r="JWQ738"/>
      <c r="JWR738"/>
      <c r="JWS738"/>
      <c r="JWT738"/>
      <c r="JWU738"/>
      <c r="JWV738"/>
      <c r="JWW738"/>
      <c r="JWX738"/>
      <c r="JWY738"/>
      <c r="JWZ738"/>
      <c r="JXA738"/>
      <c r="JXB738"/>
      <c r="JXC738"/>
      <c r="JXD738"/>
      <c r="JXE738"/>
      <c r="JXF738"/>
      <c r="JXG738"/>
      <c r="JXH738"/>
      <c r="JXI738"/>
      <c r="JXJ738"/>
      <c r="JXK738"/>
      <c r="JXL738"/>
      <c r="JXM738"/>
      <c r="JXN738"/>
      <c r="JXO738"/>
      <c r="JXP738"/>
      <c r="JXQ738"/>
      <c r="JXR738"/>
      <c r="JXS738"/>
      <c r="JXT738"/>
      <c r="JXU738"/>
      <c r="JXV738"/>
      <c r="JXW738"/>
      <c r="JXX738"/>
      <c r="JXY738"/>
      <c r="JXZ738"/>
      <c r="JYA738"/>
      <c r="JYB738"/>
      <c r="JYC738"/>
      <c r="JYD738"/>
      <c r="JYE738"/>
      <c r="JYF738"/>
      <c r="JYG738"/>
      <c r="JYH738"/>
      <c r="JYI738"/>
      <c r="JYJ738"/>
      <c r="JYK738"/>
      <c r="JYL738"/>
      <c r="JYM738"/>
      <c r="JYN738"/>
      <c r="JYO738"/>
      <c r="JYP738"/>
      <c r="JYQ738"/>
      <c r="JYR738"/>
      <c r="JYS738"/>
      <c r="JYT738"/>
      <c r="JYU738"/>
      <c r="JYV738"/>
      <c r="JYW738"/>
      <c r="JYX738"/>
      <c r="JYY738"/>
      <c r="JYZ738"/>
      <c r="JZA738"/>
      <c r="JZB738"/>
      <c r="JZC738"/>
      <c r="JZD738"/>
      <c r="JZE738"/>
      <c r="JZF738"/>
      <c r="JZG738"/>
      <c r="JZH738"/>
      <c r="JZI738"/>
      <c r="JZJ738"/>
      <c r="JZK738"/>
      <c r="JZL738"/>
      <c r="JZM738"/>
      <c r="JZN738"/>
      <c r="JZO738"/>
      <c r="JZP738"/>
      <c r="JZQ738"/>
      <c r="JZR738"/>
      <c r="JZS738"/>
      <c r="JZT738"/>
      <c r="JZU738"/>
      <c r="JZV738"/>
      <c r="JZW738"/>
      <c r="JZX738"/>
      <c r="JZY738"/>
      <c r="JZZ738"/>
      <c r="KAA738"/>
      <c r="KAB738"/>
      <c r="KAC738"/>
      <c r="KAD738"/>
      <c r="KAE738"/>
      <c r="KAF738"/>
      <c r="KAG738"/>
      <c r="KAH738"/>
      <c r="KAI738"/>
      <c r="KAJ738"/>
      <c r="KAK738"/>
      <c r="KAL738"/>
      <c r="KAM738"/>
      <c r="KAN738"/>
      <c r="KAO738"/>
      <c r="KAP738"/>
      <c r="KAQ738"/>
      <c r="KAR738"/>
      <c r="KAS738"/>
      <c r="KAT738"/>
      <c r="KAU738"/>
      <c r="KAV738"/>
      <c r="KAW738"/>
      <c r="KAX738"/>
      <c r="KAY738"/>
      <c r="KAZ738"/>
      <c r="KBA738"/>
      <c r="KBB738"/>
      <c r="KBC738"/>
      <c r="KBD738"/>
      <c r="KBE738"/>
      <c r="KBF738"/>
      <c r="KBG738"/>
      <c r="KBH738"/>
      <c r="KBI738"/>
      <c r="KBJ738"/>
      <c r="KBK738"/>
      <c r="KBL738"/>
      <c r="KBM738"/>
      <c r="KBN738"/>
      <c r="KBO738"/>
      <c r="KBP738"/>
      <c r="KBQ738"/>
      <c r="KBR738"/>
      <c r="KBS738"/>
      <c r="KBT738"/>
      <c r="KBU738"/>
      <c r="KBV738"/>
      <c r="KBW738"/>
      <c r="KBX738"/>
      <c r="KBY738"/>
      <c r="KBZ738"/>
      <c r="KCA738"/>
      <c r="KCB738"/>
      <c r="KCC738"/>
      <c r="KCD738"/>
      <c r="KCE738"/>
      <c r="KCF738"/>
      <c r="KCG738"/>
      <c r="KCH738"/>
      <c r="KCI738"/>
      <c r="KCJ738"/>
      <c r="KCK738"/>
      <c r="KCL738"/>
      <c r="KCM738"/>
      <c r="KCN738"/>
      <c r="KCO738"/>
      <c r="KCP738"/>
      <c r="KCQ738"/>
      <c r="KCR738"/>
      <c r="KCS738"/>
      <c r="KCT738"/>
      <c r="KCU738"/>
      <c r="KCV738"/>
      <c r="KCW738"/>
      <c r="KCX738"/>
      <c r="KCY738"/>
      <c r="KCZ738"/>
      <c r="KDA738"/>
      <c r="KDB738"/>
      <c r="KDC738"/>
      <c r="KDD738"/>
      <c r="KDE738"/>
      <c r="KDF738"/>
      <c r="KDG738"/>
      <c r="KDH738"/>
      <c r="KDI738"/>
      <c r="KDJ738"/>
      <c r="KDK738"/>
      <c r="KDL738"/>
      <c r="KDM738"/>
      <c r="KDN738"/>
      <c r="KDO738"/>
      <c r="KDP738"/>
      <c r="KDQ738"/>
      <c r="KDR738"/>
      <c r="KDS738"/>
      <c r="KDT738"/>
      <c r="KDU738"/>
      <c r="KDV738"/>
      <c r="KDW738"/>
      <c r="KDX738"/>
      <c r="KDY738"/>
      <c r="KDZ738"/>
      <c r="KEA738"/>
      <c r="KEB738"/>
      <c r="KEC738"/>
      <c r="KED738"/>
      <c r="KEE738"/>
      <c r="KEF738"/>
      <c r="KEG738"/>
      <c r="KEH738"/>
      <c r="KEI738"/>
      <c r="KEJ738"/>
      <c r="KEK738"/>
      <c r="KEL738"/>
      <c r="KEM738"/>
      <c r="KEN738"/>
      <c r="KEO738"/>
      <c r="KEP738"/>
      <c r="KEQ738"/>
      <c r="KER738"/>
      <c r="KES738"/>
      <c r="KET738"/>
      <c r="KEU738"/>
      <c r="KEV738"/>
      <c r="KEW738"/>
      <c r="KEX738"/>
      <c r="KEY738"/>
      <c r="KEZ738"/>
      <c r="KFA738"/>
      <c r="KFB738"/>
      <c r="KFC738"/>
      <c r="KFD738"/>
      <c r="KFE738"/>
      <c r="KFF738"/>
      <c r="KFG738"/>
      <c r="KFH738"/>
      <c r="KFI738"/>
      <c r="KFJ738"/>
      <c r="KFK738"/>
      <c r="KFL738"/>
      <c r="KFM738"/>
      <c r="KFN738"/>
      <c r="KFO738"/>
      <c r="KFP738"/>
      <c r="KFQ738"/>
      <c r="KFR738"/>
      <c r="KFS738"/>
      <c r="KFT738"/>
      <c r="KFU738"/>
      <c r="KFV738"/>
      <c r="KFW738"/>
      <c r="KFX738"/>
      <c r="KFY738"/>
      <c r="KFZ738"/>
      <c r="KGA738"/>
      <c r="KGB738"/>
      <c r="KGC738"/>
      <c r="KGD738"/>
      <c r="KGE738"/>
      <c r="KGF738"/>
      <c r="KGG738"/>
      <c r="KGH738"/>
      <c r="KGI738"/>
      <c r="KGJ738"/>
      <c r="KGK738"/>
      <c r="KGL738"/>
      <c r="KGM738"/>
      <c r="KGN738"/>
      <c r="KGO738"/>
      <c r="KGP738"/>
      <c r="KGQ738"/>
      <c r="KGR738"/>
      <c r="KGS738"/>
      <c r="KGT738"/>
      <c r="KGU738"/>
      <c r="KGV738"/>
      <c r="KGW738"/>
      <c r="KGX738"/>
      <c r="KGY738"/>
      <c r="KGZ738"/>
      <c r="KHA738"/>
      <c r="KHB738"/>
      <c r="KHC738"/>
      <c r="KHD738"/>
      <c r="KHE738"/>
      <c r="KHF738"/>
      <c r="KHG738"/>
      <c r="KHH738"/>
      <c r="KHI738"/>
      <c r="KHJ738"/>
      <c r="KHK738"/>
      <c r="KHL738"/>
      <c r="KHM738"/>
      <c r="KHN738"/>
      <c r="KHO738"/>
      <c r="KHP738"/>
      <c r="KHQ738"/>
      <c r="KHR738"/>
      <c r="KHS738"/>
      <c r="KHT738"/>
      <c r="KHU738"/>
      <c r="KHV738"/>
      <c r="KHW738"/>
      <c r="KHX738"/>
      <c r="KHY738"/>
      <c r="KHZ738"/>
      <c r="KIA738"/>
      <c r="KIB738"/>
      <c r="KIC738"/>
      <c r="KID738"/>
      <c r="KIE738"/>
      <c r="KIF738"/>
      <c r="KIG738"/>
      <c r="KIH738"/>
      <c r="KII738"/>
      <c r="KIJ738"/>
      <c r="KIK738"/>
      <c r="KIL738"/>
      <c r="KIM738"/>
      <c r="KIN738"/>
      <c r="KIO738"/>
      <c r="KIP738"/>
      <c r="KIQ738"/>
      <c r="KIR738"/>
      <c r="KIS738"/>
      <c r="KIT738"/>
      <c r="KIU738"/>
      <c r="KIV738"/>
      <c r="KIW738"/>
      <c r="KIX738"/>
      <c r="KIY738"/>
      <c r="KIZ738"/>
      <c r="KJA738"/>
      <c r="KJB738"/>
      <c r="KJC738"/>
      <c r="KJD738"/>
      <c r="KJE738"/>
      <c r="KJF738"/>
      <c r="KJG738"/>
      <c r="KJH738"/>
      <c r="KJI738"/>
      <c r="KJJ738"/>
      <c r="KJK738"/>
      <c r="KJL738"/>
      <c r="KJM738"/>
      <c r="KJN738"/>
      <c r="KJO738"/>
      <c r="KJP738"/>
      <c r="KJQ738"/>
      <c r="KJR738"/>
      <c r="KJS738"/>
      <c r="KJT738"/>
      <c r="KJU738"/>
      <c r="KJV738"/>
      <c r="KJW738"/>
      <c r="KJX738"/>
      <c r="KJY738"/>
      <c r="KJZ738"/>
      <c r="KKA738"/>
      <c r="KKB738"/>
      <c r="KKC738"/>
      <c r="KKD738"/>
      <c r="KKE738"/>
      <c r="KKF738"/>
      <c r="KKG738"/>
      <c r="KKH738"/>
      <c r="KKI738"/>
      <c r="KKJ738"/>
      <c r="KKK738"/>
      <c r="KKL738"/>
      <c r="KKM738"/>
      <c r="KKN738"/>
      <c r="KKO738"/>
      <c r="KKP738"/>
      <c r="KKQ738"/>
      <c r="KKR738"/>
      <c r="KKS738"/>
      <c r="KKT738"/>
      <c r="KKU738"/>
      <c r="KKV738"/>
      <c r="KKW738"/>
      <c r="KKX738"/>
      <c r="KKY738"/>
      <c r="KKZ738"/>
      <c r="KLA738"/>
      <c r="KLB738"/>
      <c r="KLC738"/>
      <c r="KLD738"/>
      <c r="KLE738"/>
      <c r="KLF738"/>
      <c r="KLG738"/>
      <c r="KLH738"/>
      <c r="KLI738"/>
      <c r="KLJ738"/>
      <c r="KLK738"/>
      <c r="KLL738"/>
      <c r="KLM738"/>
      <c r="KLN738"/>
      <c r="KLO738"/>
      <c r="KLP738"/>
      <c r="KLQ738"/>
      <c r="KLR738"/>
      <c r="KLS738"/>
      <c r="KLT738"/>
      <c r="KLU738"/>
      <c r="KLV738"/>
      <c r="KLW738"/>
      <c r="KLX738"/>
      <c r="KLY738"/>
      <c r="KLZ738"/>
      <c r="KMA738"/>
      <c r="KMB738"/>
      <c r="KMC738"/>
      <c r="KMD738"/>
      <c r="KME738"/>
      <c r="KMF738"/>
      <c r="KMG738"/>
      <c r="KMH738"/>
      <c r="KMI738"/>
      <c r="KMJ738"/>
      <c r="KMK738"/>
      <c r="KML738"/>
      <c r="KMM738"/>
      <c r="KMN738"/>
      <c r="KMO738"/>
      <c r="KMP738"/>
      <c r="KMQ738"/>
      <c r="KMR738"/>
      <c r="KMS738"/>
      <c r="KMT738"/>
      <c r="KMU738"/>
      <c r="KMV738"/>
      <c r="KMW738"/>
      <c r="KMX738"/>
      <c r="KMY738"/>
      <c r="KMZ738"/>
      <c r="KNA738"/>
      <c r="KNB738"/>
      <c r="KNC738"/>
      <c r="KND738"/>
      <c r="KNE738"/>
      <c r="KNF738"/>
      <c r="KNG738"/>
      <c r="KNH738"/>
      <c r="KNI738"/>
      <c r="KNJ738"/>
      <c r="KNK738"/>
      <c r="KNL738"/>
      <c r="KNM738"/>
      <c r="KNN738"/>
      <c r="KNO738"/>
      <c r="KNP738"/>
      <c r="KNQ738"/>
      <c r="KNR738"/>
      <c r="KNS738"/>
      <c r="KNT738"/>
      <c r="KNU738"/>
      <c r="KNV738"/>
      <c r="KNW738"/>
      <c r="KNX738"/>
      <c r="KNY738"/>
      <c r="KNZ738"/>
      <c r="KOA738"/>
      <c r="KOB738"/>
      <c r="KOC738"/>
      <c r="KOD738"/>
      <c r="KOE738"/>
      <c r="KOF738"/>
      <c r="KOG738"/>
      <c r="KOH738"/>
      <c r="KOI738"/>
      <c r="KOJ738"/>
      <c r="KOK738"/>
      <c r="KOL738"/>
      <c r="KOM738"/>
      <c r="KON738"/>
      <c r="KOO738"/>
      <c r="KOP738"/>
      <c r="KOQ738"/>
      <c r="KOR738"/>
      <c r="KOS738"/>
      <c r="KOT738"/>
      <c r="KOU738"/>
      <c r="KOV738"/>
      <c r="KOW738"/>
      <c r="KOX738"/>
      <c r="KOY738"/>
      <c r="KOZ738"/>
      <c r="KPA738"/>
      <c r="KPB738"/>
      <c r="KPC738"/>
      <c r="KPD738"/>
      <c r="KPE738"/>
      <c r="KPF738"/>
      <c r="KPG738"/>
      <c r="KPH738"/>
      <c r="KPI738"/>
      <c r="KPJ738"/>
      <c r="KPK738"/>
      <c r="KPL738"/>
      <c r="KPM738"/>
      <c r="KPN738"/>
      <c r="KPO738"/>
      <c r="KPP738"/>
      <c r="KPQ738"/>
      <c r="KPR738"/>
      <c r="KPS738"/>
      <c r="KPT738"/>
      <c r="KPU738"/>
      <c r="KPV738"/>
      <c r="KPW738"/>
      <c r="KPX738"/>
      <c r="KPY738"/>
      <c r="KPZ738"/>
      <c r="KQA738"/>
      <c r="KQB738"/>
      <c r="KQC738"/>
      <c r="KQD738"/>
      <c r="KQE738"/>
      <c r="KQF738"/>
      <c r="KQG738"/>
      <c r="KQH738"/>
      <c r="KQI738"/>
      <c r="KQJ738"/>
      <c r="KQK738"/>
      <c r="KQL738"/>
      <c r="KQM738"/>
      <c r="KQN738"/>
      <c r="KQO738"/>
      <c r="KQP738"/>
      <c r="KQQ738"/>
      <c r="KQR738"/>
      <c r="KQS738"/>
      <c r="KQT738"/>
      <c r="KQU738"/>
      <c r="KQV738"/>
      <c r="KQW738"/>
      <c r="KQX738"/>
      <c r="KQY738"/>
      <c r="KQZ738"/>
      <c r="KRA738"/>
      <c r="KRB738"/>
      <c r="KRC738"/>
      <c r="KRD738"/>
      <c r="KRE738"/>
      <c r="KRF738"/>
      <c r="KRG738"/>
      <c r="KRH738"/>
      <c r="KRI738"/>
      <c r="KRJ738"/>
      <c r="KRK738"/>
      <c r="KRL738"/>
      <c r="KRM738"/>
      <c r="KRN738"/>
      <c r="KRO738"/>
      <c r="KRP738"/>
      <c r="KRQ738"/>
      <c r="KRR738"/>
      <c r="KRS738"/>
      <c r="KRT738"/>
      <c r="KRU738"/>
      <c r="KRV738"/>
      <c r="KRW738"/>
      <c r="KRX738"/>
      <c r="KRY738"/>
      <c r="KRZ738"/>
      <c r="KSA738"/>
      <c r="KSB738"/>
      <c r="KSC738"/>
      <c r="KSD738"/>
      <c r="KSE738"/>
      <c r="KSF738"/>
      <c r="KSG738"/>
      <c r="KSH738"/>
      <c r="KSI738"/>
      <c r="KSJ738"/>
      <c r="KSK738"/>
      <c r="KSL738"/>
      <c r="KSM738"/>
      <c r="KSN738"/>
      <c r="KSO738"/>
      <c r="KSP738"/>
      <c r="KSQ738"/>
      <c r="KSR738"/>
      <c r="KSS738"/>
      <c r="KST738"/>
      <c r="KSU738"/>
      <c r="KSV738"/>
      <c r="KSW738"/>
      <c r="KSX738"/>
      <c r="KSY738"/>
      <c r="KSZ738"/>
      <c r="KTA738"/>
      <c r="KTB738"/>
      <c r="KTC738"/>
      <c r="KTD738"/>
      <c r="KTE738"/>
      <c r="KTF738"/>
      <c r="KTG738"/>
      <c r="KTH738"/>
      <c r="KTI738"/>
      <c r="KTJ738"/>
      <c r="KTK738"/>
      <c r="KTL738"/>
      <c r="KTM738"/>
      <c r="KTN738"/>
      <c r="KTO738"/>
      <c r="KTP738"/>
      <c r="KTQ738"/>
      <c r="KTR738"/>
      <c r="KTS738"/>
      <c r="KTT738"/>
      <c r="KTU738"/>
      <c r="KTV738"/>
      <c r="KTW738"/>
      <c r="KTX738"/>
      <c r="KTY738"/>
      <c r="KTZ738"/>
      <c r="KUA738"/>
      <c r="KUB738"/>
      <c r="KUC738"/>
      <c r="KUD738"/>
      <c r="KUE738"/>
      <c r="KUF738"/>
      <c r="KUG738"/>
      <c r="KUH738"/>
      <c r="KUI738"/>
      <c r="KUJ738"/>
      <c r="KUK738"/>
      <c r="KUL738"/>
      <c r="KUM738"/>
      <c r="KUN738"/>
      <c r="KUO738"/>
      <c r="KUP738"/>
      <c r="KUQ738"/>
      <c r="KUR738"/>
      <c r="KUS738"/>
      <c r="KUT738"/>
      <c r="KUU738"/>
      <c r="KUV738"/>
      <c r="KUW738"/>
      <c r="KUX738"/>
      <c r="KUY738"/>
      <c r="KUZ738"/>
      <c r="KVA738"/>
      <c r="KVB738"/>
      <c r="KVC738"/>
      <c r="KVD738"/>
      <c r="KVE738"/>
      <c r="KVF738"/>
      <c r="KVG738"/>
      <c r="KVH738"/>
      <c r="KVI738"/>
      <c r="KVJ738"/>
      <c r="KVK738"/>
      <c r="KVL738"/>
      <c r="KVM738"/>
      <c r="KVN738"/>
      <c r="KVO738"/>
      <c r="KVP738"/>
      <c r="KVQ738"/>
      <c r="KVR738"/>
      <c r="KVS738"/>
      <c r="KVT738"/>
      <c r="KVU738"/>
      <c r="KVV738"/>
      <c r="KVW738"/>
      <c r="KVX738"/>
      <c r="KVY738"/>
      <c r="KVZ738"/>
      <c r="KWA738"/>
      <c r="KWB738"/>
      <c r="KWC738"/>
      <c r="KWD738"/>
      <c r="KWE738"/>
      <c r="KWF738"/>
      <c r="KWG738"/>
      <c r="KWH738"/>
      <c r="KWI738"/>
      <c r="KWJ738"/>
      <c r="KWK738"/>
      <c r="KWL738"/>
      <c r="KWM738"/>
      <c r="KWN738"/>
      <c r="KWO738"/>
      <c r="KWP738"/>
      <c r="KWQ738"/>
      <c r="KWR738"/>
      <c r="KWS738"/>
      <c r="KWT738"/>
      <c r="KWU738"/>
      <c r="KWV738"/>
      <c r="KWW738"/>
      <c r="KWX738"/>
      <c r="KWY738"/>
      <c r="KWZ738"/>
      <c r="KXA738"/>
      <c r="KXB738"/>
      <c r="KXC738"/>
      <c r="KXD738"/>
      <c r="KXE738"/>
      <c r="KXF738"/>
      <c r="KXG738"/>
      <c r="KXH738"/>
      <c r="KXI738"/>
      <c r="KXJ738"/>
      <c r="KXK738"/>
      <c r="KXL738"/>
      <c r="KXM738"/>
      <c r="KXN738"/>
      <c r="KXO738"/>
      <c r="KXP738"/>
      <c r="KXQ738"/>
      <c r="KXR738"/>
      <c r="KXS738"/>
      <c r="KXT738"/>
      <c r="KXU738"/>
      <c r="KXV738"/>
      <c r="KXW738"/>
      <c r="KXX738"/>
      <c r="KXY738"/>
      <c r="KXZ738"/>
      <c r="KYA738"/>
      <c r="KYB738"/>
      <c r="KYC738"/>
      <c r="KYD738"/>
      <c r="KYE738"/>
      <c r="KYF738"/>
      <c r="KYG738"/>
      <c r="KYH738"/>
      <c r="KYI738"/>
      <c r="KYJ738"/>
      <c r="KYK738"/>
      <c r="KYL738"/>
      <c r="KYM738"/>
      <c r="KYN738"/>
      <c r="KYO738"/>
      <c r="KYP738"/>
      <c r="KYQ738"/>
      <c r="KYR738"/>
      <c r="KYS738"/>
      <c r="KYT738"/>
      <c r="KYU738"/>
      <c r="KYV738"/>
      <c r="KYW738"/>
      <c r="KYX738"/>
      <c r="KYY738"/>
      <c r="KYZ738"/>
      <c r="KZA738"/>
      <c r="KZB738"/>
      <c r="KZC738"/>
      <c r="KZD738"/>
      <c r="KZE738"/>
      <c r="KZF738"/>
      <c r="KZG738"/>
      <c r="KZH738"/>
      <c r="KZI738"/>
      <c r="KZJ738"/>
      <c r="KZK738"/>
      <c r="KZL738"/>
      <c r="KZM738"/>
      <c r="KZN738"/>
      <c r="KZO738"/>
      <c r="KZP738"/>
      <c r="KZQ738"/>
      <c r="KZR738"/>
      <c r="KZS738"/>
      <c r="KZT738"/>
      <c r="KZU738"/>
      <c r="KZV738"/>
      <c r="KZW738"/>
      <c r="KZX738"/>
      <c r="KZY738"/>
      <c r="KZZ738"/>
      <c r="LAA738"/>
      <c r="LAB738"/>
      <c r="LAC738"/>
      <c r="LAD738"/>
      <c r="LAE738"/>
      <c r="LAF738"/>
      <c r="LAG738"/>
      <c r="LAH738"/>
      <c r="LAI738"/>
      <c r="LAJ738"/>
      <c r="LAK738"/>
      <c r="LAL738"/>
      <c r="LAM738"/>
      <c r="LAN738"/>
      <c r="LAO738"/>
      <c r="LAP738"/>
      <c r="LAQ738"/>
      <c r="LAR738"/>
      <c r="LAS738"/>
      <c r="LAT738"/>
      <c r="LAU738"/>
      <c r="LAV738"/>
      <c r="LAW738"/>
      <c r="LAX738"/>
      <c r="LAY738"/>
      <c r="LAZ738"/>
      <c r="LBA738"/>
      <c r="LBB738"/>
      <c r="LBC738"/>
      <c r="LBD738"/>
      <c r="LBE738"/>
      <c r="LBF738"/>
      <c r="LBG738"/>
      <c r="LBH738"/>
      <c r="LBI738"/>
      <c r="LBJ738"/>
      <c r="LBK738"/>
      <c r="LBL738"/>
      <c r="LBM738"/>
      <c r="LBN738"/>
      <c r="LBO738"/>
      <c r="LBP738"/>
      <c r="LBQ738"/>
      <c r="LBR738"/>
      <c r="LBS738"/>
      <c r="LBT738"/>
      <c r="LBU738"/>
      <c r="LBV738"/>
      <c r="LBW738"/>
      <c r="LBX738"/>
      <c r="LBY738"/>
      <c r="LBZ738"/>
      <c r="LCA738"/>
      <c r="LCB738"/>
      <c r="LCC738"/>
      <c r="LCD738"/>
      <c r="LCE738"/>
      <c r="LCF738"/>
      <c r="LCG738"/>
      <c r="LCH738"/>
      <c r="LCI738"/>
      <c r="LCJ738"/>
      <c r="LCK738"/>
      <c r="LCL738"/>
      <c r="LCM738"/>
      <c r="LCN738"/>
      <c r="LCO738"/>
      <c r="LCP738"/>
      <c r="LCQ738"/>
      <c r="LCR738"/>
      <c r="LCS738"/>
      <c r="LCT738"/>
      <c r="LCU738"/>
      <c r="LCV738"/>
      <c r="LCW738"/>
      <c r="LCX738"/>
      <c r="LCY738"/>
      <c r="LCZ738"/>
      <c r="LDA738"/>
      <c r="LDB738"/>
      <c r="LDC738"/>
      <c r="LDD738"/>
      <c r="LDE738"/>
      <c r="LDF738"/>
      <c r="LDG738"/>
      <c r="LDH738"/>
      <c r="LDI738"/>
      <c r="LDJ738"/>
      <c r="LDK738"/>
      <c r="LDL738"/>
      <c r="LDM738"/>
      <c r="LDN738"/>
      <c r="LDO738"/>
      <c r="LDP738"/>
      <c r="LDQ738"/>
      <c r="LDR738"/>
      <c r="LDS738"/>
      <c r="LDT738"/>
      <c r="LDU738"/>
      <c r="LDV738"/>
      <c r="LDW738"/>
      <c r="LDX738"/>
      <c r="LDY738"/>
      <c r="LDZ738"/>
      <c r="LEA738"/>
      <c r="LEB738"/>
      <c r="LEC738"/>
      <c r="LED738"/>
      <c r="LEE738"/>
      <c r="LEF738"/>
      <c r="LEG738"/>
      <c r="LEH738"/>
      <c r="LEI738"/>
      <c r="LEJ738"/>
      <c r="LEK738"/>
      <c r="LEL738"/>
      <c r="LEM738"/>
      <c r="LEN738"/>
      <c r="LEO738"/>
      <c r="LEP738"/>
      <c r="LEQ738"/>
      <c r="LER738"/>
      <c r="LES738"/>
      <c r="LET738"/>
      <c r="LEU738"/>
      <c r="LEV738"/>
      <c r="LEW738"/>
      <c r="LEX738"/>
      <c r="LEY738"/>
      <c r="LEZ738"/>
      <c r="LFA738"/>
      <c r="LFB738"/>
      <c r="LFC738"/>
      <c r="LFD738"/>
      <c r="LFE738"/>
      <c r="LFF738"/>
      <c r="LFG738"/>
      <c r="LFH738"/>
      <c r="LFI738"/>
      <c r="LFJ738"/>
      <c r="LFK738"/>
      <c r="LFL738"/>
      <c r="LFM738"/>
      <c r="LFN738"/>
      <c r="LFO738"/>
      <c r="LFP738"/>
      <c r="LFQ738"/>
      <c r="LFR738"/>
      <c r="LFS738"/>
      <c r="LFT738"/>
      <c r="LFU738"/>
      <c r="LFV738"/>
      <c r="LFW738"/>
      <c r="LFX738"/>
      <c r="LFY738"/>
      <c r="LFZ738"/>
      <c r="LGA738"/>
      <c r="LGB738"/>
      <c r="LGC738"/>
      <c r="LGD738"/>
      <c r="LGE738"/>
      <c r="LGF738"/>
      <c r="LGG738"/>
      <c r="LGH738"/>
      <c r="LGI738"/>
      <c r="LGJ738"/>
      <c r="LGK738"/>
      <c r="LGL738"/>
      <c r="LGM738"/>
      <c r="LGN738"/>
      <c r="LGO738"/>
      <c r="LGP738"/>
      <c r="LGQ738"/>
      <c r="LGR738"/>
      <c r="LGS738"/>
      <c r="LGT738"/>
      <c r="LGU738"/>
      <c r="LGV738"/>
      <c r="LGW738"/>
      <c r="LGX738"/>
      <c r="LGY738"/>
      <c r="LGZ738"/>
      <c r="LHA738"/>
      <c r="LHB738"/>
      <c r="LHC738"/>
      <c r="LHD738"/>
      <c r="LHE738"/>
      <c r="LHF738"/>
      <c r="LHG738"/>
      <c r="LHH738"/>
      <c r="LHI738"/>
      <c r="LHJ738"/>
      <c r="LHK738"/>
      <c r="LHL738"/>
      <c r="LHM738"/>
      <c r="LHN738"/>
      <c r="LHO738"/>
      <c r="LHP738"/>
      <c r="LHQ738"/>
      <c r="LHR738"/>
      <c r="LHS738"/>
      <c r="LHT738"/>
      <c r="LHU738"/>
      <c r="LHV738"/>
      <c r="LHW738"/>
      <c r="LHX738"/>
      <c r="LHY738"/>
      <c r="LHZ738"/>
      <c r="LIA738"/>
      <c r="LIB738"/>
      <c r="LIC738"/>
      <c r="LID738"/>
      <c r="LIE738"/>
      <c r="LIF738"/>
      <c r="LIG738"/>
      <c r="LIH738"/>
      <c r="LII738"/>
      <c r="LIJ738"/>
      <c r="LIK738"/>
      <c r="LIL738"/>
      <c r="LIM738"/>
      <c r="LIN738"/>
      <c r="LIO738"/>
      <c r="LIP738"/>
      <c r="LIQ738"/>
      <c r="LIR738"/>
      <c r="LIS738"/>
      <c r="LIT738"/>
      <c r="LIU738"/>
      <c r="LIV738"/>
      <c r="LIW738"/>
      <c r="LIX738"/>
      <c r="LIY738"/>
      <c r="LIZ738"/>
      <c r="LJA738"/>
      <c r="LJB738"/>
      <c r="LJC738"/>
      <c r="LJD738"/>
      <c r="LJE738"/>
      <c r="LJF738"/>
      <c r="LJG738"/>
      <c r="LJH738"/>
      <c r="LJI738"/>
      <c r="LJJ738"/>
      <c r="LJK738"/>
      <c r="LJL738"/>
      <c r="LJM738"/>
      <c r="LJN738"/>
      <c r="LJO738"/>
      <c r="LJP738"/>
      <c r="LJQ738"/>
      <c r="LJR738"/>
      <c r="LJS738"/>
      <c r="LJT738"/>
      <c r="LJU738"/>
      <c r="LJV738"/>
      <c r="LJW738"/>
      <c r="LJX738"/>
      <c r="LJY738"/>
      <c r="LJZ738"/>
      <c r="LKA738"/>
      <c r="LKB738"/>
      <c r="LKC738"/>
      <c r="LKD738"/>
      <c r="LKE738"/>
      <c r="LKF738"/>
      <c r="LKG738"/>
      <c r="LKH738"/>
      <c r="LKI738"/>
      <c r="LKJ738"/>
      <c r="LKK738"/>
      <c r="LKL738"/>
      <c r="LKM738"/>
      <c r="LKN738"/>
      <c r="LKO738"/>
      <c r="LKP738"/>
      <c r="LKQ738"/>
      <c r="LKR738"/>
      <c r="LKS738"/>
      <c r="LKT738"/>
      <c r="LKU738"/>
      <c r="LKV738"/>
      <c r="LKW738"/>
      <c r="LKX738"/>
      <c r="LKY738"/>
      <c r="LKZ738"/>
      <c r="LLA738"/>
      <c r="LLB738"/>
      <c r="LLC738"/>
      <c r="LLD738"/>
      <c r="LLE738"/>
      <c r="LLF738"/>
      <c r="LLG738"/>
      <c r="LLH738"/>
      <c r="LLI738"/>
      <c r="LLJ738"/>
      <c r="LLK738"/>
      <c r="LLL738"/>
      <c r="LLM738"/>
      <c r="LLN738"/>
      <c r="LLO738"/>
      <c r="LLP738"/>
      <c r="LLQ738"/>
      <c r="LLR738"/>
      <c r="LLS738"/>
      <c r="LLT738"/>
      <c r="LLU738"/>
      <c r="LLV738"/>
      <c r="LLW738"/>
      <c r="LLX738"/>
      <c r="LLY738"/>
      <c r="LLZ738"/>
      <c r="LMA738"/>
      <c r="LMB738"/>
      <c r="LMC738"/>
      <c r="LMD738"/>
      <c r="LME738"/>
      <c r="LMF738"/>
      <c r="LMG738"/>
      <c r="LMH738"/>
      <c r="LMI738"/>
      <c r="LMJ738"/>
      <c r="LMK738"/>
      <c r="LML738"/>
      <c r="LMM738"/>
      <c r="LMN738"/>
      <c r="LMO738"/>
      <c r="LMP738"/>
      <c r="LMQ738"/>
      <c r="LMR738"/>
      <c r="LMS738"/>
      <c r="LMT738"/>
      <c r="LMU738"/>
      <c r="LMV738"/>
      <c r="LMW738"/>
      <c r="LMX738"/>
      <c r="LMY738"/>
      <c r="LMZ738"/>
      <c r="LNA738"/>
      <c r="LNB738"/>
      <c r="LNC738"/>
      <c r="LND738"/>
      <c r="LNE738"/>
      <c r="LNF738"/>
      <c r="LNG738"/>
      <c r="LNH738"/>
      <c r="LNI738"/>
      <c r="LNJ738"/>
      <c r="LNK738"/>
      <c r="LNL738"/>
      <c r="LNM738"/>
      <c r="LNN738"/>
      <c r="LNO738"/>
      <c r="LNP738"/>
      <c r="LNQ738"/>
      <c r="LNR738"/>
      <c r="LNS738"/>
      <c r="LNT738"/>
      <c r="LNU738"/>
      <c r="LNV738"/>
      <c r="LNW738"/>
      <c r="LNX738"/>
      <c r="LNY738"/>
      <c r="LNZ738"/>
      <c r="LOA738"/>
      <c r="LOB738"/>
      <c r="LOC738"/>
      <c r="LOD738"/>
      <c r="LOE738"/>
      <c r="LOF738"/>
      <c r="LOG738"/>
      <c r="LOH738"/>
      <c r="LOI738"/>
      <c r="LOJ738"/>
      <c r="LOK738"/>
      <c r="LOL738"/>
      <c r="LOM738"/>
      <c r="LON738"/>
      <c r="LOO738"/>
      <c r="LOP738"/>
      <c r="LOQ738"/>
      <c r="LOR738"/>
      <c r="LOS738"/>
      <c r="LOT738"/>
      <c r="LOU738"/>
      <c r="LOV738"/>
      <c r="LOW738"/>
      <c r="LOX738"/>
      <c r="LOY738"/>
      <c r="LOZ738"/>
      <c r="LPA738"/>
      <c r="LPB738"/>
      <c r="LPC738"/>
      <c r="LPD738"/>
      <c r="LPE738"/>
      <c r="LPF738"/>
      <c r="LPG738"/>
      <c r="LPH738"/>
      <c r="LPI738"/>
      <c r="LPJ738"/>
      <c r="LPK738"/>
      <c r="LPL738"/>
      <c r="LPM738"/>
      <c r="LPN738"/>
      <c r="LPO738"/>
      <c r="LPP738"/>
      <c r="LPQ738"/>
      <c r="LPR738"/>
      <c r="LPS738"/>
      <c r="LPT738"/>
      <c r="LPU738"/>
      <c r="LPV738"/>
      <c r="LPW738"/>
      <c r="LPX738"/>
      <c r="LPY738"/>
      <c r="LPZ738"/>
      <c r="LQA738"/>
      <c r="LQB738"/>
      <c r="LQC738"/>
      <c r="LQD738"/>
      <c r="LQE738"/>
      <c r="LQF738"/>
      <c r="LQG738"/>
      <c r="LQH738"/>
      <c r="LQI738"/>
      <c r="LQJ738"/>
      <c r="LQK738"/>
      <c r="LQL738"/>
      <c r="LQM738"/>
      <c r="LQN738"/>
      <c r="LQO738"/>
      <c r="LQP738"/>
      <c r="LQQ738"/>
      <c r="LQR738"/>
      <c r="LQS738"/>
      <c r="LQT738"/>
      <c r="LQU738"/>
      <c r="LQV738"/>
      <c r="LQW738"/>
      <c r="LQX738"/>
      <c r="LQY738"/>
      <c r="LQZ738"/>
      <c r="LRA738"/>
      <c r="LRB738"/>
      <c r="LRC738"/>
      <c r="LRD738"/>
      <c r="LRE738"/>
      <c r="LRF738"/>
      <c r="LRG738"/>
      <c r="LRH738"/>
      <c r="LRI738"/>
      <c r="LRJ738"/>
      <c r="LRK738"/>
      <c r="LRL738"/>
      <c r="LRM738"/>
      <c r="LRN738"/>
      <c r="LRO738"/>
      <c r="LRP738"/>
      <c r="LRQ738"/>
      <c r="LRR738"/>
      <c r="LRS738"/>
      <c r="LRT738"/>
      <c r="LRU738"/>
      <c r="LRV738"/>
      <c r="LRW738"/>
      <c r="LRX738"/>
      <c r="LRY738"/>
      <c r="LRZ738"/>
      <c r="LSA738"/>
      <c r="LSB738"/>
      <c r="LSC738"/>
      <c r="LSD738"/>
      <c r="LSE738"/>
      <c r="LSF738"/>
      <c r="LSG738"/>
      <c r="LSH738"/>
      <c r="LSI738"/>
      <c r="LSJ738"/>
      <c r="LSK738"/>
      <c r="LSL738"/>
      <c r="LSM738"/>
      <c r="LSN738"/>
      <c r="LSO738"/>
      <c r="LSP738"/>
      <c r="LSQ738"/>
      <c r="LSR738"/>
      <c r="LSS738"/>
      <c r="LST738"/>
      <c r="LSU738"/>
      <c r="LSV738"/>
      <c r="LSW738"/>
      <c r="LSX738"/>
      <c r="LSY738"/>
      <c r="LSZ738"/>
      <c r="LTA738"/>
      <c r="LTB738"/>
      <c r="LTC738"/>
      <c r="LTD738"/>
      <c r="LTE738"/>
      <c r="LTF738"/>
      <c r="LTG738"/>
      <c r="LTH738"/>
      <c r="LTI738"/>
      <c r="LTJ738"/>
      <c r="LTK738"/>
      <c r="LTL738"/>
      <c r="LTM738"/>
      <c r="LTN738"/>
      <c r="LTO738"/>
      <c r="LTP738"/>
      <c r="LTQ738"/>
      <c r="LTR738"/>
      <c r="LTS738"/>
      <c r="LTT738"/>
      <c r="LTU738"/>
      <c r="LTV738"/>
      <c r="LTW738"/>
      <c r="LTX738"/>
      <c r="LTY738"/>
      <c r="LTZ738"/>
      <c r="LUA738"/>
      <c r="LUB738"/>
      <c r="LUC738"/>
      <c r="LUD738"/>
      <c r="LUE738"/>
      <c r="LUF738"/>
      <c r="LUG738"/>
      <c r="LUH738"/>
      <c r="LUI738"/>
      <c r="LUJ738"/>
      <c r="LUK738"/>
      <c r="LUL738"/>
      <c r="LUM738"/>
      <c r="LUN738"/>
      <c r="LUO738"/>
      <c r="LUP738"/>
      <c r="LUQ738"/>
      <c r="LUR738"/>
      <c r="LUS738"/>
      <c r="LUT738"/>
      <c r="LUU738"/>
      <c r="LUV738"/>
      <c r="LUW738"/>
      <c r="LUX738"/>
      <c r="LUY738"/>
      <c r="LUZ738"/>
      <c r="LVA738"/>
      <c r="LVB738"/>
      <c r="LVC738"/>
      <c r="LVD738"/>
      <c r="LVE738"/>
      <c r="LVF738"/>
      <c r="LVG738"/>
      <c r="LVH738"/>
      <c r="LVI738"/>
      <c r="LVJ738"/>
      <c r="LVK738"/>
      <c r="LVL738"/>
      <c r="LVM738"/>
      <c r="LVN738"/>
      <c r="LVO738"/>
      <c r="LVP738"/>
      <c r="LVQ738"/>
      <c r="LVR738"/>
      <c r="LVS738"/>
      <c r="LVT738"/>
      <c r="LVU738"/>
      <c r="LVV738"/>
      <c r="LVW738"/>
      <c r="LVX738"/>
      <c r="LVY738"/>
      <c r="LVZ738"/>
      <c r="LWA738"/>
      <c r="LWB738"/>
      <c r="LWC738"/>
      <c r="LWD738"/>
      <c r="LWE738"/>
      <c r="LWF738"/>
      <c r="LWG738"/>
      <c r="LWH738"/>
      <c r="LWI738"/>
      <c r="LWJ738"/>
      <c r="LWK738"/>
      <c r="LWL738"/>
      <c r="LWM738"/>
      <c r="LWN738"/>
      <c r="LWO738"/>
      <c r="LWP738"/>
      <c r="LWQ738"/>
      <c r="LWR738"/>
      <c r="LWS738"/>
      <c r="LWT738"/>
      <c r="LWU738"/>
      <c r="LWV738"/>
      <c r="LWW738"/>
      <c r="LWX738"/>
      <c r="LWY738"/>
      <c r="LWZ738"/>
      <c r="LXA738"/>
      <c r="LXB738"/>
      <c r="LXC738"/>
      <c r="LXD738"/>
      <c r="LXE738"/>
      <c r="LXF738"/>
      <c r="LXG738"/>
      <c r="LXH738"/>
      <c r="LXI738"/>
      <c r="LXJ738"/>
      <c r="LXK738"/>
      <c r="LXL738"/>
      <c r="LXM738"/>
      <c r="LXN738"/>
      <c r="LXO738"/>
      <c r="LXP738"/>
      <c r="LXQ738"/>
      <c r="LXR738"/>
      <c r="LXS738"/>
      <c r="LXT738"/>
      <c r="LXU738"/>
      <c r="LXV738"/>
      <c r="LXW738"/>
      <c r="LXX738"/>
      <c r="LXY738"/>
      <c r="LXZ738"/>
      <c r="LYA738"/>
      <c r="LYB738"/>
      <c r="LYC738"/>
      <c r="LYD738"/>
      <c r="LYE738"/>
      <c r="LYF738"/>
      <c r="LYG738"/>
      <c r="LYH738"/>
      <c r="LYI738"/>
      <c r="LYJ738"/>
      <c r="LYK738"/>
      <c r="LYL738"/>
      <c r="LYM738"/>
      <c r="LYN738"/>
      <c r="LYO738"/>
      <c r="LYP738"/>
      <c r="LYQ738"/>
      <c r="LYR738"/>
      <c r="LYS738"/>
      <c r="LYT738"/>
      <c r="LYU738"/>
      <c r="LYV738"/>
      <c r="LYW738"/>
      <c r="LYX738"/>
      <c r="LYY738"/>
      <c r="LYZ738"/>
      <c r="LZA738"/>
      <c r="LZB738"/>
      <c r="LZC738"/>
      <c r="LZD738"/>
      <c r="LZE738"/>
      <c r="LZF738"/>
      <c r="LZG738"/>
      <c r="LZH738"/>
      <c r="LZI738"/>
      <c r="LZJ738"/>
      <c r="LZK738"/>
      <c r="LZL738"/>
      <c r="LZM738"/>
      <c r="LZN738"/>
      <c r="LZO738"/>
      <c r="LZP738"/>
      <c r="LZQ738"/>
      <c r="LZR738"/>
      <c r="LZS738"/>
      <c r="LZT738"/>
      <c r="LZU738"/>
      <c r="LZV738"/>
      <c r="LZW738"/>
      <c r="LZX738"/>
      <c r="LZY738"/>
      <c r="LZZ738"/>
      <c r="MAA738"/>
      <c r="MAB738"/>
      <c r="MAC738"/>
      <c r="MAD738"/>
      <c r="MAE738"/>
      <c r="MAF738"/>
      <c r="MAG738"/>
      <c r="MAH738"/>
      <c r="MAI738"/>
      <c r="MAJ738"/>
      <c r="MAK738"/>
      <c r="MAL738"/>
      <c r="MAM738"/>
      <c r="MAN738"/>
      <c r="MAO738"/>
      <c r="MAP738"/>
      <c r="MAQ738"/>
      <c r="MAR738"/>
      <c r="MAS738"/>
      <c r="MAT738"/>
      <c r="MAU738"/>
      <c r="MAV738"/>
      <c r="MAW738"/>
      <c r="MAX738"/>
      <c r="MAY738"/>
      <c r="MAZ738"/>
      <c r="MBA738"/>
      <c r="MBB738"/>
      <c r="MBC738"/>
      <c r="MBD738"/>
      <c r="MBE738"/>
      <c r="MBF738"/>
      <c r="MBG738"/>
      <c r="MBH738"/>
      <c r="MBI738"/>
      <c r="MBJ738"/>
      <c r="MBK738"/>
      <c r="MBL738"/>
      <c r="MBM738"/>
      <c r="MBN738"/>
      <c r="MBO738"/>
      <c r="MBP738"/>
      <c r="MBQ738"/>
      <c r="MBR738"/>
      <c r="MBS738"/>
      <c r="MBT738"/>
      <c r="MBU738"/>
      <c r="MBV738"/>
      <c r="MBW738"/>
      <c r="MBX738"/>
      <c r="MBY738"/>
      <c r="MBZ738"/>
      <c r="MCA738"/>
      <c r="MCB738"/>
      <c r="MCC738"/>
      <c r="MCD738"/>
      <c r="MCE738"/>
      <c r="MCF738"/>
      <c r="MCG738"/>
      <c r="MCH738"/>
      <c r="MCI738"/>
      <c r="MCJ738"/>
      <c r="MCK738"/>
      <c r="MCL738"/>
      <c r="MCM738"/>
      <c r="MCN738"/>
      <c r="MCO738"/>
      <c r="MCP738"/>
      <c r="MCQ738"/>
      <c r="MCR738"/>
      <c r="MCS738"/>
      <c r="MCT738"/>
      <c r="MCU738"/>
      <c r="MCV738"/>
      <c r="MCW738"/>
      <c r="MCX738"/>
      <c r="MCY738"/>
      <c r="MCZ738"/>
      <c r="MDA738"/>
      <c r="MDB738"/>
      <c r="MDC738"/>
      <c r="MDD738"/>
      <c r="MDE738"/>
      <c r="MDF738"/>
      <c r="MDG738"/>
      <c r="MDH738"/>
      <c r="MDI738"/>
      <c r="MDJ738"/>
      <c r="MDK738"/>
      <c r="MDL738"/>
      <c r="MDM738"/>
      <c r="MDN738"/>
      <c r="MDO738"/>
      <c r="MDP738"/>
      <c r="MDQ738"/>
      <c r="MDR738"/>
      <c r="MDS738"/>
      <c r="MDT738"/>
      <c r="MDU738"/>
      <c r="MDV738"/>
      <c r="MDW738"/>
      <c r="MDX738"/>
      <c r="MDY738"/>
      <c r="MDZ738"/>
      <c r="MEA738"/>
      <c r="MEB738"/>
      <c r="MEC738"/>
      <c r="MED738"/>
      <c r="MEE738"/>
      <c r="MEF738"/>
      <c r="MEG738"/>
      <c r="MEH738"/>
      <c r="MEI738"/>
      <c r="MEJ738"/>
      <c r="MEK738"/>
      <c r="MEL738"/>
      <c r="MEM738"/>
      <c r="MEN738"/>
      <c r="MEO738"/>
      <c r="MEP738"/>
      <c r="MEQ738"/>
      <c r="MER738"/>
      <c r="MES738"/>
      <c r="MET738"/>
      <c r="MEU738"/>
      <c r="MEV738"/>
      <c r="MEW738"/>
      <c r="MEX738"/>
      <c r="MEY738"/>
      <c r="MEZ738"/>
      <c r="MFA738"/>
      <c r="MFB738"/>
      <c r="MFC738"/>
      <c r="MFD738"/>
      <c r="MFE738"/>
      <c r="MFF738"/>
      <c r="MFG738"/>
      <c r="MFH738"/>
      <c r="MFI738"/>
      <c r="MFJ738"/>
      <c r="MFK738"/>
      <c r="MFL738"/>
      <c r="MFM738"/>
      <c r="MFN738"/>
      <c r="MFO738"/>
      <c r="MFP738"/>
      <c r="MFQ738"/>
      <c r="MFR738"/>
      <c r="MFS738"/>
      <c r="MFT738"/>
      <c r="MFU738"/>
      <c r="MFV738"/>
      <c r="MFW738"/>
      <c r="MFX738"/>
      <c r="MFY738"/>
      <c r="MFZ738"/>
      <c r="MGA738"/>
      <c r="MGB738"/>
      <c r="MGC738"/>
      <c r="MGD738"/>
      <c r="MGE738"/>
      <c r="MGF738"/>
      <c r="MGG738"/>
      <c r="MGH738"/>
      <c r="MGI738"/>
      <c r="MGJ738"/>
      <c r="MGK738"/>
      <c r="MGL738"/>
      <c r="MGM738"/>
      <c r="MGN738"/>
      <c r="MGO738"/>
      <c r="MGP738"/>
      <c r="MGQ738"/>
      <c r="MGR738"/>
      <c r="MGS738"/>
      <c r="MGT738"/>
      <c r="MGU738"/>
      <c r="MGV738"/>
      <c r="MGW738"/>
      <c r="MGX738"/>
      <c r="MGY738"/>
      <c r="MGZ738"/>
      <c r="MHA738"/>
      <c r="MHB738"/>
      <c r="MHC738"/>
      <c r="MHD738"/>
      <c r="MHE738"/>
      <c r="MHF738"/>
      <c r="MHG738"/>
      <c r="MHH738"/>
      <c r="MHI738"/>
      <c r="MHJ738"/>
      <c r="MHK738"/>
      <c r="MHL738"/>
      <c r="MHM738"/>
      <c r="MHN738"/>
      <c r="MHO738"/>
      <c r="MHP738"/>
      <c r="MHQ738"/>
      <c r="MHR738"/>
      <c r="MHS738"/>
      <c r="MHT738"/>
      <c r="MHU738"/>
      <c r="MHV738"/>
      <c r="MHW738"/>
      <c r="MHX738"/>
      <c r="MHY738"/>
      <c r="MHZ738"/>
      <c r="MIA738"/>
      <c r="MIB738"/>
      <c r="MIC738"/>
      <c r="MID738"/>
      <c r="MIE738"/>
      <c r="MIF738"/>
      <c r="MIG738"/>
      <c r="MIH738"/>
      <c r="MII738"/>
      <c r="MIJ738"/>
      <c r="MIK738"/>
      <c r="MIL738"/>
      <c r="MIM738"/>
      <c r="MIN738"/>
      <c r="MIO738"/>
      <c r="MIP738"/>
      <c r="MIQ738"/>
      <c r="MIR738"/>
      <c r="MIS738"/>
      <c r="MIT738"/>
      <c r="MIU738"/>
      <c r="MIV738"/>
      <c r="MIW738"/>
      <c r="MIX738"/>
      <c r="MIY738"/>
      <c r="MIZ738"/>
      <c r="MJA738"/>
      <c r="MJB738"/>
      <c r="MJC738"/>
      <c r="MJD738"/>
      <c r="MJE738"/>
      <c r="MJF738"/>
      <c r="MJG738"/>
      <c r="MJH738"/>
      <c r="MJI738"/>
      <c r="MJJ738"/>
      <c r="MJK738"/>
      <c r="MJL738"/>
      <c r="MJM738"/>
      <c r="MJN738"/>
      <c r="MJO738"/>
      <c r="MJP738"/>
      <c r="MJQ738"/>
      <c r="MJR738"/>
      <c r="MJS738"/>
      <c r="MJT738"/>
      <c r="MJU738"/>
      <c r="MJV738"/>
      <c r="MJW738"/>
      <c r="MJX738"/>
      <c r="MJY738"/>
      <c r="MJZ738"/>
      <c r="MKA738"/>
      <c r="MKB738"/>
      <c r="MKC738"/>
      <c r="MKD738"/>
      <c r="MKE738"/>
      <c r="MKF738"/>
      <c r="MKG738"/>
      <c r="MKH738"/>
      <c r="MKI738"/>
      <c r="MKJ738"/>
      <c r="MKK738"/>
      <c r="MKL738"/>
      <c r="MKM738"/>
      <c r="MKN738"/>
      <c r="MKO738"/>
      <c r="MKP738"/>
      <c r="MKQ738"/>
      <c r="MKR738"/>
      <c r="MKS738"/>
      <c r="MKT738"/>
      <c r="MKU738"/>
      <c r="MKV738"/>
      <c r="MKW738"/>
      <c r="MKX738"/>
      <c r="MKY738"/>
      <c r="MKZ738"/>
      <c r="MLA738"/>
      <c r="MLB738"/>
      <c r="MLC738"/>
      <c r="MLD738"/>
      <c r="MLE738"/>
      <c r="MLF738"/>
      <c r="MLG738"/>
      <c r="MLH738"/>
      <c r="MLI738"/>
      <c r="MLJ738"/>
      <c r="MLK738"/>
      <c r="MLL738"/>
      <c r="MLM738"/>
      <c r="MLN738"/>
      <c r="MLO738"/>
      <c r="MLP738"/>
      <c r="MLQ738"/>
      <c r="MLR738"/>
      <c r="MLS738"/>
      <c r="MLT738"/>
      <c r="MLU738"/>
      <c r="MLV738"/>
      <c r="MLW738"/>
      <c r="MLX738"/>
      <c r="MLY738"/>
      <c r="MLZ738"/>
      <c r="MMA738"/>
      <c r="MMB738"/>
      <c r="MMC738"/>
      <c r="MMD738"/>
      <c r="MME738"/>
      <c r="MMF738"/>
      <c r="MMG738"/>
      <c r="MMH738"/>
      <c r="MMI738"/>
      <c r="MMJ738"/>
      <c r="MMK738"/>
      <c r="MML738"/>
      <c r="MMM738"/>
      <c r="MMN738"/>
      <c r="MMO738"/>
      <c r="MMP738"/>
      <c r="MMQ738"/>
      <c r="MMR738"/>
      <c r="MMS738"/>
      <c r="MMT738"/>
      <c r="MMU738"/>
      <c r="MMV738"/>
      <c r="MMW738"/>
      <c r="MMX738"/>
      <c r="MMY738"/>
      <c r="MMZ738"/>
      <c r="MNA738"/>
      <c r="MNB738"/>
      <c r="MNC738"/>
      <c r="MND738"/>
      <c r="MNE738"/>
      <c r="MNF738"/>
      <c r="MNG738"/>
      <c r="MNH738"/>
      <c r="MNI738"/>
      <c r="MNJ738"/>
      <c r="MNK738"/>
      <c r="MNL738"/>
      <c r="MNM738"/>
      <c r="MNN738"/>
      <c r="MNO738"/>
      <c r="MNP738"/>
      <c r="MNQ738"/>
      <c r="MNR738"/>
      <c r="MNS738"/>
      <c r="MNT738"/>
      <c r="MNU738"/>
      <c r="MNV738"/>
      <c r="MNW738"/>
      <c r="MNX738"/>
      <c r="MNY738"/>
      <c r="MNZ738"/>
      <c r="MOA738"/>
      <c r="MOB738"/>
      <c r="MOC738"/>
      <c r="MOD738"/>
      <c r="MOE738"/>
      <c r="MOF738"/>
      <c r="MOG738"/>
      <c r="MOH738"/>
      <c r="MOI738"/>
      <c r="MOJ738"/>
      <c r="MOK738"/>
      <c r="MOL738"/>
      <c r="MOM738"/>
      <c r="MON738"/>
      <c r="MOO738"/>
      <c r="MOP738"/>
      <c r="MOQ738"/>
      <c r="MOR738"/>
      <c r="MOS738"/>
      <c r="MOT738"/>
      <c r="MOU738"/>
      <c r="MOV738"/>
      <c r="MOW738"/>
      <c r="MOX738"/>
      <c r="MOY738"/>
      <c r="MOZ738"/>
      <c r="MPA738"/>
      <c r="MPB738"/>
      <c r="MPC738"/>
      <c r="MPD738"/>
      <c r="MPE738"/>
      <c r="MPF738"/>
      <c r="MPG738"/>
      <c r="MPH738"/>
      <c r="MPI738"/>
      <c r="MPJ738"/>
      <c r="MPK738"/>
      <c r="MPL738"/>
      <c r="MPM738"/>
      <c r="MPN738"/>
      <c r="MPO738"/>
      <c r="MPP738"/>
      <c r="MPQ738"/>
      <c r="MPR738"/>
      <c r="MPS738"/>
      <c r="MPT738"/>
      <c r="MPU738"/>
      <c r="MPV738"/>
      <c r="MPW738"/>
      <c r="MPX738"/>
      <c r="MPY738"/>
      <c r="MPZ738"/>
      <c r="MQA738"/>
      <c r="MQB738"/>
      <c r="MQC738"/>
      <c r="MQD738"/>
      <c r="MQE738"/>
      <c r="MQF738"/>
      <c r="MQG738"/>
      <c r="MQH738"/>
      <c r="MQI738"/>
      <c r="MQJ738"/>
      <c r="MQK738"/>
      <c r="MQL738"/>
      <c r="MQM738"/>
      <c r="MQN738"/>
      <c r="MQO738"/>
      <c r="MQP738"/>
      <c r="MQQ738"/>
      <c r="MQR738"/>
      <c r="MQS738"/>
      <c r="MQT738"/>
      <c r="MQU738"/>
      <c r="MQV738"/>
      <c r="MQW738"/>
      <c r="MQX738"/>
      <c r="MQY738"/>
      <c r="MQZ738"/>
      <c r="MRA738"/>
      <c r="MRB738"/>
      <c r="MRC738"/>
      <c r="MRD738"/>
      <c r="MRE738"/>
      <c r="MRF738"/>
      <c r="MRG738"/>
      <c r="MRH738"/>
      <c r="MRI738"/>
      <c r="MRJ738"/>
      <c r="MRK738"/>
      <c r="MRL738"/>
      <c r="MRM738"/>
      <c r="MRN738"/>
      <c r="MRO738"/>
      <c r="MRP738"/>
      <c r="MRQ738"/>
      <c r="MRR738"/>
      <c r="MRS738"/>
      <c r="MRT738"/>
      <c r="MRU738"/>
      <c r="MRV738"/>
      <c r="MRW738"/>
      <c r="MRX738"/>
      <c r="MRY738"/>
      <c r="MRZ738"/>
      <c r="MSA738"/>
      <c r="MSB738"/>
      <c r="MSC738"/>
      <c r="MSD738"/>
      <c r="MSE738"/>
      <c r="MSF738"/>
      <c r="MSG738"/>
      <c r="MSH738"/>
      <c r="MSI738"/>
      <c r="MSJ738"/>
      <c r="MSK738"/>
      <c r="MSL738"/>
      <c r="MSM738"/>
      <c r="MSN738"/>
      <c r="MSO738"/>
      <c r="MSP738"/>
      <c r="MSQ738"/>
      <c r="MSR738"/>
      <c r="MSS738"/>
      <c r="MST738"/>
      <c r="MSU738"/>
      <c r="MSV738"/>
      <c r="MSW738"/>
      <c r="MSX738"/>
      <c r="MSY738"/>
      <c r="MSZ738"/>
      <c r="MTA738"/>
      <c r="MTB738"/>
      <c r="MTC738"/>
      <c r="MTD738"/>
      <c r="MTE738"/>
      <c r="MTF738"/>
      <c r="MTG738"/>
      <c r="MTH738"/>
      <c r="MTI738"/>
      <c r="MTJ738"/>
      <c r="MTK738"/>
      <c r="MTL738"/>
      <c r="MTM738"/>
      <c r="MTN738"/>
      <c r="MTO738"/>
      <c r="MTP738"/>
      <c r="MTQ738"/>
      <c r="MTR738"/>
      <c r="MTS738"/>
      <c r="MTT738"/>
      <c r="MTU738"/>
      <c r="MTV738"/>
      <c r="MTW738"/>
      <c r="MTX738"/>
      <c r="MTY738"/>
      <c r="MTZ738"/>
      <c r="MUA738"/>
      <c r="MUB738"/>
      <c r="MUC738"/>
      <c r="MUD738"/>
      <c r="MUE738"/>
      <c r="MUF738"/>
      <c r="MUG738"/>
      <c r="MUH738"/>
      <c r="MUI738"/>
      <c r="MUJ738"/>
      <c r="MUK738"/>
      <c r="MUL738"/>
      <c r="MUM738"/>
      <c r="MUN738"/>
      <c r="MUO738"/>
      <c r="MUP738"/>
      <c r="MUQ738"/>
      <c r="MUR738"/>
      <c r="MUS738"/>
      <c r="MUT738"/>
      <c r="MUU738"/>
      <c r="MUV738"/>
      <c r="MUW738"/>
      <c r="MUX738"/>
      <c r="MUY738"/>
      <c r="MUZ738"/>
      <c r="MVA738"/>
      <c r="MVB738"/>
      <c r="MVC738"/>
      <c r="MVD738"/>
      <c r="MVE738"/>
      <c r="MVF738"/>
      <c r="MVG738"/>
      <c r="MVH738"/>
      <c r="MVI738"/>
      <c r="MVJ738"/>
      <c r="MVK738"/>
      <c r="MVL738"/>
      <c r="MVM738"/>
      <c r="MVN738"/>
      <c r="MVO738"/>
      <c r="MVP738"/>
      <c r="MVQ738"/>
      <c r="MVR738"/>
      <c r="MVS738"/>
      <c r="MVT738"/>
      <c r="MVU738"/>
      <c r="MVV738"/>
      <c r="MVW738"/>
      <c r="MVX738"/>
      <c r="MVY738"/>
      <c r="MVZ738"/>
      <c r="MWA738"/>
      <c r="MWB738"/>
      <c r="MWC738"/>
      <c r="MWD738"/>
      <c r="MWE738"/>
      <c r="MWF738"/>
      <c r="MWG738"/>
      <c r="MWH738"/>
      <c r="MWI738"/>
      <c r="MWJ738"/>
      <c r="MWK738"/>
      <c r="MWL738"/>
      <c r="MWM738"/>
      <c r="MWN738"/>
      <c r="MWO738"/>
      <c r="MWP738"/>
      <c r="MWQ738"/>
      <c r="MWR738"/>
      <c r="MWS738"/>
      <c r="MWT738"/>
      <c r="MWU738"/>
      <c r="MWV738"/>
      <c r="MWW738"/>
      <c r="MWX738"/>
      <c r="MWY738"/>
      <c r="MWZ738"/>
      <c r="MXA738"/>
      <c r="MXB738"/>
      <c r="MXC738"/>
      <c r="MXD738"/>
      <c r="MXE738"/>
      <c r="MXF738"/>
      <c r="MXG738"/>
      <c r="MXH738"/>
      <c r="MXI738"/>
      <c r="MXJ738"/>
      <c r="MXK738"/>
      <c r="MXL738"/>
      <c r="MXM738"/>
      <c r="MXN738"/>
      <c r="MXO738"/>
      <c r="MXP738"/>
      <c r="MXQ738"/>
      <c r="MXR738"/>
      <c r="MXS738"/>
      <c r="MXT738"/>
      <c r="MXU738"/>
      <c r="MXV738"/>
      <c r="MXW738"/>
      <c r="MXX738"/>
      <c r="MXY738"/>
      <c r="MXZ738"/>
      <c r="MYA738"/>
      <c r="MYB738"/>
      <c r="MYC738"/>
      <c r="MYD738"/>
      <c r="MYE738"/>
      <c r="MYF738"/>
      <c r="MYG738"/>
      <c r="MYH738"/>
      <c r="MYI738"/>
      <c r="MYJ738"/>
      <c r="MYK738"/>
      <c r="MYL738"/>
      <c r="MYM738"/>
      <c r="MYN738"/>
      <c r="MYO738"/>
      <c r="MYP738"/>
      <c r="MYQ738"/>
      <c r="MYR738"/>
      <c r="MYS738"/>
      <c r="MYT738"/>
      <c r="MYU738"/>
      <c r="MYV738"/>
      <c r="MYW738"/>
      <c r="MYX738"/>
      <c r="MYY738"/>
      <c r="MYZ738"/>
      <c r="MZA738"/>
      <c r="MZB738"/>
      <c r="MZC738"/>
      <c r="MZD738"/>
      <c r="MZE738"/>
      <c r="MZF738"/>
      <c r="MZG738"/>
      <c r="MZH738"/>
      <c r="MZI738"/>
      <c r="MZJ738"/>
      <c r="MZK738"/>
      <c r="MZL738"/>
      <c r="MZM738"/>
      <c r="MZN738"/>
      <c r="MZO738"/>
      <c r="MZP738"/>
      <c r="MZQ738"/>
      <c r="MZR738"/>
      <c r="MZS738"/>
      <c r="MZT738"/>
      <c r="MZU738"/>
      <c r="MZV738"/>
      <c r="MZW738"/>
      <c r="MZX738"/>
      <c r="MZY738"/>
      <c r="MZZ738"/>
      <c r="NAA738"/>
      <c r="NAB738"/>
      <c r="NAC738"/>
      <c r="NAD738"/>
      <c r="NAE738"/>
      <c r="NAF738"/>
      <c r="NAG738"/>
      <c r="NAH738"/>
      <c r="NAI738"/>
      <c r="NAJ738"/>
      <c r="NAK738"/>
      <c r="NAL738"/>
      <c r="NAM738"/>
      <c r="NAN738"/>
      <c r="NAO738"/>
      <c r="NAP738"/>
      <c r="NAQ738"/>
      <c r="NAR738"/>
      <c r="NAS738"/>
      <c r="NAT738"/>
      <c r="NAU738"/>
      <c r="NAV738"/>
      <c r="NAW738"/>
      <c r="NAX738"/>
      <c r="NAY738"/>
      <c r="NAZ738"/>
      <c r="NBA738"/>
      <c r="NBB738"/>
      <c r="NBC738"/>
      <c r="NBD738"/>
      <c r="NBE738"/>
      <c r="NBF738"/>
      <c r="NBG738"/>
      <c r="NBH738"/>
      <c r="NBI738"/>
      <c r="NBJ738"/>
      <c r="NBK738"/>
      <c r="NBL738"/>
      <c r="NBM738"/>
      <c r="NBN738"/>
      <c r="NBO738"/>
      <c r="NBP738"/>
      <c r="NBQ738"/>
      <c r="NBR738"/>
      <c r="NBS738"/>
      <c r="NBT738"/>
      <c r="NBU738"/>
      <c r="NBV738"/>
      <c r="NBW738"/>
      <c r="NBX738"/>
      <c r="NBY738"/>
      <c r="NBZ738"/>
      <c r="NCA738"/>
      <c r="NCB738"/>
      <c r="NCC738"/>
      <c r="NCD738"/>
      <c r="NCE738"/>
      <c r="NCF738"/>
      <c r="NCG738"/>
      <c r="NCH738"/>
      <c r="NCI738"/>
      <c r="NCJ738"/>
      <c r="NCK738"/>
      <c r="NCL738"/>
      <c r="NCM738"/>
      <c r="NCN738"/>
      <c r="NCO738"/>
      <c r="NCP738"/>
      <c r="NCQ738"/>
      <c r="NCR738"/>
      <c r="NCS738"/>
      <c r="NCT738"/>
      <c r="NCU738"/>
      <c r="NCV738"/>
      <c r="NCW738"/>
      <c r="NCX738"/>
      <c r="NCY738"/>
      <c r="NCZ738"/>
      <c r="NDA738"/>
      <c r="NDB738"/>
      <c r="NDC738"/>
      <c r="NDD738"/>
      <c r="NDE738"/>
      <c r="NDF738"/>
      <c r="NDG738"/>
      <c r="NDH738"/>
      <c r="NDI738"/>
      <c r="NDJ738"/>
      <c r="NDK738"/>
      <c r="NDL738"/>
      <c r="NDM738"/>
      <c r="NDN738"/>
      <c r="NDO738"/>
      <c r="NDP738"/>
      <c r="NDQ738"/>
      <c r="NDR738"/>
      <c r="NDS738"/>
      <c r="NDT738"/>
      <c r="NDU738"/>
      <c r="NDV738"/>
      <c r="NDW738"/>
      <c r="NDX738"/>
      <c r="NDY738"/>
      <c r="NDZ738"/>
      <c r="NEA738"/>
      <c r="NEB738"/>
      <c r="NEC738"/>
      <c r="NED738"/>
      <c r="NEE738"/>
      <c r="NEF738"/>
      <c r="NEG738"/>
      <c r="NEH738"/>
      <c r="NEI738"/>
      <c r="NEJ738"/>
      <c r="NEK738"/>
      <c r="NEL738"/>
      <c r="NEM738"/>
      <c r="NEN738"/>
      <c r="NEO738"/>
      <c r="NEP738"/>
      <c r="NEQ738"/>
      <c r="NER738"/>
      <c r="NES738"/>
      <c r="NET738"/>
      <c r="NEU738"/>
      <c r="NEV738"/>
      <c r="NEW738"/>
      <c r="NEX738"/>
      <c r="NEY738"/>
      <c r="NEZ738"/>
      <c r="NFA738"/>
      <c r="NFB738"/>
      <c r="NFC738"/>
      <c r="NFD738"/>
      <c r="NFE738"/>
      <c r="NFF738"/>
      <c r="NFG738"/>
      <c r="NFH738"/>
      <c r="NFI738"/>
      <c r="NFJ738"/>
      <c r="NFK738"/>
      <c r="NFL738"/>
      <c r="NFM738"/>
      <c r="NFN738"/>
      <c r="NFO738"/>
      <c r="NFP738"/>
      <c r="NFQ738"/>
      <c r="NFR738"/>
      <c r="NFS738"/>
      <c r="NFT738"/>
      <c r="NFU738"/>
      <c r="NFV738"/>
      <c r="NFW738"/>
      <c r="NFX738"/>
      <c r="NFY738"/>
      <c r="NFZ738"/>
      <c r="NGA738"/>
      <c r="NGB738"/>
      <c r="NGC738"/>
      <c r="NGD738"/>
      <c r="NGE738"/>
      <c r="NGF738"/>
      <c r="NGG738"/>
      <c r="NGH738"/>
      <c r="NGI738"/>
      <c r="NGJ738"/>
      <c r="NGK738"/>
      <c r="NGL738"/>
      <c r="NGM738"/>
      <c r="NGN738"/>
      <c r="NGO738"/>
      <c r="NGP738"/>
      <c r="NGQ738"/>
      <c r="NGR738"/>
      <c r="NGS738"/>
      <c r="NGT738"/>
      <c r="NGU738"/>
      <c r="NGV738"/>
      <c r="NGW738"/>
      <c r="NGX738"/>
      <c r="NGY738"/>
      <c r="NGZ738"/>
      <c r="NHA738"/>
      <c r="NHB738"/>
      <c r="NHC738"/>
      <c r="NHD738"/>
      <c r="NHE738"/>
      <c r="NHF738"/>
      <c r="NHG738"/>
      <c r="NHH738"/>
      <c r="NHI738"/>
      <c r="NHJ738"/>
      <c r="NHK738"/>
      <c r="NHL738"/>
      <c r="NHM738"/>
      <c r="NHN738"/>
      <c r="NHO738"/>
      <c r="NHP738"/>
      <c r="NHQ738"/>
      <c r="NHR738"/>
      <c r="NHS738"/>
      <c r="NHT738"/>
      <c r="NHU738"/>
      <c r="NHV738"/>
      <c r="NHW738"/>
      <c r="NHX738"/>
      <c r="NHY738"/>
      <c r="NHZ738"/>
      <c r="NIA738"/>
      <c r="NIB738"/>
      <c r="NIC738"/>
      <c r="NID738"/>
      <c r="NIE738"/>
      <c r="NIF738"/>
      <c r="NIG738"/>
      <c r="NIH738"/>
      <c r="NII738"/>
      <c r="NIJ738"/>
      <c r="NIK738"/>
      <c r="NIL738"/>
      <c r="NIM738"/>
      <c r="NIN738"/>
      <c r="NIO738"/>
      <c r="NIP738"/>
      <c r="NIQ738"/>
      <c r="NIR738"/>
      <c r="NIS738"/>
      <c r="NIT738"/>
      <c r="NIU738"/>
      <c r="NIV738"/>
      <c r="NIW738"/>
      <c r="NIX738"/>
      <c r="NIY738"/>
      <c r="NIZ738"/>
      <c r="NJA738"/>
      <c r="NJB738"/>
      <c r="NJC738"/>
      <c r="NJD738"/>
      <c r="NJE738"/>
      <c r="NJF738"/>
      <c r="NJG738"/>
      <c r="NJH738"/>
      <c r="NJI738"/>
      <c r="NJJ738"/>
      <c r="NJK738"/>
      <c r="NJL738"/>
      <c r="NJM738"/>
      <c r="NJN738"/>
      <c r="NJO738"/>
      <c r="NJP738"/>
      <c r="NJQ738"/>
      <c r="NJR738"/>
      <c r="NJS738"/>
      <c r="NJT738"/>
      <c r="NJU738"/>
      <c r="NJV738"/>
      <c r="NJW738"/>
      <c r="NJX738"/>
      <c r="NJY738"/>
      <c r="NJZ738"/>
      <c r="NKA738"/>
      <c r="NKB738"/>
      <c r="NKC738"/>
      <c r="NKD738"/>
      <c r="NKE738"/>
      <c r="NKF738"/>
      <c r="NKG738"/>
      <c r="NKH738"/>
      <c r="NKI738"/>
      <c r="NKJ738"/>
      <c r="NKK738"/>
      <c r="NKL738"/>
      <c r="NKM738"/>
      <c r="NKN738"/>
      <c r="NKO738"/>
      <c r="NKP738"/>
      <c r="NKQ738"/>
      <c r="NKR738"/>
      <c r="NKS738"/>
      <c r="NKT738"/>
      <c r="NKU738"/>
      <c r="NKV738"/>
      <c r="NKW738"/>
      <c r="NKX738"/>
      <c r="NKY738"/>
      <c r="NKZ738"/>
      <c r="NLA738"/>
      <c r="NLB738"/>
      <c r="NLC738"/>
      <c r="NLD738"/>
      <c r="NLE738"/>
      <c r="NLF738"/>
      <c r="NLG738"/>
      <c r="NLH738"/>
      <c r="NLI738"/>
      <c r="NLJ738"/>
      <c r="NLK738"/>
      <c r="NLL738"/>
      <c r="NLM738"/>
      <c r="NLN738"/>
      <c r="NLO738"/>
      <c r="NLP738"/>
      <c r="NLQ738"/>
      <c r="NLR738"/>
      <c r="NLS738"/>
      <c r="NLT738"/>
      <c r="NLU738"/>
      <c r="NLV738"/>
      <c r="NLW738"/>
      <c r="NLX738"/>
      <c r="NLY738"/>
      <c r="NLZ738"/>
      <c r="NMA738"/>
      <c r="NMB738"/>
      <c r="NMC738"/>
      <c r="NMD738"/>
      <c r="NME738"/>
      <c r="NMF738"/>
      <c r="NMG738"/>
      <c r="NMH738"/>
      <c r="NMI738"/>
      <c r="NMJ738"/>
      <c r="NMK738"/>
      <c r="NML738"/>
      <c r="NMM738"/>
      <c r="NMN738"/>
      <c r="NMO738"/>
      <c r="NMP738"/>
      <c r="NMQ738"/>
      <c r="NMR738"/>
      <c r="NMS738"/>
      <c r="NMT738"/>
      <c r="NMU738"/>
      <c r="NMV738"/>
      <c r="NMW738"/>
      <c r="NMX738"/>
      <c r="NMY738"/>
      <c r="NMZ738"/>
      <c r="NNA738"/>
      <c r="NNB738"/>
      <c r="NNC738"/>
      <c r="NND738"/>
      <c r="NNE738"/>
      <c r="NNF738"/>
      <c r="NNG738"/>
      <c r="NNH738"/>
      <c r="NNI738"/>
      <c r="NNJ738"/>
      <c r="NNK738"/>
      <c r="NNL738"/>
      <c r="NNM738"/>
      <c r="NNN738"/>
      <c r="NNO738"/>
      <c r="NNP738"/>
      <c r="NNQ738"/>
      <c r="NNR738"/>
      <c r="NNS738"/>
      <c r="NNT738"/>
      <c r="NNU738"/>
      <c r="NNV738"/>
      <c r="NNW738"/>
      <c r="NNX738"/>
      <c r="NNY738"/>
      <c r="NNZ738"/>
      <c r="NOA738"/>
      <c r="NOB738"/>
      <c r="NOC738"/>
      <c r="NOD738"/>
      <c r="NOE738"/>
      <c r="NOF738"/>
      <c r="NOG738"/>
      <c r="NOH738"/>
      <c r="NOI738"/>
      <c r="NOJ738"/>
      <c r="NOK738"/>
      <c r="NOL738"/>
      <c r="NOM738"/>
      <c r="NON738"/>
      <c r="NOO738"/>
      <c r="NOP738"/>
      <c r="NOQ738"/>
      <c r="NOR738"/>
      <c r="NOS738"/>
      <c r="NOT738"/>
      <c r="NOU738"/>
      <c r="NOV738"/>
      <c r="NOW738"/>
      <c r="NOX738"/>
      <c r="NOY738"/>
      <c r="NOZ738"/>
      <c r="NPA738"/>
      <c r="NPB738"/>
      <c r="NPC738"/>
      <c r="NPD738"/>
      <c r="NPE738"/>
      <c r="NPF738"/>
      <c r="NPG738"/>
      <c r="NPH738"/>
      <c r="NPI738"/>
      <c r="NPJ738"/>
      <c r="NPK738"/>
      <c r="NPL738"/>
      <c r="NPM738"/>
      <c r="NPN738"/>
      <c r="NPO738"/>
      <c r="NPP738"/>
      <c r="NPQ738"/>
      <c r="NPR738"/>
      <c r="NPS738"/>
      <c r="NPT738"/>
      <c r="NPU738"/>
      <c r="NPV738"/>
      <c r="NPW738"/>
      <c r="NPX738"/>
      <c r="NPY738"/>
      <c r="NPZ738"/>
      <c r="NQA738"/>
      <c r="NQB738"/>
      <c r="NQC738"/>
      <c r="NQD738"/>
      <c r="NQE738"/>
      <c r="NQF738"/>
      <c r="NQG738"/>
      <c r="NQH738"/>
      <c r="NQI738"/>
      <c r="NQJ738"/>
      <c r="NQK738"/>
      <c r="NQL738"/>
      <c r="NQM738"/>
      <c r="NQN738"/>
      <c r="NQO738"/>
      <c r="NQP738"/>
      <c r="NQQ738"/>
      <c r="NQR738"/>
      <c r="NQS738"/>
      <c r="NQT738"/>
      <c r="NQU738"/>
      <c r="NQV738"/>
      <c r="NQW738"/>
      <c r="NQX738"/>
      <c r="NQY738"/>
      <c r="NQZ738"/>
      <c r="NRA738"/>
      <c r="NRB738"/>
      <c r="NRC738"/>
      <c r="NRD738"/>
      <c r="NRE738"/>
      <c r="NRF738"/>
      <c r="NRG738"/>
      <c r="NRH738"/>
      <c r="NRI738"/>
      <c r="NRJ738"/>
      <c r="NRK738"/>
      <c r="NRL738"/>
      <c r="NRM738"/>
      <c r="NRN738"/>
      <c r="NRO738"/>
      <c r="NRP738"/>
      <c r="NRQ738"/>
      <c r="NRR738"/>
      <c r="NRS738"/>
      <c r="NRT738"/>
      <c r="NRU738"/>
      <c r="NRV738"/>
      <c r="NRW738"/>
      <c r="NRX738"/>
      <c r="NRY738"/>
      <c r="NRZ738"/>
      <c r="NSA738"/>
      <c r="NSB738"/>
      <c r="NSC738"/>
      <c r="NSD738"/>
      <c r="NSE738"/>
      <c r="NSF738"/>
      <c r="NSG738"/>
      <c r="NSH738"/>
      <c r="NSI738"/>
      <c r="NSJ738"/>
      <c r="NSK738"/>
      <c r="NSL738"/>
      <c r="NSM738"/>
      <c r="NSN738"/>
      <c r="NSO738"/>
      <c r="NSP738"/>
      <c r="NSQ738"/>
      <c r="NSR738"/>
      <c r="NSS738"/>
      <c r="NST738"/>
      <c r="NSU738"/>
      <c r="NSV738"/>
      <c r="NSW738"/>
      <c r="NSX738"/>
      <c r="NSY738"/>
      <c r="NSZ738"/>
      <c r="NTA738"/>
      <c r="NTB738"/>
      <c r="NTC738"/>
      <c r="NTD738"/>
      <c r="NTE738"/>
      <c r="NTF738"/>
      <c r="NTG738"/>
      <c r="NTH738"/>
      <c r="NTI738"/>
      <c r="NTJ738"/>
      <c r="NTK738"/>
      <c r="NTL738"/>
      <c r="NTM738"/>
      <c r="NTN738"/>
      <c r="NTO738"/>
      <c r="NTP738"/>
      <c r="NTQ738"/>
      <c r="NTR738"/>
      <c r="NTS738"/>
      <c r="NTT738"/>
      <c r="NTU738"/>
      <c r="NTV738"/>
      <c r="NTW738"/>
      <c r="NTX738"/>
      <c r="NTY738"/>
      <c r="NTZ738"/>
      <c r="NUA738"/>
      <c r="NUB738"/>
      <c r="NUC738"/>
      <c r="NUD738"/>
      <c r="NUE738"/>
      <c r="NUF738"/>
      <c r="NUG738"/>
      <c r="NUH738"/>
      <c r="NUI738"/>
      <c r="NUJ738"/>
      <c r="NUK738"/>
      <c r="NUL738"/>
      <c r="NUM738"/>
      <c r="NUN738"/>
      <c r="NUO738"/>
      <c r="NUP738"/>
      <c r="NUQ738"/>
      <c r="NUR738"/>
      <c r="NUS738"/>
      <c r="NUT738"/>
      <c r="NUU738"/>
      <c r="NUV738"/>
      <c r="NUW738"/>
      <c r="NUX738"/>
      <c r="NUY738"/>
      <c r="NUZ738"/>
      <c r="NVA738"/>
      <c r="NVB738"/>
      <c r="NVC738"/>
      <c r="NVD738"/>
      <c r="NVE738"/>
      <c r="NVF738"/>
      <c r="NVG738"/>
      <c r="NVH738"/>
      <c r="NVI738"/>
      <c r="NVJ738"/>
      <c r="NVK738"/>
      <c r="NVL738"/>
      <c r="NVM738"/>
      <c r="NVN738"/>
      <c r="NVO738"/>
      <c r="NVP738"/>
      <c r="NVQ738"/>
      <c r="NVR738"/>
      <c r="NVS738"/>
      <c r="NVT738"/>
      <c r="NVU738"/>
      <c r="NVV738"/>
      <c r="NVW738"/>
      <c r="NVX738"/>
      <c r="NVY738"/>
      <c r="NVZ738"/>
      <c r="NWA738"/>
      <c r="NWB738"/>
      <c r="NWC738"/>
      <c r="NWD738"/>
      <c r="NWE738"/>
      <c r="NWF738"/>
      <c r="NWG738"/>
      <c r="NWH738"/>
      <c r="NWI738"/>
      <c r="NWJ738"/>
      <c r="NWK738"/>
      <c r="NWL738"/>
      <c r="NWM738"/>
      <c r="NWN738"/>
      <c r="NWO738"/>
      <c r="NWP738"/>
      <c r="NWQ738"/>
      <c r="NWR738"/>
      <c r="NWS738"/>
      <c r="NWT738"/>
      <c r="NWU738"/>
      <c r="NWV738"/>
      <c r="NWW738"/>
      <c r="NWX738"/>
      <c r="NWY738"/>
      <c r="NWZ738"/>
      <c r="NXA738"/>
      <c r="NXB738"/>
      <c r="NXC738"/>
      <c r="NXD738"/>
      <c r="NXE738"/>
      <c r="NXF738"/>
      <c r="NXG738"/>
      <c r="NXH738"/>
      <c r="NXI738"/>
      <c r="NXJ738"/>
      <c r="NXK738"/>
      <c r="NXL738"/>
      <c r="NXM738"/>
      <c r="NXN738"/>
      <c r="NXO738"/>
      <c r="NXP738"/>
      <c r="NXQ738"/>
      <c r="NXR738"/>
      <c r="NXS738"/>
      <c r="NXT738"/>
      <c r="NXU738"/>
      <c r="NXV738"/>
      <c r="NXW738"/>
      <c r="NXX738"/>
      <c r="NXY738"/>
      <c r="NXZ738"/>
      <c r="NYA738"/>
      <c r="NYB738"/>
      <c r="NYC738"/>
      <c r="NYD738"/>
      <c r="NYE738"/>
      <c r="NYF738"/>
      <c r="NYG738"/>
      <c r="NYH738"/>
      <c r="NYI738"/>
      <c r="NYJ738"/>
      <c r="NYK738"/>
      <c r="NYL738"/>
      <c r="NYM738"/>
      <c r="NYN738"/>
      <c r="NYO738"/>
      <c r="NYP738"/>
      <c r="NYQ738"/>
      <c r="NYR738"/>
      <c r="NYS738"/>
      <c r="NYT738"/>
      <c r="NYU738"/>
      <c r="NYV738"/>
      <c r="NYW738"/>
      <c r="NYX738"/>
      <c r="NYY738"/>
      <c r="NYZ738"/>
      <c r="NZA738"/>
      <c r="NZB738"/>
      <c r="NZC738"/>
      <c r="NZD738"/>
      <c r="NZE738"/>
      <c r="NZF738"/>
      <c r="NZG738"/>
      <c r="NZH738"/>
      <c r="NZI738"/>
      <c r="NZJ738"/>
      <c r="NZK738"/>
      <c r="NZL738"/>
      <c r="NZM738"/>
      <c r="NZN738"/>
      <c r="NZO738"/>
      <c r="NZP738"/>
      <c r="NZQ738"/>
      <c r="NZR738"/>
      <c r="NZS738"/>
      <c r="NZT738"/>
      <c r="NZU738"/>
      <c r="NZV738"/>
      <c r="NZW738"/>
      <c r="NZX738"/>
      <c r="NZY738"/>
      <c r="NZZ738"/>
      <c r="OAA738"/>
      <c r="OAB738"/>
      <c r="OAC738"/>
      <c r="OAD738"/>
      <c r="OAE738"/>
      <c r="OAF738"/>
      <c r="OAG738"/>
      <c r="OAH738"/>
      <c r="OAI738"/>
      <c r="OAJ738"/>
      <c r="OAK738"/>
      <c r="OAL738"/>
      <c r="OAM738"/>
      <c r="OAN738"/>
      <c r="OAO738"/>
      <c r="OAP738"/>
      <c r="OAQ738"/>
      <c r="OAR738"/>
      <c r="OAS738"/>
      <c r="OAT738"/>
      <c r="OAU738"/>
      <c r="OAV738"/>
      <c r="OAW738"/>
      <c r="OAX738"/>
      <c r="OAY738"/>
      <c r="OAZ738"/>
      <c r="OBA738"/>
      <c r="OBB738"/>
      <c r="OBC738"/>
      <c r="OBD738"/>
      <c r="OBE738"/>
      <c r="OBF738"/>
      <c r="OBG738"/>
      <c r="OBH738"/>
      <c r="OBI738"/>
      <c r="OBJ738"/>
      <c r="OBK738"/>
      <c r="OBL738"/>
      <c r="OBM738"/>
      <c r="OBN738"/>
      <c r="OBO738"/>
      <c r="OBP738"/>
      <c r="OBQ738"/>
      <c r="OBR738"/>
      <c r="OBS738"/>
      <c r="OBT738"/>
      <c r="OBU738"/>
      <c r="OBV738"/>
      <c r="OBW738"/>
      <c r="OBX738"/>
      <c r="OBY738"/>
      <c r="OBZ738"/>
      <c r="OCA738"/>
      <c r="OCB738"/>
      <c r="OCC738"/>
      <c r="OCD738"/>
      <c r="OCE738"/>
      <c r="OCF738"/>
      <c r="OCG738"/>
      <c r="OCH738"/>
      <c r="OCI738"/>
      <c r="OCJ738"/>
      <c r="OCK738"/>
      <c r="OCL738"/>
      <c r="OCM738"/>
      <c r="OCN738"/>
      <c r="OCO738"/>
      <c r="OCP738"/>
      <c r="OCQ738"/>
      <c r="OCR738"/>
      <c r="OCS738"/>
      <c r="OCT738"/>
      <c r="OCU738"/>
      <c r="OCV738"/>
      <c r="OCW738"/>
      <c r="OCX738"/>
      <c r="OCY738"/>
      <c r="OCZ738"/>
      <c r="ODA738"/>
      <c r="ODB738"/>
      <c r="ODC738"/>
      <c r="ODD738"/>
      <c r="ODE738"/>
      <c r="ODF738"/>
      <c r="ODG738"/>
      <c r="ODH738"/>
      <c r="ODI738"/>
      <c r="ODJ738"/>
      <c r="ODK738"/>
      <c r="ODL738"/>
      <c r="ODM738"/>
      <c r="ODN738"/>
      <c r="ODO738"/>
      <c r="ODP738"/>
      <c r="ODQ738"/>
      <c r="ODR738"/>
      <c r="ODS738"/>
      <c r="ODT738"/>
      <c r="ODU738"/>
      <c r="ODV738"/>
      <c r="ODW738"/>
      <c r="ODX738"/>
      <c r="ODY738"/>
      <c r="ODZ738"/>
      <c r="OEA738"/>
      <c r="OEB738"/>
      <c r="OEC738"/>
      <c r="OED738"/>
      <c r="OEE738"/>
      <c r="OEF738"/>
      <c r="OEG738"/>
      <c r="OEH738"/>
      <c r="OEI738"/>
      <c r="OEJ738"/>
      <c r="OEK738"/>
      <c r="OEL738"/>
      <c r="OEM738"/>
      <c r="OEN738"/>
      <c r="OEO738"/>
      <c r="OEP738"/>
      <c r="OEQ738"/>
      <c r="OER738"/>
      <c r="OES738"/>
      <c r="OET738"/>
      <c r="OEU738"/>
      <c r="OEV738"/>
      <c r="OEW738"/>
      <c r="OEX738"/>
      <c r="OEY738"/>
      <c r="OEZ738"/>
      <c r="OFA738"/>
      <c r="OFB738"/>
      <c r="OFC738"/>
      <c r="OFD738"/>
      <c r="OFE738"/>
      <c r="OFF738"/>
      <c r="OFG738"/>
      <c r="OFH738"/>
      <c r="OFI738"/>
      <c r="OFJ738"/>
      <c r="OFK738"/>
      <c r="OFL738"/>
      <c r="OFM738"/>
      <c r="OFN738"/>
      <c r="OFO738"/>
      <c r="OFP738"/>
      <c r="OFQ738"/>
      <c r="OFR738"/>
      <c r="OFS738"/>
      <c r="OFT738"/>
      <c r="OFU738"/>
      <c r="OFV738"/>
      <c r="OFW738"/>
      <c r="OFX738"/>
      <c r="OFY738"/>
      <c r="OFZ738"/>
      <c r="OGA738"/>
      <c r="OGB738"/>
      <c r="OGC738"/>
      <c r="OGD738"/>
      <c r="OGE738"/>
      <c r="OGF738"/>
      <c r="OGG738"/>
      <c r="OGH738"/>
      <c r="OGI738"/>
      <c r="OGJ738"/>
      <c r="OGK738"/>
      <c r="OGL738"/>
      <c r="OGM738"/>
      <c r="OGN738"/>
      <c r="OGO738"/>
      <c r="OGP738"/>
      <c r="OGQ738"/>
      <c r="OGR738"/>
      <c r="OGS738"/>
      <c r="OGT738"/>
      <c r="OGU738"/>
      <c r="OGV738"/>
      <c r="OGW738"/>
      <c r="OGX738"/>
      <c r="OGY738"/>
      <c r="OGZ738"/>
      <c r="OHA738"/>
      <c r="OHB738"/>
      <c r="OHC738"/>
      <c r="OHD738"/>
      <c r="OHE738"/>
      <c r="OHF738"/>
      <c r="OHG738"/>
      <c r="OHH738"/>
      <c r="OHI738"/>
      <c r="OHJ738"/>
      <c r="OHK738"/>
      <c r="OHL738"/>
      <c r="OHM738"/>
      <c r="OHN738"/>
      <c r="OHO738"/>
      <c r="OHP738"/>
      <c r="OHQ738"/>
      <c r="OHR738"/>
      <c r="OHS738"/>
      <c r="OHT738"/>
      <c r="OHU738"/>
      <c r="OHV738"/>
      <c r="OHW738"/>
      <c r="OHX738"/>
      <c r="OHY738"/>
      <c r="OHZ738"/>
      <c r="OIA738"/>
      <c r="OIB738"/>
      <c r="OIC738"/>
      <c r="OID738"/>
      <c r="OIE738"/>
      <c r="OIF738"/>
      <c r="OIG738"/>
      <c r="OIH738"/>
      <c r="OII738"/>
      <c r="OIJ738"/>
      <c r="OIK738"/>
      <c r="OIL738"/>
      <c r="OIM738"/>
      <c r="OIN738"/>
      <c r="OIO738"/>
      <c r="OIP738"/>
      <c r="OIQ738"/>
      <c r="OIR738"/>
      <c r="OIS738"/>
      <c r="OIT738"/>
      <c r="OIU738"/>
      <c r="OIV738"/>
      <c r="OIW738"/>
      <c r="OIX738"/>
      <c r="OIY738"/>
      <c r="OIZ738"/>
      <c r="OJA738"/>
      <c r="OJB738"/>
      <c r="OJC738"/>
      <c r="OJD738"/>
      <c r="OJE738"/>
      <c r="OJF738"/>
      <c r="OJG738"/>
      <c r="OJH738"/>
      <c r="OJI738"/>
      <c r="OJJ738"/>
      <c r="OJK738"/>
      <c r="OJL738"/>
      <c r="OJM738"/>
      <c r="OJN738"/>
      <c r="OJO738"/>
      <c r="OJP738"/>
      <c r="OJQ738"/>
      <c r="OJR738"/>
      <c r="OJS738"/>
      <c r="OJT738"/>
      <c r="OJU738"/>
      <c r="OJV738"/>
      <c r="OJW738"/>
      <c r="OJX738"/>
      <c r="OJY738"/>
      <c r="OJZ738"/>
      <c r="OKA738"/>
      <c r="OKB738"/>
      <c r="OKC738"/>
      <c r="OKD738"/>
      <c r="OKE738"/>
      <c r="OKF738"/>
      <c r="OKG738"/>
      <c r="OKH738"/>
      <c r="OKI738"/>
      <c r="OKJ738"/>
      <c r="OKK738"/>
      <c r="OKL738"/>
      <c r="OKM738"/>
      <c r="OKN738"/>
      <c r="OKO738"/>
      <c r="OKP738"/>
      <c r="OKQ738"/>
      <c r="OKR738"/>
      <c r="OKS738"/>
      <c r="OKT738"/>
      <c r="OKU738"/>
      <c r="OKV738"/>
      <c r="OKW738"/>
      <c r="OKX738"/>
      <c r="OKY738"/>
      <c r="OKZ738"/>
      <c r="OLA738"/>
      <c r="OLB738"/>
      <c r="OLC738"/>
      <c r="OLD738"/>
      <c r="OLE738"/>
      <c r="OLF738"/>
      <c r="OLG738"/>
      <c r="OLH738"/>
      <c r="OLI738"/>
      <c r="OLJ738"/>
      <c r="OLK738"/>
      <c r="OLL738"/>
      <c r="OLM738"/>
      <c r="OLN738"/>
      <c r="OLO738"/>
      <c r="OLP738"/>
      <c r="OLQ738"/>
      <c r="OLR738"/>
      <c r="OLS738"/>
      <c r="OLT738"/>
      <c r="OLU738"/>
      <c r="OLV738"/>
      <c r="OLW738"/>
      <c r="OLX738"/>
      <c r="OLY738"/>
      <c r="OLZ738"/>
      <c r="OMA738"/>
      <c r="OMB738"/>
      <c r="OMC738"/>
      <c r="OMD738"/>
      <c r="OME738"/>
      <c r="OMF738"/>
      <c r="OMG738"/>
      <c r="OMH738"/>
      <c r="OMI738"/>
      <c r="OMJ738"/>
      <c r="OMK738"/>
      <c r="OML738"/>
      <c r="OMM738"/>
      <c r="OMN738"/>
      <c r="OMO738"/>
      <c r="OMP738"/>
      <c r="OMQ738"/>
      <c r="OMR738"/>
      <c r="OMS738"/>
      <c r="OMT738"/>
      <c r="OMU738"/>
      <c r="OMV738"/>
      <c r="OMW738"/>
      <c r="OMX738"/>
      <c r="OMY738"/>
      <c r="OMZ738"/>
      <c r="ONA738"/>
      <c r="ONB738"/>
      <c r="ONC738"/>
      <c r="OND738"/>
      <c r="ONE738"/>
      <c r="ONF738"/>
      <c r="ONG738"/>
      <c r="ONH738"/>
      <c r="ONI738"/>
      <c r="ONJ738"/>
      <c r="ONK738"/>
      <c r="ONL738"/>
      <c r="ONM738"/>
      <c r="ONN738"/>
      <c r="ONO738"/>
      <c r="ONP738"/>
      <c r="ONQ738"/>
      <c r="ONR738"/>
      <c r="ONS738"/>
      <c r="ONT738"/>
      <c r="ONU738"/>
      <c r="ONV738"/>
      <c r="ONW738"/>
      <c r="ONX738"/>
      <c r="ONY738"/>
      <c r="ONZ738"/>
      <c r="OOA738"/>
      <c r="OOB738"/>
      <c r="OOC738"/>
      <c r="OOD738"/>
      <c r="OOE738"/>
      <c r="OOF738"/>
      <c r="OOG738"/>
      <c r="OOH738"/>
      <c r="OOI738"/>
      <c r="OOJ738"/>
      <c r="OOK738"/>
      <c r="OOL738"/>
      <c r="OOM738"/>
      <c r="OON738"/>
      <c r="OOO738"/>
      <c r="OOP738"/>
      <c r="OOQ738"/>
      <c r="OOR738"/>
      <c r="OOS738"/>
      <c r="OOT738"/>
      <c r="OOU738"/>
      <c r="OOV738"/>
      <c r="OOW738"/>
      <c r="OOX738"/>
      <c r="OOY738"/>
      <c r="OOZ738"/>
      <c r="OPA738"/>
      <c r="OPB738"/>
      <c r="OPC738"/>
      <c r="OPD738"/>
      <c r="OPE738"/>
      <c r="OPF738"/>
      <c r="OPG738"/>
      <c r="OPH738"/>
      <c r="OPI738"/>
      <c r="OPJ738"/>
      <c r="OPK738"/>
      <c r="OPL738"/>
      <c r="OPM738"/>
      <c r="OPN738"/>
      <c r="OPO738"/>
      <c r="OPP738"/>
      <c r="OPQ738"/>
      <c r="OPR738"/>
      <c r="OPS738"/>
      <c r="OPT738"/>
      <c r="OPU738"/>
      <c r="OPV738"/>
      <c r="OPW738"/>
      <c r="OPX738"/>
      <c r="OPY738"/>
      <c r="OPZ738"/>
      <c r="OQA738"/>
      <c r="OQB738"/>
      <c r="OQC738"/>
      <c r="OQD738"/>
      <c r="OQE738"/>
      <c r="OQF738"/>
      <c r="OQG738"/>
      <c r="OQH738"/>
      <c r="OQI738"/>
      <c r="OQJ738"/>
      <c r="OQK738"/>
      <c r="OQL738"/>
      <c r="OQM738"/>
      <c r="OQN738"/>
      <c r="OQO738"/>
      <c r="OQP738"/>
      <c r="OQQ738"/>
      <c r="OQR738"/>
      <c r="OQS738"/>
      <c r="OQT738"/>
      <c r="OQU738"/>
      <c r="OQV738"/>
      <c r="OQW738"/>
      <c r="OQX738"/>
      <c r="OQY738"/>
      <c r="OQZ738"/>
      <c r="ORA738"/>
      <c r="ORB738"/>
      <c r="ORC738"/>
      <c r="ORD738"/>
      <c r="ORE738"/>
      <c r="ORF738"/>
      <c r="ORG738"/>
      <c r="ORH738"/>
      <c r="ORI738"/>
      <c r="ORJ738"/>
      <c r="ORK738"/>
      <c r="ORL738"/>
      <c r="ORM738"/>
      <c r="ORN738"/>
      <c r="ORO738"/>
      <c r="ORP738"/>
      <c r="ORQ738"/>
      <c r="ORR738"/>
      <c r="ORS738"/>
      <c r="ORT738"/>
      <c r="ORU738"/>
      <c r="ORV738"/>
      <c r="ORW738"/>
      <c r="ORX738"/>
      <c r="ORY738"/>
      <c r="ORZ738"/>
      <c r="OSA738"/>
      <c r="OSB738"/>
      <c r="OSC738"/>
      <c r="OSD738"/>
      <c r="OSE738"/>
      <c r="OSF738"/>
      <c r="OSG738"/>
      <c r="OSH738"/>
      <c r="OSI738"/>
      <c r="OSJ738"/>
      <c r="OSK738"/>
      <c r="OSL738"/>
      <c r="OSM738"/>
      <c r="OSN738"/>
      <c r="OSO738"/>
      <c r="OSP738"/>
      <c r="OSQ738"/>
      <c r="OSR738"/>
      <c r="OSS738"/>
      <c r="OST738"/>
      <c r="OSU738"/>
      <c r="OSV738"/>
      <c r="OSW738"/>
      <c r="OSX738"/>
      <c r="OSY738"/>
      <c r="OSZ738"/>
      <c r="OTA738"/>
      <c r="OTB738"/>
      <c r="OTC738"/>
      <c r="OTD738"/>
      <c r="OTE738"/>
      <c r="OTF738"/>
      <c r="OTG738"/>
      <c r="OTH738"/>
      <c r="OTI738"/>
      <c r="OTJ738"/>
      <c r="OTK738"/>
      <c r="OTL738"/>
      <c r="OTM738"/>
      <c r="OTN738"/>
      <c r="OTO738"/>
      <c r="OTP738"/>
      <c r="OTQ738"/>
      <c r="OTR738"/>
      <c r="OTS738"/>
      <c r="OTT738"/>
      <c r="OTU738"/>
      <c r="OTV738"/>
      <c r="OTW738"/>
      <c r="OTX738"/>
      <c r="OTY738"/>
      <c r="OTZ738"/>
      <c r="OUA738"/>
      <c r="OUB738"/>
      <c r="OUC738"/>
      <c r="OUD738"/>
      <c r="OUE738"/>
      <c r="OUF738"/>
      <c r="OUG738"/>
      <c r="OUH738"/>
      <c r="OUI738"/>
      <c r="OUJ738"/>
      <c r="OUK738"/>
      <c r="OUL738"/>
      <c r="OUM738"/>
      <c r="OUN738"/>
      <c r="OUO738"/>
      <c r="OUP738"/>
      <c r="OUQ738"/>
      <c r="OUR738"/>
      <c r="OUS738"/>
      <c r="OUT738"/>
      <c r="OUU738"/>
      <c r="OUV738"/>
      <c r="OUW738"/>
      <c r="OUX738"/>
      <c r="OUY738"/>
      <c r="OUZ738"/>
      <c r="OVA738"/>
      <c r="OVB738"/>
      <c r="OVC738"/>
      <c r="OVD738"/>
      <c r="OVE738"/>
      <c r="OVF738"/>
      <c r="OVG738"/>
      <c r="OVH738"/>
      <c r="OVI738"/>
      <c r="OVJ738"/>
      <c r="OVK738"/>
      <c r="OVL738"/>
      <c r="OVM738"/>
      <c r="OVN738"/>
      <c r="OVO738"/>
      <c r="OVP738"/>
      <c r="OVQ738"/>
      <c r="OVR738"/>
      <c r="OVS738"/>
      <c r="OVT738"/>
      <c r="OVU738"/>
      <c r="OVV738"/>
      <c r="OVW738"/>
      <c r="OVX738"/>
      <c r="OVY738"/>
      <c r="OVZ738"/>
      <c r="OWA738"/>
      <c r="OWB738"/>
      <c r="OWC738"/>
      <c r="OWD738"/>
      <c r="OWE738"/>
      <c r="OWF738"/>
      <c r="OWG738"/>
      <c r="OWH738"/>
      <c r="OWI738"/>
      <c r="OWJ738"/>
      <c r="OWK738"/>
      <c r="OWL738"/>
      <c r="OWM738"/>
      <c r="OWN738"/>
      <c r="OWO738"/>
      <c r="OWP738"/>
      <c r="OWQ738"/>
      <c r="OWR738"/>
      <c r="OWS738"/>
      <c r="OWT738"/>
      <c r="OWU738"/>
      <c r="OWV738"/>
      <c r="OWW738"/>
      <c r="OWX738"/>
      <c r="OWY738"/>
      <c r="OWZ738"/>
      <c r="OXA738"/>
      <c r="OXB738"/>
      <c r="OXC738"/>
      <c r="OXD738"/>
      <c r="OXE738"/>
      <c r="OXF738"/>
      <c r="OXG738"/>
      <c r="OXH738"/>
      <c r="OXI738"/>
      <c r="OXJ738"/>
      <c r="OXK738"/>
      <c r="OXL738"/>
      <c r="OXM738"/>
      <c r="OXN738"/>
      <c r="OXO738"/>
      <c r="OXP738"/>
      <c r="OXQ738"/>
      <c r="OXR738"/>
      <c r="OXS738"/>
      <c r="OXT738"/>
      <c r="OXU738"/>
      <c r="OXV738"/>
      <c r="OXW738"/>
      <c r="OXX738"/>
      <c r="OXY738"/>
      <c r="OXZ738"/>
      <c r="OYA738"/>
      <c r="OYB738"/>
      <c r="OYC738"/>
      <c r="OYD738"/>
      <c r="OYE738"/>
      <c r="OYF738"/>
      <c r="OYG738"/>
      <c r="OYH738"/>
      <c r="OYI738"/>
      <c r="OYJ738"/>
      <c r="OYK738"/>
      <c r="OYL738"/>
      <c r="OYM738"/>
      <c r="OYN738"/>
      <c r="OYO738"/>
      <c r="OYP738"/>
      <c r="OYQ738"/>
      <c r="OYR738"/>
      <c r="OYS738"/>
      <c r="OYT738"/>
      <c r="OYU738"/>
      <c r="OYV738"/>
      <c r="OYW738"/>
      <c r="OYX738"/>
      <c r="OYY738"/>
      <c r="OYZ738"/>
      <c r="OZA738"/>
      <c r="OZB738"/>
      <c r="OZC738"/>
      <c r="OZD738"/>
      <c r="OZE738"/>
      <c r="OZF738"/>
      <c r="OZG738"/>
      <c r="OZH738"/>
      <c r="OZI738"/>
      <c r="OZJ738"/>
      <c r="OZK738"/>
      <c r="OZL738"/>
      <c r="OZM738"/>
      <c r="OZN738"/>
      <c r="OZO738"/>
      <c r="OZP738"/>
      <c r="OZQ738"/>
      <c r="OZR738"/>
      <c r="OZS738"/>
      <c r="OZT738"/>
      <c r="OZU738"/>
      <c r="OZV738"/>
      <c r="OZW738"/>
      <c r="OZX738"/>
      <c r="OZY738"/>
      <c r="OZZ738"/>
      <c r="PAA738"/>
      <c r="PAB738"/>
      <c r="PAC738"/>
      <c r="PAD738"/>
      <c r="PAE738"/>
      <c r="PAF738"/>
      <c r="PAG738"/>
      <c r="PAH738"/>
      <c r="PAI738"/>
      <c r="PAJ738"/>
      <c r="PAK738"/>
      <c r="PAL738"/>
      <c r="PAM738"/>
      <c r="PAN738"/>
      <c r="PAO738"/>
      <c r="PAP738"/>
      <c r="PAQ738"/>
      <c r="PAR738"/>
      <c r="PAS738"/>
      <c r="PAT738"/>
      <c r="PAU738"/>
      <c r="PAV738"/>
      <c r="PAW738"/>
      <c r="PAX738"/>
      <c r="PAY738"/>
      <c r="PAZ738"/>
      <c r="PBA738"/>
      <c r="PBB738"/>
      <c r="PBC738"/>
      <c r="PBD738"/>
      <c r="PBE738"/>
      <c r="PBF738"/>
      <c r="PBG738"/>
      <c r="PBH738"/>
      <c r="PBI738"/>
      <c r="PBJ738"/>
      <c r="PBK738"/>
      <c r="PBL738"/>
      <c r="PBM738"/>
      <c r="PBN738"/>
      <c r="PBO738"/>
      <c r="PBP738"/>
      <c r="PBQ738"/>
      <c r="PBR738"/>
      <c r="PBS738"/>
      <c r="PBT738"/>
      <c r="PBU738"/>
      <c r="PBV738"/>
      <c r="PBW738"/>
      <c r="PBX738"/>
      <c r="PBY738"/>
      <c r="PBZ738"/>
      <c r="PCA738"/>
      <c r="PCB738"/>
      <c r="PCC738"/>
      <c r="PCD738"/>
      <c r="PCE738"/>
      <c r="PCF738"/>
      <c r="PCG738"/>
      <c r="PCH738"/>
      <c r="PCI738"/>
      <c r="PCJ738"/>
      <c r="PCK738"/>
      <c r="PCL738"/>
      <c r="PCM738"/>
      <c r="PCN738"/>
      <c r="PCO738"/>
      <c r="PCP738"/>
      <c r="PCQ738"/>
      <c r="PCR738"/>
      <c r="PCS738"/>
      <c r="PCT738"/>
      <c r="PCU738"/>
      <c r="PCV738"/>
      <c r="PCW738"/>
      <c r="PCX738"/>
      <c r="PCY738"/>
      <c r="PCZ738"/>
      <c r="PDA738"/>
      <c r="PDB738"/>
      <c r="PDC738"/>
      <c r="PDD738"/>
      <c r="PDE738"/>
      <c r="PDF738"/>
      <c r="PDG738"/>
      <c r="PDH738"/>
      <c r="PDI738"/>
      <c r="PDJ738"/>
      <c r="PDK738"/>
      <c r="PDL738"/>
      <c r="PDM738"/>
      <c r="PDN738"/>
      <c r="PDO738"/>
      <c r="PDP738"/>
      <c r="PDQ738"/>
      <c r="PDR738"/>
      <c r="PDS738"/>
      <c r="PDT738"/>
      <c r="PDU738"/>
      <c r="PDV738"/>
      <c r="PDW738"/>
      <c r="PDX738"/>
      <c r="PDY738"/>
      <c r="PDZ738"/>
      <c r="PEA738"/>
      <c r="PEB738"/>
      <c r="PEC738"/>
      <c r="PED738"/>
      <c r="PEE738"/>
      <c r="PEF738"/>
      <c r="PEG738"/>
      <c r="PEH738"/>
      <c r="PEI738"/>
      <c r="PEJ738"/>
      <c r="PEK738"/>
      <c r="PEL738"/>
      <c r="PEM738"/>
      <c r="PEN738"/>
      <c r="PEO738"/>
      <c r="PEP738"/>
      <c r="PEQ738"/>
      <c r="PER738"/>
      <c r="PES738"/>
      <c r="PET738"/>
      <c r="PEU738"/>
      <c r="PEV738"/>
      <c r="PEW738"/>
      <c r="PEX738"/>
      <c r="PEY738"/>
      <c r="PEZ738"/>
      <c r="PFA738"/>
      <c r="PFB738"/>
      <c r="PFC738"/>
      <c r="PFD738"/>
      <c r="PFE738"/>
      <c r="PFF738"/>
      <c r="PFG738"/>
      <c r="PFH738"/>
      <c r="PFI738"/>
      <c r="PFJ738"/>
      <c r="PFK738"/>
      <c r="PFL738"/>
      <c r="PFM738"/>
      <c r="PFN738"/>
      <c r="PFO738"/>
      <c r="PFP738"/>
      <c r="PFQ738"/>
      <c r="PFR738"/>
      <c r="PFS738"/>
      <c r="PFT738"/>
      <c r="PFU738"/>
      <c r="PFV738"/>
      <c r="PFW738"/>
      <c r="PFX738"/>
      <c r="PFY738"/>
      <c r="PFZ738"/>
      <c r="PGA738"/>
      <c r="PGB738"/>
      <c r="PGC738"/>
      <c r="PGD738"/>
      <c r="PGE738"/>
      <c r="PGF738"/>
      <c r="PGG738"/>
      <c r="PGH738"/>
      <c r="PGI738"/>
      <c r="PGJ738"/>
      <c r="PGK738"/>
      <c r="PGL738"/>
      <c r="PGM738"/>
      <c r="PGN738"/>
      <c r="PGO738"/>
      <c r="PGP738"/>
      <c r="PGQ738"/>
      <c r="PGR738"/>
      <c r="PGS738"/>
      <c r="PGT738"/>
      <c r="PGU738"/>
      <c r="PGV738"/>
      <c r="PGW738"/>
      <c r="PGX738"/>
      <c r="PGY738"/>
      <c r="PGZ738"/>
      <c r="PHA738"/>
      <c r="PHB738"/>
      <c r="PHC738"/>
      <c r="PHD738"/>
      <c r="PHE738"/>
      <c r="PHF738"/>
      <c r="PHG738"/>
      <c r="PHH738"/>
      <c r="PHI738"/>
      <c r="PHJ738"/>
      <c r="PHK738"/>
      <c r="PHL738"/>
      <c r="PHM738"/>
      <c r="PHN738"/>
      <c r="PHO738"/>
      <c r="PHP738"/>
      <c r="PHQ738"/>
      <c r="PHR738"/>
      <c r="PHS738"/>
      <c r="PHT738"/>
      <c r="PHU738"/>
      <c r="PHV738"/>
      <c r="PHW738"/>
      <c r="PHX738"/>
      <c r="PHY738"/>
      <c r="PHZ738"/>
      <c r="PIA738"/>
      <c r="PIB738"/>
      <c r="PIC738"/>
      <c r="PID738"/>
      <c r="PIE738"/>
      <c r="PIF738"/>
      <c r="PIG738"/>
      <c r="PIH738"/>
      <c r="PII738"/>
      <c r="PIJ738"/>
      <c r="PIK738"/>
      <c r="PIL738"/>
      <c r="PIM738"/>
      <c r="PIN738"/>
      <c r="PIO738"/>
      <c r="PIP738"/>
      <c r="PIQ738"/>
      <c r="PIR738"/>
      <c r="PIS738"/>
      <c r="PIT738"/>
      <c r="PIU738"/>
      <c r="PIV738"/>
      <c r="PIW738"/>
      <c r="PIX738"/>
      <c r="PIY738"/>
      <c r="PIZ738"/>
      <c r="PJA738"/>
      <c r="PJB738"/>
      <c r="PJC738"/>
      <c r="PJD738"/>
      <c r="PJE738"/>
      <c r="PJF738"/>
      <c r="PJG738"/>
      <c r="PJH738"/>
      <c r="PJI738"/>
      <c r="PJJ738"/>
      <c r="PJK738"/>
      <c r="PJL738"/>
      <c r="PJM738"/>
      <c r="PJN738"/>
      <c r="PJO738"/>
      <c r="PJP738"/>
      <c r="PJQ738"/>
      <c r="PJR738"/>
      <c r="PJS738"/>
      <c r="PJT738"/>
      <c r="PJU738"/>
      <c r="PJV738"/>
      <c r="PJW738"/>
      <c r="PJX738"/>
      <c r="PJY738"/>
      <c r="PJZ738"/>
      <c r="PKA738"/>
      <c r="PKB738"/>
      <c r="PKC738"/>
      <c r="PKD738"/>
      <c r="PKE738"/>
      <c r="PKF738"/>
      <c r="PKG738"/>
      <c r="PKH738"/>
      <c r="PKI738"/>
      <c r="PKJ738"/>
      <c r="PKK738"/>
      <c r="PKL738"/>
      <c r="PKM738"/>
      <c r="PKN738"/>
      <c r="PKO738"/>
      <c r="PKP738"/>
      <c r="PKQ738"/>
      <c r="PKR738"/>
      <c r="PKS738"/>
      <c r="PKT738"/>
      <c r="PKU738"/>
      <c r="PKV738"/>
      <c r="PKW738"/>
      <c r="PKX738"/>
      <c r="PKY738"/>
      <c r="PKZ738"/>
      <c r="PLA738"/>
      <c r="PLB738"/>
      <c r="PLC738"/>
      <c r="PLD738"/>
      <c r="PLE738"/>
      <c r="PLF738"/>
      <c r="PLG738"/>
      <c r="PLH738"/>
      <c r="PLI738"/>
      <c r="PLJ738"/>
      <c r="PLK738"/>
      <c r="PLL738"/>
      <c r="PLM738"/>
      <c r="PLN738"/>
      <c r="PLO738"/>
      <c r="PLP738"/>
      <c r="PLQ738"/>
      <c r="PLR738"/>
      <c r="PLS738"/>
      <c r="PLT738"/>
      <c r="PLU738"/>
      <c r="PLV738"/>
      <c r="PLW738"/>
      <c r="PLX738"/>
      <c r="PLY738"/>
      <c r="PLZ738"/>
      <c r="PMA738"/>
      <c r="PMB738"/>
      <c r="PMC738"/>
      <c r="PMD738"/>
      <c r="PME738"/>
      <c r="PMF738"/>
      <c r="PMG738"/>
      <c r="PMH738"/>
      <c r="PMI738"/>
      <c r="PMJ738"/>
      <c r="PMK738"/>
      <c r="PML738"/>
      <c r="PMM738"/>
      <c r="PMN738"/>
      <c r="PMO738"/>
      <c r="PMP738"/>
      <c r="PMQ738"/>
      <c r="PMR738"/>
      <c r="PMS738"/>
      <c r="PMT738"/>
      <c r="PMU738"/>
      <c r="PMV738"/>
      <c r="PMW738"/>
      <c r="PMX738"/>
      <c r="PMY738"/>
      <c r="PMZ738"/>
      <c r="PNA738"/>
      <c r="PNB738"/>
      <c r="PNC738"/>
      <c r="PND738"/>
      <c r="PNE738"/>
      <c r="PNF738"/>
      <c r="PNG738"/>
      <c r="PNH738"/>
      <c r="PNI738"/>
      <c r="PNJ738"/>
      <c r="PNK738"/>
      <c r="PNL738"/>
      <c r="PNM738"/>
      <c r="PNN738"/>
      <c r="PNO738"/>
      <c r="PNP738"/>
      <c r="PNQ738"/>
      <c r="PNR738"/>
      <c r="PNS738"/>
      <c r="PNT738"/>
      <c r="PNU738"/>
      <c r="PNV738"/>
      <c r="PNW738"/>
      <c r="PNX738"/>
      <c r="PNY738"/>
      <c r="PNZ738"/>
      <c r="POA738"/>
      <c r="POB738"/>
      <c r="POC738"/>
      <c r="POD738"/>
      <c r="POE738"/>
      <c r="POF738"/>
      <c r="POG738"/>
      <c r="POH738"/>
      <c r="POI738"/>
      <c r="POJ738"/>
      <c r="POK738"/>
      <c r="POL738"/>
      <c r="POM738"/>
      <c r="PON738"/>
      <c r="POO738"/>
      <c r="POP738"/>
      <c r="POQ738"/>
      <c r="POR738"/>
      <c r="POS738"/>
      <c r="POT738"/>
      <c r="POU738"/>
      <c r="POV738"/>
      <c r="POW738"/>
      <c r="POX738"/>
      <c r="POY738"/>
      <c r="POZ738"/>
      <c r="PPA738"/>
      <c r="PPB738"/>
      <c r="PPC738"/>
      <c r="PPD738"/>
      <c r="PPE738"/>
      <c r="PPF738"/>
      <c r="PPG738"/>
      <c r="PPH738"/>
      <c r="PPI738"/>
      <c r="PPJ738"/>
      <c r="PPK738"/>
      <c r="PPL738"/>
      <c r="PPM738"/>
      <c r="PPN738"/>
      <c r="PPO738"/>
      <c r="PPP738"/>
      <c r="PPQ738"/>
      <c r="PPR738"/>
      <c r="PPS738"/>
      <c r="PPT738"/>
      <c r="PPU738"/>
      <c r="PPV738"/>
      <c r="PPW738"/>
      <c r="PPX738"/>
      <c r="PPY738"/>
      <c r="PPZ738"/>
      <c r="PQA738"/>
      <c r="PQB738"/>
      <c r="PQC738"/>
      <c r="PQD738"/>
      <c r="PQE738"/>
      <c r="PQF738"/>
      <c r="PQG738"/>
      <c r="PQH738"/>
      <c r="PQI738"/>
      <c r="PQJ738"/>
      <c r="PQK738"/>
      <c r="PQL738"/>
      <c r="PQM738"/>
      <c r="PQN738"/>
      <c r="PQO738"/>
      <c r="PQP738"/>
      <c r="PQQ738"/>
      <c r="PQR738"/>
      <c r="PQS738"/>
      <c r="PQT738"/>
      <c r="PQU738"/>
      <c r="PQV738"/>
      <c r="PQW738"/>
      <c r="PQX738"/>
      <c r="PQY738"/>
      <c r="PQZ738"/>
      <c r="PRA738"/>
      <c r="PRB738"/>
      <c r="PRC738"/>
      <c r="PRD738"/>
      <c r="PRE738"/>
      <c r="PRF738"/>
      <c r="PRG738"/>
      <c r="PRH738"/>
      <c r="PRI738"/>
      <c r="PRJ738"/>
      <c r="PRK738"/>
      <c r="PRL738"/>
      <c r="PRM738"/>
      <c r="PRN738"/>
      <c r="PRO738"/>
      <c r="PRP738"/>
      <c r="PRQ738"/>
      <c r="PRR738"/>
      <c r="PRS738"/>
      <c r="PRT738"/>
      <c r="PRU738"/>
      <c r="PRV738"/>
      <c r="PRW738"/>
      <c r="PRX738"/>
      <c r="PRY738"/>
      <c r="PRZ738"/>
      <c r="PSA738"/>
      <c r="PSB738"/>
      <c r="PSC738"/>
      <c r="PSD738"/>
      <c r="PSE738"/>
      <c r="PSF738"/>
      <c r="PSG738"/>
      <c r="PSH738"/>
      <c r="PSI738"/>
      <c r="PSJ738"/>
      <c r="PSK738"/>
      <c r="PSL738"/>
      <c r="PSM738"/>
      <c r="PSN738"/>
      <c r="PSO738"/>
      <c r="PSP738"/>
      <c r="PSQ738"/>
      <c r="PSR738"/>
      <c r="PSS738"/>
      <c r="PST738"/>
      <c r="PSU738"/>
      <c r="PSV738"/>
      <c r="PSW738"/>
      <c r="PSX738"/>
      <c r="PSY738"/>
      <c r="PSZ738"/>
      <c r="PTA738"/>
      <c r="PTB738"/>
      <c r="PTC738"/>
      <c r="PTD738"/>
      <c r="PTE738"/>
      <c r="PTF738"/>
      <c r="PTG738"/>
      <c r="PTH738"/>
      <c r="PTI738"/>
      <c r="PTJ738"/>
      <c r="PTK738"/>
      <c r="PTL738"/>
      <c r="PTM738"/>
      <c r="PTN738"/>
      <c r="PTO738"/>
      <c r="PTP738"/>
      <c r="PTQ738"/>
      <c r="PTR738"/>
      <c r="PTS738"/>
      <c r="PTT738"/>
      <c r="PTU738"/>
      <c r="PTV738"/>
      <c r="PTW738"/>
      <c r="PTX738"/>
      <c r="PTY738"/>
      <c r="PTZ738"/>
      <c r="PUA738"/>
      <c r="PUB738"/>
      <c r="PUC738"/>
      <c r="PUD738"/>
      <c r="PUE738"/>
      <c r="PUF738"/>
      <c r="PUG738"/>
      <c r="PUH738"/>
      <c r="PUI738"/>
      <c r="PUJ738"/>
      <c r="PUK738"/>
      <c r="PUL738"/>
      <c r="PUM738"/>
      <c r="PUN738"/>
      <c r="PUO738"/>
      <c r="PUP738"/>
      <c r="PUQ738"/>
      <c r="PUR738"/>
      <c r="PUS738"/>
      <c r="PUT738"/>
      <c r="PUU738"/>
      <c r="PUV738"/>
      <c r="PUW738"/>
      <c r="PUX738"/>
      <c r="PUY738"/>
      <c r="PUZ738"/>
      <c r="PVA738"/>
      <c r="PVB738"/>
      <c r="PVC738"/>
      <c r="PVD738"/>
      <c r="PVE738"/>
      <c r="PVF738"/>
      <c r="PVG738"/>
      <c r="PVH738"/>
      <c r="PVI738"/>
      <c r="PVJ738"/>
      <c r="PVK738"/>
      <c r="PVL738"/>
      <c r="PVM738"/>
      <c r="PVN738"/>
      <c r="PVO738"/>
      <c r="PVP738"/>
      <c r="PVQ738"/>
      <c r="PVR738"/>
      <c r="PVS738"/>
      <c r="PVT738"/>
      <c r="PVU738"/>
      <c r="PVV738"/>
      <c r="PVW738"/>
      <c r="PVX738"/>
      <c r="PVY738"/>
      <c r="PVZ738"/>
      <c r="PWA738"/>
      <c r="PWB738"/>
      <c r="PWC738"/>
      <c r="PWD738"/>
      <c r="PWE738"/>
      <c r="PWF738"/>
      <c r="PWG738"/>
      <c r="PWH738"/>
      <c r="PWI738"/>
      <c r="PWJ738"/>
      <c r="PWK738"/>
      <c r="PWL738"/>
      <c r="PWM738"/>
      <c r="PWN738"/>
      <c r="PWO738"/>
      <c r="PWP738"/>
      <c r="PWQ738"/>
      <c r="PWR738"/>
      <c r="PWS738"/>
      <c r="PWT738"/>
      <c r="PWU738"/>
      <c r="PWV738"/>
      <c r="PWW738"/>
      <c r="PWX738"/>
      <c r="PWY738"/>
      <c r="PWZ738"/>
      <c r="PXA738"/>
      <c r="PXB738"/>
      <c r="PXC738"/>
      <c r="PXD738"/>
      <c r="PXE738"/>
      <c r="PXF738"/>
      <c r="PXG738"/>
      <c r="PXH738"/>
      <c r="PXI738"/>
      <c r="PXJ738"/>
      <c r="PXK738"/>
      <c r="PXL738"/>
      <c r="PXM738"/>
      <c r="PXN738"/>
      <c r="PXO738"/>
      <c r="PXP738"/>
      <c r="PXQ738"/>
      <c r="PXR738"/>
      <c r="PXS738"/>
      <c r="PXT738"/>
      <c r="PXU738"/>
      <c r="PXV738"/>
      <c r="PXW738"/>
      <c r="PXX738"/>
      <c r="PXY738"/>
      <c r="PXZ738"/>
      <c r="PYA738"/>
      <c r="PYB738"/>
      <c r="PYC738"/>
      <c r="PYD738"/>
      <c r="PYE738"/>
      <c r="PYF738"/>
      <c r="PYG738"/>
      <c r="PYH738"/>
      <c r="PYI738"/>
      <c r="PYJ738"/>
      <c r="PYK738"/>
      <c r="PYL738"/>
      <c r="PYM738"/>
      <c r="PYN738"/>
      <c r="PYO738"/>
      <c r="PYP738"/>
      <c r="PYQ738"/>
      <c r="PYR738"/>
      <c r="PYS738"/>
      <c r="PYT738"/>
      <c r="PYU738"/>
      <c r="PYV738"/>
      <c r="PYW738"/>
      <c r="PYX738"/>
      <c r="PYY738"/>
      <c r="PYZ738"/>
      <c r="PZA738"/>
      <c r="PZB738"/>
      <c r="PZC738"/>
      <c r="PZD738"/>
      <c r="PZE738"/>
      <c r="PZF738"/>
      <c r="PZG738"/>
      <c r="PZH738"/>
      <c r="PZI738"/>
      <c r="PZJ738"/>
      <c r="PZK738"/>
      <c r="PZL738"/>
      <c r="PZM738"/>
      <c r="PZN738"/>
      <c r="PZO738"/>
      <c r="PZP738"/>
      <c r="PZQ738"/>
      <c r="PZR738"/>
      <c r="PZS738"/>
      <c r="PZT738"/>
      <c r="PZU738"/>
      <c r="PZV738"/>
      <c r="PZW738"/>
      <c r="PZX738"/>
      <c r="PZY738"/>
      <c r="PZZ738"/>
      <c r="QAA738"/>
      <c r="QAB738"/>
      <c r="QAC738"/>
      <c r="QAD738"/>
      <c r="QAE738"/>
      <c r="QAF738"/>
      <c r="QAG738"/>
      <c r="QAH738"/>
      <c r="QAI738"/>
      <c r="QAJ738"/>
      <c r="QAK738"/>
      <c r="QAL738"/>
      <c r="QAM738"/>
      <c r="QAN738"/>
      <c r="QAO738"/>
      <c r="QAP738"/>
      <c r="QAQ738"/>
      <c r="QAR738"/>
      <c r="QAS738"/>
      <c r="QAT738"/>
      <c r="QAU738"/>
      <c r="QAV738"/>
      <c r="QAW738"/>
      <c r="QAX738"/>
      <c r="QAY738"/>
      <c r="QAZ738"/>
      <c r="QBA738"/>
      <c r="QBB738"/>
      <c r="QBC738"/>
      <c r="QBD738"/>
      <c r="QBE738"/>
      <c r="QBF738"/>
      <c r="QBG738"/>
      <c r="QBH738"/>
      <c r="QBI738"/>
      <c r="QBJ738"/>
      <c r="QBK738"/>
      <c r="QBL738"/>
      <c r="QBM738"/>
      <c r="QBN738"/>
      <c r="QBO738"/>
      <c r="QBP738"/>
      <c r="QBQ738"/>
      <c r="QBR738"/>
      <c r="QBS738"/>
      <c r="QBT738"/>
      <c r="QBU738"/>
      <c r="QBV738"/>
      <c r="QBW738"/>
      <c r="QBX738"/>
      <c r="QBY738"/>
      <c r="QBZ738"/>
      <c r="QCA738"/>
      <c r="QCB738"/>
      <c r="QCC738"/>
      <c r="QCD738"/>
      <c r="QCE738"/>
      <c r="QCF738"/>
      <c r="QCG738"/>
      <c r="QCH738"/>
      <c r="QCI738"/>
      <c r="QCJ738"/>
      <c r="QCK738"/>
      <c r="QCL738"/>
      <c r="QCM738"/>
      <c r="QCN738"/>
      <c r="QCO738"/>
      <c r="QCP738"/>
      <c r="QCQ738"/>
      <c r="QCR738"/>
      <c r="QCS738"/>
      <c r="QCT738"/>
      <c r="QCU738"/>
      <c r="QCV738"/>
      <c r="QCW738"/>
      <c r="QCX738"/>
      <c r="QCY738"/>
      <c r="QCZ738"/>
      <c r="QDA738"/>
      <c r="QDB738"/>
      <c r="QDC738"/>
      <c r="QDD738"/>
      <c r="QDE738"/>
      <c r="QDF738"/>
      <c r="QDG738"/>
      <c r="QDH738"/>
      <c r="QDI738"/>
      <c r="QDJ738"/>
      <c r="QDK738"/>
      <c r="QDL738"/>
      <c r="QDM738"/>
      <c r="QDN738"/>
      <c r="QDO738"/>
      <c r="QDP738"/>
      <c r="QDQ738"/>
      <c r="QDR738"/>
      <c r="QDS738"/>
      <c r="QDT738"/>
      <c r="QDU738"/>
      <c r="QDV738"/>
      <c r="QDW738"/>
      <c r="QDX738"/>
      <c r="QDY738"/>
      <c r="QDZ738"/>
      <c r="QEA738"/>
      <c r="QEB738"/>
      <c r="QEC738"/>
      <c r="QED738"/>
      <c r="QEE738"/>
      <c r="QEF738"/>
      <c r="QEG738"/>
      <c r="QEH738"/>
      <c r="QEI738"/>
      <c r="QEJ738"/>
      <c r="QEK738"/>
      <c r="QEL738"/>
      <c r="QEM738"/>
      <c r="QEN738"/>
      <c r="QEO738"/>
      <c r="QEP738"/>
      <c r="QEQ738"/>
      <c r="QER738"/>
      <c r="QES738"/>
      <c r="QET738"/>
      <c r="QEU738"/>
      <c r="QEV738"/>
      <c r="QEW738"/>
      <c r="QEX738"/>
      <c r="QEY738"/>
      <c r="QEZ738"/>
      <c r="QFA738"/>
      <c r="QFB738"/>
      <c r="QFC738"/>
      <c r="QFD738"/>
      <c r="QFE738"/>
      <c r="QFF738"/>
      <c r="QFG738"/>
      <c r="QFH738"/>
      <c r="QFI738"/>
      <c r="QFJ738"/>
      <c r="QFK738"/>
      <c r="QFL738"/>
      <c r="QFM738"/>
      <c r="QFN738"/>
      <c r="QFO738"/>
      <c r="QFP738"/>
      <c r="QFQ738"/>
      <c r="QFR738"/>
      <c r="QFS738"/>
      <c r="QFT738"/>
      <c r="QFU738"/>
      <c r="QFV738"/>
      <c r="QFW738"/>
      <c r="QFX738"/>
      <c r="QFY738"/>
      <c r="QFZ738"/>
      <c r="QGA738"/>
      <c r="QGB738"/>
      <c r="QGC738"/>
      <c r="QGD738"/>
      <c r="QGE738"/>
      <c r="QGF738"/>
      <c r="QGG738"/>
      <c r="QGH738"/>
      <c r="QGI738"/>
      <c r="QGJ738"/>
      <c r="QGK738"/>
      <c r="QGL738"/>
      <c r="QGM738"/>
      <c r="QGN738"/>
      <c r="QGO738"/>
      <c r="QGP738"/>
      <c r="QGQ738"/>
      <c r="QGR738"/>
      <c r="QGS738"/>
      <c r="QGT738"/>
      <c r="QGU738"/>
      <c r="QGV738"/>
      <c r="QGW738"/>
      <c r="QGX738"/>
      <c r="QGY738"/>
      <c r="QGZ738"/>
      <c r="QHA738"/>
      <c r="QHB738"/>
      <c r="QHC738"/>
      <c r="QHD738"/>
      <c r="QHE738"/>
      <c r="QHF738"/>
      <c r="QHG738"/>
      <c r="QHH738"/>
      <c r="QHI738"/>
      <c r="QHJ738"/>
      <c r="QHK738"/>
      <c r="QHL738"/>
      <c r="QHM738"/>
      <c r="QHN738"/>
      <c r="QHO738"/>
      <c r="QHP738"/>
      <c r="QHQ738"/>
      <c r="QHR738"/>
      <c r="QHS738"/>
      <c r="QHT738"/>
      <c r="QHU738"/>
      <c r="QHV738"/>
      <c r="QHW738"/>
      <c r="QHX738"/>
      <c r="QHY738"/>
      <c r="QHZ738"/>
      <c r="QIA738"/>
      <c r="QIB738"/>
      <c r="QIC738"/>
      <c r="QID738"/>
      <c r="QIE738"/>
      <c r="QIF738"/>
      <c r="QIG738"/>
      <c r="QIH738"/>
      <c r="QII738"/>
      <c r="QIJ738"/>
      <c r="QIK738"/>
      <c r="QIL738"/>
      <c r="QIM738"/>
      <c r="QIN738"/>
      <c r="QIO738"/>
      <c r="QIP738"/>
      <c r="QIQ738"/>
      <c r="QIR738"/>
      <c r="QIS738"/>
      <c r="QIT738"/>
      <c r="QIU738"/>
      <c r="QIV738"/>
      <c r="QIW738"/>
      <c r="QIX738"/>
      <c r="QIY738"/>
      <c r="QIZ738"/>
      <c r="QJA738"/>
      <c r="QJB738"/>
      <c r="QJC738"/>
      <c r="QJD738"/>
      <c r="QJE738"/>
      <c r="QJF738"/>
      <c r="QJG738"/>
      <c r="QJH738"/>
      <c r="QJI738"/>
      <c r="QJJ738"/>
      <c r="QJK738"/>
      <c r="QJL738"/>
      <c r="QJM738"/>
      <c r="QJN738"/>
      <c r="QJO738"/>
      <c r="QJP738"/>
      <c r="QJQ738"/>
      <c r="QJR738"/>
      <c r="QJS738"/>
      <c r="QJT738"/>
      <c r="QJU738"/>
      <c r="QJV738"/>
      <c r="QJW738"/>
      <c r="QJX738"/>
      <c r="QJY738"/>
      <c r="QJZ738"/>
      <c r="QKA738"/>
      <c r="QKB738"/>
      <c r="QKC738"/>
      <c r="QKD738"/>
      <c r="QKE738"/>
      <c r="QKF738"/>
      <c r="QKG738"/>
      <c r="QKH738"/>
      <c r="QKI738"/>
      <c r="QKJ738"/>
      <c r="QKK738"/>
      <c r="QKL738"/>
      <c r="QKM738"/>
      <c r="QKN738"/>
      <c r="QKO738"/>
      <c r="QKP738"/>
      <c r="QKQ738"/>
      <c r="QKR738"/>
      <c r="QKS738"/>
      <c r="QKT738"/>
      <c r="QKU738"/>
      <c r="QKV738"/>
      <c r="QKW738"/>
      <c r="QKX738"/>
      <c r="QKY738"/>
      <c r="QKZ738"/>
      <c r="QLA738"/>
      <c r="QLB738"/>
      <c r="QLC738"/>
      <c r="QLD738"/>
      <c r="QLE738"/>
      <c r="QLF738"/>
      <c r="QLG738"/>
      <c r="QLH738"/>
      <c r="QLI738"/>
      <c r="QLJ738"/>
      <c r="QLK738"/>
      <c r="QLL738"/>
      <c r="QLM738"/>
      <c r="QLN738"/>
      <c r="QLO738"/>
      <c r="QLP738"/>
      <c r="QLQ738"/>
      <c r="QLR738"/>
      <c r="QLS738"/>
      <c r="QLT738"/>
      <c r="QLU738"/>
      <c r="QLV738"/>
      <c r="QLW738"/>
      <c r="QLX738"/>
      <c r="QLY738"/>
      <c r="QLZ738"/>
      <c r="QMA738"/>
      <c r="QMB738"/>
      <c r="QMC738"/>
      <c r="QMD738"/>
      <c r="QME738"/>
      <c r="QMF738"/>
      <c r="QMG738"/>
      <c r="QMH738"/>
      <c r="QMI738"/>
      <c r="QMJ738"/>
      <c r="QMK738"/>
      <c r="QML738"/>
      <c r="QMM738"/>
      <c r="QMN738"/>
      <c r="QMO738"/>
      <c r="QMP738"/>
      <c r="QMQ738"/>
      <c r="QMR738"/>
      <c r="QMS738"/>
      <c r="QMT738"/>
      <c r="QMU738"/>
      <c r="QMV738"/>
      <c r="QMW738"/>
      <c r="QMX738"/>
      <c r="QMY738"/>
      <c r="QMZ738"/>
      <c r="QNA738"/>
      <c r="QNB738"/>
      <c r="QNC738"/>
      <c r="QND738"/>
      <c r="QNE738"/>
      <c r="QNF738"/>
      <c r="QNG738"/>
      <c r="QNH738"/>
      <c r="QNI738"/>
      <c r="QNJ738"/>
      <c r="QNK738"/>
      <c r="QNL738"/>
      <c r="QNM738"/>
      <c r="QNN738"/>
      <c r="QNO738"/>
      <c r="QNP738"/>
      <c r="QNQ738"/>
      <c r="QNR738"/>
      <c r="QNS738"/>
      <c r="QNT738"/>
      <c r="QNU738"/>
      <c r="QNV738"/>
      <c r="QNW738"/>
      <c r="QNX738"/>
      <c r="QNY738"/>
      <c r="QNZ738"/>
      <c r="QOA738"/>
      <c r="QOB738"/>
      <c r="QOC738"/>
      <c r="QOD738"/>
      <c r="QOE738"/>
      <c r="QOF738"/>
      <c r="QOG738"/>
      <c r="QOH738"/>
      <c r="QOI738"/>
      <c r="QOJ738"/>
      <c r="QOK738"/>
      <c r="QOL738"/>
      <c r="QOM738"/>
      <c r="QON738"/>
      <c r="QOO738"/>
      <c r="QOP738"/>
      <c r="QOQ738"/>
      <c r="QOR738"/>
      <c r="QOS738"/>
      <c r="QOT738"/>
      <c r="QOU738"/>
      <c r="QOV738"/>
      <c r="QOW738"/>
      <c r="QOX738"/>
      <c r="QOY738"/>
      <c r="QOZ738"/>
      <c r="QPA738"/>
      <c r="QPB738"/>
      <c r="QPC738"/>
      <c r="QPD738"/>
      <c r="QPE738"/>
      <c r="QPF738"/>
      <c r="QPG738"/>
      <c r="QPH738"/>
      <c r="QPI738"/>
      <c r="QPJ738"/>
      <c r="QPK738"/>
      <c r="QPL738"/>
      <c r="QPM738"/>
      <c r="QPN738"/>
      <c r="QPO738"/>
      <c r="QPP738"/>
      <c r="QPQ738"/>
      <c r="QPR738"/>
      <c r="QPS738"/>
      <c r="QPT738"/>
      <c r="QPU738"/>
      <c r="QPV738"/>
      <c r="QPW738"/>
      <c r="QPX738"/>
      <c r="QPY738"/>
      <c r="QPZ738"/>
      <c r="QQA738"/>
      <c r="QQB738"/>
      <c r="QQC738"/>
      <c r="QQD738"/>
      <c r="QQE738"/>
      <c r="QQF738"/>
      <c r="QQG738"/>
      <c r="QQH738"/>
      <c r="QQI738"/>
      <c r="QQJ738"/>
      <c r="QQK738"/>
      <c r="QQL738"/>
      <c r="QQM738"/>
      <c r="QQN738"/>
      <c r="QQO738"/>
      <c r="QQP738"/>
      <c r="QQQ738"/>
      <c r="QQR738"/>
      <c r="QQS738"/>
      <c r="QQT738"/>
      <c r="QQU738"/>
      <c r="QQV738"/>
      <c r="QQW738"/>
      <c r="QQX738"/>
      <c r="QQY738"/>
      <c r="QQZ738"/>
      <c r="QRA738"/>
      <c r="QRB738"/>
      <c r="QRC738"/>
      <c r="QRD738"/>
      <c r="QRE738"/>
      <c r="QRF738"/>
      <c r="QRG738"/>
      <c r="QRH738"/>
      <c r="QRI738"/>
      <c r="QRJ738"/>
      <c r="QRK738"/>
      <c r="QRL738"/>
      <c r="QRM738"/>
      <c r="QRN738"/>
      <c r="QRO738"/>
      <c r="QRP738"/>
      <c r="QRQ738"/>
      <c r="QRR738"/>
      <c r="QRS738"/>
      <c r="QRT738"/>
      <c r="QRU738"/>
      <c r="QRV738"/>
      <c r="QRW738"/>
      <c r="QRX738"/>
      <c r="QRY738"/>
      <c r="QRZ738"/>
      <c r="QSA738"/>
      <c r="QSB738"/>
      <c r="QSC738"/>
      <c r="QSD738"/>
      <c r="QSE738"/>
      <c r="QSF738"/>
      <c r="QSG738"/>
      <c r="QSH738"/>
      <c r="QSI738"/>
      <c r="QSJ738"/>
      <c r="QSK738"/>
      <c r="QSL738"/>
      <c r="QSM738"/>
      <c r="QSN738"/>
      <c r="QSO738"/>
      <c r="QSP738"/>
      <c r="QSQ738"/>
      <c r="QSR738"/>
      <c r="QSS738"/>
      <c r="QST738"/>
      <c r="QSU738"/>
      <c r="QSV738"/>
      <c r="QSW738"/>
      <c r="QSX738"/>
      <c r="QSY738"/>
      <c r="QSZ738"/>
      <c r="QTA738"/>
      <c r="QTB738"/>
      <c r="QTC738"/>
      <c r="QTD738"/>
      <c r="QTE738"/>
      <c r="QTF738"/>
      <c r="QTG738"/>
      <c r="QTH738"/>
      <c r="QTI738"/>
      <c r="QTJ738"/>
      <c r="QTK738"/>
      <c r="QTL738"/>
      <c r="QTM738"/>
      <c r="QTN738"/>
      <c r="QTO738"/>
      <c r="QTP738"/>
      <c r="QTQ738"/>
      <c r="QTR738"/>
      <c r="QTS738"/>
      <c r="QTT738"/>
      <c r="QTU738"/>
      <c r="QTV738"/>
      <c r="QTW738"/>
      <c r="QTX738"/>
      <c r="QTY738"/>
      <c r="QTZ738"/>
      <c r="QUA738"/>
      <c r="QUB738"/>
      <c r="QUC738"/>
      <c r="QUD738"/>
      <c r="QUE738"/>
      <c r="QUF738"/>
      <c r="QUG738"/>
      <c r="QUH738"/>
      <c r="QUI738"/>
      <c r="QUJ738"/>
      <c r="QUK738"/>
      <c r="QUL738"/>
      <c r="QUM738"/>
      <c r="QUN738"/>
      <c r="QUO738"/>
      <c r="QUP738"/>
      <c r="QUQ738"/>
      <c r="QUR738"/>
      <c r="QUS738"/>
      <c r="QUT738"/>
      <c r="QUU738"/>
      <c r="QUV738"/>
      <c r="QUW738"/>
      <c r="QUX738"/>
      <c r="QUY738"/>
      <c r="QUZ738"/>
      <c r="QVA738"/>
      <c r="QVB738"/>
      <c r="QVC738"/>
      <c r="QVD738"/>
      <c r="QVE738"/>
      <c r="QVF738"/>
      <c r="QVG738"/>
      <c r="QVH738"/>
      <c r="QVI738"/>
      <c r="QVJ738"/>
      <c r="QVK738"/>
      <c r="QVL738"/>
      <c r="QVM738"/>
      <c r="QVN738"/>
      <c r="QVO738"/>
      <c r="QVP738"/>
      <c r="QVQ738"/>
      <c r="QVR738"/>
      <c r="QVS738"/>
      <c r="QVT738"/>
      <c r="QVU738"/>
      <c r="QVV738"/>
      <c r="QVW738"/>
      <c r="QVX738"/>
      <c r="QVY738"/>
      <c r="QVZ738"/>
      <c r="QWA738"/>
      <c r="QWB738"/>
      <c r="QWC738"/>
      <c r="QWD738"/>
      <c r="QWE738"/>
      <c r="QWF738"/>
      <c r="QWG738"/>
      <c r="QWH738"/>
      <c r="QWI738"/>
      <c r="QWJ738"/>
      <c r="QWK738"/>
      <c r="QWL738"/>
      <c r="QWM738"/>
      <c r="QWN738"/>
      <c r="QWO738"/>
      <c r="QWP738"/>
      <c r="QWQ738"/>
      <c r="QWR738"/>
      <c r="QWS738"/>
      <c r="QWT738"/>
      <c r="QWU738"/>
      <c r="QWV738"/>
      <c r="QWW738"/>
      <c r="QWX738"/>
      <c r="QWY738"/>
      <c r="QWZ738"/>
      <c r="QXA738"/>
      <c r="QXB738"/>
      <c r="QXC738"/>
      <c r="QXD738"/>
      <c r="QXE738"/>
      <c r="QXF738"/>
      <c r="QXG738"/>
      <c r="QXH738"/>
      <c r="QXI738"/>
      <c r="QXJ738"/>
      <c r="QXK738"/>
      <c r="QXL738"/>
      <c r="QXM738"/>
      <c r="QXN738"/>
      <c r="QXO738"/>
      <c r="QXP738"/>
      <c r="QXQ738"/>
      <c r="QXR738"/>
      <c r="QXS738"/>
      <c r="QXT738"/>
      <c r="QXU738"/>
      <c r="QXV738"/>
      <c r="QXW738"/>
      <c r="QXX738"/>
      <c r="QXY738"/>
      <c r="QXZ738"/>
      <c r="QYA738"/>
      <c r="QYB738"/>
      <c r="QYC738"/>
      <c r="QYD738"/>
      <c r="QYE738"/>
      <c r="QYF738"/>
      <c r="QYG738"/>
      <c r="QYH738"/>
      <c r="QYI738"/>
      <c r="QYJ738"/>
      <c r="QYK738"/>
      <c r="QYL738"/>
      <c r="QYM738"/>
      <c r="QYN738"/>
      <c r="QYO738"/>
      <c r="QYP738"/>
      <c r="QYQ738"/>
      <c r="QYR738"/>
      <c r="QYS738"/>
      <c r="QYT738"/>
      <c r="QYU738"/>
      <c r="QYV738"/>
      <c r="QYW738"/>
      <c r="QYX738"/>
      <c r="QYY738"/>
      <c r="QYZ738"/>
      <c r="QZA738"/>
      <c r="QZB738"/>
      <c r="QZC738"/>
      <c r="QZD738"/>
      <c r="QZE738"/>
      <c r="QZF738"/>
      <c r="QZG738"/>
      <c r="QZH738"/>
      <c r="QZI738"/>
      <c r="QZJ738"/>
      <c r="QZK738"/>
      <c r="QZL738"/>
      <c r="QZM738"/>
      <c r="QZN738"/>
      <c r="QZO738"/>
      <c r="QZP738"/>
      <c r="QZQ738"/>
      <c r="QZR738"/>
      <c r="QZS738"/>
      <c r="QZT738"/>
      <c r="QZU738"/>
      <c r="QZV738"/>
      <c r="QZW738"/>
      <c r="QZX738"/>
      <c r="QZY738"/>
      <c r="QZZ738"/>
      <c r="RAA738"/>
      <c r="RAB738"/>
      <c r="RAC738"/>
      <c r="RAD738"/>
      <c r="RAE738"/>
      <c r="RAF738"/>
      <c r="RAG738"/>
      <c r="RAH738"/>
      <c r="RAI738"/>
      <c r="RAJ738"/>
      <c r="RAK738"/>
      <c r="RAL738"/>
      <c r="RAM738"/>
      <c r="RAN738"/>
      <c r="RAO738"/>
      <c r="RAP738"/>
      <c r="RAQ738"/>
      <c r="RAR738"/>
      <c r="RAS738"/>
      <c r="RAT738"/>
      <c r="RAU738"/>
      <c r="RAV738"/>
      <c r="RAW738"/>
      <c r="RAX738"/>
      <c r="RAY738"/>
      <c r="RAZ738"/>
      <c r="RBA738"/>
      <c r="RBB738"/>
      <c r="RBC738"/>
      <c r="RBD738"/>
      <c r="RBE738"/>
      <c r="RBF738"/>
      <c r="RBG738"/>
      <c r="RBH738"/>
      <c r="RBI738"/>
      <c r="RBJ738"/>
      <c r="RBK738"/>
      <c r="RBL738"/>
      <c r="RBM738"/>
      <c r="RBN738"/>
      <c r="RBO738"/>
      <c r="RBP738"/>
      <c r="RBQ738"/>
      <c r="RBR738"/>
      <c r="RBS738"/>
      <c r="RBT738"/>
      <c r="RBU738"/>
      <c r="RBV738"/>
      <c r="RBW738"/>
      <c r="RBX738"/>
      <c r="RBY738"/>
      <c r="RBZ738"/>
      <c r="RCA738"/>
      <c r="RCB738"/>
      <c r="RCC738"/>
      <c r="RCD738"/>
      <c r="RCE738"/>
      <c r="RCF738"/>
      <c r="RCG738"/>
      <c r="RCH738"/>
      <c r="RCI738"/>
      <c r="RCJ738"/>
      <c r="RCK738"/>
      <c r="RCL738"/>
      <c r="RCM738"/>
      <c r="RCN738"/>
      <c r="RCO738"/>
      <c r="RCP738"/>
      <c r="RCQ738"/>
      <c r="RCR738"/>
      <c r="RCS738"/>
      <c r="RCT738"/>
      <c r="RCU738"/>
      <c r="RCV738"/>
      <c r="RCW738"/>
      <c r="RCX738"/>
      <c r="RCY738"/>
      <c r="RCZ738"/>
      <c r="RDA738"/>
      <c r="RDB738"/>
      <c r="RDC738"/>
      <c r="RDD738"/>
      <c r="RDE738"/>
      <c r="RDF738"/>
      <c r="RDG738"/>
      <c r="RDH738"/>
      <c r="RDI738"/>
      <c r="RDJ738"/>
      <c r="RDK738"/>
      <c r="RDL738"/>
      <c r="RDM738"/>
      <c r="RDN738"/>
      <c r="RDO738"/>
      <c r="RDP738"/>
      <c r="RDQ738"/>
      <c r="RDR738"/>
      <c r="RDS738"/>
      <c r="RDT738"/>
      <c r="RDU738"/>
      <c r="RDV738"/>
      <c r="RDW738"/>
      <c r="RDX738"/>
      <c r="RDY738"/>
      <c r="RDZ738"/>
      <c r="REA738"/>
      <c r="REB738"/>
      <c r="REC738"/>
      <c r="RED738"/>
      <c r="REE738"/>
      <c r="REF738"/>
      <c r="REG738"/>
      <c r="REH738"/>
      <c r="REI738"/>
      <c r="REJ738"/>
      <c r="REK738"/>
      <c r="REL738"/>
      <c r="REM738"/>
      <c r="REN738"/>
      <c r="REO738"/>
      <c r="REP738"/>
      <c r="REQ738"/>
      <c r="RER738"/>
      <c r="RES738"/>
      <c r="RET738"/>
      <c r="REU738"/>
      <c r="REV738"/>
      <c r="REW738"/>
      <c r="REX738"/>
      <c r="REY738"/>
      <c r="REZ738"/>
      <c r="RFA738"/>
      <c r="RFB738"/>
      <c r="RFC738"/>
      <c r="RFD738"/>
      <c r="RFE738"/>
      <c r="RFF738"/>
      <c r="RFG738"/>
      <c r="RFH738"/>
      <c r="RFI738"/>
      <c r="RFJ738"/>
      <c r="RFK738"/>
      <c r="RFL738"/>
      <c r="RFM738"/>
      <c r="RFN738"/>
      <c r="RFO738"/>
      <c r="RFP738"/>
      <c r="RFQ738"/>
      <c r="RFR738"/>
      <c r="RFS738"/>
      <c r="RFT738"/>
      <c r="RFU738"/>
      <c r="RFV738"/>
      <c r="RFW738"/>
      <c r="RFX738"/>
      <c r="RFY738"/>
      <c r="RFZ738"/>
      <c r="RGA738"/>
      <c r="RGB738"/>
      <c r="RGC738"/>
      <c r="RGD738"/>
      <c r="RGE738"/>
      <c r="RGF738"/>
      <c r="RGG738"/>
      <c r="RGH738"/>
      <c r="RGI738"/>
      <c r="RGJ738"/>
      <c r="RGK738"/>
      <c r="RGL738"/>
      <c r="RGM738"/>
      <c r="RGN738"/>
      <c r="RGO738"/>
      <c r="RGP738"/>
      <c r="RGQ738"/>
      <c r="RGR738"/>
      <c r="RGS738"/>
      <c r="RGT738"/>
      <c r="RGU738"/>
      <c r="RGV738"/>
      <c r="RGW738"/>
      <c r="RGX738"/>
      <c r="RGY738"/>
      <c r="RGZ738"/>
      <c r="RHA738"/>
      <c r="RHB738"/>
      <c r="RHC738"/>
      <c r="RHD738"/>
      <c r="RHE738"/>
      <c r="RHF738"/>
      <c r="RHG738"/>
      <c r="RHH738"/>
      <c r="RHI738"/>
      <c r="RHJ738"/>
      <c r="RHK738"/>
      <c r="RHL738"/>
      <c r="RHM738"/>
      <c r="RHN738"/>
      <c r="RHO738"/>
      <c r="RHP738"/>
      <c r="RHQ738"/>
      <c r="RHR738"/>
      <c r="RHS738"/>
      <c r="RHT738"/>
      <c r="RHU738"/>
      <c r="RHV738"/>
      <c r="RHW738"/>
      <c r="RHX738"/>
      <c r="RHY738"/>
      <c r="RHZ738"/>
      <c r="RIA738"/>
      <c r="RIB738"/>
      <c r="RIC738"/>
      <c r="RID738"/>
      <c r="RIE738"/>
      <c r="RIF738"/>
      <c r="RIG738"/>
      <c r="RIH738"/>
      <c r="RII738"/>
      <c r="RIJ738"/>
      <c r="RIK738"/>
      <c r="RIL738"/>
      <c r="RIM738"/>
      <c r="RIN738"/>
      <c r="RIO738"/>
      <c r="RIP738"/>
      <c r="RIQ738"/>
      <c r="RIR738"/>
      <c r="RIS738"/>
      <c r="RIT738"/>
      <c r="RIU738"/>
      <c r="RIV738"/>
      <c r="RIW738"/>
      <c r="RIX738"/>
      <c r="RIY738"/>
      <c r="RIZ738"/>
      <c r="RJA738"/>
      <c r="RJB738"/>
      <c r="RJC738"/>
      <c r="RJD738"/>
      <c r="RJE738"/>
      <c r="RJF738"/>
      <c r="RJG738"/>
      <c r="RJH738"/>
      <c r="RJI738"/>
      <c r="RJJ738"/>
      <c r="RJK738"/>
      <c r="RJL738"/>
      <c r="RJM738"/>
      <c r="RJN738"/>
      <c r="RJO738"/>
      <c r="RJP738"/>
      <c r="RJQ738"/>
      <c r="RJR738"/>
      <c r="RJS738"/>
      <c r="RJT738"/>
      <c r="RJU738"/>
      <c r="RJV738"/>
      <c r="RJW738"/>
      <c r="RJX738"/>
      <c r="RJY738"/>
      <c r="RJZ738"/>
      <c r="RKA738"/>
      <c r="RKB738"/>
      <c r="RKC738"/>
      <c r="RKD738"/>
      <c r="RKE738"/>
      <c r="RKF738"/>
      <c r="RKG738"/>
      <c r="RKH738"/>
      <c r="RKI738"/>
      <c r="RKJ738"/>
      <c r="RKK738"/>
      <c r="RKL738"/>
      <c r="RKM738"/>
      <c r="RKN738"/>
      <c r="RKO738"/>
      <c r="RKP738"/>
      <c r="RKQ738"/>
      <c r="RKR738"/>
      <c r="RKS738"/>
      <c r="RKT738"/>
      <c r="RKU738"/>
      <c r="RKV738"/>
      <c r="RKW738"/>
      <c r="RKX738"/>
      <c r="RKY738"/>
      <c r="RKZ738"/>
      <c r="RLA738"/>
      <c r="RLB738"/>
      <c r="RLC738"/>
      <c r="RLD738"/>
      <c r="RLE738"/>
      <c r="RLF738"/>
      <c r="RLG738"/>
      <c r="RLH738"/>
      <c r="RLI738"/>
      <c r="RLJ738"/>
      <c r="RLK738"/>
      <c r="RLL738"/>
      <c r="RLM738"/>
      <c r="RLN738"/>
      <c r="RLO738"/>
      <c r="RLP738"/>
      <c r="RLQ738"/>
      <c r="RLR738"/>
      <c r="RLS738"/>
      <c r="RLT738"/>
      <c r="RLU738"/>
      <c r="RLV738"/>
      <c r="RLW738"/>
      <c r="RLX738"/>
      <c r="RLY738"/>
      <c r="RLZ738"/>
      <c r="RMA738"/>
      <c r="RMB738"/>
      <c r="RMC738"/>
      <c r="RMD738"/>
      <c r="RME738"/>
      <c r="RMF738"/>
      <c r="RMG738"/>
      <c r="RMH738"/>
      <c r="RMI738"/>
      <c r="RMJ738"/>
      <c r="RMK738"/>
      <c r="RML738"/>
      <c r="RMM738"/>
      <c r="RMN738"/>
      <c r="RMO738"/>
      <c r="RMP738"/>
      <c r="RMQ738"/>
      <c r="RMR738"/>
      <c r="RMS738"/>
      <c r="RMT738"/>
      <c r="RMU738"/>
      <c r="RMV738"/>
      <c r="RMW738"/>
      <c r="RMX738"/>
      <c r="RMY738"/>
      <c r="RMZ738"/>
      <c r="RNA738"/>
      <c r="RNB738"/>
      <c r="RNC738"/>
      <c r="RND738"/>
      <c r="RNE738"/>
      <c r="RNF738"/>
      <c r="RNG738"/>
      <c r="RNH738"/>
      <c r="RNI738"/>
      <c r="RNJ738"/>
      <c r="RNK738"/>
      <c r="RNL738"/>
      <c r="RNM738"/>
      <c r="RNN738"/>
      <c r="RNO738"/>
      <c r="RNP738"/>
      <c r="RNQ738"/>
      <c r="RNR738"/>
      <c r="RNS738"/>
      <c r="RNT738"/>
      <c r="RNU738"/>
      <c r="RNV738"/>
      <c r="RNW738"/>
      <c r="RNX738"/>
      <c r="RNY738"/>
      <c r="RNZ738"/>
      <c r="ROA738"/>
      <c r="ROB738"/>
      <c r="ROC738"/>
      <c r="ROD738"/>
      <c r="ROE738"/>
      <c r="ROF738"/>
      <c r="ROG738"/>
      <c r="ROH738"/>
      <c r="ROI738"/>
      <c r="ROJ738"/>
      <c r="ROK738"/>
      <c r="ROL738"/>
      <c r="ROM738"/>
      <c r="RON738"/>
      <c r="ROO738"/>
      <c r="ROP738"/>
      <c r="ROQ738"/>
      <c r="ROR738"/>
      <c r="ROS738"/>
      <c r="ROT738"/>
      <c r="ROU738"/>
      <c r="ROV738"/>
      <c r="ROW738"/>
      <c r="ROX738"/>
      <c r="ROY738"/>
      <c r="ROZ738"/>
      <c r="RPA738"/>
      <c r="RPB738"/>
      <c r="RPC738"/>
      <c r="RPD738"/>
      <c r="RPE738"/>
      <c r="RPF738"/>
      <c r="RPG738"/>
      <c r="RPH738"/>
      <c r="RPI738"/>
      <c r="RPJ738"/>
      <c r="RPK738"/>
      <c r="RPL738"/>
      <c r="RPM738"/>
      <c r="RPN738"/>
      <c r="RPO738"/>
      <c r="RPP738"/>
      <c r="RPQ738"/>
      <c r="RPR738"/>
      <c r="RPS738"/>
      <c r="RPT738"/>
      <c r="RPU738"/>
      <c r="RPV738"/>
      <c r="RPW738"/>
      <c r="RPX738"/>
      <c r="RPY738"/>
      <c r="RPZ738"/>
      <c r="RQA738"/>
      <c r="RQB738"/>
      <c r="RQC738"/>
      <c r="RQD738"/>
      <c r="RQE738"/>
      <c r="RQF738"/>
      <c r="RQG738"/>
      <c r="RQH738"/>
      <c r="RQI738"/>
      <c r="RQJ738"/>
      <c r="RQK738"/>
      <c r="RQL738"/>
      <c r="RQM738"/>
      <c r="RQN738"/>
      <c r="RQO738"/>
      <c r="RQP738"/>
      <c r="RQQ738"/>
      <c r="RQR738"/>
      <c r="RQS738"/>
      <c r="RQT738"/>
      <c r="RQU738"/>
      <c r="RQV738"/>
      <c r="RQW738"/>
      <c r="RQX738"/>
      <c r="RQY738"/>
      <c r="RQZ738"/>
      <c r="RRA738"/>
      <c r="RRB738"/>
      <c r="RRC738"/>
      <c r="RRD738"/>
      <c r="RRE738"/>
      <c r="RRF738"/>
      <c r="RRG738"/>
      <c r="RRH738"/>
      <c r="RRI738"/>
      <c r="RRJ738"/>
      <c r="RRK738"/>
      <c r="RRL738"/>
      <c r="RRM738"/>
      <c r="RRN738"/>
      <c r="RRO738"/>
      <c r="RRP738"/>
      <c r="RRQ738"/>
      <c r="RRR738"/>
      <c r="RRS738"/>
      <c r="RRT738"/>
      <c r="RRU738"/>
      <c r="RRV738"/>
      <c r="RRW738"/>
      <c r="RRX738"/>
      <c r="RRY738"/>
      <c r="RRZ738"/>
      <c r="RSA738"/>
      <c r="RSB738"/>
      <c r="RSC738"/>
      <c r="RSD738"/>
      <c r="RSE738"/>
      <c r="RSF738"/>
      <c r="RSG738"/>
      <c r="RSH738"/>
      <c r="RSI738"/>
      <c r="RSJ738"/>
      <c r="RSK738"/>
      <c r="RSL738"/>
      <c r="RSM738"/>
      <c r="RSN738"/>
      <c r="RSO738"/>
      <c r="RSP738"/>
      <c r="RSQ738"/>
      <c r="RSR738"/>
      <c r="RSS738"/>
      <c r="RST738"/>
      <c r="RSU738"/>
      <c r="RSV738"/>
      <c r="RSW738"/>
      <c r="RSX738"/>
      <c r="RSY738"/>
      <c r="RSZ738"/>
      <c r="RTA738"/>
      <c r="RTB738"/>
      <c r="RTC738"/>
      <c r="RTD738"/>
      <c r="RTE738"/>
      <c r="RTF738"/>
      <c r="RTG738"/>
      <c r="RTH738"/>
      <c r="RTI738"/>
      <c r="RTJ738"/>
      <c r="RTK738"/>
      <c r="RTL738"/>
      <c r="RTM738"/>
      <c r="RTN738"/>
      <c r="RTO738"/>
      <c r="RTP738"/>
      <c r="RTQ738"/>
      <c r="RTR738"/>
      <c r="RTS738"/>
      <c r="RTT738"/>
      <c r="RTU738"/>
      <c r="RTV738"/>
      <c r="RTW738"/>
      <c r="RTX738"/>
      <c r="RTY738"/>
      <c r="RTZ738"/>
      <c r="RUA738"/>
      <c r="RUB738"/>
      <c r="RUC738"/>
      <c r="RUD738"/>
      <c r="RUE738"/>
      <c r="RUF738"/>
      <c r="RUG738"/>
      <c r="RUH738"/>
      <c r="RUI738"/>
      <c r="RUJ738"/>
      <c r="RUK738"/>
      <c r="RUL738"/>
      <c r="RUM738"/>
      <c r="RUN738"/>
      <c r="RUO738"/>
      <c r="RUP738"/>
      <c r="RUQ738"/>
      <c r="RUR738"/>
      <c r="RUS738"/>
      <c r="RUT738"/>
      <c r="RUU738"/>
      <c r="RUV738"/>
      <c r="RUW738"/>
      <c r="RUX738"/>
      <c r="RUY738"/>
      <c r="RUZ738"/>
      <c r="RVA738"/>
      <c r="RVB738"/>
      <c r="RVC738"/>
      <c r="RVD738"/>
      <c r="RVE738"/>
      <c r="RVF738"/>
      <c r="RVG738"/>
      <c r="RVH738"/>
      <c r="RVI738"/>
      <c r="RVJ738"/>
      <c r="RVK738"/>
      <c r="RVL738"/>
      <c r="RVM738"/>
      <c r="RVN738"/>
      <c r="RVO738"/>
      <c r="RVP738"/>
      <c r="RVQ738"/>
      <c r="RVR738"/>
      <c r="RVS738"/>
      <c r="RVT738"/>
      <c r="RVU738"/>
      <c r="RVV738"/>
      <c r="RVW738"/>
      <c r="RVX738"/>
      <c r="RVY738"/>
      <c r="RVZ738"/>
      <c r="RWA738"/>
      <c r="RWB738"/>
      <c r="RWC738"/>
      <c r="RWD738"/>
      <c r="RWE738"/>
      <c r="RWF738"/>
      <c r="RWG738"/>
      <c r="RWH738"/>
      <c r="RWI738"/>
      <c r="RWJ738"/>
      <c r="RWK738"/>
      <c r="RWL738"/>
      <c r="RWM738"/>
      <c r="RWN738"/>
      <c r="RWO738"/>
      <c r="RWP738"/>
      <c r="RWQ738"/>
      <c r="RWR738"/>
      <c r="RWS738"/>
      <c r="RWT738"/>
      <c r="RWU738"/>
      <c r="RWV738"/>
      <c r="RWW738"/>
      <c r="RWX738"/>
      <c r="RWY738"/>
      <c r="RWZ738"/>
      <c r="RXA738"/>
      <c r="RXB738"/>
      <c r="RXC738"/>
      <c r="RXD738"/>
      <c r="RXE738"/>
      <c r="RXF738"/>
      <c r="RXG738"/>
      <c r="RXH738"/>
      <c r="RXI738"/>
      <c r="RXJ738"/>
      <c r="RXK738"/>
      <c r="RXL738"/>
      <c r="RXM738"/>
      <c r="RXN738"/>
      <c r="RXO738"/>
      <c r="RXP738"/>
      <c r="RXQ738"/>
      <c r="RXR738"/>
      <c r="RXS738"/>
      <c r="RXT738"/>
      <c r="RXU738"/>
      <c r="RXV738"/>
      <c r="RXW738"/>
      <c r="RXX738"/>
      <c r="RXY738"/>
      <c r="RXZ738"/>
      <c r="RYA738"/>
      <c r="RYB738"/>
      <c r="RYC738"/>
      <c r="RYD738"/>
      <c r="RYE738"/>
      <c r="RYF738"/>
      <c r="RYG738"/>
      <c r="RYH738"/>
      <c r="RYI738"/>
      <c r="RYJ738"/>
      <c r="RYK738"/>
      <c r="RYL738"/>
      <c r="RYM738"/>
      <c r="RYN738"/>
      <c r="RYO738"/>
      <c r="RYP738"/>
      <c r="RYQ738"/>
      <c r="RYR738"/>
      <c r="RYS738"/>
      <c r="RYT738"/>
      <c r="RYU738"/>
      <c r="RYV738"/>
      <c r="RYW738"/>
      <c r="RYX738"/>
      <c r="RYY738"/>
      <c r="RYZ738"/>
      <c r="RZA738"/>
      <c r="RZB738"/>
      <c r="RZC738"/>
      <c r="RZD738"/>
      <c r="RZE738"/>
      <c r="RZF738"/>
      <c r="RZG738"/>
      <c r="RZH738"/>
      <c r="RZI738"/>
      <c r="RZJ738"/>
      <c r="RZK738"/>
      <c r="RZL738"/>
      <c r="RZM738"/>
      <c r="RZN738"/>
      <c r="RZO738"/>
      <c r="RZP738"/>
      <c r="RZQ738"/>
      <c r="RZR738"/>
      <c r="RZS738"/>
      <c r="RZT738"/>
      <c r="RZU738"/>
      <c r="RZV738"/>
      <c r="RZW738"/>
      <c r="RZX738"/>
      <c r="RZY738"/>
      <c r="RZZ738"/>
      <c r="SAA738"/>
      <c r="SAB738"/>
      <c r="SAC738"/>
      <c r="SAD738"/>
      <c r="SAE738"/>
      <c r="SAF738"/>
      <c r="SAG738"/>
      <c r="SAH738"/>
      <c r="SAI738"/>
      <c r="SAJ738"/>
      <c r="SAK738"/>
      <c r="SAL738"/>
      <c r="SAM738"/>
      <c r="SAN738"/>
      <c r="SAO738"/>
      <c r="SAP738"/>
      <c r="SAQ738"/>
      <c r="SAR738"/>
      <c r="SAS738"/>
      <c r="SAT738"/>
      <c r="SAU738"/>
      <c r="SAV738"/>
      <c r="SAW738"/>
      <c r="SAX738"/>
      <c r="SAY738"/>
      <c r="SAZ738"/>
      <c r="SBA738"/>
      <c r="SBB738"/>
      <c r="SBC738"/>
      <c r="SBD738"/>
      <c r="SBE738"/>
      <c r="SBF738"/>
      <c r="SBG738"/>
      <c r="SBH738"/>
      <c r="SBI738"/>
      <c r="SBJ738"/>
      <c r="SBK738"/>
      <c r="SBL738"/>
      <c r="SBM738"/>
      <c r="SBN738"/>
      <c r="SBO738"/>
      <c r="SBP738"/>
      <c r="SBQ738"/>
      <c r="SBR738"/>
      <c r="SBS738"/>
      <c r="SBT738"/>
      <c r="SBU738"/>
      <c r="SBV738"/>
      <c r="SBW738"/>
      <c r="SBX738"/>
      <c r="SBY738"/>
      <c r="SBZ738"/>
      <c r="SCA738"/>
      <c r="SCB738"/>
      <c r="SCC738"/>
      <c r="SCD738"/>
      <c r="SCE738"/>
      <c r="SCF738"/>
      <c r="SCG738"/>
      <c r="SCH738"/>
      <c r="SCI738"/>
      <c r="SCJ738"/>
      <c r="SCK738"/>
      <c r="SCL738"/>
      <c r="SCM738"/>
      <c r="SCN738"/>
      <c r="SCO738"/>
      <c r="SCP738"/>
      <c r="SCQ738"/>
      <c r="SCR738"/>
      <c r="SCS738"/>
      <c r="SCT738"/>
      <c r="SCU738"/>
      <c r="SCV738"/>
      <c r="SCW738"/>
      <c r="SCX738"/>
      <c r="SCY738"/>
      <c r="SCZ738"/>
      <c r="SDA738"/>
      <c r="SDB738"/>
      <c r="SDC738"/>
      <c r="SDD738"/>
      <c r="SDE738"/>
      <c r="SDF738"/>
      <c r="SDG738"/>
      <c r="SDH738"/>
      <c r="SDI738"/>
      <c r="SDJ738"/>
      <c r="SDK738"/>
      <c r="SDL738"/>
      <c r="SDM738"/>
      <c r="SDN738"/>
      <c r="SDO738"/>
      <c r="SDP738"/>
      <c r="SDQ738"/>
      <c r="SDR738"/>
      <c r="SDS738"/>
      <c r="SDT738"/>
      <c r="SDU738"/>
      <c r="SDV738"/>
      <c r="SDW738"/>
      <c r="SDX738"/>
      <c r="SDY738"/>
      <c r="SDZ738"/>
      <c r="SEA738"/>
      <c r="SEB738"/>
      <c r="SEC738"/>
      <c r="SED738"/>
      <c r="SEE738"/>
      <c r="SEF738"/>
      <c r="SEG738"/>
      <c r="SEH738"/>
      <c r="SEI738"/>
      <c r="SEJ738"/>
      <c r="SEK738"/>
      <c r="SEL738"/>
      <c r="SEM738"/>
      <c r="SEN738"/>
      <c r="SEO738"/>
      <c r="SEP738"/>
      <c r="SEQ738"/>
      <c r="SER738"/>
      <c r="SES738"/>
      <c r="SET738"/>
      <c r="SEU738"/>
      <c r="SEV738"/>
      <c r="SEW738"/>
      <c r="SEX738"/>
      <c r="SEY738"/>
      <c r="SEZ738"/>
      <c r="SFA738"/>
      <c r="SFB738"/>
      <c r="SFC738"/>
      <c r="SFD738"/>
      <c r="SFE738"/>
      <c r="SFF738"/>
      <c r="SFG738"/>
      <c r="SFH738"/>
      <c r="SFI738"/>
      <c r="SFJ738"/>
      <c r="SFK738"/>
      <c r="SFL738"/>
      <c r="SFM738"/>
      <c r="SFN738"/>
      <c r="SFO738"/>
      <c r="SFP738"/>
      <c r="SFQ738"/>
      <c r="SFR738"/>
      <c r="SFS738"/>
      <c r="SFT738"/>
      <c r="SFU738"/>
      <c r="SFV738"/>
      <c r="SFW738"/>
      <c r="SFX738"/>
      <c r="SFY738"/>
      <c r="SFZ738"/>
      <c r="SGA738"/>
      <c r="SGB738"/>
      <c r="SGC738"/>
      <c r="SGD738"/>
      <c r="SGE738"/>
      <c r="SGF738"/>
      <c r="SGG738"/>
      <c r="SGH738"/>
      <c r="SGI738"/>
      <c r="SGJ738"/>
      <c r="SGK738"/>
      <c r="SGL738"/>
      <c r="SGM738"/>
      <c r="SGN738"/>
      <c r="SGO738"/>
      <c r="SGP738"/>
      <c r="SGQ738"/>
      <c r="SGR738"/>
      <c r="SGS738"/>
      <c r="SGT738"/>
      <c r="SGU738"/>
      <c r="SGV738"/>
      <c r="SGW738"/>
      <c r="SGX738"/>
      <c r="SGY738"/>
      <c r="SGZ738"/>
      <c r="SHA738"/>
      <c r="SHB738"/>
      <c r="SHC738"/>
      <c r="SHD738"/>
      <c r="SHE738"/>
      <c r="SHF738"/>
      <c r="SHG738"/>
      <c r="SHH738"/>
      <c r="SHI738"/>
      <c r="SHJ738"/>
      <c r="SHK738"/>
      <c r="SHL738"/>
      <c r="SHM738"/>
      <c r="SHN738"/>
      <c r="SHO738"/>
      <c r="SHP738"/>
      <c r="SHQ738"/>
      <c r="SHR738"/>
      <c r="SHS738"/>
      <c r="SHT738"/>
      <c r="SHU738"/>
      <c r="SHV738"/>
      <c r="SHW738"/>
      <c r="SHX738"/>
      <c r="SHY738"/>
      <c r="SHZ738"/>
      <c r="SIA738"/>
      <c r="SIB738"/>
      <c r="SIC738"/>
      <c r="SID738"/>
      <c r="SIE738"/>
      <c r="SIF738"/>
      <c r="SIG738"/>
      <c r="SIH738"/>
      <c r="SII738"/>
      <c r="SIJ738"/>
      <c r="SIK738"/>
      <c r="SIL738"/>
      <c r="SIM738"/>
      <c r="SIN738"/>
      <c r="SIO738"/>
      <c r="SIP738"/>
      <c r="SIQ738"/>
      <c r="SIR738"/>
      <c r="SIS738"/>
      <c r="SIT738"/>
      <c r="SIU738"/>
      <c r="SIV738"/>
      <c r="SIW738"/>
      <c r="SIX738"/>
      <c r="SIY738"/>
      <c r="SIZ738"/>
      <c r="SJA738"/>
      <c r="SJB738"/>
      <c r="SJC738"/>
      <c r="SJD738"/>
      <c r="SJE738"/>
      <c r="SJF738"/>
      <c r="SJG738"/>
      <c r="SJH738"/>
      <c r="SJI738"/>
      <c r="SJJ738"/>
      <c r="SJK738"/>
      <c r="SJL738"/>
      <c r="SJM738"/>
      <c r="SJN738"/>
      <c r="SJO738"/>
      <c r="SJP738"/>
      <c r="SJQ738"/>
      <c r="SJR738"/>
      <c r="SJS738"/>
      <c r="SJT738"/>
      <c r="SJU738"/>
      <c r="SJV738"/>
      <c r="SJW738"/>
      <c r="SJX738"/>
      <c r="SJY738"/>
      <c r="SJZ738"/>
      <c r="SKA738"/>
      <c r="SKB738"/>
      <c r="SKC738"/>
      <c r="SKD738"/>
      <c r="SKE738"/>
      <c r="SKF738"/>
      <c r="SKG738"/>
      <c r="SKH738"/>
      <c r="SKI738"/>
      <c r="SKJ738"/>
      <c r="SKK738"/>
      <c r="SKL738"/>
      <c r="SKM738"/>
      <c r="SKN738"/>
      <c r="SKO738"/>
      <c r="SKP738"/>
      <c r="SKQ738"/>
      <c r="SKR738"/>
      <c r="SKS738"/>
      <c r="SKT738"/>
      <c r="SKU738"/>
      <c r="SKV738"/>
      <c r="SKW738"/>
      <c r="SKX738"/>
      <c r="SKY738"/>
      <c r="SKZ738"/>
      <c r="SLA738"/>
      <c r="SLB738"/>
      <c r="SLC738"/>
      <c r="SLD738"/>
      <c r="SLE738"/>
      <c r="SLF738"/>
      <c r="SLG738"/>
      <c r="SLH738"/>
      <c r="SLI738"/>
      <c r="SLJ738"/>
      <c r="SLK738"/>
      <c r="SLL738"/>
      <c r="SLM738"/>
      <c r="SLN738"/>
      <c r="SLO738"/>
      <c r="SLP738"/>
      <c r="SLQ738"/>
      <c r="SLR738"/>
      <c r="SLS738"/>
      <c r="SLT738"/>
      <c r="SLU738"/>
      <c r="SLV738"/>
      <c r="SLW738"/>
      <c r="SLX738"/>
      <c r="SLY738"/>
      <c r="SLZ738"/>
      <c r="SMA738"/>
      <c r="SMB738"/>
      <c r="SMC738"/>
      <c r="SMD738"/>
      <c r="SME738"/>
      <c r="SMF738"/>
      <c r="SMG738"/>
      <c r="SMH738"/>
      <c r="SMI738"/>
      <c r="SMJ738"/>
      <c r="SMK738"/>
      <c r="SML738"/>
      <c r="SMM738"/>
      <c r="SMN738"/>
      <c r="SMO738"/>
      <c r="SMP738"/>
      <c r="SMQ738"/>
      <c r="SMR738"/>
      <c r="SMS738"/>
      <c r="SMT738"/>
      <c r="SMU738"/>
      <c r="SMV738"/>
      <c r="SMW738"/>
      <c r="SMX738"/>
      <c r="SMY738"/>
      <c r="SMZ738"/>
      <c r="SNA738"/>
      <c r="SNB738"/>
      <c r="SNC738"/>
      <c r="SND738"/>
      <c r="SNE738"/>
      <c r="SNF738"/>
      <c r="SNG738"/>
      <c r="SNH738"/>
      <c r="SNI738"/>
      <c r="SNJ738"/>
      <c r="SNK738"/>
      <c r="SNL738"/>
      <c r="SNM738"/>
      <c r="SNN738"/>
      <c r="SNO738"/>
      <c r="SNP738"/>
      <c r="SNQ738"/>
      <c r="SNR738"/>
      <c r="SNS738"/>
      <c r="SNT738"/>
      <c r="SNU738"/>
      <c r="SNV738"/>
      <c r="SNW738"/>
      <c r="SNX738"/>
      <c r="SNY738"/>
      <c r="SNZ738"/>
      <c r="SOA738"/>
      <c r="SOB738"/>
      <c r="SOC738"/>
      <c r="SOD738"/>
      <c r="SOE738"/>
      <c r="SOF738"/>
      <c r="SOG738"/>
      <c r="SOH738"/>
      <c r="SOI738"/>
      <c r="SOJ738"/>
      <c r="SOK738"/>
      <c r="SOL738"/>
      <c r="SOM738"/>
      <c r="SON738"/>
      <c r="SOO738"/>
      <c r="SOP738"/>
      <c r="SOQ738"/>
      <c r="SOR738"/>
      <c r="SOS738"/>
      <c r="SOT738"/>
      <c r="SOU738"/>
      <c r="SOV738"/>
      <c r="SOW738"/>
      <c r="SOX738"/>
      <c r="SOY738"/>
      <c r="SOZ738"/>
      <c r="SPA738"/>
      <c r="SPB738"/>
      <c r="SPC738"/>
      <c r="SPD738"/>
      <c r="SPE738"/>
      <c r="SPF738"/>
      <c r="SPG738"/>
      <c r="SPH738"/>
      <c r="SPI738"/>
      <c r="SPJ738"/>
      <c r="SPK738"/>
      <c r="SPL738"/>
      <c r="SPM738"/>
      <c r="SPN738"/>
      <c r="SPO738"/>
      <c r="SPP738"/>
      <c r="SPQ738"/>
      <c r="SPR738"/>
      <c r="SPS738"/>
      <c r="SPT738"/>
      <c r="SPU738"/>
      <c r="SPV738"/>
      <c r="SPW738"/>
      <c r="SPX738"/>
      <c r="SPY738"/>
      <c r="SPZ738"/>
      <c r="SQA738"/>
      <c r="SQB738"/>
      <c r="SQC738"/>
      <c r="SQD738"/>
      <c r="SQE738"/>
      <c r="SQF738"/>
      <c r="SQG738"/>
      <c r="SQH738"/>
      <c r="SQI738"/>
      <c r="SQJ738"/>
      <c r="SQK738"/>
      <c r="SQL738"/>
      <c r="SQM738"/>
      <c r="SQN738"/>
      <c r="SQO738"/>
      <c r="SQP738"/>
      <c r="SQQ738"/>
      <c r="SQR738"/>
      <c r="SQS738"/>
      <c r="SQT738"/>
      <c r="SQU738"/>
      <c r="SQV738"/>
      <c r="SQW738"/>
      <c r="SQX738"/>
      <c r="SQY738"/>
      <c r="SQZ738"/>
      <c r="SRA738"/>
      <c r="SRB738"/>
      <c r="SRC738"/>
      <c r="SRD738"/>
      <c r="SRE738"/>
      <c r="SRF738"/>
      <c r="SRG738"/>
      <c r="SRH738"/>
      <c r="SRI738"/>
      <c r="SRJ738"/>
      <c r="SRK738"/>
      <c r="SRL738"/>
      <c r="SRM738"/>
      <c r="SRN738"/>
      <c r="SRO738"/>
      <c r="SRP738"/>
      <c r="SRQ738"/>
      <c r="SRR738"/>
      <c r="SRS738"/>
      <c r="SRT738"/>
      <c r="SRU738"/>
      <c r="SRV738"/>
      <c r="SRW738"/>
      <c r="SRX738"/>
      <c r="SRY738"/>
      <c r="SRZ738"/>
      <c r="SSA738"/>
      <c r="SSB738"/>
      <c r="SSC738"/>
      <c r="SSD738"/>
      <c r="SSE738"/>
      <c r="SSF738"/>
      <c r="SSG738"/>
      <c r="SSH738"/>
      <c r="SSI738"/>
      <c r="SSJ738"/>
      <c r="SSK738"/>
      <c r="SSL738"/>
      <c r="SSM738"/>
      <c r="SSN738"/>
      <c r="SSO738"/>
      <c r="SSP738"/>
      <c r="SSQ738"/>
      <c r="SSR738"/>
      <c r="SSS738"/>
      <c r="SST738"/>
      <c r="SSU738"/>
      <c r="SSV738"/>
      <c r="SSW738"/>
      <c r="SSX738"/>
      <c r="SSY738"/>
      <c r="SSZ738"/>
      <c r="STA738"/>
      <c r="STB738"/>
      <c r="STC738"/>
      <c r="STD738"/>
      <c r="STE738"/>
      <c r="STF738"/>
      <c r="STG738"/>
      <c r="STH738"/>
      <c r="STI738"/>
      <c r="STJ738"/>
      <c r="STK738"/>
      <c r="STL738"/>
      <c r="STM738"/>
      <c r="STN738"/>
      <c r="STO738"/>
      <c r="STP738"/>
      <c r="STQ738"/>
      <c r="STR738"/>
      <c r="STS738"/>
      <c r="STT738"/>
      <c r="STU738"/>
      <c r="STV738"/>
      <c r="STW738"/>
      <c r="STX738"/>
      <c r="STY738"/>
      <c r="STZ738"/>
      <c r="SUA738"/>
      <c r="SUB738"/>
      <c r="SUC738"/>
      <c r="SUD738"/>
      <c r="SUE738"/>
      <c r="SUF738"/>
      <c r="SUG738"/>
      <c r="SUH738"/>
      <c r="SUI738"/>
      <c r="SUJ738"/>
      <c r="SUK738"/>
      <c r="SUL738"/>
      <c r="SUM738"/>
      <c r="SUN738"/>
      <c r="SUO738"/>
      <c r="SUP738"/>
      <c r="SUQ738"/>
      <c r="SUR738"/>
      <c r="SUS738"/>
      <c r="SUT738"/>
      <c r="SUU738"/>
      <c r="SUV738"/>
      <c r="SUW738"/>
      <c r="SUX738"/>
      <c r="SUY738"/>
      <c r="SUZ738"/>
      <c r="SVA738"/>
      <c r="SVB738"/>
      <c r="SVC738"/>
      <c r="SVD738"/>
      <c r="SVE738"/>
      <c r="SVF738"/>
      <c r="SVG738"/>
      <c r="SVH738"/>
      <c r="SVI738"/>
      <c r="SVJ738"/>
      <c r="SVK738"/>
      <c r="SVL738"/>
      <c r="SVM738"/>
      <c r="SVN738"/>
      <c r="SVO738"/>
      <c r="SVP738"/>
      <c r="SVQ738"/>
      <c r="SVR738"/>
      <c r="SVS738"/>
      <c r="SVT738"/>
      <c r="SVU738"/>
      <c r="SVV738"/>
      <c r="SVW738"/>
      <c r="SVX738"/>
      <c r="SVY738"/>
      <c r="SVZ738"/>
      <c r="SWA738"/>
      <c r="SWB738"/>
      <c r="SWC738"/>
      <c r="SWD738"/>
      <c r="SWE738"/>
      <c r="SWF738"/>
      <c r="SWG738"/>
      <c r="SWH738"/>
      <c r="SWI738"/>
      <c r="SWJ738"/>
      <c r="SWK738"/>
      <c r="SWL738"/>
      <c r="SWM738"/>
      <c r="SWN738"/>
      <c r="SWO738"/>
      <c r="SWP738"/>
      <c r="SWQ738"/>
      <c r="SWR738"/>
      <c r="SWS738"/>
      <c r="SWT738"/>
      <c r="SWU738"/>
      <c r="SWV738"/>
      <c r="SWW738"/>
      <c r="SWX738"/>
      <c r="SWY738"/>
      <c r="SWZ738"/>
      <c r="SXA738"/>
      <c r="SXB738"/>
      <c r="SXC738"/>
      <c r="SXD738"/>
      <c r="SXE738"/>
      <c r="SXF738"/>
      <c r="SXG738"/>
      <c r="SXH738"/>
      <c r="SXI738"/>
      <c r="SXJ738"/>
      <c r="SXK738"/>
      <c r="SXL738"/>
      <c r="SXM738"/>
      <c r="SXN738"/>
      <c r="SXO738"/>
      <c r="SXP738"/>
      <c r="SXQ738"/>
      <c r="SXR738"/>
      <c r="SXS738"/>
      <c r="SXT738"/>
      <c r="SXU738"/>
      <c r="SXV738"/>
      <c r="SXW738"/>
      <c r="SXX738"/>
      <c r="SXY738"/>
      <c r="SXZ738"/>
      <c r="SYA738"/>
      <c r="SYB738"/>
      <c r="SYC738"/>
      <c r="SYD738"/>
      <c r="SYE738"/>
      <c r="SYF738"/>
      <c r="SYG738"/>
      <c r="SYH738"/>
      <c r="SYI738"/>
      <c r="SYJ738"/>
      <c r="SYK738"/>
      <c r="SYL738"/>
      <c r="SYM738"/>
      <c r="SYN738"/>
      <c r="SYO738"/>
      <c r="SYP738"/>
      <c r="SYQ738"/>
      <c r="SYR738"/>
      <c r="SYS738"/>
      <c r="SYT738"/>
      <c r="SYU738"/>
      <c r="SYV738"/>
      <c r="SYW738"/>
      <c r="SYX738"/>
      <c r="SYY738"/>
      <c r="SYZ738"/>
      <c r="SZA738"/>
      <c r="SZB738"/>
      <c r="SZC738"/>
      <c r="SZD738"/>
      <c r="SZE738"/>
      <c r="SZF738"/>
      <c r="SZG738"/>
      <c r="SZH738"/>
      <c r="SZI738"/>
      <c r="SZJ738"/>
      <c r="SZK738"/>
      <c r="SZL738"/>
      <c r="SZM738"/>
      <c r="SZN738"/>
      <c r="SZO738"/>
      <c r="SZP738"/>
      <c r="SZQ738"/>
      <c r="SZR738"/>
      <c r="SZS738"/>
      <c r="SZT738"/>
      <c r="SZU738"/>
      <c r="SZV738"/>
      <c r="SZW738"/>
      <c r="SZX738"/>
      <c r="SZY738"/>
      <c r="SZZ738"/>
      <c r="TAA738"/>
      <c r="TAB738"/>
      <c r="TAC738"/>
      <c r="TAD738"/>
      <c r="TAE738"/>
      <c r="TAF738"/>
      <c r="TAG738"/>
      <c r="TAH738"/>
      <c r="TAI738"/>
      <c r="TAJ738"/>
      <c r="TAK738"/>
      <c r="TAL738"/>
      <c r="TAM738"/>
      <c r="TAN738"/>
      <c r="TAO738"/>
      <c r="TAP738"/>
      <c r="TAQ738"/>
      <c r="TAR738"/>
      <c r="TAS738"/>
      <c r="TAT738"/>
      <c r="TAU738"/>
      <c r="TAV738"/>
      <c r="TAW738"/>
      <c r="TAX738"/>
      <c r="TAY738"/>
      <c r="TAZ738"/>
      <c r="TBA738"/>
      <c r="TBB738"/>
      <c r="TBC738"/>
      <c r="TBD738"/>
      <c r="TBE738"/>
      <c r="TBF738"/>
      <c r="TBG738"/>
      <c r="TBH738"/>
      <c r="TBI738"/>
      <c r="TBJ738"/>
      <c r="TBK738"/>
      <c r="TBL738"/>
      <c r="TBM738"/>
      <c r="TBN738"/>
      <c r="TBO738"/>
      <c r="TBP738"/>
      <c r="TBQ738"/>
      <c r="TBR738"/>
      <c r="TBS738"/>
      <c r="TBT738"/>
      <c r="TBU738"/>
      <c r="TBV738"/>
      <c r="TBW738"/>
      <c r="TBX738"/>
      <c r="TBY738"/>
      <c r="TBZ738"/>
      <c r="TCA738"/>
      <c r="TCB738"/>
      <c r="TCC738"/>
      <c r="TCD738"/>
      <c r="TCE738"/>
      <c r="TCF738"/>
      <c r="TCG738"/>
      <c r="TCH738"/>
      <c r="TCI738"/>
      <c r="TCJ738"/>
      <c r="TCK738"/>
      <c r="TCL738"/>
      <c r="TCM738"/>
      <c r="TCN738"/>
      <c r="TCO738"/>
      <c r="TCP738"/>
      <c r="TCQ738"/>
      <c r="TCR738"/>
      <c r="TCS738"/>
      <c r="TCT738"/>
      <c r="TCU738"/>
      <c r="TCV738"/>
      <c r="TCW738"/>
      <c r="TCX738"/>
      <c r="TCY738"/>
      <c r="TCZ738"/>
      <c r="TDA738"/>
      <c r="TDB738"/>
      <c r="TDC738"/>
      <c r="TDD738"/>
      <c r="TDE738"/>
      <c r="TDF738"/>
      <c r="TDG738"/>
      <c r="TDH738"/>
      <c r="TDI738"/>
      <c r="TDJ738"/>
      <c r="TDK738"/>
      <c r="TDL738"/>
      <c r="TDM738"/>
      <c r="TDN738"/>
      <c r="TDO738"/>
      <c r="TDP738"/>
      <c r="TDQ738"/>
      <c r="TDR738"/>
      <c r="TDS738"/>
      <c r="TDT738"/>
      <c r="TDU738"/>
      <c r="TDV738"/>
      <c r="TDW738"/>
      <c r="TDX738"/>
      <c r="TDY738"/>
      <c r="TDZ738"/>
      <c r="TEA738"/>
      <c r="TEB738"/>
      <c r="TEC738"/>
      <c r="TED738"/>
      <c r="TEE738"/>
      <c r="TEF738"/>
      <c r="TEG738"/>
      <c r="TEH738"/>
      <c r="TEI738"/>
      <c r="TEJ738"/>
      <c r="TEK738"/>
      <c r="TEL738"/>
      <c r="TEM738"/>
      <c r="TEN738"/>
      <c r="TEO738"/>
      <c r="TEP738"/>
      <c r="TEQ738"/>
      <c r="TER738"/>
      <c r="TES738"/>
      <c r="TET738"/>
      <c r="TEU738"/>
      <c r="TEV738"/>
      <c r="TEW738"/>
      <c r="TEX738"/>
      <c r="TEY738"/>
      <c r="TEZ738"/>
      <c r="TFA738"/>
      <c r="TFB738"/>
      <c r="TFC738"/>
      <c r="TFD738"/>
      <c r="TFE738"/>
      <c r="TFF738"/>
      <c r="TFG738"/>
      <c r="TFH738"/>
      <c r="TFI738"/>
      <c r="TFJ738"/>
      <c r="TFK738"/>
      <c r="TFL738"/>
      <c r="TFM738"/>
      <c r="TFN738"/>
      <c r="TFO738"/>
      <c r="TFP738"/>
      <c r="TFQ738"/>
      <c r="TFR738"/>
      <c r="TFS738"/>
      <c r="TFT738"/>
      <c r="TFU738"/>
      <c r="TFV738"/>
      <c r="TFW738"/>
      <c r="TFX738"/>
      <c r="TFY738"/>
      <c r="TFZ738"/>
      <c r="TGA738"/>
      <c r="TGB738"/>
      <c r="TGC738"/>
      <c r="TGD738"/>
      <c r="TGE738"/>
      <c r="TGF738"/>
      <c r="TGG738"/>
      <c r="TGH738"/>
      <c r="TGI738"/>
      <c r="TGJ738"/>
      <c r="TGK738"/>
      <c r="TGL738"/>
      <c r="TGM738"/>
      <c r="TGN738"/>
      <c r="TGO738"/>
      <c r="TGP738"/>
      <c r="TGQ738"/>
      <c r="TGR738"/>
      <c r="TGS738"/>
      <c r="TGT738"/>
      <c r="TGU738"/>
      <c r="TGV738"/>
      <c r="TGW738"/>
      <c r="TGX738"/>
      <c r="TGY738"/>
      <c r="TGZ738"/>
      <c r="THA738"/>
      <c r="THB738"/>
      <c r="THC738"/>
      <c r="THD738"/>
      <c r="THE738"/>
      <c r="THF738"/>
      <c r="THG738"/>
      <c r="THH738"/>
      <c r="THI738"/>
      <c r="THJ738"/>
      <c r="THK738"/>
      <c r="THL738"/>
      <c r="THM738"/>
      <c r="THN738"/>
      <c r="THO738"/>
      <c r="THP738"/>
      <c r="THQ738"/>
      <c r="THR738"/>
      <c r="THS738"/>
      <c r="THT738"/>
      <c r="THU738"/>
      <c r="THV738"/>
      <c r="THW738"/>
      <c r="THX738"/>
      <c r="THY738"/>
      <c r="THZ738"/>
      <c r="TIA738"/>
      <c r="TIB738"/>
      <c r="TIC738"/>
      <c r="TID738"/>
      <c r="TIE738"/>
      <c r="TIF738"/>
      <c r="TIG738"/>
      <c r="TIH738"/>
      <c r="TII738"/>
      <c r="TIJ738"/>
      <c r="TIK738"/>
      <c r="TIL738"/>
      <c r="TIM738"/>
      <c r="TIN738"/>
      <c r="TIO738"/>
      <c r="TIP738"/>
      <c r="TIQ738"/>
      <c r="TIR738"/>
      <c r="TIS738"/>
      <c r="TIT738"/>
      <c r="TIU738"/>
      <c r="TIV738"/>
      <c r="TIW738"/>
      <c r="TIX738"/>
      <c r="TIY738"/>
      <c r="TIZ738"/>
      <c r="TJA738"/>
      <c r="TJB738"/>
      <c r="TJC738"/>
      <c r="TJD738"/>
      <c r="TJE738"/>
      <c r="TJF738"/>
      <c r="TJG738"/>
      <c r="TJH738"/>
      <c r="TJI738"/>
      <c r="TJJ738"/>
      <c r="TJK738"/>
      <c r="TJL738"/>
      <c r="TJM738"/>
      <c r="TJN738"/>
      <c r="TJO738"/>
      <c r="TJP738"/>
      <c r="TJQ738"/>
      <c r="TJR738"/>
      <c r="TJS738"/>
      <c r="TJT738"/>
      <c r="TJU738"/>
      <c r="TJV738"/>
      <c r="TJW738"/>
      <c r="TJX738"/>
      <c r="TJY738"/>
      <c r="TJZ738"/>
      <c r="TKA738"/>
      <c r="TKB738"/>
      <c r="TKC738"/>
      <c r="TKD738"/>
      <c r="TKE738"/>
      <c r="TKF738"/>
      <c r="TKG738"/>
      <c r="TKH738"/>
      <c r="TKI738"/>
      <c r="TKJ738"/>
      <c r="TKK738"/>
      <c r="TKL738"/>
      <c r="TKM738"/>
      <c r="TKN738"/>
      <c r="TKO738"/>
      <c r="TKP738"/>
      <c r="TKQ738"/>
      <c r="TKR738"/>
      <c r="TKS738"/>
      <c r="TKT738"/>
      <c r="TKU738"/>
      <c r="TKV738"/>
      <c r="TKW738"/>
      <c r="TKX738"/>
      <c r="TKY738"/>
      <c r="TKZ738"/>
      <c r="TLA738"/>
      <c r="TLB738"/>
      <c r="TLC738"/>
      <c r="TLD738"/>
      <c r="TLE738"/>
      <c r="TLF738"/>
      <c r="TLG738"/>
      <c r="TLH738"/>
      <c r="TLI738"/>
      <c r="TLJ738"/>
      <c r="TLK738"/>
      <c r="TLL738"/>
      <c r="TLM738"/>
      <c r="TLN738"/>
      <c r="TLO738"/>
      <c r="TLP738"/>
      <c r="TLQ738"/>
      <c r="TLR738"/>
      <c r="TLS738"/>
      <c r="TLT738"/>
      <c r="TLU738"/>
      <c r="TLV738"/>
      <c r="TLW738"/>
      <c r="TLX738"/>
      <c r="TLY738"/>
      <c r="TLZ738"/>
      <c r="TMA738"/>
      <c r="TMB738"/>
      <c r="TMC738"/>
      <c r="TMD738"/>
      <c r="TME738"/>
      <c r="TMF738"/>
      <c r="TMG738"/>
      <c r="TMH738"/>
      <c r="TMI738"/>
      <c r="TMJ738"/>
      <c r="TMK738"/>
      <c r="TML738"/>
      <c r="TMM738"/>
      <c r="TMN738"/>
      <c r="TMO738"/>
      <c r="TMP738"/>
      <c r="TMQ738"/>
      <c r="TMR738"/>
      <c r="TMS738"/>
      <c r="TMT738"/>
      <c r="TMU738"/>
      <c r="TMV738"/>
      <c r="TMW738"/>
      <c r="TMX738"/>
      <c r="TMY738"/>
      <c r="TMZ738"/>
      <c r="TNA738"/>
      <c r="TNB738"/>
      <c r="TNC738"/>
      <c r="TND738"/>
      <c r="TNE738"/>
      <c r="TNF738"/>
      <c r="TNG738"/>
      <c r="TNH738"/>
      <c r="TNI738"/>
      <c r="TNJ738"/>
      <c r="TNK738"/>
      <c r="TNL738"/>
      <c r="TNM738"/>
      <c r="TNN738"/>
      <c r="TNO738"/>
      <c r="TNP738"/>
      <c r="TNQ738"/>
      <c r="TNR738"/>
      <c r="TNS738"/>
      <c r="TNT738"/>
      <c r="TNU738"/>
      <c r="TNV738"/>
      <c r="TNW738"/>
      <c r="TNX738"/>
      <c r="TNY738"/>
      <c r="TNZ738"/>
      <c r="TOA738"/>
      <c r="TOB738"/>
      <c r="TOC738"/>
      <c r="TOD738"/>
      <c r="TOE738"/>
      <c r="TOF738"/>
      <c r="TOG738"/>
      <c r="TOH738"/>
      <c r="TOI738"/>
      <c r="TOJ738"/>
      <c r="TOK738"/>
      <c r="TOL738"/>
      <c r="TOM738"/>
      <c r="TON738"/>
      <c r="TOO738"/>
      <c r="TOP738"/>
      <c r="TOQ738"/>
      <c r="TOR738"/>
      <c r="TOS738"/>
      <c r="TOT738"/>
      <c r="TOU738"/>
      <c r="TOV738"/>
      <c r="TOW738"/>
      <c r="TOX738"/>
      <c r="TOY738"/>
      <c r="TOZ738"/>
      <c r="TPA738"/>
      <c r="TPB738"/>
      <c r="TPC738"/>
      <c r="TPD738"/>
      <c r="TPE738"/>
      <c r="TPF738"/>
      <c r="TPG738"/>
      <c r="TPH738"/>
      <c r="TPI738"/>
      <c r="TPJ738"/>
      <c r="TPK738"/>
      <c r="TPL738"/>
      <c r="TPM738"/>
      <c r="TPN738"/>
      <c r="TPO738"/>
      <c r="TPP738"/>
      <c r="TPQ738"/>
      <c r="TPR738"/>
      <c r="TPS738"/>
      <c r="TPT738"/>
      <c r="TPU738"/>
      <c r="TPV738"/>
      <c r="TPW738"/>
      <c r="TPX738"/>
      <c r="TPY738"/>
      <c r="TPZ738"/>
      <c r="TQA738"/>
      <c r="TQB738"/>
      <c r="TQC738"/>
      <c r="TQD738"/>
      <c r="TQE738"/>
      <c r="TQF738"/>
      <c r="TQG738"/>
      <c r="TQH738"/>
      <c r="TQI738"/>
      <c r="TQJ738"/>
      <c r="TQK738"/>
      <c r="TQL738"/>
      <c r="TQM738"/>
      <c r="TQN738"/>
      <c r="TQO738"/>
      <c r="TQP738"/>
      <c r="TQQ738"/>
      <c r="TQR738"/>
      <c r="TQS738"/>
      <c r="TQT738"/>
      <c r="TQU738"/>
      <c r="TQV738"/>
      <c r="TQW738"/>
      <c r="TQX738"/>
      <c r="TQY738"/>
      <c r="TQZ738"/>
      <c r="TRA738"/>
      <c r="TRB738"/>
      <c r="TRC738"/>
      <c r="TRD738"/>
      <c r="TRE738"/>
      <c r="TRF738"/>
      <c r="TRG738"/>
      <c r="TRH738"/>
      <c r="TRI738"/>
      <c r="TRJ738"/>
      <c r="TRK738"/>
      <c r="TRL738"/>
      <c r="TRM738"/>
      <c r="TRN738"/>
      <c r="TRO738"/>
      <c r="TRP738"/>
      <c r="TRQ738"/>
      <c r="TRR738"/>
      <c r="TRS738"/>
      <c r="TRT738"/>
      <c r="TRU738"/>
      <c r="TRV738"/>
      <c r="TRW738"/>
      <c r="TRX738"/>
      <c r="TRY738"/>
      <c r="TRZ738"/>
      <c r="TSA738"/>
      <c r="TSB738"/>
      <c r="TSC738"/>
      <c r="TSD738"/>
      <c r="TSE738"/>
      <c r="TSF738"/>
      <c r="TSG738"/>
      <c r="TSH738"/>
      <c r="TSI738"/>
      <c r="TSJ738"/>
      <c r="TSK738"/>
      <c r="TSL738"/>
      <c r="TSM738"/>
      <c r="TSN738"/>
      <c r="TSO738"/>
      <c r="TSP738"/>
      <c r="TSQ738"/>
      <c r="TSR738"/>
      <c r="TSS738"/>
      <c r="TST738"/>
      <c r="TSU738"/>
      <c r="TSV738"/>
      <c r="TSW738"/>
      <c r="TSX738"/>
      <c r="TSY738"/>
      <c r="TSZ738"/>
      <c r="TTA738"/>
      <c r="TTB738"/>
      <c r="TTC738"/>
      <c r="TTD738"/>
      <c r="TTE738"/>
      <c r="TTF738"/>
      <c r="TTG738"/>
      <c r="TTH738"/>
      <c r="TTI738"/>
      <c r="TTJ738"/>
      <c r="TTK738"/>
      <c r="TTL738"/>
      <c r="TTM738"/>
      <c r="TTN738"/>
      <c r="TTO738"/>
      <c r="TTP738"/>
      <c r="TTQ738"/>
      <c r="TTR738"/>
      <c r="TTS738"/>
      <c r="TTT738"/>
      <c r="TTU738"/>
      <c r="TTV738"/>
      <c r="TTW738"/>
      <c r="TTX738"/>
      <c r="TTY738"/>
      <c r="TTZ738"/>
      <c r="TUA738"/>
      <c r="TUB738"/>
      <c r="TUC738"/>
      <c r="TUD738"/>
      <c r="TUE738"/>
      <c r="TUF738"/>
      <c r="TUG738"/>
      <c r="TUH738"/>
      <c r="TUI738"/>
      <c r="TUJ738"/>
      <c r="TUK738"/>
      <c r="TUL738"/>
      <c r="TUM738"/>
      <c r="TUN738"/>
      <c r="TUO738"/>
      <c r="TUP738"/>
      <c r="TUQ738"/>
      <c r="TUR738"/>
      <c r="TUS738"/>
      <c r="TUT738"/>
      <c r="TUU738"/>
      <c r="TUV738"/>
      <c r="TUW738"/>
      <c r="TUX738"/>
      <c r="TUY738"/>
      <c r="TUZ738"/>
      <c r="TVA738"/>
      <c r="TVB738"/>
      <c r="TVC738"/>
      <c r="TVD738"/>
      <c r="TVE738"/>
      <c r="TVF738"/>
      <c r="TVG738"/>
      <c r="TVH738"/>
      <c r="TVI738"/>
      <c r="TVJ738"/>
      <c r="TVK738"/>
      <c r="TVL738"/>
      <c r="TVM738"/>
      <c r="TVN738"/>
      <c r="TVO738"/>
      <c r="TVP738"/>
      <c r="TVQ738"/>
      <c r="TVR738"/>
      <c r="TVS738"/>
      <c r="TVT738"/>
      <c r="TVU738"/>
      <c r="TVV738"/>
      <c r="TVW738"/>
      <c r="TVX738"/>
      <c r="TVY738"/>
      <c r="TVZ738"/>
      <c r="TWA738"/>
      <c r="TWB738"/>
      <c r="TWC738"/>
      <c r="TWD738"/>
      <c r="TWE738"/>
      <c r="TWF738"/>
      <c r="TWG738"/>
      <c r="TWH738"/>
      <c r="TWI738"/>
      <c r="TWJ738"/>
      <c r="TWK738"/>
      <c r="TWL738"/>
      <c r="TWM738"/>
      <c r="TWN738"/>
      <c r="TWO738"/>
      <c r="TWP738"/>
      <c r="TWQ738"/>
      <c r="TWR738"/>
      <c r="TWS738"/>
      <c r="TWT738"/>
      <c r="TWU738"/>
      <c r="TWV738"/>
      <c r="TWW738"/>
      <c r="TWX738"/>
      <c r="TWY738"/>
      <c r="TWZ738"/>
      <c r="TXA738"/>
      <c r="TXB738"/>
      <c r="TXC738"/>
      <c r="TXD738"/>
      <c r="TXE738"/>
      <c r="TXF738"/>
      <c r="TXG738"/>
      <c r="TXH738"/>
      <c r="TXI738"/>
      <c r="TXJ738"/>
      <c r="TXK738"/>
      <c r="TXL738"/>
      <c r="TXM738"/>
      <c r="TXN738"/>
      <c r="TXO738"/>
      <c r="TXP738"/>
      <c r="TXQ738"/>
      <c r="TXR738"/>
      <c r="TXS738"/>
      <c r="TXT738"/>
      <c r="TXU738"/>
      <c r="TXV738"/>
      <c r="TXW738"/>
      <c r="TXX738"/>
      <c r="TXY738"/>
      <c r="TXZ738"/>
      <c r="TYA738"/>
      <c r="TYB738"/>
      <c r="TYC738"/>
      <c r="TYD738"/>
      <c r="TYE738"/>
      <c r="TYF738"/>
      <c r="TYG738"/>
      <c r="TYH738"/>
      <c r="TYI738"/>
      <c r="TYJ738"/>
      <c r="TYK738"/>
      <c r="TYL738"/>
      <c r="TYM738"/>
      <c r="TYN738"/>
      <c r="TYO738"/>
      <c r="TYP738"/>
      <c r="TYQ738"/>
      <c r="TYR738"/>
      <c r="TYS738"/>
      <c r="TYT738"/>
      <c r="TYU738"/>
      <c r="TYV738"/>
      <c r="TYW738"/>
      <c r="TYX738"/>
      <c r="TYY738"/>
      <c r="TYZ738"/>
      <c r="TZA738"/>
      <c r="TZB738"/>
      <c r="TZC738"/>
      <c r="TZD738"/>
      <c r="TZE738"/>
      <c r="TZF738"/>
      <c r="TZG738"/>
      <c r="TZH738"/>
      <c r="TZI738"/>
      <c r="TZJ738"/>
      <c r="TZK738"/>
      <c r="TZL738"/>
      <c r="TZM738"/>
      <c r="TZN738"/>
      <c r="TZO738"/>
      <c r="TZP738"/>
      <c r="TZQ738"/>
      <c r="TZR738"/>
      <c r="TZS738"/>
      <c r="TZT738"/>
      <c r="TZU738"/>
      <c r="TZV738"/>
      <c r="TZW738"/>
      <c r="TZX738"/>
      <c r="TZY738"/>
      <c r="TZZ738"/>
      <c r="UAA738"/>
      <c r="UAB738"/>
      <c r="UAC738"/>
      <c r="UAD738"/>
      <c r="UAE738"/>
      <c r="UAF738"/>
      <c r="UAG738"/>
      <c r="UAH738"/>
      <c r="UAI738"/>
      <c r="UAJ738"/>
      <c r="UAK738"/>
      <c r="UAL738"/>
      <c r="UAM738"/>
      <c r="UAN738"/>
      <c r="UAO738"/>
      <c r="UAP738"/>
      <c r="UAQ738"/>
      <c r="UAR738"/>
      <c r="UAS738"/>
      <c r="UAT738"/>
      <c r="UAU738"/>
      <c r="UAV738"/>
      <c r="UAW738"/>
      <c r="UAX738"/>
      <c r="UAY738"/>
      <c r="UAZ738"/>
      <c r="UBA738"/>
      <c r="UBB738"/>
      <c r="UBC738"/>
      <c r="UBD738"/>
      <c r="UBE738"/>
      <c r="UBF738"/>
      <c r="UBG738"/>
      <c r="UBH738"/>
      <c r="UBI738"/>
      <c r="UBJ738"/>
      <c r="UBK738"/>
      <c r="UBL738"/>
      <c r="UBM738"/>
      <c r="UBN738"/>
      <c r="UBO738"/>
      <c r="UBP738"/>
      <c r="UBQ738"/>
      <c r="UBR738"/>
      <c r="UBS738"/>
      <c r="UBT738"/>
      <c r="UBU738"/>
      <c r="UBV738"/>
      <c r="UBW738"/>
      <c r="UBX738"/>
      <c r="UBY738"/>
      <c r="UBZ738"/>
      <c r="UCA738"/>
      <c r="UCB738"/>
      <c r="UCC738"/>
      <c r="UCD738"/>
      <c r="UCE738"/>
      <c r="UCF738"/>
      <c r="UCG738"/>
      <c r="UCH738"/>
      <c r="UCI738"/>
      <c r="UCJ738"/>
      <c r="UCK738"/>
      <c r="UCL738"/>
      <c r="UCM738"/>
      <c r="UCN738"/>
      <c r="UCO738"/>
      <c r="UCP738"/>
      <c r="UCQ738"/>
      <c r="UCR738"/>
      <c r="UCS738"/>
      <c r="UCT738"/>
      <c r="UCU738"/>
      <c r="UCV738"/>
      <c r="UCW738"/>
      <c r="UCX738"/>
      <c r="UCY738"/>
      <c r="UCZ738"/>
      <c r="UDA738"/>
      <c r="UDB738"/>
      <c r="UDC738"/>
      <c r="UDD738"/>
      <c r="UDE738"/>
      <c r="UDF738"/>
      <c r="UDG738"/>
      <c r="UDH738"/>
      <c r="UDI738"/>
      <c r="UDJ738"/>
      <c r="UDK738"/>
      <c r="UDL738"/>
      <c r="UDM738"/>
      <c r="UDN738"/>
      <c r="UDO738"/>
      <c r="UDP738"/>
      <c r="UDQ738"/>
      <c r="UDR738"/>
      <c r="UDS738"/>
      <c r="UDT738"/>
      <c r="UDU738"/>
      <c r="UDV738"/>
      <c r="UDW738"/>
      <c r="UDX738"/>
      <c r="UDY738"/>
      <c r="UDZ738"/>
      <c r="UEA738"/>
      <c r="UEB738"/>
      <c r="UEC738"/>
      <c r="UED738"/>
      <c r="UEE738"/>
      <c r="UEF738"/>
      <c r="UEG738"/>
      <c r="UEH738"/>
      <c r="UEI738"/>
      <c r="UEJ738"/>
      <c r="UEK738"/>
      <c r="UEL738"/>
      <c r="UEM738"/>
      <c r="UEN738"/>
      <c r="UEO738"/>
      <c r="UEP738"/>
      <c r="UEQ738"/>
      <c r="UER738"/>
      <c r="UES738"/>
      <c r="UET738"/>
      <c r="UEU738"/>
      <c r="UEV738"/>
      <c r="UEW738"/>
      <c r="UEX738"/>
      <c r="UEY738"/>
      <c r="UEZ738"/>
      <c r="UFA738"/>
      <c r="UFB738"/>
      <c r="UFC738"/>
      <c r="UFD738"/>
      <c r="UFE738"/>
      <c r="UFF738"/>
      <c r="UFG738"/>
      <c r="UFH738"/>
      <c r="UFI738"/>
      <c r="UFJ738"/>
      <c r="UFK738"/>
      <c r="UFL738"/>
      <c r="UFM738"/>
      <c r="UFN738"/>
      <c r="UFO738"/>
      <c r="UFP738"/>
      <c r="UFQ738"/>
      <c r="UFR738"/>
      <c r="UFS738"/>
      <c r="UFT738"/>
      <c r="UFU738"/>
      <c r="UFV738"/>
      <c r="UFW738"/>
      <c r="UFX738"/>
      <c r="UFY738"/>
      <c r="UFZ738"/>
      <c r="UGA738"/>
      <c r="UGB738"/>
      <c r="UGC738"/>
      <c r="UGD738"/>
      <c r="UGE738"/>
      <c r="UGF738"/>
      <c r="UGG738"/>
      <c r="UGH738"/>
      <c r="UGI738"/>
      <c r="UGJ738"/>
      <c r="UGK738"/>
      <c r="UGL738"/>
      <c r="UGM738"/>
      <c r="UGN738"/>
      <c r="UGO738"/>
      <c r="UGP738"/>
      <c r="UGQ738"/>
      <c r="UGR738"/>
      <c r="UGS738"/>
      <c r="UGT738"/>
      <c r="UGU738"/>
      <c r="UGV738"/>
      <c r="UGW738"/>
      <c r="UGX738"/>
      <c r="UGY738"/>
      <c r="UGZ738"/>
      <c r="UHA738"/>
      <c r="UHB738"/>
      <c r="UHC738"/>
      <c r="UHD738"/>
      <c r="UHE738"/>
      <c r="UHF738"/>
      <c r="UHG738"/>
      <c r="UHH738"/>
      <c r="UHI738"/>
      <c r="UHJ738"/>
      <c r="UHK738"/>
      <c r="UHL738"/>
      <c r="UHM738"/>
      <c r="UHN738"/>
      <c r="UHO738"/>
      <c r="UHP738"/>
      <c r="UHQ738"/>
      <c r="UHR738"/>
      <c r="UHS738"/>
      <c r="UHT738"/>
      <c r="UHU738"/>
      <c r="UHV738"/>
      <c r="UHW738"/>
      <c r="UHX738"/>
      <c r="UHY738"/>
      <c r="UHZ738"/>
      <c r="UIA738"/>
      <c r="UIB738"/>
      <c r="UIC738"/>
      <c r="UID738"/>
      <c r="UIE738"/>
      <c r="UIF738"/>
      <c r="UIG738"/>
      <c r="UIH738"/>
      <c r="UII738"/>
      <c r="UIJ738"/>
      <c r="UIK738"/>
      <c r="UIL738"/>
      <c r="UIM738"/>
      <c r="UIN738"/>
      <c r="UIO738"/>
      <c r="UIP738"/>
      <c r="UIQ738"/>
      <c r="UIR738"/>
      <c r="UIS738"/>
      <c r="UIT738"/>
      <c r="UIU738"/>
      <c r="UIV738"/>
      <c r="UIW738"/>
      <c r="UIX738"/>
      <c r="UIY738"/>
      <c r="UIZ738"/>
      <c r="UJA738"/>
      <c r="UJB738"/>
      <c r="UJC738"/>
      <c r="UJD738"/>
      <c r="UJE738"/>
      <c r="UJF738"/>
      <c r="UJG738"/>
      <c r="UJH738"/>
      <c r="UJI738"/>
      <c r="UJJ738"/>
      <c r="UJK738"/>
      <c r="UJL738"/>
      <c r="UJM738"/>
      <c r="UJN738"/>
      <c r="UJO738"/>
      <c r="UJP738"/>
      <c r="UJQ738"/>
      <c r="UJR738"/>
      <c r="UJS738"/>
      <c r="UJT738"/>
      <c r="UJU738"/>
      <c r="UJV738"/>
      <c r="UJW738"/>
      <c r="UJX738"/>
      <c r="UJY738"/>
      <c r="UJZ738"/>
      <c r="UKA738"/>
      <c r="UKB738"/>
      <c r="UKC738"/>
      <c r="UKD738"/>
      <c r="UKE738"/>
      <c r="UKF738"/>
      <c r="UKG738"/>
      <c r="UKH738"/>
      <c r="UKI738"/>
      <c r="UKJ738"/>
      <c r="UKK738"/>
      <c r="UKL738"/>
      <c r="UKM738"/>
      <c r="UKN738"/>
      <c r="UKO738"/>
      <c r="UKP738"/>
      <c r="UKQ738"/>
      <c r="UKR738"/>
      <c r="UKS738"/>
      <c r="UKT738"/>
      <c r="UKU738"/>
      <c r="UKV738"/>
      <c r="UKW738"/>
      <c r="UKX738"/>
      <c r="UKY738"/>
      <c r="UKZ738"/>
      <c r="ULA738"/>
      <c r="ULB738"/>
      <c r="ULC738"/>
      <c r="ULD738"/>
      <c r="ULE738"/>
      <c r="ULF738"/>
      <c r="ULG738"/>
      <c r="ULH738"/>
      <c r="ULI738"/>
      <c r="ULJ738"/>
      <c r="ULK738"/>
      <c r="ULL738"/>
      <c r="ULM738"/>
      <c r="ULN738"/>
      <c r="ULO738"/>
      <c r="ULP738"/>
      <c r="ULQ738"/>
      <c r="ULR738"/>
      <c r="ULS738"/>
      <c r="ULT738"/>
      <c r="ULU738"/>
      <c r="ULV738"/>
      <c r="ULW738"/>
      <c r="ULX738"/>
      <c r="ULY738"/>
      <c r="ULZ738"/>
      <c r="UMA738"/>
      <c r="UMB738"/>
      <c r="UMC738"/>
      <c r="UMD738"/>
      <c r="UME738"/>
      <c r="UMF738"/>
      <c r="UMG738"/>
      <c r="UMH738"/>
      <c r="UMI738"/>
      <c r="UMJ738"/>
      <c r="UMK738"/>
      <c r="UML738"/>
      <c r="UMM738"/>
      <c r="UMN738"/>
      <c r="UMO738"/>
      <c r="UMP738"/>
      <c r="UMQ738"/>
      <c r="UMR738"/>
      <c r="UMS738"/>
      <c r="UMT738"/>
      <c r="UMU738"/>
      <c r="UMV738"/>
      <c r="UMW738"/>
      <c r="UMX738"/>
      <c r="UMY738"/>
      <c r="UMZ738"/>
      <c r="UNA738"/>
      <c r="UNB738"/>
      <c r="UNC738"/>
      <c r="UND738"/>
      <c r="UNE738"/>
      <c r="UNF738"/>
      <c r="UNG738"/>
      <c r="UNH738"/>
      <c r="UNI738"/>
      <c r="UNJ738"/>
      <c r="UNK738"/>
      <c r="UNL738"/>
      <c r="UNM738"/>
      <c r="UNN738"/>
      <c r="UNO738"/>
      <c r="UNP738"/>
      <c r="UNQ738"/>
      <c r="UNR738"/>
      <c r="UNS738"/>
      <c r="UNT738"/>
      <c r="UNU738"/>
      <c r="UNV738"/>
      <c r="UNW738"/>
      <c r="UNX738"/>
      <c r="UNY738"/>
      <c r="UNZ738"/>
      <c r="UOA738"/>
      <c r="UOB738"/>
      <c r="UOC738"/>
      <c r="UOD738"/>
      <c r="UOE738"/>
      <c r="UOF738"/>
      <c r="UOG738"/>
      <c r="UOH738"/>
      <c r="UOI738"/>
      <c r="UOJ738"/>
      <c r="UOK738"/>
      <c r="UOL738"/>
      <c r="UOM738"/>
      <c r="UON738"/>
      <c r="UOO738"/>
      <c r="UOP738"/>
      <c r="UOQ738"/>
      <c r="UOR738"/>
      <c r="UOS738"/>
      <c r="UOT738"/>
      <c r="UOU738"/>
      <c r="UOV738"/>
      <c r="UOW738"/>
      <c r="UOX738"/>
      <c r="UOY738"/>
      <c r="UOZ738"/>
      <c r="UPA738"/>
      <c r="UPB738"/>
      <c r="UPC738"/>
      <c r="UPD738"/>
      <c r="UPE738"/>
      <c r="UPF738"/>
      <c r="UPG738"/>
      <c r="UPH738"/>
      <c r="UPI738"/>
      <c r="UPJ738"/>
      <c r="UPK738"/>
      <c r="UPL738"/>
      <c r="UPM738"/>
      <c r="UPN738"/>
      <c r="UPO738"/>
      <c r="UPP738"/>
      <c r="UPQ738"/>
      <c r="UPR738"/>
      <c r="UPS738"/>
      <c r="UPT738"/>
      <c r="UPU738"/>
      <c r="UPV738"/>
      <c r="UPW738"/>
      <c r="UPX738"/>
      <c r="UPY738"/>
      <c r="UPZ738"/>
      <c r="UQA738"/>
      <c r="UQB738"/>
      <c r="UQC738"/>
      <c r="UQD738"/>
      <c r="UQE738"/>
      <c r="UQF738"/>
      <c r="UQG738"/>
      <c r="UQH738"/>
      <c r="UQI738"/>
      <c r="UQJ738"/>
      <c r="UQK738"/>
      <c r="UQL738"/>
      <c r="UQM738"/>
      <c r="UQN738"/>
      <c r="UQO738"/>
      <c r="UQP738"/>
      <c r="UQQ738"/>
      <c r="UQR738"/>
      <c r="UQS738"/>
      <c r="UQT738"/>
      <c r="UQU738"/>
      <c r="UQV738"/>
      <c r="UQW738"/>
      <c r="UQX738"/>
      <c r="UQY738"/>
      <c r="UQZ738"/>
      <c r="URA738"/>
      <c r="URB738"/>
      <c r="URC738"/>
      <c r="URD738"/>
      <c r="URE738"/>
      <c r="URF738"/>
      <c r="URG738"/>
      <c r="URH738"/>
      <c r="URI738"/>
      <c r="URJ738"/>
      <c r="URK738"/>
      <c r="URL738"/>
      <c r="URM738"/>
      <c r="URN738"/>
      <c r="URO738"/>
      <c r="URP738"/>
      <c r="URQ738"/>
      <c r="URR738"/>
      <c r="URS738"/>
      <c r="URT738"/>
      <c r="URU738"/>
      <c r="URV738"/>
      <c r="URW738"/>
      <c r="URX738"/>
      <c r="URY738"/>
      <c r="URZ738"/>
      <c r="USA738"/>
      <c r="USB738"/>
      <c r="USC738"/>
      <c r="USD738"/>
      <c r="USE738"/>
      <c r="USF738"/>
      <c r="USG738"/>
      <c r="USH738"/>
      <c r="USI738"/>
      <c r="USJ738"/>
      <c r="USK738"/>
      <c r="USL738"/>
      <c r="USM738"/>
      <c r="USN738"/>
      <c r="USO738"/>
      <c r="USP738"/>
      <c r="USQ738"/>
      <c r="USR738"/>
      <c r="USS738"/>
      <c r="UST738"/>
      <c r="USU738"/>
      <c r="USV738"/>
      <c r="USW738"/>
      <c r="USX738"/>
      <c r="USY738"/>
      <c r="USZ738"/>
      <c r="UTA738"/>
      <c r="UTB738"/>
      <c r="UTC738"/>
      <c r="UTD738"/>
      <c r="UTE738"/>
      <c r="UTF738"/>
      <c r="UTG738"/>
      <c r="UTH738"/>
      <c r="UTI738"/>
      <c r="UTJ738"/>
      <c r="UTK738"/>
      <c r="UTL738"/>
      <c r="UTM738"/>
      <c r="UTN738"/>
      <c r="UTO738"/>
      <c r="UTP738"/>
      <c r="UTQ738"/>
      <c r="UTR738"/>
      <c r="UTS738"/>
      <c r="UTT738"/>
      <c r="UTU738"/>
      <c r="UTV738"/>
      <c r="UTW738"/>
      <c r="UTX738"/>
      <c r="UTY738"/>
      <c r="UTZ738"/>
      <c r="UUA738"/>
      <c r="UUB738"/>
      <c r="UUC738"/>
      <c r="UUD738"/>
      <c r="UUE738"/>
      <c r="UUF738"/>
      <c r="UUG738"/>
      <c r="UUH738"/>
      <c r="UUI738"/>
      <c r="UUJ738"/>
      <c r="UUK738"/>
      <c r="UUL738"/>
      <c r="UUM738"/>
      <c r="UUN738"/>
      <c r="UUO738"/>
      <c r="UUP738"/>
      <c r="UUQ738"/>
      <c r="UUR738"/>
      <c r="UUS738"/>
      <c r="UUT738"/>
      <c r="UUU738"/>
      <c r="UUV738"/>
      <c r="UUW738"/>
      <c r="UUX738"/>
      <c r="UUY738"/>
      <c r="UUZ738"/>
      <c r="UVA738"/>
      <c r="UVB738"/>
      <c r="UVC738"/>
      <c r="UVD738"/>
      <c r="UVE738"/>
      <c r="UVF738"/>
      <c r="UVG738"/>
      <c r="UVH738"/>
      <c r="UVI738"/>
      <c r="UVJ738"/>
      <c r="UVK738"/>
      <c r="UVL738"/>
      <c r="UVM738"/>
      <c r="UVN738"/>
      <c r="UVO738"/>
      <c r="UVP738"/>
      <c r="UVQ738"/>
      <c r="UVR738"/>
      <c r="UVS738"/>
      <c r="UVT738"/>
      <c r="UVU738"/>
      <c r="UVV738"/>
      <c r="UVW738"/>
      <c r="UVX738"/>
      <c r="UVY738"/>
      <c r="UVZ738"/>
      <c r="UWA738"/>
      <c r="UWB738"/>
      <c r="UWC738"/>
      <c r="UWD738"/>
      <c r="UWE738"/>
      <c r="UWF738"/>
      <c r="UWG738"/>
      <c r="UWH738"/>
      <c r="UWI738"/>
      <c r="UWJ738"/>
      <c r="UWK738"/>
      <c r="UWL738"/>
      <c r="UWM738"/>
      <c r="UWN738"/>
      <c r="UWO738"/>
      <c r="UWP738"/>
      <c r="UWQ738"/>
      <c r="UWR738"/>
      <c r="UWS738"/>
      <c r="UWT738"/>
      <c r="UWU738"/>
      <c r="UWV738"/>
      <c r="UWW738"/>
      <c r="UWX738"/>
      <c r="UWY738"/>
      <c r="UWZ738"/>
      <c r="UXA738"/>
      <c r="UXB738"/>
      <c r="UXC738"/>
      <c r="UXD738"/>
      <c r="UXE738"/>
      <c r="UXF738"/>
      <c r="UXG738"/>
      <c r="UXH738"/>
      <c r="UXI738"/>
      <c r="UXJ738"/>
      <c r="UXK738"/>
      <c r="UXL738"/>
      <c r="UXM738"/>
      <c r="UXN738"/>
      <c r="UXO738"/>
      <c r="UXP738"/>
      <c r="UXQ738"/>
      <c r="UXR738"/>
      <c r="UXS738"/>
      <c r="UXT738"/>
      <c r="UXU738"/>
      <c r="UXV738"/>
      <c r="UXW738"/>
      <c r="UXX738"/>
      <c r="UXY738"/>
      <c r="UXZ738"/>
      <c r="UYA738"/>
      <c r="UYB738"/>
      <c r="UYC738"/>
      <c r="UYD738"/>
      <c r="UYE738"/>
      <c r="UYF738"/>
      <c r="UYG738"/>
      <c r="UYH738"/>
      <c r="UYI738"/>
      <c r="UYJ738"/>
      <c r="UYK738"/>
      <c r="UYL738"/>
      <c r="UYM738"/>
      <c r="UYN738"/>
      <c r="UYO738"/>
      <c r="UYP738"/>
      <c r="UYQ738"/>
      <c r="UYR738"/>
      <c r="UYS738"/>
      <c r="UYT738"/>
      <c r="UYU738"/>
      <c r="UYV738"/>
      <c r="UYW738"/>
      <c r="UYX738"/>
      <c r="UYY738"/>
      <c r="UYZ738"/>
      <c r="UZA738"/>
      <c r="UZB738"/>
      <c r="UZC738"/>
      <c r="UZD738"/>
      <c r="UZE738"/>
      <c r="UZF738"/>
      <c r="UZG738"/>
      <c r="UZH738"/>
      <c r="UZI738"/>
      <c r="UZJ738"/>
      <c r="UZK738"/>
      <c r="UZL738"/>
      <c r="UZM738"/>
      <c r="UZN738"/>
      <c r="UZO738"/>
      <c r="UZP738"/>
      <c r="UZQ738"/>
      <c r="UZR738"/>
      <c r="UZS738"/>
      <c r="UZT738"/>
      <c r="UZU738"/>
      <c r="UZV738"/>
      <c r="UZW738"/>
      <c r="UZX738"/>
      <c r="UZY738"/>
      <c r="UZZ738"/>
      <c r="VAA738"/>
      <c r="VAB738"/>
      <c r="VAC738"/>
      <c r="VAD738"/>
      <c r="VAE738"/>
      <c r="VAF738"/>
      <c r="VAG738"/>
      <c r="VAH738"/>
      <c r="VAI738"/>
      <c r="VAJ738"/>
      <c r="VAK738"/>
      <c r="VAL738"/>
      <c r="VAM738"/>
      <c r="VAN738"/>
      <c r="VAO738"/>
      <c r="VAP738"/>
      <c r="VAQ738"/>
      <c r="VAR738"/>
      <c r="VAS738"/>
      <c r="VAT738"/>
      <c r="VAU738"/>
      <c r="VAV738"/>
      <c r="VAW738"/>
      <c r="VAX738"/>
      <c r="VAY738"/>
      <c r="VAZ738"/>
      <c r="VBA738"/>
      <c r="VBB738"/>
      <c r="VBC738"/>
      <c r="VBD738"/>
      <c r="VBE738"/>
      <c r="VBF738"/>
      <c r="VBG738"/>
      <c r="VBH738"/>
      <c r="VBI738"/>
      <c r="VBJ738"/>
      <c r="VBK738"/>
      <c r="VBL738"/>
      <c r="VBM738"/>
      <c r="VBN738"/>
      <c r="VBO738"/>
      <c r="VBP738"/>
      <c r="VBQ738"/>
      <c r="VBR738"/>
      <c r="VBS738"/>
      <c r="VBT738"/>
      <c r="VBU738"/>
      <c r="VBV738"/>
      <c r="VBW738"/>
      <c r="VBX738"/>
      <c r="VBY738"/>
      <c r="VBZ738"/>
      <c r="VCA738"/>
      <c r="VCB738"/>
      <c r="VCC738"/>
      <c r="VCD738"/>
      <c r="VCE738"/>
      <c r="VCF738"/>
      <c r="VCG738"/>
      <c r="VCH738"/>
      <c r="VCI738"/>
      <c r="VCJ738"/>
      <c r="VCK738"/>
      <c r="VCL738"/>
      <c r="VCM738"/>
      <c r="VCN738"/>
      <c r="VCO738"/>
      <c r="VCP738"/>
      <c r="VCQ738"/>
      <c r="VCR738"/>
      <c r="VCS738"/>
      <c r="VCT738"/>
      <c r="VCU738"/>
      <c r="VCV738"/>
      <c r="VCW738"/>
      <c r="VCX738"/>
      <c r="VCY738"/>
      <c r="VCZ738"/>
      <c r="VDA738"/>
      <c r="VDB738"/>
      <c r="VDC738"/>
      <c r="VDD738"/>
      <c r="VDE738"/>
      <c r="VDF738"/>
      <c r="VDG738"/>
      <c r="VDH738"/>
      <c r="VDI738"/>
      <c r="VDJ738"/>
      <c r="VDK738"/>
      <c r="VDL738"/>
      <c r="VDM738"/>
      <c r="VDN738"/>
      <c r="VDO738"/>
      <c r="VDP738"/>
      <c r="VDQ738"/>
      <c r="VDR738"/>
      <c r="VDS738"/>
      <c r="VDT738"/>
      <c r="VDU738"/>
      <c r="VDV738"/>
      <c r="VDW738"/>
      <c r="VDX738"/>
      <c r="VDY738"/>
      <c r="VDZ738"/>
      <c r="VEA738"/>
      <c r="VEB738"/>
      <c r="VEC738"/>
      <c r="VED738"/>
      <c r="VEE738"/>
      <c r="VEF738"/>
      <c r="VEG738"/>
      <c r="VEH738"/>
      <c r="VEI738"/>
      <c r="VEJ738"/>
      <c r="VEK738"/>
      <c r="VEL738"/>
      <c r="VEM738"/>
      <c r="VEN738"/>
      <c r="VEO738"/>
      <c r="VEP738"/>
      <c r="VEQ738"/>
      <c r="VER738"/>
      <c r="VES738"/>
      <c r="VET738"/>
      <c r="VEU738"/>
      <c r="VEV738"/>
      <c r="VEW738"/>
      <c r="VEX738"/>
      <c r="VEY738"/>
      <c r="VEZ738"/>
      <c r="VFA738"/>
      <c r="VFB738"/>
      <c r="VFC738"/>
      <c r="VFD738"/>
      <c r="VFE738"/>
      <c r="VFF738"/>
      <c r="VFG738"/>
      <c r="VFH738"/>
      <c r="VFI738"/>
      <c r="VFJ738"/>
      <c r="VFK738"/>
      <c r="VFL738"/>
      <c r="VFM738"/>
      <c r="VFN738"/>
      <c r="VFO738"/>
      <c r="VFP738"/>
      <c r="VFQ738"/>
      <c r="VFR738"/>
      <c r="VFS738"/>
      <c r="VFT738"/>
      <c r="VFU738"/>
      <c r="VFV738"/>
      <c r="VFW738"/>
      <c r="VFX738"/>
      <c r="VFY738"/>
      <c r="VFZ738"/>
      <c r="VGA738"/>
      <c r="VGB738"/>
      <c r="VGC738"/>
      <c r="VGD738"/>
      <c r="VGE738"/>
      <c r="VGF738"/>
      <c r="VGG738"/>
      <c r="VGH738"/>
      <c r="VGI738"/>
      <c r="VGJ738"/>
      <c r="VGK738"/>
      <c r="VGL738"/>
      <c r="VGM738"/>
      <c r="VGN738"/>
      <c r="VGO738"/>
      <c r="VGP738"/>
      <c r="VGQ738"/>
      <c r="VGR738"/>
      <c r="VGS738"/>
      <c r="VGT738"/>
      <c r="VGU738"/>
      <c r="VGV738"/>
      <c r="VGW738"/>
      <c r="VGX738"/>
      <c r="VGY738"/>
      <c r="VGZ738"/>
      <c r="VHA738"/>
      <c r="VHB738"/>
      <c r="VHC738"/>
      <c r="VHD738"/>
      <c r="VHE738"/>
      <c r="VHF738"/>
      <c r="VHG738"/>
      <c r="VHH738"/>
      <c r="VHI738"/>
      <c r="VHJ738"/>
      <c r="VHK738"/>
      <c r="VHL738"/>
      <c r="VHM738"/>
      <c r="VHN738"/>
      <c r="VHO738"/>
      <c r="VHP738"/>
      <c r="VHQ738"/>
      <c r="VHR738"/>
      <c r="VHS738"/>
      <c r="VHT738"/>
      <c r="VHU738"/>
      <c r="VHV738"/>
      <c r="VHW738"/>
      <c r="VHX738"/>
      <c r="VHY738"/>
      <c r="VHZ738"/>
      <c r="VIA738"/>
      <c r="VIB738"/>
      <c r="VIC738"/>
      <c r="VID738"/>
      <c r="VIE738"/>
      <c r="VIF738"/>
      <c r="VIG738"/>
      <c r="VIH738"/>
      <c r="VII738"/>
      <c r="VIJ738"/>
      <c r="VIK738"/>
      <c r="VIL738"/>
      <c r="VIM738"/>
      <c r="VIN738"/>
      <c r="VIO738"/>
      <c r="VIP738"/>
      <c r="VIQ738"/>
      <c r="VIR738"/>
      <c r="VIS738"/>
      <c r="VIT738"/>
      <c r="VIU738"/>
      <c r="VIV738"/>
      <c r="VIW738"/>
      <c r="VIX738"/>
      <c r="VIY738"/>
      <c r="VIZ738"/>
      <c r="VJA738"/>
      <c r="VJB738"/>
      <c r="VJC738"/>
      <c r="VJD738"/>
      <c r="VJE738"/>
      <c r="VJF738"/>
      <c r="VJG738"/>
      <c r="VJH738"/>
      <c r="VJI738"/>
      <c r="VJJ738"/>
      <c r="VJK738"/>
      <c r="VJL738"/>
      <c r="VJM738"/>
      <c r="VJN738"/>
      <c r="VJO738"/>
      <c r="VJP738"/>
      <c r="VJQ738"/>
      <c r="VJR738"/>
      <c r="VJS738"/>
      <c r="VJT738"/>
      <c r="VJU738"/>
      <c r="VJV738"/>
      <c r="VJW738"/>
      <c r="VJX738"/>
      <c r="VJY738"/>
      <c r="VJZ738"/>
      <c r="VKA738"/>
      <c r="VKB738"/>
      <c r="VKC738"/>
      <c r="VKD738"/>
      <c r="VKE738"/>
      <c r="VKF738"/>
      <c r="VKG738"/>
      <c r="VKH738"/>
      <c r="VKI738"/>
      <c r="VKJ738"/>
      <c r="VKK738"/>
      <c r="VKL738"/>
      <c r="VKM738"/>
      <c r="VKN738"/>
      <c r="VKO738"/>
      <c r="VKP738"/>
      <c r="VKQ738"/>
      <c r="VKR738"/>
      <c r="VKS738"/>
      <c r="VKT738"/>
      <c r="VKU738"/>
      <c r="VKV738"/>
      <c r="VKW738"/>
      <c r="VKX738"/>
      <c r="VKY738"/>
      <c r="VKZ738"/>
      <c r="VLA738"/>
      <c r="VLB738"/>
      <c r="VLC738"/>
      <c r="VLD738"/>
      <c r="VLE738"/>
      <c r="VLF738"/>
      <c r="VLG738"/>
      <c r="VLH738"/>
      <c r="VLI738"/>
      <c r="VLJ738"/>
      <c r="VLK738"/>
      <c r="VLL738"/>
      <c r="VLM738"/>
      <c r="VLN738"/>
      <c r="VLO738"/>
      <c r="VLP738"/>
      <c r="VLQ738"/>
      <c r="VLR738"/>
      <c r="VLS738"/>
      <c r="VLT738"/>
      <c r="VLU738"/>
      <c r="VLV738"/>
      <c r="VLW738"/>
      <c r="VLX738"/>
      <c r="VLY738"/>
      <c r="VLZ738"/>
      <c r="VMA738"/>
      <c r="VMB738"/>
      <c r="VMC738"/>
      <c r="VMD738"/>
      <c r="VME738"/>
      <c r="VMF738"/>
      <c r="VMG738"/>
      <c r="VMH738"/>
      <c r="VMI738"/>
      <c r="VMJ738"/>
      <c r="VMK738"/>
      <c r="VML738"/>
      <c r="VMM738"/>
      <c r="VMN738"/>
      <c r="VMO738"/>
      <c r="VMP738"/>
      <c r="VMQ738"/>
      <c r="VMR738"/>
      <c r="VMS738"/>
      <c r="VMT738"/>
      <c r="VMU738"/>
      <c r="VMV738"/>
      <c r="VMW738"/>
      <c r="VMX738"/>
      <c r="VMY738"/>
      <c r="VMZ738"/>
      <c r="VNA738"/>
      <c r="VNB738"/>
      <c r="VNC738"/>
      <c r="VND738"/>
      <c r="VNE738"/>
      <c r="VNF738"/>
      <c r="VNG738"/>
      <c r="VNH738"/>
      <c r="VNI738"/>
      <c r="VNJ738"/>
      <c r="VNK738"/>
      <c r="VNL738"/>
      <c r="VNM738"/>
      <c r="VNN738"/>
      <c r="VNO738"/>
      <c r="VNP738"/>
      <c r="VNQ738"/>
      <c r="VNR738"/>
      <c r="VNS738"/>
      <c r="VNT738"/>
      <c r="VNU738"/>
      <c r="VNV738"/>
      <c r="VNW738"/>
      <c r="VNX738"/>
      <c r="VNY738"/>
      <c r="VNZ738"/>
      <c r="VOA738"/>
      <c r="VOB738"/>
      <c r="VOC738"/>
      <c r="VOD738"/>
      <c r="VOE738"/>
      <c r="VOF738"/>
      <c r="VOG738"/>
      <c r="VOH738"/>
      <c r="VOI738"/>
      <c r="VOJ738"/>
      <c r="VOK738"/>
      <c r="VOL738"/>
      <c r="VOM738"/>
      <c r="VON738"/>
      <c r="VOO738"/>
      <c r="VOP738"/>
      <c r="VOQ738"/>
      <c r="VOR738"/>
      <c r="VOS738"/>
      <c r="VOT738"/>
      <c r="VOU738"/>
      <c r="VOV738"/>
      <c r="VOW738"/>
      <c r="VOX738"/>
      <c r="VOY738"/>
      <c r="VOZ738"/>
      <c r="VPA738"/>
      <c r="VPB738"/>
      <c r="VPC738"/>
      <c r="VPD738"/>
      <c r="VPE738"/>
      <c r="VPF738"/>
      <c r="VPG738"/>
      <c r="VPH738"/>
      <c r="VPI738"/>
      <c r="VPJ738"/>
      <c r="VPK738"/>
      <c r="VPL738"/>
      <c r="VPM738"/>
      <c r="VPN738"/>
      <c r="VPO738"/>
      <c r="VPP738"/>
      <c r="VPQ738"/>
      <c r="VPR738"/>
      <c r="VPS738"/>
      <c r="VPT738"/>
      <c r="VPU738"/>
      <c r="VPV738"/>
      <c r="VPW738"/>
      <c r="VPX738"/>
      <c r="VPY738"/>
      <c r="VPZ738"/>
      <c r="VQA738"/>
      <c r="VQB738"/>
      <c r="VQC738"/>
      <c r="VQD738"/>
      <c r="VQE738"/>
      <c r="VQF738"/>
      <c r="VQG738"/>
      <c r="VQH738"/>
      <c r="VQI738"/>
      <c r="VQJ738"/>
      <c r="VQK738"/>
      <c r="VQL738"/>
      <c r="VQM738"/>
      <c r="VQN738"/>
      <c r="VQO738"/>
      <c r="VQP738"/>
      <c r="VQQ738"/>
      <c r="VQR738"/>
      <c r="VQS738"/>
      <c r="VQT738"/>
      <c r="VQU738"/>
      <c r="VQV738"/>
      <c r="VQW738"/>
      <c r="VQX738"/>
      <c r="VQY738"/>
      <c r="VQZ738"/>
      <c r="VRA738"/>
      <c r="VRB738"/>
      <c r="VRC738"/>
      <c r="VRD738"/>
      <c r="VRE738"/>
      <c r="VRF738"/>
      <c r="VRG738"/>
      <c r="VRH738"/>
      <c r="VRI738"/>
      <c r="VRJ738"/>
      <c r="VRK738"/>
      <c r="VRL738"/>
      <c r="VRM738"/>
      <c r="VRN738"/>
      <c r="VRO738"/>
      <c r="VRP738"/>
      <c r="VRQ738"/>
      <c r="VRR738"/>
      <c r="VRS738"/>
      <c r="VRT738"/>
      <c r="VRU738"/>
      <c r="VRV738"/>
      <c r="VRW738"/>
      <c r="VRX738"/>
      <c r="VRY738"/>
      <c r="VRZ738"/>
      <c r="VSA738"/>
      <c r="VSB738"/>
      <c r="VSC738"/>
      <c r="VSD738"/>
      <c r="VSE738"/>
      <c r="VSF738"/>
      <c r="VSG738"/>
      <c r="VSH738"/>
      <c r="VSI738"/>
      <c r="VSJ738"/>
      <c r="VSK738"/>
      <c r="VSL738"/>
      <c r="VSM738"/>
      <c r="VSN738"/>
      <c r="VSO738"/>
      <c r="VSP738"/>
      <c r="VSQ738"/>
      <c r="VSR738"/>
      <c r="VSS738"/>
      <c r="VST738"/>
      <c r="VSU738"/>
      <c r="VSV738"/>
      <c r="VSW738"/>
      <c r="VSX738"/>
      <c r="VSY738"/>
      <c r="VSZ738"/>
      <c r="VTA738"/>
      <c r="VTB738"/>
      <c r="VTC738"/>
      <c r="VTD738"/>
      <c r="VTE738"/>
      <c r="VTF738"/>
      <c r="VTG738"/>
      <c r="VTH738"/>
      <c r="VTI738"/>
      <c r="VTJ738"/>
      <c r="VTK738"/>
      <c r="VTL738"/>
      <c r="VTM738"/>
      <c r="VTN738"/>
      <c r="VTO738"/>
      <c r="VTP738"/>
      <c r="VTQ738"/>
      <c r="VTR738"/>
      <c r="VTS738"/>
      <c r="VTT738"/>
      <c r="VTU738"/>
      <c r="VTV738"/>
      <c r="VTW738"/>
      <c r="VTX738"/>
      <c r="VTY738"/>
      <c r="VTZ738"/>
      <c r="VUA738"/>
      <c r="VUB738"/>
      <c r="VUC738"/>
      <c r="VUD738"/>
      <c r="VUE738"/>
      <c r="VUF738"/>
      <c r="VUG738"/>
      <c r="VUH738"/>
      <c r="VUI738"/>
      <c r="VUJ738"/>
      <c r="VUK738"/>
      <c r="VUL738"/>
      <c r="VUM738"/>
      <c r="VUN738"/>
      <c r="VUO738"/>
      <c r="VUP738"/>
      <c r="VUQ738"/>
      <c r="VUR738"/>
      <c r="VUS738"/>
      <c r="VUT738"/>
      <c r="VUU738"/>
      <c r="VUV738"/>
      <c r="VUW738"/>
      <c r="VUX738"/>
      <c r="VUY738"/>
      <c r="VUZ738"/>
      <c r="VVA738"/>
      <c r="VVB738"/>
      <c r="VVC738"/>
      <c r="VVD738"/>
      <c r="VVE738"/>
      <c r="VVF738"/>
      <c r="VVG738"/>
      <c r="VVH738"/>
      <c r="VVI738"/>
      <c r="VVJ738"/>
      <c r="VVK738"/>
      <c r="VVL738"/>
      <c r="VVM738"/>
      <c r="VVN738"/>
      <c r="VVO738"/>
      <c r="VVP738"/>
      <c r="VVQ738"/>
      <c r="VVR738"/>
      <c r="VVS738"/>
      <c r="VVT738"/>
      <c r="VVU738"/>
      <c r="VVV738"/>
      <c r="VVW738"/>
      <c r="VVX738"/>
      <c r="VVY738"/>
      <c r="VVZ738"/>
      <c r="VWA738"/>
      <c r="VWB738"/>
      <c r="VWC738"/>
      <c r="VWD738"/>
      <c r="VWE738"/>
      <c r="VWF738"/>
      <c r="VWG738"/>
      <c r="VWH738"/>
      <c r="VWI738"/>
      <c r="VWJ738"/>
      <c r="VWK738"/>
      <c r="VWL738"/>
      <c r="VWM738"/>
      <c r="VWN738"/>
      <c r="VWO738"/>
      <c r="VWP738"/>
      <c r="VWQ738"/>
      <c r="VWR738"/>
      <c r="VWS738"/>
      <c r="VWT738"/>
      <c r="VWU738"/>
      <c r="VWV738"/>
      <c r="VWW738"/>
      <c r="VWX738"/>
      <c r="VWY738"/>
      <c r="VWZ738"/>
      <c r="VXA738"/>
      <c r="VXB738"/>
      <c r="VXC738"/>
      <c r="VXD738"/>
      <c r="VXE738"/>
      <c r="VXF738"/>
      <c r="VXG738"/>
      <c r="VXH738"/>
      <c r="VXI738"/>
      <c r="VXJ738"/>
      <c r="VXK738"/>
      <c r="VXL738"/>
      <c r="VXM738"/>
      <c r="VXN738"/>
      <c r="VXO738"/>
      <c r="VXP738"/>
      <c r="VXQ738"/>
      <c r="VXR738"/>
      <c r="VXS738"/>
      <c r="VXT738"/>
      <c r="VXU738"/>
      <c r="VXV738"/>
      <c r="VXW738"/>
      <c r="VXX738"/>
      <c r="VXY738"/>
      <c r="VXZ738"/>
      <c r="VYA738"/>
      <c r="VYB738"/>
      <c r="VYC738"/>
      <c r="VYD738"/>
      <c r="VYE738"/>
      <c r="VYF738"/>
      <c r="VYG738"/>
      <c r="VYH738"/>
      <c r="VYI738"/>
      <c r="VYJ738"/>
      <c r="VYK738"/>
      <c r="VYL738"/>
      <c r="VYM738"/>
      <c r="VYN738"/>
      <c r="VYO738"/>
      <c r="VYP738"/>
      <c r="VYQ738"/>
      <c r="VYR738"/>
      <c r="VYS738"/>
      <c r="VYT738"/>
      <c r="VYU738"/>
      <c r="VYV738"/>
      <c r="VYW738"/>
      <c r="VYX738"/>
      <c r="VYY738"/>
      <c r="VYZ738"/>
      <c r="VZA738"/>
      <c r="VZB738"/>
      <c r="VZC738"/>
      <c r="VZD738"/>
      <c r="VZE738"/>
      <c r="VZF738"/>
      <c r="VZG738"/>
      <c r="VZH738"/>
      <c r="VZI738"/>
      <c r="VZJ738"/>
      <c r="VZK738"/>
      <c r="VZL738"/>
      <c r="VZM738"/>
      <c r="VZN738"/>
      <c r="VZO738"/>
      <c r="VZP738"/>
      <c r="VZQ738"/>
      <c r="VZR738"/>
      <c r="VZS738"/>
      <c r="VZT738"/>
      <c r="VZU738"/>
      <c r="VZV738"/>
      <c r="VZW738"/>
      <c r="VZX738"/>
      <c r="VZY738"/>
      <c r="VZZ738"/>
      <c r="WAA738"/>
      <c r="WAB738"/>
      <c r="WAC738"/>
      <c r="WAD738"/>
      <c r="WAE738"/>
      <c r="WAF738"/>
      <c r="WAG738"/>
      <c r="WAH738"/>
      <c r="WAI738"/>
      <c r="WAJ738"/>
      <c r="WAK738"/>
      <c r="WAL738"/>
      <c r="WAM738"/>
      <c r="WAN738"/>
      <c r="WAO738"/>
      <c r="WAP738"/>
      <c r="WAQ738"/>
      <c r="WAR738"/>
      <c r="WAS738"/>
      <c r="WAT738"/>
      <c r="WAU738"/>
      <c r="WAV738"/>
      <c r="WAW738"/>
      <c r="WAX738"/>
      <c r="WAY738"/>
      <c r="WAZ738"/>
      <c r="WBA738"/>
      <c r="WBB738"/>
      <c r="WBC738"/>
      <c r="WBD738"/>
      <c r="WBE738"/>
      <c r="WBF738"/>
      <c r="WBG738"/>
      <c r="WBH738"/>
      <c r="WBI738"/>
      <c r="WBJ738"/>
      <c r="WBK738"/>
      <c r="WBL738"/>
      <c r="WBM738"/>
      <c r="WBN738"/>
      <c r="WBO738"/>
      <c r="WBP738"/>
      <c r="WBQ738"/>
      <c r="WBR738"/>
      <c r="WBS738"/>
      <c r="WBT738"/>
      <c r="WBU738"/>
      <c r="WBV738"/>
      <c r="WBW738"/>
      <c r="WBX738"/>
      <c r="WBY738"/>
      <c r="WBZ738"/>
      <c r="WCA738"/>
      <c r="WCB738"/>
      <c r="WCC738"/>
      <c r="WCD738"/>
      <c r="WCE738"/>
      <c r="WCF738"/>
      <c r="WCG738"/>
      <c r="WCH738"/>
      <c r="WCI738"/>
      <c r="WCJ738"/>
      <c r="WCK738"/>
      <c r="WCL738"/>
      <c r="WCM738"/>
      <c r="WCN738"/>
      <c r="WCO738"/>
      <c r="WCP738"/>
      <c r="WCQ738"/>
      <c r="WCR738"/>
      <c r="WCS738"/>
      <c r="WCT738"/>
      <c r="WCU738"/>
      <c r="WCV738"/>
      <c r="WCW738"/>
      <c r="WCX738"/>
      <c r="WCY738"/>
      <c r="WCZ738"/>
      <c r="WDA738"/>
      <c r="WDB738"/>
      <c r="WDC738"/>
      <c r="WDD738"/>
      <c r="WDE738"/>
      <c r="WDF738"/>
      <c r="WDG738"/>
      <c r="WDH738"/>
      <c r="WDI738"/>
      <c r="WDJ738"/>
      <c r="WDK738"/>
      <c r="WDL738"/>
      <c r="WDM738"/>
      <c r="WDN738"/>
      <c r="WDO738"/>
      <c r="WDP738"/>
      <c r="WDQ738"/>
      <c r="WDR738"/>
      <c r="WDS738"/>
      <c r="WDT738"/>
      <c r="WDU738"/>
      <c r="WDV738"/>
      <c r="WDW738"/>
      <c r="WDX738"/>
      <c r="WDY738"/>
      <c r="WDZ738"/>
      <c r="WEA738"/>
      <c r="WEB738"/>
      <c r="WEC738"/>
      <c r="WED738"/>
      <c r="WEE738"/>
      <c r="WEF738"/>
      <c r="WEG738"/>
      <c r="WEH738"/>
      <c r="WEI738"/>
      <c r="WEJ738"/>
      <c r="WEK738"/>
      <c r="WEL738"/>
      <c r="WEM738"/>
      <c r="WEN738"/>
      <c r="WEO738"/>
      <c r="WEP738"/>
      <c r="WEQ738"/>
      <c r="WER738"/>
      <c r="WES738"/>
      <c r="WET738"/>
      <c r="WEU738"/>
      <c r="WEV738"/>
      <c r="WEW738"/>
      <c r="WEX738"/>
      <c r="WEY738"/>
      <c r="WEZ738"/>
      <c r="WFA738"/>
      <c r="WFB738"/>
      <c r="WFC738"/>
      <c r="WFD738"/>
      <c r="WFE738"/>
      <c r="WFF738"/>
      <c r="WFG738"/>
      <c r="WFH738"/>
      <c r="WFI738"/>
      <c r="WFJ738"/>
      <c r="WFK738"/>
      <c r="WFL738"/>
      <c r="WFM738"/>
      <c r="WFN738"/>
      <c r="WFO738"/>
      <c r="WFP738"/>
      <c r="WFQ738"/>
      <c r="WFR738"/>
      <c r="WFS738"/>
      <c r="WFT738"/>
      <c r="WFU738"/>
      <c r="WFV738"/>
      <c r="WFW738"/>
      <c r="WFX738"/>
      <c r="WFY738"/>
      <c r="WFZ738"/>
      <c r="WGA738"/>
      <c r="WGB738"/>
      <c r="WGC738"/>
      <c r="WGD738"/>
      <c r="WGE738"/>
      <c r="WGF738"/>
      <c r="WGG738"/>
      <c r="WGH738"/>
      <c r="WGI738"/>
      <c r="WGJ738"/>
      <c r="WGK738"/>
      <c r="WGL738"/>
      <c r="WGM738"/>
      <c r="WGN738"/>
      <c r="WGO738"/>
      <c r="WGP738"/>
      <c r="WGQ738"/>
      <c r="WGR738"/>
      <c r="WGS738"/>
      <c r="WGT738"/>
      <c r="WGU738"/>
      <c r="WGV738"/>
      <c r="WGW738"/>
      <c r="WGX738"/>
      <c r="WGY738"/>
      <c r="WGZ738"/>
      <c r="WHA738"/>
      <c r="WHB738"/>
      <c r="WHC738"/>
      <c r="WHD738"/>
      <c r="WHE738"/>
      <c r="WHF738"/>
      <c r="WHG738"/>
      <c r="WHH738"/>
      <c r="WHI738"/>
      <c r="WHJ738"/>
      <c r="WHK738"/>
      <c r="WHL738"/>
      <c r="WHM738"/>
      <c r="WHN738"/>
      <c r="WHO738"/>
      <c r="WHP738"/>
      <c r="WHQ738"/>
      <c r="WHR738"/>
      <c r="WHS738"/>
      <c r="WHT738"/>
      <c r="WHU738"/>
      <c r="WHV738"/>
      <c r="WHW738"/>
      <c r="WHX738"/>
      <c r="WHY738"/>
      <c r="WHZ738"/>
      <c r="WIA738"/>
      <c r="WIB738"/>
      <c r="WIC738"/>
      <c r="WID738"/>
      <c r="WIE738"/>
      <c r="WIF738"/>
      <c r="WIG738"/>
      <c r="WIH738"/>
      <c r="WII738"/>
      <c r="WIJ738"/>
      <c r="WIK738"/>
      <c r="WIL738"/>
      <c r="WIM738"/>
      <c r="WIN738"/>
      <c r="WIO738"/>
      <c r="WIP738"/>
      <c r="WIQ738"/>
      <c r="WIR738"/>
      <c r="WIS738"/>
      <c r="WIT738"/>
      <c r="WIU738"/>
      <c r="WIV738"/>
      <c r="WIW738"/>
      <c r="WIX738"/>
      <c r="WIY738"/>
      <c r="WIZ738"/>
      <c r="WJA738"/>
      <c r="WJB738"/>
      <c r="WJC738"/>
      <c r="WJD738"/>
      <c r="WJE738"/>
      <c r="WJF738"/>
      <c r="WJG738"/>
      <c r="WJH738"/>
      <c r="WJI738"/>
      <c r="WJJ738"/>
      <c r="WJK738"/>
      <c r="WJL738"/>
      <c r="WJM738"/>
      <c r="WJN738"/>
      <c r="WJO738"/>
      <c r="WJP738"/>
      <c r="WJQ738"/>
      <c r="WJR738"/>
      <c r="WJS738"/>
      <c r="WJT738"/>
      <c r="WJU738"/>
      <c r="WJV738"/>
      <c r="WJW738"/>
      <c r="WJX738"/>
      <c r="WJY738"/>
      <c r="WJZ738"/>
      <c r="WKA738"/>
      <c r="WKB738"/>
      <c r="WKC738"/>
      <c r="WKD738"/>
      <c r="WKE738"/>
      <c r="WKF738"/>
      <c r="WKG738"/>
      <c r="WKH738"/>
      <c r="WKI738"/>
      <c r="WKJ738"/>
      <c r="WKK738"/>
      <c r="WKL738"/>
      <c r="WKM738"/>
      <c r="WKN738"/>
      <c r="WKO738"/>
      <c r="WKP738"/>
      <c r="WKQ738"/>
      <c r="WKR738"/>
      <c r="WKS738"/>
      <c r="WKT738"/>
      <c r="WKU738"/>
      <c r="WKV738"/>
      <c r="WKW738"/>
      <c r="WKX738"/>
      <c r="WKY738"/>
      <c r="WKZ738"/>
      <c r="WLA738"/>
      <c r="WLB738"/>
      <c r="WLC738"/>
      <c r="WLD738"/>
      <c r="WLE738"/>
      <c r="WLF738"/>
      <c r="WLG738"/>
      <c r="WLH738"/>
      <c r="WLI738"/>
      <c r="WLJ738"/>
      <c r="WLK738"/>
      <c r="WLL738"/>
      <c r="WLM738"/>
      <c r="WLN738"/>
      <c r="WLO738"/>
      <c r="WLP738"/>
      <c r="WLQ738"/>
      <c r="WLR738"/>
      <c r="WLS738"/>
      <c r="WLT738"/>
      <c r="WLU738"/>
      <c r="WLV738"/>
      <c r="WLW738"/>
      <c r="WLX738"/>
      <c r="WLY738"/>
      <c r="WLZ738"/>
      <c r="WMA738"/>
      <c r="WMB738"/>
      <c r="WMC738"/>
      <c r="WMD738"/>
      <c r="WME738"/>
      <c r="WMF738"/>
      <c r="WMG738"/>
      <c r="WMH738"/>
      <c r="WMI738"/>
      <c r="WMJ738"/>
      <c r="WMK738"/>
      <c r="WML738"/>
      <c r="WMM738"/>
      <c r="WMN738"/>
      <c r="WMO738"/>
      <c r="WMP738"/>
      <c r="WMQ738"/>
      <c r="WMR738"/>
      <c r="WMS738"/>
      <c r="WMT738"/>
      <c r="WMU738"/>
      <c r="WMV738"/>
      <c r="WMW738"/>
      <c r="WMX738"/>
      <c r="WMY738"/>
      <c r="WMZ738"/>
      <c r="WNA738"/>
      <c r="WNB738"/>
      <c r="WNC738"/>
      <c r="WND738"/>
      <c r="WNE738"/>
      <c r="WNF738"/>
      <c r="WNG738"/>
      <c r="WNH738"/>
      <c r="WNI738"/>
      <c r="WNJ738"/>
      <c r="WNK738"/>
      <c r="WNL738"/>
      <c r="WNM738"/>
      <c r="WNN738"/>
      <c r="WNO738"/>
      <c r="WNP738"/>
      <c r="WNQ738"/>
      <c r="WNR738"/>
      <c r="WNS738"/>
      <c r="WNT738"/>
      <c r="WNU738"/>
      <c r="WNV738"/>
      <c r="WNW738"/>
      <c r="WNX738"/>
      <c r="WNY738"/>
      <c r="WNZ738"/>
      <c r="WOA738"/>
      <c r="WOB738"/>
      <c r="WOC738"/>
      <c r="WOD738"/>
      <c r="WOE738"/>
      <c r="WOF738"/>
      <c r="WOG738"/>
      <c r="WOH738"/>
      <c r="WOI738"/>
      <c r="WOJ738"/>
      <c r="WOK738"/>
      <c r="WOL738"/>
      <c r="WOM738"/>
      <c r="WON738"/>
      <c r="WOO738"/>
      <c r="WOP738"/>
      <c r="WOQ738"/>
      <c r="WOR738"/>
      <c r="WOS738"/>
      <c r="WOT738"/>
      <c r="WOU738"/>
      <c r="WOV738"/>
      <c r="WOW738"/>
      <c r="WOX738"/>
      <c r="WOY738"/>
      <c r="WOZ738"/>
      <c r="WPA738"/>
      <c r="WPB738"/>
      <c r="WPC738"/>
      <c r="WPD738"/>
      <c r="WPE738"/>
      <c r="WPF738"/>
      <c r="WPG738"/>
      <c r="WPH738"/>
      <c r="WPI738"/>
      <c r="WPJ738"/>
      <c r="WPK738"/>
      <c r="WPL738"/>
      <c r="WPM738"/>
      <c r="WPN738"/>
      <c r="WPO738"/>
      <c r="WPP738"/>
      <c r="WPQ738"/>
      <c r="WPR738"/>
      <c r="WPS738"/>
      <c r="WPT738"/>
      <c r="WPU738"/>
      <c r="WPV738"/>
      <c r="WPW738"/>
      <c r="WPX738"/>
      <c r="WPY738"/>
      <c r="WPZ738"/>
      <c r="WQA738"/>
      <c r="WQB738"/>
      <c r="WQC738"/>
      <c r="WQD738"/>
      <c r="WQE738"/>
      <c r="WQF738"/>
      <c r="WQG738"/>
      <c r="WQH738"/>
      <c r="WQI738"/>
      <c r="WQJ738"/>
      <c r="WQK738"/>
      <c r="WQL738"/>
      <c r="WQM738"/>
      <c r="WQN738"/>
      <c r="WQO738"/>
      <c r="WQP738"/>
      <c r="WQQ738"/>
      <c r="WQR738"/>
      <c r="WQS738"/>
      <c r="WQT738"/>
      <c r="WQU738"/>
      <c r="WQV738"/>
      <c r="WQW738"/>
      <c r="WQX738"/>
      <c r="WQY738"/>
      <c r="WQZ738"/>
      <c r="WRA738"/>
      <c r="WRB738"/>
      <c r="WRC738"/>
      <c r="WRD738"/>
      <c r="WRE738"/>
      <c r="WRF738"/>
      <c r="WRG738"/>
      <c r="WRH738"/>
      <c r="WRI738"/>
      <c r="WRJ738"/>
      <c r="WRK738"/>
      <c r="WRL738"/>
      <c r="WRM738"/>
      <c r="WRN738"/>
      <c r="WRO738"/>
      <c r="WRP738"/>
      <c r="WRQ738"/>
      <c r="WRR738"/>
      <c r="WRS738"/>
      <c r="WRT738"/>
      <c r="WRU738"/>
      <c r="WRV738"/>
      <c r="WRW738"/>
      <c r="WRX738"/>
      <c r="WRY738"/>
      <c r="WRZ738"/>
      <c r="WSA738"/>
      <c r="WSB738"/>
      <c r="WSC738"/>
      <c r="WSD738"/>
      <c r="WSE738"/>
      <c r="WSF738"/>
      <c r="WSG738"/>
      <c r="WSH738"/>
      <c r="WSI738"/>
      <c r="WSJ738"/>
      <c r="WSK738"/>
      <c r="WSL738"/>
      <c r="WSM738"/>
      <c r="WSN738"/>
      <c r="WSO738"/>
      <c r="WSP738"/>
      <c r="WSQ738"/>
      <c r="WSR738"/>
      <c r="WSS738"/>
      <c r="WST738"/>
      <c r="WSU738"/>
      <c r="WSV738"/>
      <c r="WSW738"/>
      <c r="WSX738"/>
      <c r="WSY738"/>
      <c r="WSZ738"/>
      <c r="WTA738"/>
      <c r="WTB738"/>
      <c r="WTC738"/>
      <c r="WTD738"/>
      <c r="WTE738"/>
      <c r="WTF738"/>
      <c r="WTG738"/>
      <c r="WTH738"/>
      <c r="WTI738"/>
      <c r="WTJ738"/>
      <c r="WTK738"/>
      <c r="WTL738"/>
      <c r="WTM738"/>
      <c r="WTN738"/>
      <c r="WTO738"/>
      <c r="WTP738"/>
      <c r="WTQ738"/>
      <c r="WTR738"/>
      <c r="WTS738"/>
      <c r="WTT738"/>
      <c r="WTU738"/>
      <c r="WTV738"/>
      <c r="WTW738"/>
      <c r="WTX738"/>
      <c r="WTY738"/>
      <c r="WTZ738"/>
      <c r="WUA738"/>
      <c r="WUB738"/>
      <c r="WUC738"/>
      <c r="WUD738"/>
      <c r="WUE738"/>
      <c r="WUF738"/>
      <c r="WUG738"/>
      <c r="WUH738"/>
      <c r="WUI738"/>
      <c r="WUJ738"/>
      <c r="WUK738"/>
      <c r="WUL738"/>
      <c r="WUM738"/>
      <c r="WUN738"/>
      <c r="WUO738"/>
      <c r="WUP738"/>
      <c r="WUQ738"/>
      <c r="WUR738"/>
      <c r="WUS738"/>
      <c r="WUT738"/>
      <c r="WUU738"/>
      <c r="WUV738"/>
      <c r="WUW738"/>
      <c r="WUX738"/>
      <c r="WUY738"/>
      <c r="WUZ738"/>
      <c r="WVA738"/>
      <c r="WVB738"/>
      <c r="WVC738"/>
      <c r="WVD738"/>
      <c r="WVE738"/>
      <c r="WVF738"/>
      <c r="WVG738"/>
      <c r="WVH738"/>
      <c r="WVI738"/>
      <c r="WVJ738"/>
      <c r="WVK738"/>
      <c r="WVL738"/>
      <c r="WVM738"/>
      <c r="WVN738"/>
      <c r="WVO738"/>
      <c r="WVP738"/>
      <c r="WVQ738"/>
      <c r="WVR738"/>
      <c r="WVS738"/>
      <c r="WVT738"/>
      <c r="WVU738"/>
      <c r="WVV738"/>
      <c r="WVW738"/>
      <c r="WVX738"/>
      <c r="WVY738"/>
      <c r="WVZ738"/>
      <c r="WWA738"/>
      <c r="WWB738"/>
      <c r="WWC738"/>
      <c r="WWD738"/>
      <c r="WWE738"/>
      <c r="WWF738"/>
      <c r="WWG738"/>
      <c r="WWH738"/>
      <c r="WWI738"/>
      <c r="WWJ738"/>
      <c r="WWK738"/>
      <c r="WWL738"/>
      <c r="WWM738"/>
      <c r="WWN738"/>
      <c r="WWO738"/>
      <c r="WWP738"/>
      <c r="WWQ738"/>
      <c r="WWR738"/>
      <c r="WWS738"/>
      <c r="WWT738"/>
      <c r="WWU738"/>
      <c r="WWV738"/>
      <c r="WWW738"/>
      <c r="WWX738"/>
      <c r="WWY738"/>
      <c r="WWZ738"/>
      <c r="WXA738"/>
      <c r="WXB738"/>
      <c r="WXC738"/>
      <c r="WXD738"/>
      <c r="WXE738"/>
      <c r="WXF738"/>
      <c r="WXG738"/>
      <c r="WXH738"/>
      <c r="WXI738"/>
      <c r="WXJ738"/>
      <c r="WXK738"/>
      <c r="WXL738"/>
      <c r="WXM738"/>
      <c r="WXN738"/>
      <c r="WXO738"/>
      <c r="WXP738"/>
      <c r="WXQ738"/>
      <c r="WXR738"/>
      <c r="WXS738"/>
      <c r="WXT738"/>
      <c r="WXU738"/>
      <c r="WXV738"/>
      <c r="WXW738"/>
      <c r="WXX738"/>
      <c r="WXY738"/>
      <c r="WXZ738"/>
      <c r="WYA738"/>
      <c r="WYB738"/>
      <c r="WYC738"/>
      <c r="WYD738"/>
      <c r="WYE738"/>
      <c r="WYF738"/>
      <c r="WYG738"/>
      <c r="WYH738"/>
      <c r="WYI738"/>
      <c r="WYJ738"/>
      <c r="WYK738"/>
      <c r="WYL738"/>
      <c r="WYM738"/>
      <c r="WYN738"/>
      <c r="WYO738"/>
      <c r="WYP738"/>
      <c r="WYQ738"/>
      <c r="WYR738"/>
      <c r="WYS738"/>
      <c r="WYT738"/>
      <c r="WYU738"/>
      <c r="WYV738"/>
      <c r="WYW738"/>
      <c r="WYX738"/>
      <c r="WYY738"/>
      <c r="WYZ738"/>
      <c r="WZA738"/>
      <c r="WZB738"/>
      <c r="WZC738"/>
      <c r="WZD738"/>
      <c r="WZE738"/>
      <c r="WZF738"/>
      <c r="WZG738"/>
      <c r="WZH738"/>
      <c r="WZI738"/>
      <c r="WZJ738"/>
      <c r="WZK738"/>
      <c r="WZL738"/>
      <c r="WZM738"/>
      <c r="WZN738"/>
      <c r="WZO738"/>
      <c r="WZP738"/>
      <c r="WZQ738"/>
      <c r="WZR738"/>
      <c r="WZS738"/>
      <c r="WZT738"/>
      <c r="WZU738"/>
      <c r="WZV738"/>
      <c r="WZW738"/>
      <c r="WZX738"/>
      <c r="WZY738"/>
      <c r="WZZ738"/>
      <c r="XAA738"/>
      <c r="XAB738"/>
      <c r="XAC738"/>
      <c r="XAD738"/>
      <c r="XAE738"/>
      <c r="XAF738"/>
      <c r="XAG738"/>
      <c r="XAH738"/>
      <c r="XAI738"/>
      <c r="XAJ738"/>
      <c r="XAK738"/>
      <c r="XAL738"/>
      <c r="XAM738"/>
      <c r="XAN738"/>
      <c r="XAO738"/>
      <c r="XAP738"/>
      <c r="XAQ738"/>
      <c r="XAR738"/>
      <c r="XAS738"/>
      <c r="XAT738"/>
      <c r="XAU738"/>
      <c r="XAV738"/>
      <c r="XAW738"/>
      <c r="XAX738"/>
      <c r="XAY738"/>
      <c r="XAZ738"/>
      <c r="XBA738"/>
      <c r="XBB738"/>
      <c r="XBC738"/>
      <c r="XBD738"/>
      <c r="XBE738"/>
      <c r="XBF738"/>
      <c r="XBG738"/>
      <c r="XBH738"/>
      <c r="XBI738"/>
      <c r="XBJ738"/>
      <c r="XBK738"/>
      <c r="XBL738"/>
      <c r="XBM738"/>
      <c r="XBN738"/>
      <c r="XBO738"/>
      <c r="XBP738"/>
      <c r="XBQ738"/>
      <c r="XBR738"/>
      <c r="XBS738"/>
      <c r="XBT738"/>
      <c r="XBU738"/>
      <c r="XBV738"/>
      <c r="XBW738"/>
      <c r="XBX738"/>
      <c r="XBY738"/>
      <c r="XBZ738"/>
      <c r="XCA738"/>
      <c r="XCB738"/>
      <c r="XCC738"/>
      <c r="XCD738"/>
      <c r="XCE738"/>
    </row>
    <row r="739" spans="1:16307" ht="24.95" customHeight="1" x14ac:dyDescent="0.25">
      <c r="A739" s="6">
        <v>731</v>
      </c>
      <c r="B739" t="s">
        <v>1230</v>
      </c>
      <c r="C739" s="6" t="s">
        <v>780</v>
      </c>
      <c r="D739" s="6" t="s">
        <v>113</v>
      </c>
      <c r="E739" s="6" t="s">
        <v>36</v>
      </c>
      <c r="F739" s="6" t="s">
        <v>37</v>
      </c>
      <c r="G739" s="7">
        <v>15000</v>
      </c>
      <c r="H739" s="7">
        <v>0</v>
      </c>
      <c r="I739" s="7">
        <v>15000</v>
      </c>
      <c r="J739" s="7">
        <v>430.5</v>
      </c>
      <c r="K739" s="7">
        <v>0</v>
      </c>
      <c r="L739" s="7">
        <f t="shared" si="36"/>
        <v>456</v>
      </c>
      <c r="M739" s="7">
        <v>25</v>
      </c>
      <c r="N739" s="7">
        <f t="shared" si="35"/>
        <v>911.5</v>
      </c>
      <c r="O739" s="7">
        <f t="shared" si="34"/>
        <v>14088.5</v>
      </c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  <c r="CQ739"/>
      <c r="CR739"/>
      <c r="CS739"/>
      <c r="CT739"/>
      <c r="CU739"/>
      <c r="CV739"/>
      <c r="CW739"/>
      <c r="CX739"/>
      <c r="CY739"/>
      <c r="CZ739"/>
      <c r="DA739"/>
      <c r="DB739"/>
      <c r="DC739"/>
      <c r="DD739"/>
      <c r="DE739"/>
      <c r="DF739"/>
      <c r="DG739"/>
      <c r="DH739"/>
      <c r="DI739"/>
      <c r="DJ739"/>
      <c r="DK739"/>
      <c r="DL739"/>
      <c r="DM739"/>
      <c r="DN739"/>
      <c r="DO739"/>
      <c r="DP739"/>
      <c r="DQ739"/>
      <c r="DR739"/>
      <c r="DS739"/>
      <c r="DT739"/>
      <c r="DU739"/>
      <c r="DV739"/>
      <c r="DW739"/>
      <c r="DX739"/>
      <c r="DY739"/>
      <c r="DZ739"/>
      <c r="EA739"/>
      <c r="EB739"/>
      <c r="EC739"/>
      <c r="ED739"/>
      <c r="EE739"/>
      <c r="EF739"/>
      <c r="EG739"/>
      <c r="EH739"/>
      <c r="EI739"/>
      <c r="EJ739"/>
      <c r="EK739"/>
      <c r="EL739"/>
      <c r="EM739"/>
      <c r="EN739"/>
      <c r="EO739"/>
      <c r="EP739"/>
      <c r="EQ739"/>
      <c r="ER739"/>
      <c r="ES739"/>
      <c r="ET739"/>
      <c r="EU739"/>
      <c r="EV739"/>
      <c r="EW739"/>
      <c r="EX739"/>
      <c r="EY739"/>
      <c r="EZ739"/>
      <c r="FA739"/>
      <c r="FB739"/>
      <c r="FC739"/>
      <c r="FD739"/>
      <c r="FE739"/>
      <c r="FF739"/>
      <c r="FG739"/>
      <c r="FH739"/>
      <c r="FI739"/>
      <c r="FJ739"/>
      <c r="FK739"/>
      <c r="FL739"/>
      <c r="FM739"/>
      <c r="FN739"/>
      <c r="FO739"/>
      <c r="FP739"/>
      <c r="FQ739"/>
      <c r="FR739"/>
      <c r="FS739"/>
      <c r="FT739"/>
      <c r="FU739"/>
      <c r="FV739"/>
      <c r="FW739"/>
      <c r="FX739"/>
      <c r="FY739"/>
      <c r="FZ739"/>
      <c r="GA739"/>
      <c r="GB739"/>
      <c r="GC739"/>
      <c r="GD739"/>
      <c r="GE739"/>
      <c r="GF739"/>
      <c r="GG739"/>
      <c r="GH739"/>
      <c r="GI739"/>
      <c r="GJ739"/>
      <c r="GK739"/>
      <c r="GL739"/>
      <c r="GM739"/>
      <c r="GN739"/>
      <c r="GO739"/>
      <c r="GP739"/>
      <c r="GQ739"/>
      <c r="GR739"/>
      <c r="GS739"/>
      <c r="GT739"/>
      <c r="GU739"/>
      <c r="GV739"/>
      <c r="GW739"/>
      <c r="GX739"/>
      <c r="GY739"/>
      <c r="GZ739"/>
      <c r="HA739"/>
      <c r="HB739"/>
      <c r="HC739"/>
      <c r="HD739"/>
      <c r="HE739"/>
      <c r="HF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  <c r="IM739"/>
      <c r="IN739"/>
      <c r="IO739"/>
      <c r="IP739"/>
      <c r="IQ739"/>
      <c r="IR739"/>
      <c r="IS739"/>
      <c r="IT739"/>
      <c r="IU739"/>
      <c r="IV739"/>
      <c r="IW739"/>
      <c r="IX739"/>
      <c r="IY739"/>
      <c r="IZ739"/>
      <c r="JA739"/>
      <c r="JB739"/>
      <c r="JC739"/>
      <c r="JD739"/>
      <c r="JE739"/>
      <c r="JF739"/>
      <c r="JG739"/>
      <c r="JH739"/>
      <c r="JI739"/>
      <c r="JJ739"/>
      <c r="JK739"/>
      <c r="JL739"/>
      <c r="JM739"/>
      <c r="JN739"/>
      <c r="JO739"/>
      <c r="JP739"/>
      <c r="JQ739"/>
      <c r="JR739"/>
      <c r="JS739"/>
      <c r="JT739"/>
      <c r="JU739"/>
      <c r="JV739"/>
      <c r="JW739"/>
      <c r="JX739"/>
      <c r="JY739"/>
      <c r="JZ739"/>
      <c r="KA739"/>
      <c r="KB739"/>
      <c r="KC739"/>
      <c r="KD739"/>
      <c r="KE739"/>
      <c r="KF739"/>
      <c r="KG739"/>
      <c r="KH739"/>
      <c r="KI739"/>
      <c r="KJ739"/>
      <c r="KK739"/>
      <c r="KL739"/>
      <c r="KM739"/>
      <c r="KN739"/>
      <c r="KO739"/>
      <c r="KP739"/>
      <c r="KQ739"/>
      <c r="KR739"/>
      <c r="KS739"/>
      <c r="KT739"/>
      <c r="KU739"/>
      <c r="KV739"/>
      <c r="KW739"/>
      <c r="KX739"/>
      <c r="KY739"/>
      <c r="KZ739"/>
      <c r="LA739"/>
      <c r="LB739"/>
      <c r="LC739"/>
      <c r="LD739"/>
      <c r="LE739"/>
      <c r="LF739"/>
      <c r="LG739"/>
      <c r="LH739"/>
      <c r="LI739"/>
      <c r="LJ739"/>
      <c r="LK739"/>
      <c r="LL739"/>
      <c r="LM739"/>
      <c r="LN739"/>
      <c r="LO739"/>
      <c r="LP739"/>
      <c r="LQ739"/>
      <c r="LR739"/>
      <c r="LS739"/>
      <c r="LT739"/>
      <c r="LU739"/>
      <c r="LV739"/>
      <c r="LW739"/>
      <c r="LX739"/>
      <c r="LY739"/>
      <c r="LZ739"/>
      <c r="MA739"/>
      <c r="MB739"/>
      <c r="MC739"/>
      <c r="MD739"/>
      <c r="ME739"/>
      <c r="MF739"/>
      <c r="MG739"/>
      <c r="MH739"/>
      <c r="MI739"/>
      <c r="MJ739"/>
      <c r="MK739"/>
      <c r="ML739"/>
      <c r="MM739"/>
      <c r="MN739"/>
      <c r="MO739"/>
      <c r="MP739"/>
      <c r="MQ739"/>
      <c r="MR739"/>
      <c r="MS739"/>
      <c r="MT739"/>
      <c r="MU739"/>
      <c r="MV739"/>
      <c r="MW739"/>
      <c r="MX739"/>
      <c r="MY739"/>
      <c r="MZ739"/>
      <c r="NA739"/>
      <c r="NB739"/>
      <c r="NC739"/>
      <c r="ND739"/>
      <c r="NE739"/>
      <c r="NF739"/>
      <c r="NG739"/>
      <c r="NH739"/>
      <c r="NI739"/>
      <c r="NJ739"/>
      <c r="NK739"/>
      <c r="NL739"/>
      <c r="NM739"/>
      <c r="NN739"/>
      <c r="NO739"/>
      <c r="NP739"/>
      <c r="NQ739"/>
      <c r="NR739"/>
      <c r="NS739"/>
      <c r="NT739"/>
      <c r="NU739"/>
      <c r="NV739"/>
      <c r="NW739"/>
      <c r="NX739"/>
      <c r="NY739"/>
      <c r="NZ739"/>
      <c r="OA739"/>
      <c r="OB739"/>
      <c r="OC739"/>
      <c r="OD739"/>
      <c r="OE739"/>
      <c r="OF739"/>
      <c r="OG739"/>
      <c r="OH739"/>
      <c r="OI739"/>
      <c r="OJ739"/>
      <c r="OK739"/>
      <c r="OL739"/>
      <c r="OM739"/>
      <c r="ON739"/>
      <c r="OO739"/>
      <c r="OP739"/>
      <c r="OQ739"/>
      <c r="OR739"/>
      <c r="OS739"/>
      <c r="OT739"/>
      <c r="OU739"/>
      <c r="OV739"/>
      <c r="OW739"/>
      <c r="OX739"/>
      <c r="OY739"/>
      <c r="OZ739"/>
      <c r="PA739"/>
      <c r="PB739"/>
      <c r="PC739"/>
      <c r="PD739"/>
      <c r="PE739"/>
      <c r="PF739"/>
      <c r="PG739"/>
      <c r="PH739"/>
      <c r="PI739"/>
      <c r="PJ739"/>
      <c r="PK739"/>
      <c r="PL739"/>
      <c r="PM739"/>
      <c r="PN739"/>
      <c r="PO739"/>
      <c r="PP739"/>
      <c r="PQ739"/>
      <c r="PR739"/>
      <c r="PS739"/>
      <c r="PT739"/>
      <c r="PU739"/>
      <c r="PV739"/>
      <c r="PW739"/>
      <c r="PX739"/>
      <c r="PY739"/>
      <c r="PZ739"/>
      <c r="QA739"/>
      <c r="QB739"/>
      <c r="QC739"/>
      <c r="QD739"/>
      <c r="QE739"/>
      <c r="QF739"/>
      <c r="QG739"/>
      <c r="QH739"/>
      <c r="QI739"/>
      <c r="QJ739"/>
      <c r="QK739"/>
      <c r="QL739"/>
      <c r="QM739"/>
      <c r="QN739"/>
      <c r="QO739"/>
      <c r="QP739"/>
      <c r="QQ739"/>
      <c r="QR739"/>
      <c r="QS739"/>
      <c r="QT739"/>
      <c r="QU739"/>
      <c r="QV739"/>
      <c r="QW739"/>
      <c r="QX739"/>
      <c r="QY739"/>
      <c r="QZ739"/>
      <c r="RA739"/>
      <c r="RB739"/>
      <c r="RC739"/>
      <c r="RD739"/>
      <c r="RE739"/>
      <c r="RF739"/>
      <c r="RG739"/>
      <c r="RH739"/>
      <c r="RI739"/>
      <c r="RJ739"/>
      <c r="RK739"/>
      <c r="RL739"/>
      <c r="RM739"/>
      <c r="RN739"/>
      <c r="RO739"/>
      <c r="RP739"/>
      <c r="RQ739"/>
      <c r="RR739"/>
      <c r="RS739"/>
      <c r="RT739"/>
      <c r="RU739"/>
      <c r="RV739"/>
      <c r="RW739"/>
      <c r="RX739"/>
      <c r="RY739"/>
      <c r="RZ739"/>
      <c r="SA739"/>
      <c r="SB739"/>
      <c r="SC739"/>
      <c r="SD739"/>
      <c r="SE739"/>
      <c r="SF739"/>
      <c r="SG739"/>
      <c r="SH739"/>
      <c r="SI739"/>
      <c r="SJ739"/>
      <c r="SK739"/>
      <c r="SL739"/>
      <c r="SM739"/>
      <c r="SN739"/>
      <c r="SO739"/>
      <c r="SP739"/>
      <c r="SQ739"/>
      <c r="SR739"/>
      <c r="SS739"/>
      <c r="ST739"/>
      <c r="SU739"/>
      <c r="SV739"/>
      <c r="SW739"/>
      <c r="SX739"/>
      <c r="SY739"/>
      <c r="SZ739"/>
      <c r="TA739"/>
      <c r="TB739"/>
      <c r="TC739"/>
      <c r="TD739"/>
      <c r="TE739"/>
      <c r="TF739"/>
      <c r="TG739"/>
      <c r="TH739"/>
      <c r="TI739"/>
      <c r="TJ739"/>
      <c r="TK739"/>
      <c r="TL739"/>
      <c r="TM739"/>
      <c r="TN739"/>
      <c r="TO739"/>
      <c r="TP739"/>
      <c r="TQ739"/>
      <c r="TR739"/>
      <c r="TS739"/>
      <c r="TT739"/>
      <c r="TU739"/>
      <c r="TV739"/>
      <c r="TW739"/>
      <c r="TX739"/>
      <c r="TY739"/>
      <c r="TZ739"/>
      <c r="UA739"/>
      <c r="UB739"/>
      <c r="UC739"/>
      <c r="UD739"/>
      <c r="UE739"/>
      <c r="UF739"/>
      <c r="UG739"/>
      <c r="UH739"/>
      <c r="UI739"/>
      <c r="UJ739"/>
      <c r="UK739"/>
      <c r="UL739"/>
      <c r="UM739"/>
      <c r="UN739"/>
      <c r="UO739"/>
      <c r="UP739"/>
      <c r="UQ739"/>
      <c r="UR739"/>
      <c r="US739"/>
      <c r="UT739"/>
      <c r="UU739"/>
      <c r="UV739"/>
      <c r="UW739"/>
      <c r="UX739"/>
      <c r="UY739"/>
      <c r="UZ739"/>
      <c r="VA739"/>
      <c r="VB739"/>
      <c r="VC739"/>
      <c r="VD739"/>
      <c r="VE739"/>
      <c r="VF739"/>
      <c r="VG739"/>
      <c r="VH739"/>
      <c r="VI739"/>
      <c r="VJ739"/>
      <c r="VK739"/>
      <c r="VL739"/>
      <c r="VM739"/>
      <c r="VN739"/>
      <c r="VO739"/>
      <c r="VP739"/>
      <c r="VQ739"/>
      <c r="VR739"/>
      <c r="VS739"/>
      <c r="VT739"/>
      <c r="VU739"/>
      <c r="VV739"/>
      <c r="VW739"/>
      <c r="VX739"/>
      <c r="VY739"/>
      <c r="VZ739"/>
      <c r="WA739"/>
      <c r="WB739"/>
      <c r="WC739"/>
      <c r="WD739"/>
      <c r="WE739"/>
      <c r="WF739"/>
      <c r="WG739"/>
      <c r="WH739"/>
      <c r="WI739"/>
      <c r="WJ739"/>
      <c r="WK739"/>
      <c r="WL739"/>
      <c r="WM739"/>
      <c r="WN739"/>
      <c r="WO739"/>
      <c r="WP739"/>
      <c r="WQ739"/>
      <c r="WR739"/>
      <c r="WS739"/>
      <c r="WT739"/>
      <c r="WU739"/>
      <c r="WV739"/>
      <c r="WW739"/>
      <c r="WX739"/>
      <c r="WY739"/>
      <c r="WZ739"/>
      <c r="XA739"/>
      <c r="XB739"/>
      <c r="XC739"/>
      <c r="XD739"/>
      <c r="XE739"/>
      <c r="XF739"/>
      <c r="XG739"/>
      <c r="XH739"/>
      <c r="XI739"/>
      <c r="XJ739"/>
      <c r="XK739"/>
      <c r="XL739"/>
      <c r="XM739"/>
      <c r="XN739"/>
      <c r="XO739"/>
      <c r="XP739"/>
      <c r="XQ739"/>
      <c r="XR739"/>
      <c r="XS739"/>
      <c r="XT739"/>
      <c r="XU739"/>
      <c r="XV739"/>
      <c r="XW739"/>
      <c r="XX739"/>
      <c r="XY739"/>
      <c r="XZ739"/>
      <c r="YA739"/>
      <c r="YB739"/>
      <c r="YC739"/>
      <c r="YD739"/>
      <c r="YE739"/>
      <c r="YF739"/>
      <c r="YG739"/>
      <c r="YH739"/>
      <c r="YI739"/>
      <c r="YJ739"/>
      <c r="YK739"/>
      <c r="YL739"/>
      <c r="YM739"/>
      <c r="YN739"/>
      <c r="YO739"/>
      <c r="YP739"/>
      <c r="YQ739"/>
      <c r="YR739"/>
      <c r="YS739"/>
      <c r="YT739"/>
      <c r="YU739"/>
      <c r="YV739"/>
      <c r="YW739"/>
      <c r="YX739"/>
      <c r="YY739"/>
      <c r="YZ739"/>
      <c r="ZA739"/>
      <c r="ZB739"/>
      <c r="ZC739"/>
      <c r="ZD739"/>
      <c r="ZE739"/>
      <c r="ZF739"/>
      <c r="ZG739"/>
      <c r="ZH739"/>
      <c r="ZI739"/>
      <c r="ZJ739"/>
      <c r="ZK739"/>
      <c r="ZL739"/>
      <c r="ZM739"/>
      <c r="ZN739"/>
      <c r="ZO739"/>
      <c r="ZP739"/>
      <c r="ZQ739"/>
      <c r="ZR739"/>
      <c r="ZS739"/>
      <c r="ZT739"/>
      <c r="ZU739"/>
      <c r="ZV739"/>
      <c r="ZW739"/>
      <c r="ZX739"/>
      <c r="ZY739"/>
      <c r="ZZ739"/>
      <c r="AAA739"/>
      <c r="AAB739"/>
      <c r="AAC739"/>
      <c r="AAD739"/>
      <c r="AAE739"/>
      <c r="AAF739"/>
      <c r="AAG739"/>
      <c r="AAH739"/>
      <c r="AAI739"/>
      <c r="AAJ739"/>
      <c r="AAK739"/>
      <c r="AAL739"/>
      <c r="AAM739"/>
      <c r="AAN739"/>
      <c r="AAO739"/>
      <c r="AAP739"/>
      <c r="AAQ739"/>
      <c r="AAR739"/>
      <c r="AAS739"/>
      <c r="AAT739"/>
      <c r="AAU739"/>
      <c r="AAV739"/>
      <c r="AAW739"/>
      <c r="AAX739"/>
      <c r="AAY739"/>
      <c r="AAZ739"/>
      <c r="ABA739"/>
      <c r="ABB739"/>
      <c r="ABC739"/>
      <c r="ABD739"/>
      <c r="ABE739"/>
      <c r="ABF739"/>
      <c r="ABG739"/>
      <c r="ABH739"/>
      <c r="ABI739"/>
      <c r="ABJ739"/>
      <c r="ABK739"/>
      <c r="ABL739"/>
      <c r="ABM739"/>
      <c r="ABN739"/>
      <c r="ABO739"/>
      <c r="ABP739"/>
      <c r="ABQ739"/>
      <c r="ABR739"/>
      <c r="ABS739"/>
      <c r="ABT739"/>
      <c r="ABU739"/>
      <c r="ABV739"/>
      <c r="ABW739"/>
      <c r="ABX739"/>
      <c r="ABY739"/>
      <c r="ABZ739"/>
      <c r="ACA739"/>
      <c r="ACB739"/>
      <c r="ACC739"/>
      <c r="ACD739"/>
      <c r="ACE739"/>
      <c r="ACF739"/>
      <c r="ACG739"/>
      <c r="ACH739"/>
      <c r="ACI739"/>
      <c r="ACJ739"/>
      <c r="ACK739"/>
      <c r="ACL739"/>
      <c r="ACM739"/>
      <c r="ACN739"/>
      <c r="ACO739"/>
      <c r="ACP739"/>
      <c r="ACQ739"/>
      <c r="ACR739"/>
      <c r="ACS739"/>
      <c r="ACT739"/>
      <c r="ACU739"/>
      <c r="ACV739"/>
      <c r="ACW739"/>
      <c r="ACX739"/>
      <c r="ACY739"/>
      <c r="ACZ739"/>
      <c r="ADA739"/>
      <c r="ADB739"/>
      <c r="ADC739"/>
      <c r="ADD739"/>
      <c r="ADE739"/>
      <c r="ADF739"/>
      <c r="ADG739"/>
      <c r="ADH739"/>
      <c r="ADI739"/>
      <c r="ADJ739"/>
      <c r="ADK739"/>
      <c r="ADL739"/>
      <c r="ADM739"/>
      <c r="ADN739"/>
      <c r="ADO739"/>
      <c r="ADP739"/>
      <c r="ADQ739"/>
      <c r="ADR739"/>
      <c r="ADS739"/>
      <c r="ADT739"/>
      <c r="ADU739"/>
      <c r="ADV739"/>
      <c r="ADW739"/>
      <c r="ADX739"/>
      <c r="ADY739"/>
      <c r="ADZ739"/>
      <c r="AEA739"/>
      <c r="AEB739"/>
      <c r="AEC739"/>
      <c r="AED739"/>
      <c r="AEE739"/>
      <c r="AEF739"/>
      <c r="AEG739"/>
      <c r="AEH739"/>
      <c r="AEI739"/>
      <c r="AEJ739"/>
      <c r="AEK739"/>
      <c r="AEL739"/>
      <c r="AEM739"/>
      <c r="AEN739"/>
      <c r="AEO739"/>
      <c r="AEP739"/>
      <c r="AEQ739"/>
      <c r="AER739"/>
      <c r="AES739"/>
      <c r="AET739"/>
      <c r="AEU739"/>
      <c r="AEV739"/>
      <c r="AEW739"/>
      <c r="AEX739"/>
      <c r="AEY739"/>
      <c r="AEZ739"/>
      <c r="AFA739"/>
      <c r="AFB739"/>
      <c r="AFC739"/>
      <c r="AFD739"/>
      <c r="AFE739"/>
      <c r="AFF739"/>
      <c r="AFG739"/>
      <c r="AFH739"/>
      <c r="AFI739"/>
      <c r="AFJ739"/>
      <c r="AFK739"/>
      <c r="AFL739"/>
      <c r="AFM739"/>
      <c r="AFN739"/>
      <c r="AFO739"/>
      <c r="AFP739"/>
      <c r="AFQ739"/>
      <c r="AFR739"/>
      <c r="AFS739"/>
      <c r="AFT739"/>
      <c r="AFU739"/>
      <c r="AFV739"/>
      <c r="AFW739"/>
      <c r="AFX739"/>
      <c r="AFY739"/>
      <c r="AFZ739"/>
      <c r="AGA739"/>
      <c r="AGB739"/>
      <c r="AGC739"/>
      <c r="AGD739"/>
      <c r="AGE739"/>
      <c r="AGF739"/>
      <c r="AGG739"/>
      <c r="AGH739"/>
      <c r="AGI739"/>
      <c r="AGJ739"/>
      <c r="AGK739"/>
      <c r="AGL739"/>
      <c r="AGM739"/>
      <c r="AGN739"/>
      <c r="AGO739"/>
      <c r="AGP739"/>
      <c r="AGQ739"/>
      <c r="AGR739"/>
      <c r="AGS739"/>
      <c r="AGT739"/>
      <c r="AGU739"/>
      <c r="AGV739"/>
      <c r="AGW739"/>
      <c r="AGX739"/>
      <c r="AGY739"/>
      <c r="AGZ739"/>
      <c r="AHA739"/>
      <c r="AHB739"/>
      <c r="AHC739"/>
      <c r="AHD739"/>
      <c r="AHE739"/>
      <c r="AHF739"/>
      <c r="AHG739"/>
      <c r="AHH739"/>
      <c r="AHI739"/>
      <c r="AHJ739"/>
      <c r="AHK739"/>
      <c r="AHL739"/>
      <c r="AHM739"/>
      <c r="AHN739"/>
      <c r="AHO739"/>
      <c r="AHP739"/>
      <c r="AHQ739"/>
      <c r="AHR739"/>
      <c r="AHS739"/>
      <c r="AHT739"/>
      <c r="AHU739"/>
      <c r="AHV739"/>
      <c r="AHW739"/>
      <c r="AHX739"/>
      <c r="AHY739"/>
      <c r="AHZ739"/>
      <c r="AIA739"/>
      <c r="AIB739"/>
      <c r="AIC739"/>
      <c r="AID739"/>
      <c r="AIE739"/>
      <c r="AIF739"/>
      <c r="AIG739"/>
      <c r="AIH739"/>
      <c r="AII739"/>
      <c r="AIJ739"/>
      <c r="AIK739"/>
      <c r="AIL739"/>
      <c r="AIM739"/>
      <c r="AIN739"/>
      <c r="AIO739"/>
      <c r="AIP739"/>
      <c r="AIQ739"/>
      <c r="AIR739"/>
      <c r="AIS739"/>
      <c r="AIT739"/>
      <c r="AIU739"/>
      <c r="AIV739"/>
      <c r="AIW739"/>
      <c r="AIX739"/>
      <c r="AIY739"/>
      <c r="AIZ739"/>
      <c r="AJA739"/>
      <c r="AJB739"/>
      <c r="AJC739"/>
      <c r="AJD739"/>
      <c r="AJE739"/>
      <c r="AJF739"/>
      <c r="AJG739"/>
      <c r="AJH739"/>
      <c r="AJI739"/>
      <c r="AJJ739"/>
      <c r="AJK739"/>
      <c r="AJL739"/>
      <c r="AJM739"/>
      <c r="AJN739"/>
      <c r="AJO739"/>
      <c r="AJP739"/>
      <c r="AJQ739"/>
      <c r="AJR739"/>
      <c r="AJS739"/>
      <c r="AJT739"/>
      <c r="AJU739"/>
      <c r="AJV739"/>
      <c r="AJW739"/>
      <c r="AJX739"/>
      <c r="AJY739"/>
      <c r="AJZ739"/>
      <c r="AKA739"/>
      <c r="AKB739"/>
      <c r="AKC739"/>
      <c r="AKD739"/>
      <c r="AKE739"/>
      <c r="AKF739"/>
      <c r="AKG739"/>
      <c r="AKH739"/>
      <c r="AKI739"/>
      <c r="AKJ739"/>
      <c r="AKK739"/>
      <c r="AKL739"/>
      <c r="AKM739"/>
      <c r="AKN739"/>
      <c r="AKO739"/>
      <c r="AKP739"/>
      <c r="AKQ739"/>
      <c r="AKR739"/>
      <c r="AKS739"/>
      <c r="AKT739"/>
      <c r="AKU739"/>
      <c r="AKV739"/>
      <c r="AKW739"/>
      <c r="AKX739"/>
      <c r="AKY739"/>
      <c r="AKZ739"/>
      <c r="ALA739"/>
      <c r="ALB739"/>
      <c r="ALC739"/>
      <c r="ALD739"/>
      <c r="ALE739"/>
      <c r="ALF739"/>
      <c r="ALG739"/>
      <c r="ALH739"/>
      <c r="ALI739"/>
      <c r="ALJ739"/>
      <c r="ALK739"/>
      <c r="ALL739"/>
      <c r="ALM739"/>
      <c r="ALN739"/>
      <c r="ALO739"/>
      <c r="ALP739"/>
      <c r="ALQ739"/>
      <c r="ALR739"/>
      <c r="ALS739"/>
      <c r="ALT739"/>
      <c r="ALU739"/>
      <c r="ALV739"/>
      <c r="ALW739"/>
      <c r="ALX739"/>
      <c r="ALY739"/>
      <c r="ALZ739"/>
      <c r="AMA739"/>
      <c r="AMB739"/>
      <c r="AMC739"/>
      <c r="AMD739"/>
      <c r="AME739"/>
      <c r="AMF739"/>
      <c r="AMG739"/>
      <c r="AMH739"/>
      <c r="AMI739"/>
      <c r="AMJ739"/>
      <c r="AMK739"/>
      <c r="AML739"/>
      <c r="AMM739"/>
      <c r="AMN739"/>
      <c r="AMO739"/>
      <c r="AMP739"/>
      <c r="AMQ739"/>
      <c r="AMR739"/>
      <c r="AMS739"/>
      <c r="AMT739"/>
      <c r="AMU739"/>
      <c r="AMV739"/>
      <c r="AMW739"/>
      <c r="AMX739"/>
      <c r="AMY739"/>
      <c r="AMZ739"/>
      <c r="ANA739"/>
      <c r="ANB739"/>
      <c r="ANC739"/>
      <c r="AND739"/>
      <c r="ANE739"/>
      <c r="ANF739"/>
      <c r="ANG739"/>
      <c r="ANH739"/>
      <c r="ANI739"/>
      <c r="ANJ739"/>
      <c r="ANK739"/>
      <c r="ANL739"/>
      <c r="ANM739"/>
      <c r="ANN739"/>
      <c r="ANO739"/>
      <c r="ANP739"/>
      <c r="ANQ739"/>
      <c r="ANR739"/>
      <c r="ANS739"/>
      <c r="ANT739"/>
      <c r="ANU739"/>
      <c r="ANV739"/>
      <c r="ANW739"/>
      <c r="ANX739"/>
      <c r="ANY739"/>
      <c r="ANZ739"/>
      <c r="AOA739"/>
      <c r="AOB739"/>
      <c r="AOC739"/>
      <c r="AOD739"/>
      <c r="AOE739"/>
      <c r="AOF739"/>
      <c r="AOG739"/>
      <c r="AOH739"/>
      <c r="AOI739"/>
      <c r="AOJ739"/>
      <c r="AOK739"/>
      <c r="AOL739"/>
      <c r="AOM739"/>
      <c r="AON739"/>
      <c r="AOO739"/>
      <c r="AOP739"/>
      <c r="AOQ739"/>
      <c r="AOR739"/>
      <c r="AOS739"/>
      <c r="AOT739"/>
      <c r="AOU739"/>
      <c r="AOV739"/>
      <c r="AOW739"/>
      <c r="AOX739"/>
      <c r="AOY739"/>
      <c r="AOZ739"/>
      <c r="APA739"/>
      <c r="APB739"/>
      <c r="APC739"/>
      <c r="APD739"/>
      <c r="APE739"/>
      <c r="APF739"/>
      <c r="APG739"/>
      <c r="APH739"/>
      <c r="API739"/>
      <c r="APJ739"/>
      <c r="APK739"/>
      <c r="APL739"/>
      <c r="APM739"/>
      <c r="APN739"/>
      <c r="APO739"/>
      <c r="APP739"/>
      <c r="APQ739"/>
      <c r="APR739"/>
      <c r="APS739"/>
      <c r="APT739"/>
      <c r="APU739"/>
      <c r="APV739"/>
      <c r="APW739"/>
      <c r="APX739"/>
      <c r="APY739"/>
      <c r="APZ739"/>
      <c r="AQA739"/>
      <c r="AQB739"/>
      <c r="AQC739"/>
      <c r="AQD739"/>
      <c r="AQE739"/>
      <c r="AQF739"/>
      <c r="AQG739"/>
      <c r="AQH739"/>
      <c r="AQI739"/>
      <c r="AQJ739"/>
      <c r="AQK739"/>
      <c r="AQL739"/>
      <c r="AQM739"/>
      <c r="AQN739"/>
      <c r="AQO739"/>
      <c r="AQP739"/>
      <c r="AQQ739"/>
      <c r="AQR739"/>
      <c r="AQS739"/>
      <c r="AQT739"/>
      <c r="AQU739"/>
      <c r="AQV739"/>
      <c r="AQW739"/>
      <c r="AQX739"/>
      <c r="AQY739"/>
      <c r="AQZ739"/>
      <c r="ARA739"/>
      <c r="ARB739"/>
      <c r="ARC739"/>
      <c r="ARD739"/>
      <c r="ARE739"/>
      <c r="ARF739"/>
      <c r="ARG739"/>
      <c r="ARH739"/>
      <c r="ARI739"/>
      <c r="ARJ739"/>
      <c r="ARK739"/>
      <c r="ARL739"/>
      <c r="ARM739"/>
      <c r="ARN739"/>
      <c r="ARO739"/>
      <c r="ARP739"/>
      <c r="ARQ739"/>
      <c r="ARR739"/>
      <c r="ARS739"/>
      <c r="ART739"/>
      <c r="ARU739"/>
      <c r="ARV739"/>
      <c r="ARW739"/>
      <c r="ARX739"/>
      <c r="ARY739"/>
      <c r="ARZ739"/>
      <c r="ASA739"/>
      <c r="ASB739"/>
      <c r="ASC739"/>
      <c r="ASD739"/>
      <c r="ASE739"/>
      <c r="ASF739"/>
      <c r="ASG739"/>
      <c r="ASH739"/>
      <c r="ASI739"/>
      <c r="ASJ739"/>
      <c r="ASK739"/>
      <c r="ASL739"/>
      <c r="ASM739"/>
      <c r="ASN739"/>
      <c r="ASO739"/>
      <c r="ASP739"/>
      <c r="ASQ739"/>
      <c r="ASR739"/>
      <c r="ASS739"/>
      <c r="AST739"/>
      <c r="ASU739"/>
      <c r="ASV739"/>
      <c r="ASW739"/>
      <c r="ASX739"/>
      <c r="ASY739"/>
      <c r="ASZ739"/>
      <c r="ATA739"/>
      <c r="ATB739"/>
      <c r="ATC739"/>
      <c r="ATD739"/>
      <c r="ATE739"/>
      <c r="ATF739"/>
      <c r="ATG739"/>
      <c r="ATH739"/>
      <c r="ATI739"/>
      <c r="ATJ739"/>
      <c r="ATK739"/>
      <c r="ATL739"/>
      <c r="ATM739"/>
      <c r="ATN739"/>
      <c r="ATO739"/>
      <c r="ATP739"/>
      <c r="ATQ739"/>
      <c r="ATR739"/>
      <c r="ATS739"/>
      <c r="ATT739"/>
      <c r="ATU739"/>
      <c r="ATV739"/>
      <c r="ATW739"/>
      <c r="ATX739"/>
      <c r="ATY739"/>
      <c r="ATZ739"/>
      <c r="AUA739"/>
      <c r="AUB739"/>
      <c r="AUC739"/>
      <c r="AUD739"/>
      <c r="AUE739"/>
      <c r="AUF739"/>
      <c r="AUG739"/>
      <c r="AUH739"/>
      <c r="AUI739"/>
      <c r="AUJ739"/>
      <c r="AUK739"/>
      <c r="AUL739"/>
      <c r="AUM739"/>
      <c r="AUN739"/>
      <c r="AUO739"/>
      <c r="AUP739"/>
      <c r="AUQ739"/>
      <c r="AUR739"/>
      <c r="AUS739"/>
      <c r="AUT739"/>
      <c r="AUU739"/>
      <c r="AUV739"/>
      <c r="AUW739"/>
      <c r="AUX739"/>
      <c r="AUY739"/>
      <c r="AUZ739"/>
      <c r="AVA739"/>
      <c r="AVB739"/>
      <c r="AVC739"/>
      <c r="AVD739"/>
      <c r="AVE739"/>
      <c r="AVF739"/>
      <c r="AVG739"/>
      <c r="AVH739"/>
      <c r="AVI739"/>
      <c r="AVJ739"/>
      <c r="AVK739"/>
      <c r="AVL739"/>
      <c r="AVM739"/>
      <c r="AVN739"/>
      <c r="AVO739"/>
      <c r="AVP739"/>
      <c r="AVQ739"/>
      <c r="AVR739"/>
      <c r="AVS739"/>
      <c r="AVT739"/>
      <c r="AVU739"/>
      <c r="AVV739"/>
      <c r="AVW739"/>
      <c r="AVX739"/>
      <c r="AVY739"/>
      <c r="AVZ739"/>
      <c r="AWA739"/>
      <c r="AWB739"/>
      <c r="AWC739"/>
      <c r="AWD739"/>
      <c r="AWE739"/>
      <c r="AWF739"/>
      <c r="AWG739"/>
      <c r="AWH739"/>
      <c r="AWI739"/>
      <c r="AWJ739"/>
      <c r="AWK739"/>
      <c r="AWL739"/>
      <c r="AWM739"/>
      <c r="AWN739"/>
      <c r="AWO739"/>
      <c r="AWP739"/>
      <c r="AWQ739"/>
      <c r="AWR739"/>
      <c r="AWS739"/>
      <c r="AWT739"/>
      <c r="AWU739"/>
      <c r="AWV739"/>
      <c r="AWW739"/>
      <c r="AWX739"/>
      <c r="AWY739"/>
      <c r="AWZ739"/>
      <c r="AXA739"/>
      <c r="AXB739"/>
      <c r="AXC739"/>
      <c r="AXD739"/>
      <c r="AXE739"/>
      <c r="AXF739"/>
      <c r="AXG739"/>
      <c r="AXH739"/>
      <c r="AXI739"/>
      <c r="AXJ739"/>
      <c r="AXK739"/>
      <c r="AXL739"/>
      <c r="AXM739"/>
      <c r="AXN739"/>
      <c r="AXO739"/>
      <c r="AXP739"/>
      <c r="AXQ739"/>
      <c r="AXR739"/>
      <c r="AXS739"/>
      <c r="AXT739"/>
      <c r="AXU739"/>
      <c r="AXV739"/>
      <c r="AXW739"/>
      <c r="AXX739"/>
      <c r="AXY739"/>
      <c r="AXZ739"/>
      <c r="AYA739"/>
      <c r="AYB739"/>
      <c r="AYC739"/>
      <c r="AYD739"/>
      <c r="AYE739"/>
      <c r="AYF739"/>
      <c r="AYG739"/>
      <c r="AYH739"/>
      <c r="AYI739"/>
      <c r="AYJ739"/>
      <c r="AYK739"/>
      <c r="AYL739"/>
      <c r="AYM739"/>
      <c r="AYN739"/>
      <c r="AYO739"/>
      <c r="AYP739"/>
      <c r="AYQ739"/>
      <c r="AYR739"/>
      <c r="AYS739"/>
      <c r="AYT739"/>
      <c r="AYU739"/>
      <c r="AYV739"/>
      <c r="AYW739"/>
      <c r="AYX739"/>
      <c r="AYY739"/>
      <c r="AYZ739"/>
      <c r="AZA739"/>
      <c r="AZB739"/>
      <c r="AZC739"/>
      <c r="AZD739"/>
      <c r="AZE739"/>
      <c r="AZF739"/>
      <c r="AZG739"/>
      <c r="AZH739"/>
      <c r="AZI739"/>
      <c r="AZJ739"/>
      <c r="AZK739"/>
      <c r="AZL739"/>
      <c r="AZM739"/>
      <c r="AZN739"/>
      <c r="AZO739"/>
      <c r="AZP739"/>
      <c r="AZQ739"/>
      <c r="AZR739"/>
      <c r="AZS739"/>
      <c r="AZT739"/>
      <c r="AZU739"/>
      <c r="AZV739"/>
      <c r="AZW739"/>
      <c r="AZX739"/>
      <c r="AZY739"/>
      <c r="AZZ739"/>
      <c r="BAA739"/>
      <c r="BAB739"/>
      <c r="BAC739"/>
      <c r="BAD739"/>
      <c r="BAE739"/>
      <c r="BAF739"/>
      <c r="BAG739"/>
      <c r="BAH739"/>
      <c r="BAI739"/>
      <c r="BAJ739"/>
      <c r="BAK739"/>
      <c r="BAL739"/>
      <c r="BAM739"/>
      <c r="BAN739"/>
      <c r="BAO739"/>
      <c r="BAP739"/>
      <c r="BAQ739"/>
      <c r="BAR739"/>
      <c r="BAS739"/>
      <c r="BAT739"/>
      <c r="BAU739"/>
      <c r="BAV739"/>
      <c r="BAW739"/>
      <c r="BAX739"/>
      <c r="BAY739"/>
      <c r="BAZ739"/>
      <c r="BBA739"/>
      <c r="BBB739"/>
      <c r="BBC739"/>
      <c r="BBD739"/>
      <c r="BBE739"/>
      <c r="BBF739"/>
      <c r="BBG739"/>
      <c r="BBH739"/>
      <c r="BBI739"/>
      <c r="BBJ739"/>
      <c r="BBK739"/>
      <c r="BBL739"/>
      <c r="BBM739"/>
      <c r="BBN739"/>
      <c r="BBO739"/>
      <c r="BBP739"/>
      <c r="BBQ739"/>
      <c r="BBR739"/>
      <c r="BBS739"/>
      <c r="BBT739"/>
      <c r="BBU739"/>
      <c r="BBV739"/>
      <c r="BBW739"/>
      <c r="BBX739"/>
      <c r="BBY739"/>
      <c r="BBZ739"/>
      <c r="BCA739"/>
      <c r="BCB739"/>
      <c r="BCC739"/>
      <c r="BCD739"/>
      <c r="BCE739"/>
      <c r="BCF739"/>
      <c r="BCG739"/>
      <c r="BCH739"/>
      <c r="BCI739"/>
      <c r="BCJ739"/>
      <c r="BCK739"/>
      <c r="BCL739"/>
      <c r="BCM739"/>
      <c r="BCN739"/>
      <c r="BCO739"/>
      <c r="BCP739"/>
      <c r="BCQ739"/>
      <c r="BCR739"/>
      <c r="BCS739"/>
      <c r="BCT739"/>
      <c r="BCU739"/>
      <c r="BCV739"/>
      <c r="BCW739"/>
      <c r="BCX739"/>
      <c r="BCY739"/>
      <c r="BCZ739"/>
      <c r="BDA739"/>
      <c r="BDB739"/>
      <c r="BDC739"/>
      <c r="BDD739"/>
      <c r="BDE739"/>
      <c r="BDF739"/>
      <c r="BDG739"/>
      <c r="BDH739"/>
      <c r="BDI739"/>
      <c r="BDJ739"/>
      <c r="BDK739"/>
      <c r="BDL739"/>
      <c r="BDM739"/>
      <c r="BDN739"/>
      <c r="BDO739"/>
      <c r="BDP739"/>
      <c r="BDQ739"/>
      <c r="BDR739"/>
      <c r="BDS739"/>
      <c r="BDT739"/>
      <c r="BDU739"/>
      <c r="BDV739"/>
      <c r="BDW739"/>
      <c r="BDX739"/>
      <c r="BDY739"/>
      <c r="BDZ739"/>
      <c r="BEA739"/>
      <c r="BEB739"/>
      <c r="BEC739"/>
      <c r="BED739"/>
      <c r="BEE739"/>
      <c r="BEF739"/>
      <c r="BEG739"/>
      <c r="BEH739"/>
      <c r="BEI739"/>
      <c r="BEJ739"/>
      <c r="BEK739"/>
      <c r="BEL739"/>
      <c r="BEM739"/>
      <c r="BEN739"/>
      <c r="BEO739"/>
      <c r="BEP739"/>
      <c r="BEQ739"/>
      <c r="BER739"/>
      <c r="BES739"/>
      <c r="BET739"/>
      <c r="BEU739"/>
      <c r="BEV739"/>
      <c r="BEW739"/>
      <c r="BEX739"/>
      <c r="BEY739"/>
      <c r="BEZ739"/>
      <c r="BFA739"/>
      <c r="BFB739"/>
      <c r="BFC739"/>
      <c r="BFD739"/>
      <c r="BFE739"/>
      <c r="BFF739"/>
      <c r="BFG739"/>
      <c r="BFH739"/>
      <c r="BFI739"/>
      <c r="BFJ739"/>
      <c r="BFK739"/>
      <c r="BFL739"/>
      <c r="BFM739"/>
      <c r="BFN739"/>
      <c r="BFO739"/>
      <c r="BFP739"/>
      <c r="BFQ739"/>
      <c r="BFR739"/>
      <c r="BFS739"/>
      <c r="BFT739"/>
      <c r="BFU739"/>
      <c r="BFV739"/>
      <c r="BFW739"/>
      <c r="BFX739"/>
      <c r="BFY739"/>
      <c r="BFZ739"/>
      <c r="BGA739"/>
      <c r="BGB739"/>
      <c r="BGC739"/>
      <c r="BGD739"/>
      <c r="BGE739"/>
      <c r="BGF739"/>
      <c r="BGG739"/>
      <c r="BGH739"/>
      <c r="BGI739"/>
      <c r="BGJ739"/>
      <c r="BGK739"/>
      <c r="BGL739"/>
      <c r="BGM739"/>
      <c r="BGN739"/>
      <c r="BGO739"/>
      <c r="BGP739"/>
      <c r="BGQ739"/>
      <c r="BGR739"/>
      <c r="BGS739"/>
      <c r="BGT739"/>
      <c r="BGU739"/>
      <c r="BGV739"/>
      <c r="BGW739"/>
      <c r="BGX739"/>
      <c r="BGY739"/>
      <c r="BGZ739"/>
      <c r="BHA739"/>
      <c r="BHB739"/>
      <c r="BHC739"/>
      <c r="BHD739"/>
      <c r="BHE739"/>
      <c r="BHF739"/>
      <c r="BHG739"/>
      <c r="BHH739"/>
      <c r="BHI739"/>
      <c r="BHJ739"/>
      <c r="BHK739"/>
      <c r="BHL739"/>
      <c r="BHM739"/>
      <c r="BHN739"/>
      <c r="BHO739"/>
      <c r="BHP739"/>
      <c r="BHQ739"/>
      <c r="BHR739"/>
      <c r="BHS739"/>
      <c r="BHT739"/>
      <c r="BHU739"/>
      <c r="BHV739"/>
      <c r="BHW739"/>
      <c r="BHX739"/>
      <c r="BHY739"/>
      <c r="BHZ739"/>
      <c r="BIA739"/>
      <c r="BIB739"/>
      <c r="BIC739"/>
      <c r="BID739"/>
      <c r="BIE739"/>
      <c r="BIF739"/>
      <c r="BIG739"/>
      <c r="BIH739"/>
      <c r="BII739"/>
      <c r="BIJ739"/>
      <c r="BIK739"/>
      <c r="BIL739"/>
      <c r="BIM739"/>
      <c r="BIN739"/>
      <c r="BIO739"/>
      <c r="BIP739"/>
      <c r="BIQ739"/>
      <c r="BIR739"/>
      <c r="BIS739"/>
      <c r="BIT739"/>
      <c r="BIU739"/>
      <c r="BIV739"/>
      <c r="BIW739"/>
      <c r="BIX739"/>
      <c r="BIY739"/>
      <c r="BIZ739"/>
      <c r="BJA739"/>
      <c r="BJB739"/>
      <c r="BJC739"/>
      <c r="BJD739"/>
      <c r="BJE739"/>
      <c r="BJF739"/>
      <c r="BJG739"/>
      <c r="BJH739"/>
      <c r="BJI739"/>
      <c r="BJJ739"/>
      <c r="BJK739"/>
      <c r="BJL739"/>
      <c r="BJM739"/>
      <c r="BJN739"/>
      <c r="BJO739"/>
      <c r="BJP739"/>
      <c r="BJQ739"/>
      <c r="BJR739"/>
      <c r="BJS739"/>
      <c r="BJT739"/>
      <c r="BJU739"/>
      <c r="BJV739"/>
      <c r="BJW739"/>
      <c r="BJX739"/>
      <c r="BJY739"/>
      <c r="BJZ739"/>
      <c r="BKA739"/>
      <c r="BKB739"/>
      <c r="BKC739"/>
      <c r="BKD739"/>
      <c r="BKE739"/>
      <c r="BKF739"/>
      <c r="BKG739"/>
      <c r="BKH739"/>
      <c r="BKI739"/>
      <c r="BKJ739"/>
      <c r="BKK739"/>
      <c r="BKL739"/>
      <c r="BKM739"/>
      <c r="BKN739"/>
      <c r="BKO739"/>
      <c r="BKP739"/>
      <c r="BKQ739"/>
      <c r="BKR739"/>
      <c r="BKS739"/>
      <c r="BKT739"/>
      <c r="BKU739"/>
      <c r="BKV739"/>
      <c r="BKW739"/>
      <c r="BKX739"/>
      <c r="BKY739"/>
      <c r="BKZ739"/>
      <c r="BLA739"/>
      <c r="BLB739"/>
      <c r="BLC739"/>
      <c r="BLD739"/>
      <c r="BLE739"/>
      <c r="BLF739"/>
      <c r="BLG739"/>
      <c r="BLH739"/>
      <c r="BLI739"/>
      <c r="BLJ739"/>
      <c r="BLK739"/>
      <c r="BLL739"/>
      <c r="BLM739"/>
      <c r="BLN739"/>
      <c r="BLO739"/>
      <c r="BLP739"/>
      <c r="BLQ739"/>
      <c r="BLR739"/>
      <c r="BLS739"/>
      <c r="BLT739"/>
      <c r="BLU739"/>
      <c r="BLV739"/>
      <c r="BLW739"/>
      <c r="BLX739"/>
      <c r="BLY739"/>
      <c r="BLZ739"/>
      <c r="BMA739"/>
      <c r="BMB739"/>
      <c r="BMC739"/>
      <c r="BMD739"/>
      <c r="BME739"/>
      <c r="BMF739"/>
      <c r="BMG739"/>
      <c r="BMH739"/>
      <c r="BMI739"/>
      <c r="BMJ739"/>
      <c r="BMK739"/>
      <c r="BML739"/>
      <c r="BMM739"/>
      <c r="BMN739"/>
      <c r="BMO739"/>
      <c r="BMP739"/>
      <c r="BMQ739"/>
      <c r="BMR739"/>
      <c r="BMS739"/>
      <c r="BMT739"/>
      <c r="BMU739"/>
      <c r="BMV739"/>
      <c r="BMW739"/>
      <c r="BMX739"/>
      <c r="BMY739"/>
      <c r="BMZ739"/>
      <c r="BNA739"/>
      <c r="BNB739"/>
      <c r="BNC739"/>
      <c r="BND739"/>
      <c r="BNE739"/>
      <c r="BNF739"/>
      <c r="BNG739"/>
      <c r="BNH739"/>
      <c r="BNI739"/>
      <c r="BNJ739"/>
      <c r="BNK739"/>
      <c r="BNL739"/>
      <c r="BNM739"/>
      <c r="BNN739"/>
      <c r="BNO739"/>
      <c r="BNP739"/>
      <c r="BNQ739"/>
      <c r="BNR739"/>
      <c r="BNS739"/>
      <c r="BNT739"/>
      <c r="BNU739"/>
      <c r="BNV739"/>
      <c r="BNW739"/>
      <c r="BNX739"/>
      <c r="BNY739"/>
      <c r="BNZ739"/>
      <c r="BOA739"/>
      <c r="BOB739"/>
      <c r="BOC739"/>
      <c r="BOD739"/>
      <c r="BOE739"/>
      <c r="BOF739"/>
      <c r="BOG739"/>
      <c r="BOH739"/>
      <c r="BOI739"/>
      <c r="BOJ739"/>
      <c r="BOK739"/>
      <c r="BOL739"/>
      <c r="BOM739"/>
      <c r="BON739"/>
      <c r="BOO739"/>
      <c r="BOP739"/>
      <c r="BOQ739"/>
      <c r="BOR739"/>
      <c r="BOS739"/>
      <c r="BOT739"/>
      <c r="BOU739"/>
      <c r="BOV739"/>
      <c r="BOW739"/>
      <c r="BOX739"/>
      <c r="BOY739"/>
      <c r="BOZ739"/>
      <c r="BPA739"/>
      <c r="BPB739"/>
      <c r="BPC739"/>
      <c r="BPD739"/>
      <c r="BPE739"/>
      <c r="BPF739"/>
      <c r="BPG739"/>
      <c r="BPH739"/>
      <c r="BPI739"/>
      <c r="BPJ739"/>
      <c r="BPK739"/>
      <c r="BPL739"/>
      <c r="BPM739"/>
      <c r="BPN739"/>
      <c r="BPO739"/>
      <c r="BPP739"/>
      <c r="BPQ739"/>
      <c r="BPR739"/>
      <c r="BPS739"/>
      <c r="BPT739"/>
      <c r="BPU739"/>
      <c r="BPV739"/>
      <c r="BPW739"/>
      <c r="BPX739"/>
      <c r="BPY739"/>
      <c r="BPZ739"/>
      <c r="BQA739"/>
      <c r="BQB739"/>
      <c r="BQC739"/>
      <c r="BQD739"/>
      <c r="BQE739"/>
      <c r="BQF739"/>
      <c r="BQG739"/>
      <c r="BQH739"/>
      <c r="BQI739"/>
      <c r="BQJ739"/>
      <c r="BQK739"/>
      <c r="BQL739"/>
      <c r="BQM739"/>
      <c r="BQN739"/>
      <c r="BQO739"/>
      <c r="BQP739"/>
      <c r="BQQ739"/>
      <c r="BQR739"/>
      <c r="BQS739"/>
      <c r="BQT739"/>
      <c r="BQU739"/>
      <c r="BQV739"/>
      <c r="BQW739"/>
      <c r="BQX739"/>
      <c r="BQY739"/>
      <c r="BQZ739"/>
      <c r="BRA739"/>
      <c r="BRB739"/>
      <c r="BRC739"/>
      <c r="BRD739"/>
      <c r="BRE739"/>
      <c r="BRF739"/>
      <c r="BRG739"/>
      <c r="BRH739"/>
      <c r="BRI739"/>
      <c r="BRJ739"/>
      <c r="BRK739"/>
      <c r="BRL739"/>
      <c r="BRM739"/>
      <c r="BRN739"/>
      <c r="BRO739"/>
      <c r="BRP739"/>
      <c r="BRQ739"/>
      <c r="BRR739"/>
      <c r="BRS739"/>
      <c r="BRT739"/>
      <c r="BRU739"/>
      <c r="BRV739"/>
      <c r="BRW739"/>
      <c r="BRX739"/>
      <c r="BRY739"/>
      <c r="BRZ739"/>
      <c r="BSA739"/>
      <c r="BSB739"/>
      <c r="BSC739"/>
      <c r="BSD739"/>
      <c r="BSE739"/>
      <c r="BSF739"/>
      <c r="BSG739"/>
      <c r="BSH739"/>
      <c r="BSI739"/>
      <c r="BSJ739"/>
      <c r="BSK739"/>
      <c r="BSL739"/>
      <c r="BSM739"/>
      <c r="BSN739"/>
      <c r="BSO739"/>
      <c r="BSP739"/>
      <c r="BSQ739"/>
      <c r="BSR739"/>
      <c r="BSS739"/>
      <c r="BST739"/>
      <c r="BSU739"/>
      <c r="BSV739"/>
      <c r="BSW739"/>
      <c r="BSX739"/>
      <c r="BSY739"/>
      <c r="BSZ739"/>
      <c r="BTA739"/>
      <c r="BTB739"/>
      <c r="BTC739"/>
      <c r="BTD739"/>
      <c r="BTE739"/>
      <c r="BTF739"/>
      <c r="BTG739"/>
      <c r="BTH739"/>
      <c r="BTI739"/>
      <c r="BTJ739"/>
      <c r="BTK739"/>
      <c r="BTL739"/>
      <c r="BTM739"/>
      <c r="BTN739"/>
      <c r="BTO739"/>
      <c r="BTP739"/>
      <c r="BTQ739"/>
      <c r="BTR739"/>
      <c r="BTS739"/>
      <c r="BTT739"/>
      <c r="BTU739"/>
      <c r="BTV739"/>
      <c r="BTW739"/>
      <c r="BTX739"/>
      <c r="BTY739"/>
      <c r="BTZ739"/>
      <c r="BUA739"/>
      <c r="BUB739"/>
      <c r="BUC739"/>
      <c r="BUD739"/>
      <c r="BUE739"/>
      <c r="BUF739"/>
      <c r="BUG739"/>
      <c r="BUH739"/>
      <c r="BUI739"/>
      <c r="BUJ739"/>
      <c r="BUK739"/>
      <c r="BUL739"/>
      <c r="BUM739"/>
      <c r="BUN739"/>
      <c r="BUO739"/>
      <c r="BUP739"/>
      <c r="BUQ739"/>
      <c r="BUR739"/>
      <c r="BUS739"/>
      <c r="BUT739"/>
      <c r="BUU739"/>
      <c r="BUV739"/>
      <c r="BUW739"/>
      <c r="BUX739"/>
      <c r="BUY739"/>
      <c r="BUZ739"/>
      <c r="BVA739"/>
      <c r="BVB739"/>
      <c r="BVC739"/>
      <c r="BVD739"/>
      <c r="BVE739"/>
      <c r="BVF739"/>
      <c r="BVG739"/>
      <c r="BVH739"/>
      <c r="BVI739"/>
      <c r="BVJ739"/>
      <c r="BVK739"/>
      <c r="BVL739"/>
      <c r="BVM739"/>
      <c r="BVN739"/>
      <c r="BVO739"/>
      <c r="BVP739"/>
      <c r="BVQ739"/>
      <c r="BVR739"/>
      <c r="BVS739"/>
      <c r="BVT739"/>
      <c r="BVU739"/>
      <c r="BVV739"/>
      <c r="BVW739"/>
      <c r="BVX739"/>
      <c r="BVY739"/>
      <c r="BVZ739"/>
      <c r="BWA739"/>
      <c r="BWB739"/>
      <c r="BWC739"/>
      <c r="BWD739"/>
      <c r="BWE739"/>
      <c r="BWF739"/>
      <c r="BWG739"/>
      <c r="BWH739"/>
      <c r="BWI739"/>
      <c r="BWJ739"/>
      <c r="BWK739"/>
      <c r="BWL739"/>
      <c r="BWM739"/>
      <c r="BWN739"/>
      <c r="BWO739"/>
      <c r="BWP739"/>
      <c r="BWQ739"/>
      <c r="BWR739"/>
      <c r="BWS739"/>
      <c r="BWT739"/>
      <c r="BWU739"/>
      <c r="BWV739"/>
      <c r="BWW739"/>
      <c r="BWX739"/>
      <c r="BWY739"/>
      <c r="BWZ739"/>
      <c r="BXA739"/>
      <c r="BXB739"/>
      <c r="BXC739"/>
      <c r="BXD739"/>
      <c r="BXE739"/>
      <c r="BXF739"/>
      <c r="BXG739"/>
      <c r="BXH739"/>
      <c r="BXI739"/>
      <c r="BXJ739"/>
      <c r="BXK739"/>
      <c r="BXL739"/>
      <c r="BXM739"/>
      <c r="BXN739"/>
      <c r="BXO739"/>
      <c r="BXP739"/>
      <c r="BXQ739"/>
      <c r="BXR739"/>
      <c r="BXS739"/>
      <c r="BXT739"/>
      <c r="BXU739"/>
      <c r="BXV739"/>
      <c r="BXW739"/>
      <c r="BXX739"/>
      <c r="BXY739"/>
      <c r="BXZ739"/>
      <c r="BYA739"/>
      <c r="BYB739"/>
      <c r="BYC739"/>
      <c r="BYD739"/>
      <c r="BYE739"/>
      <c r="BYF739"/>
      <c r="BYG739"/>
      <c r="BYH739"/>
      <c r="BYI739"/>
      <c r="BYJ739"/>
      <c r="BYK739"/>
      <c r="BYL739"/>
      <c r="BYM739"/>
      <c r="BYN739"/>
      <c r="BYO739"/>
      <c r="BYP739"/>
      <c r="BYQ739"/>
      <c r="BYR739"/>
      <c r="BYS739"/>
      <c r="BYT739"/>
      <c r="BYU739"/>
      <c r="BYV739"/>
      <c r="BYW739"/>
      <c r="BYX739"/>
      <c r="BYY739"/>
      <c r="BYZ739"/>
      <c r="BZA739"/>
      <c r="BZB739"/>
      <c r="BZC739"/>
      <c r="BZD739"/>
      <c r="BZE739"/>
      <c r="BZF739"/>
      <c r="BZG739"/>
      <c r="BZH739"/>
      <c r="BZI739"/>
      <c r="BZJ739"/>
      <c r="BZK739"/>
      <c r="BZL739"/>
      <c r="BZM739"/>
      <c r="BZN739"/>
      <c r="BZO739"/>
      <c r="BZP739"/>
      <c r="BZQ739"/>
      <c r="BZR739"/>
      <c r="BZS739"/>
      <c r="BZT739"/>
      <c r="BZU739"/>
      <c r="BZV739"/>
      <c r="BZW739"/>
      <c r="BZX739"/>
      <c r="BZY739"/>
      <c r="BZZ739"/>
      <c r="CAA739"/>
      <c r="CAB739"/>
      <c r="CAC739"/>
      <c r="CAD739"/>
      <c r="CAE739"/>
      <c r="CAF739"/>
      <c r="CAG739"/>
      <c r="CAH739"/>
      <c r="CAI739"/>
      <c r="CAJ739"/>
      <c r="CAK739"/>
      <c r="CAL739"/>
      <c r="CAM739"/>
      <c r="CAN739"/>
      <c r="CAO739"/>
      <c r="CAP739"/>
      <c r="CAQ739"/>
      <c r="CAR739"/>
      <c r="CAS739"/>
      <c r="CAT739"/>
      <c r="CAU739"/>
      <c r="CAV739"/>
      <c r="CAW739"/>
      <c r="CAX739"/>
      <c r="CAY739"/>
      <c r="CAZ739"/>
      <c r="CBA739"/>
      <c r="CBB739"/>
      <c r="CBC739"/>
      <c r="CBD739"/>
      <c r="CBE739"/>
      <c r="CBF739"/>
      <c r="CBG739"/>
      <c r="CBH739"/>
      <c r="CBI739"/>
      <c r="CBJ739"/>
      <c r="CBK739"/>
      <c r="CBL739"/>
      <c r="CBM739"/>
      <c r="CBN739"/>
      <c r="CBO739"/>
      <c r="CBP739"/>
      <c r="CBQ739"/>
      <c r="CBR739"/>
      <c r="CBS739"/>
      <c r="CBT739"/>
      <c r="CBU739"/>
      <c r="CBV739"/>
      <c r="CBW739"/>
      <c r="CBX739"/>
      <c r="CBY739"/>
      <c r="CBZ739"/>
      <c r="CCA739"/>
      <c r="CCB739"/>
      <c r="CCC739"/>
      <c r="CCD739"/>
      <c r="CCE739"/>
      <c r="CCF739"/>
      <c r="CCG739"/>
      <c r="CCH739"/>
      <c r="CCI739"/>
      <c r="CCJ739"/>
      <c r="CCK739"/>
      <c r="CCL739"/>
      <c r="CCM739"/>
      <c r="CCN739"/>
      <c r="CCO739"/>
      <c r="CCP739"/>
      <c r="CCQ739"/>
      <c r="CCR739"/>
      <c r="CCS739"/>
      <c r="CCT739"/>
      <c r="CCU739"/>
      <c r="CCV739"/>
      <c r="CCW739"/>
      <c r="CCX739"/>
      <c r="CCY739"/>
      <c r="CCZ739"/>
      <c r="CDA739"/>
      <c r="CDB739"/>
      <c r="CDC739"/>
      <c r="CDD739"/>
      <c r="CDE739"/>
      <c r="CDF739"/>
      <c r="CDG739"/>
      <c r="CDH739"/>
      <c r="CDI739"/>
      <c r="CDJ739"/>
      <c r="CDK739"/>
      <c r="CDL739"/>
      <c r="CDM739"/>
      <c r="CDN739"/>
      <c r="CDO739"/>
      <c r="CDP739"/>
      <c r="CDQ739"/>
      <c r="CDR739"/>
      <c r="CDS739"/>
      <c r="CDT739"/>
      <c r="CDU739"/>
      <c r="CDV739"/>
      <c r="CDW739"/>
      <c r="CDX739"/>
      <c r="CDY739"/>
      <c r="CDZ739"/>
      <c r="CEA739"/>
      <c r="CEB739"/>
      <c r="CEC739"/>
      <c r="CED739"/>
      <c r="CEE739"/>
      <c r="CEF739"/>
      <c r="CEG739"/>
      <c r="CEH739"/>
      <c r="CEI739"/>
      <c r="CEJ739"/>
      <c r="CEK739"/>
      <c r="CEL739"/>
      <c r="CEM739"/>
      <c r="CEN739"/>
      <c r="CEO739"/>
      <c r="CEP739"/>
      <c r="CEQ739"/>
      <c r="CER739"/>
      <c r="CES739"/>
      <c r="CET739"/>
      <c r="CEU739"/>
      <c r="CEV739"/>
      <c r="CEW739"/>
      <c r="CEX739"/>
      <c r="CEY739"/>
      <c r="CEZ739"/>
      <c r="CFA739"/>
      <c r="CFB739"/>
      <c r="CFC739"/>
      <c r="CFD739"/>
      <c r="CFE739"/>
      <c r="CFF739"/>
      <c r="CFG739"/>
      <c r="CFH739"/>
      <c r="CFI739"/>
      <c r="CFJ739"/>
      <c r="CFK739"/>
      <c r="CFL739"/>
      <c r="CFM739"/>
      <c r="CFN739"/>
      <c r="CFO739"/>
      <c r="CFP739"/>
      <c r="CFQ739"/>
      <c r="CFR739"/>
      <c r="CFS739"/>
      <c r="CFT739"/>
      <c r="CFU739"/>
      <c r="CFV739"/>
      <c r="CFW739"/>
      <c r="CFX739"/>
      <c r="CFY739"/>
      <c r="CFZ739"/>
      <c r="CGA739"/>
      <c r="CGB739"/>
      <c r="CGC739"/>
      <c r="CGD739"/>
      <c r="CGE739"/>
      <c r="CGF739"/>
      <c r="CGG739"/>
      <c r="CGH739"/>
      <c r="CGI739"/>
      <c r="CGJ739"/>
      <c r="CGK739"/>
      <c r="CGL739"/>
      <c r="CGM739"/>
      <c r="CGN739"/>
      <c r="CGO739"/>
      <c r="CGP739"/>
      <c r="CGQ739"/>
      <c r="CGR739"/>
      <c r="CGS739"/>
      <c r="CGT739"/>
      <c r="CGU739"/>
      <c r="CGV739"/>
      <c r="CGW739"/>
      <c r="CGX739"/>
      <c r="CGY739"/>
      <c r="CGZ739"/>
      <c r="CHA739"/>
      <c r="CHB739"/>
      <c r="CHC739"/>
      <c r="CHD739"/>
      <c r="CHE739"/>
      <c r="CHF739"/>
      <c r="CHG739"/>
      <c r="CHH739"/>
      <c r="CHI739"/>
      <c r="CHJ739"/>
      <c r="CHK739"/>
      <c r="CHL739"/>
      <c r="CHM739"/>
      <c r="CHN739"/>
      <c r="CHO739"/>
      <c r="CHP739"/>
      <c r="CHQ739"/>
      <c r="CHR739"/>
      <c r="CHS739"/>
      <c r="CHT739"/>
      <c r="CHU739"/>
      <c r="CHV739"/>
      <c r="CHW739"/>
      <c r="CHX739"/>
      <c r="CHY739"/>
      <c r="CHZ739"/>
      <c r="CIA739"/>
      <c r="CIB739"/>
      <c r="CIC739"/>
      <c r="CID739"/>
      <c r="CIE739"/>
      <c r="CIF739"/>
      <c r="CIG739"/>
      <c r="CIH739"/>
      <c r="CII739"/>
      <c r="CIJ739"/>
      <c r="CIK739"/>
      <c r="CIL739"/>
      <c r="CIM739"/>
      <c r="CIN739"/>
      <c r="CIO739"/>
      <c r="CIP739"/>
      <c r="CIQ739"/>
      <c r="CIR739"/>
      <c r="CIS739"/>
      <c r="CIT739"/>
      <c r="CIU739"/>
      <c r="CIV739"/>
      <c r="CIW739"/>
      <c r="CIX739"/>
      <c r="CIY739"/>
      <c r="CIZ739"/>
      <c r="CJA739"/>
      <c r="CJB739"/>
      <c r="CJC739"/>
      <c r="CJD739"/>
      <c r="CJE739"/>
      <c r="CJF739"/>
      <c r="CJG739"/>
      <c r="CJH739"/>
      <c r="CJI739"/>
      <c r="CJJ739"/>
      <c r="CJK739"/>
      <c r="CJL739"/>
      <c r="CJM739"/>
      <c r="CJN739"/>
      <c r="CJO739"/>
      <c r="CJP739"/>
      <c r="CJQ739"/>
      <c r="CJR739"/>
      <c r="CJS739"/>
      <c r="CJT739"/>
      <c r="CJU739"/>
      <c r="CJV739"/>
      <c r="CJW739"/>
      <c r="CJX739"/>
      <c r="CJY739"/>
      <c r="CJZ739"/>
      <c r="CKA739"/>
      <c r="CKB739"/>
      <c r="CKC739"/>
      <c r="CKD739"/>
      <c r="CKE739"/>
      <c r="CKF739"/>
      <c r="CKG739"/>
      <c r="CKH739"/>
      <c r="CKI739"/>
      <c r="CKJ739"/>
      <c r="CKK739"/>
      <c r="CKL739"/>
      <c r="CKM739"/>
      <c r="CKN739"/>
      <c r="CKO739"/>
      <c r="CKP739"/>
      <c r="CKQ739"/>
      <c r="CKR739"/>
      <c r="CKS739"/>
      <c r="CKT739"/>
      <c r="CKU739"/>
      <c r="CKV739"/>
      <c r="CKW739"/>
      <c r="CKX739"/>
      <c r="CKY739"/>
      <c r="CKZ739"/>
      <c r="CLA739"/>
      <c r="CLB739"/>
      <c r="CLC739"/>
      <c r="CLD739"/>
      <c r="CLE739"/>
      <c r="CLF739"/>
      <c r="CLG739"/>
      <c r="CLH739"/>
      <c r="CLI739"/>
      <c r="CLJ739"/>
      <c r="CLK739"/>
      <c r="CLL739"/>
      <c r="CLM739"/>
      <c r="CLN739"/>
      <c r="CLO739"/>
      <c r="CLP739"/>
      <c r="CLQ739"/>
      <c r="CLR739"/>
      <c r="CLS739"/>
      <c r="CLT739"/>
      <c r="CLU739"/>
      <c r="CLV739"/>
      <c r="CLW739"/>
      <c r="CLX739"/>
      <c r="CLY739"/>
      <c r="CLZ739"/>
      <c r="CMA739"/>
      <c r="CMB739"/>
      <c r="CMC739"/>
      <c r="CMD739"/>
      <c r="CME739"/>
      <c r="CMF739"/>
      <c r="CMG739"/>
      <c r="CMH739"/>
      <c r="CMI739"/>
      <c r="CMJ739"/>
      <c r="CMK739"/>
      <c r="CML739"/>
      <c r="CMM739"/>
      <c r="CMN739"/>
      <c r="CMO739"/>
      <c r="CMP739"/>
      <c r="CMQ739"/>
      <c r="CMR739"/>
      <c r="CMS739"/>
      <c r="CMT739"/>
      <c r="CMU739"/>
      <c r="CMV739"/>
      <c r="CMW739"/>
      <c r="CMX739"/>
      <c r="CMY739"/>
      <c r="CMZ739"/>
      <c r="CNA739"/>
      <c r="CNB739"/>
      <c r="CNC739"/>
      <c r="CND739"/>
      <c r="CNE739"/>
      <c r="CNF739"/>
      <c r="CNG739"/>
      <c r="CNH739"/>
      <c r="CNI739"/>
      <c r="CNJ739"/>
      <c r="CNK739"/>
      <c r="CNL739"/>
      <c r="CNM739"/>
      <c r="CNN739"/>
      <c r="CNO739"/>
      <c r="CNP739"/>
      <c r="CNQ739"/>
      <c r="CNR739"/>
      <c r="CNS739"/>
      <c r="CNT739"/>
      <c r="CNU739"/>
      <c r="CNV739"/>
      <c r="CNW739"/>
      <c r="CNX739"/>
      <c r="CNY739"/>
      <c r="CNZ739"/>
      <c r="COA739"/>
      <c r="COB739"/>
      <c r="COC739"/>
      <c r="COD739"/>
      <c r="COE739"/>
      <c r="COF739"/>
      <c r="COG739"/>
      <c r="COH739"/>
      <c r="COI739"/>
      <c r="COJ739"/>
      <c r="COK739"/>
      <c r="COL739"/>
      <c r="COM739"/>
      <c r="CON739"/>
      <c r="COO739"/>
      <c r="COP739"/>
      <c r="COQ739"/>
      <c r="COR739"/>
      <c r="COS739"/>
      <c r="COT739"/>
      <c r="COU739"/>
      <c r="COV739"/>
      <c r="COW739"/>
      <c r="COX739"/>
      <c r="COY739"/>
      <c r="COZ739"/>
      <c r="CPA739"/>
      <c r="CPB739"/>
      <c r="CPC739"/>
      <c r="CPD739"/>
      <c r="CPE739"/>
      <c r="CPF739"/>
      <c r="CPG739"/>
      <c r="CPH739"/>
      <c r="CPI739"/>
      <c r="CPJ739"/>
      <c r="CPK739"/>
      <c r="CPL739"/>
      <c r="CPM739"/>
      <c r="CPN739"/>
      <c r="CPO739"/>
      <c r="CPP739"/>
      <c r="CPQ739"/>
      <c r="CPR739"/>
      <c r="CPS739"/>
      <c r="CPT739"/>
      <c r="CPU739"/>
      <c r="CPV739"/>
      <c r="CPW739"/>
      <c r="CPX739"/>
      <c r="CPY739"/>
      <c r="CPZ739"/>
      <c r="CQA739"/>
      <c r="CQB739"/>
      <c r="CQC739"/>
      <c r="CQD739"/>
      <c r="CQE739"/>
      <c r="CQF739"/>
      <c r="CQG739"/>
      <c r="CQH739"/>
      <c r="CQI739"/>
      <c r="CQJ739"/>
      <c r="CQK739"/>
      <c r="CQL739"/>
      <c r="CQM739"/>
      <c r="CQN739"/>
      <c r="CQO739"/>
      <c r="CQP739"/>
      <c r="CQQ739"/>
      <c r="CQR739"/>
      <c r="CQS739"/>
      <c r="CQT739"/>
      <c r="CQU739"/>
      <c r="CQV739"/>
      <c r="CQW739"/>
      <c r="CQX739"/>
      <c r="CQY739"/>
      <c r="CQZ739"/>
      <c r="CRA739"/>
      <c r="CRB739"/>
      <c r="CRC739"/>
      <c r="CRD739"/>
      <c r="CRE739"/>
      <c r="CRF739"/>
      <c r="CRG739"/>
      <c r="CRH739"/>
      <c r="CRI739"/>
      <c r="CRJ739"/>
      <c r="CRK739"/>
      <c r="CRL739"/>
      <c r="CRM739"/>
      <c r="CRN739"/>
      <c r="CRO739"/>
      <c r="CRP739"/>
      <c r="CRQ739"/>
      <c r="CRR739"/>
      <c r="CRS739"/>
      <c r="CRT739"/>
      <c r="CRU739"/>
      <c r="CRV739"/>
      <c r="CRW739"/>
      <c r="CRX739"/>
      <c r="CRY739"/>
      <c r="CRZ739"/>
      <c r="CSA739"/>
      <c r="CSB739"/>
      <c r="CSC739"/>
      <c r="CSD739"/>
      <c r="CSE739"/>
      <c r="CSF739"/>
      <c r="CSG739"/>
      <c r="CSH739"/>
      <c r="CSI739"/>
      <c r="CSJ739"/>
      <c r="CSK739"/>
      <c r="CSL739"/>
      <c r="CSM739"/>
      <c r="CSN739"/>
      <c r="CSO739"/>
      <c r="CSP739"/>
      <c r="CSQ739"/>
      <c r="CSR739"/>
      <c r="CSS739"/>
      <c r="CST739"/>
      <c r="CSU739"/>
      <c r="CSV739"/>
      <c r="CSW739"/>
      <c r="CSX739"/>
      <c r="CSY739"/>
      <c r="CSZ739"/>
      <c r="CTA739"/>
      <c r="CTB739"/>
      <c r="CTC739"/>
      <c r="CTD739"/>
      <c r="CTE739"/>
      <c r="CTF739"/>
      <c r="CTG739"/>
      <c r="CTH739"/>
      <c r="CTI739"/>
      <c r="CTJ739"/>
      <c r="CTK739"/>
      <c r="CTL739"/>
      <c r="CTM739"/>
      <c r="CTN739"/>
      <c r="CTO739"/>
      <c r="CTP739"/>
      <c r="CTQ739"/>
      <c r="CTR739"/>
      <c r="CTS739"/>
      <c r="CTT739"/>
      <c r="CTU739"/>
      <c r="CTV739"/>
      <c r="CTW739"/>
      <c r="CTX739"/>
      <c r="CTY739"/>
      <c r="CTZ739"/>
      <c r="CUA739"/>
      <c r="CUB739"/>
      <c r="CUC739"/>
      <c r="CUD739"/>
      <c r="CUE739"/>
      <c r="CUF739"/>
      <c r="CUG739"/>
      <c r="CUH739"/>
      <c r="CUI739"/>
      <c r="CUJ739"/>
      <c r="CUK739"/>
      <c r="CUL739"/>
      <c r="CUM739"/>
      <c r="CUN739"/>
      <c r="CUO739"/>
      <c r="CUP739"/>
      <c r="CUQ739"/>
      <c r="CUR739"/>
      <c r="CUS739"/>
      <c r="CUT739"/>
      <c r="CUU739"/>
      <c r="CUV739"/>
      <c r="CUW739"/>
      <c r="CUX739"/>
      <c r="CUY739"/>
      <c r="CUZ739"/>
      <c r="CVA739"/>
      <c r="CVB739"/>
      <c r="CVC739"/>
      <c r="CVD739"/>
      <c r="CVE739"/>
      <c r="CVF739"/>
      <c r="CVG739"/>
      <c r="CVH739"/>
      <c r="CVI739"/>
      <c r="CVJ739"/>
      <c r="CVK739"/>
      <c r="CVL739"/>
      <c r="CVM739"/>
      <c r="CVN739"/>
      <c r="CVO739"/>
      <c r="CVP739"/>
      <c r="CVQ739"/>
      <c r="CVR739"/>
      <c r="CVS739"/>
      <c r="CVT739"/>
      <c r="CVU739"/>
      <c r="CVV739"/>
      <c r="CVW739"/>
      <c r="CVX739"/>
      <c r="CVY739"/>
      <c r="CVZ739"/>
      <c r="CWA739"/>
      <c r="CWB739"/>
      <c r="CWC739"/>
      <c r="CWD739"/>
      <c r="CWE739"/>
      <c r="CWF739"/>
      <c r="CWG739"/>
      <c r="CWH739"/>
      <c r="CWI739"/>
      <c r="CWJ739"/>
      <c r="CWK739"/>
      <c r="CWL739"/>
      <c r="CWM739"/>
      <c r="CWN739"/>
      <c r="CWO739"/>
      <c r="CWP739"/>
      <c r="CWQ739"/>
      <c r="CWR739"/>
      <c r="CWS739"/>
      <c r="CWT739"/>
      <c r="CWU739"/>
      <c r="CWV739"/>
      <c r="CWW739"/>
      <c r="CWX739"/>
      <c r="CWY739"/>
      <c r="CWZ739"/>
      <c r="CXA739"/>
      <c r="CXB739"/>
      <c r="CXC739"/>
      <c r="CXD739"/>
      <c r="CXE739"/>
      <c r="CXF739"/>
      <c r="CXG739"/>
      <c r="CXH739"/>
      <c r="CXI739"/>
      <c r="CXJ739"/>
      <c r="CXK739"/>
      <c r="CXL739"/>
      <c r="CXM739"/>
      <c r="CXN739"/>
      <c r="CXO739"/>
      <c r="CXP739"/>
      <c r="CXQ739"/>
      <c r="CXR739"/>
      <c r="CXS739"/>
      <c r="CXT739"/>
      <c r="CXU739"/>
      <c r="CXV739"/>
      <c r="CXW739"/>
      <c r="CXX739"/>
      <c r="CXY739"/>
      <c r="CXZ739"/>
      <c r="CYA739"/>
      <c r="CYB739"/>
      <c r="CYC739"/>
      <c r="CYD739"/>
      <c r="CYE739"/>
      <c r="CYF739"/>
      <c r="CYG739"/>
      <c r="CYH739"/>
      <c r="CYI739"/>
      <c r="CYJ739"/>
      <c r="CYK739"/>
      <c r="CYL739"/>
      <c r="CYM739"/>
      <c r="CYN739"/>
      <c r="CYO739"/>
      <c r="CYP739"/>
      <c r="CYQ739"/>
      <c r="CYR739"/>
      <c r="CYS739"/>
      <c r="CYT739"/>
      <c r="CYU739"/>
      <c r="CYV739"/>
      <c r="CYW739"/>
      <c r="CYX739"/>
      <c r="CYY739"/>
      <c r="CYZ739"/>
      <c r="CZA739"/>
      <c r="CZB739"/>
      <c r="CZC739"/>
      <c r="CZD739"/>
      <c r="CZE739"/>
      <c r="CZF739"/>
      <c r="CZG739"/>
      <c r="CZH739"/>
      <c r="CZI739"/>
      <c r="CZJ739"/>
      <c r="CZK739"/>
      <c r="CZL739"/>
      <c r="CZM739"/>
      <c r="CZN739"/>
      <c r="CZO739"/>
      <c r="CZP739"/>
      <c r="CZQ739"/>
      <c r="CZR739"/>
      <c r="CZS739"/>
      <c r="CZT739"/>
      <c r="CZU739"/>
      <c r="CZV739"/>
      <c r="CZW739"/>
      <c r="CZX739"/>
      <c r="CZY739"/>
      <c r="CZZ739"/>
      <c r="DAA739"/>
      <c r="DAB739"/>
      <c r="DAC739"/>
      <c r="DAD739"/>
      <c r="DAE739"/>
      <c r="DAF739"/>
      <c r="DAG739"/>
      <c r="DAH739"/>
      <c r="DAI739"/>
      <c r="DAJ739"/>
      <c r="DAK739"/>
      <c r="DAL739"/>
      <c r="DAM739"/>
      <c r="DAN739"/>
      <c r="DAO739"/>
      <c r="DAP739"/>
      <c r="DAQ739"/>
      <c r="DAR739"/>
      <c r="DAS739"/>
      <c r="DAT739"/>
      <c r="DAU739"/>
      <c r="DAV739"/>
      <c r="DAW739"/>
      <c r="DAX739"/>
      <c r="DAY739"/>
      <c r="DAZ739"/>
      <c r="DBA739"/>
      <c r="DBB739"/>
      <c r="DBC739"/>
      <c r="DBD739"/>
      <c r="DBE739"/>
      <c r="DBF739"/>
      <c r="DBG739"/>
      <c r="DBH739"/>
      <c r="DBI739"/>
      <c r="DBJ739"/>
      <c r="DBK739"/>
      <c r="DBL739"/>
      <c r="DBM739"/>
      <c r="DBN739"/>
      <c r="DBO739"/>
      <c r="DBP739"/>
      <c r="DBQ739"/>
      <c r="DBR739"/>
      <c r="DBS739"/>
      <c r="DBT739"/>
      <c r="DBU739"/>
      <c r="DBV739"/>
      <c r="DBW739"/>
      <c r="DBX739"/>
      <c r="DBY739"/>
      <c r="DBZ739"/>
      <c r="DCA739"/>
      <c r="DCB739"/>
      <c r="DCC739"/>
      <c r="DCD739"/>
      <c r="DCE739"/>
      <c r="DCF739"/>
      <c r="DCG739"/>
      <c r="DCH739"/>
      <c r="DCI739"/>
      <c r="DCJ739"/>
      <c r="DCK739"/>
      <c r="DCL739"/>
      <c r="DCM739"/>
      <c r="DCN739"/>
      <c r="DCO739"/>
      <c r="DCP739"/>
      <c r="DCQ739"/>
      <c r="DCR739"/>
      <c r="DCS739"/>
      <c r="DCT739"/>
      <c r="DCU739"/>
      <c r="DCV739"/>
      <c r="DCW739"/>
      <c r="DCX739"/>
      <c r="DCY739"/>
      <c r="DCZ739"/>
      <c r="DDA739"/>
      <c r="DDB739"/>
      <c r="DDC739"/>
      <c r="DDD739"/>
      <c r="DDE739"/>
      <c r="DDF739"/>
      <c r="DDG739"/>
      <c r="DDH739"/>
      <c r="DDI739"/>
      <c r="DDJ739"/>
      <c r="DDK739"/>
      <c r="DDL739"/>
      <c r="DDM739"/>
      <c r="DDN739"/>
      <c r="DDO739"/>
      <c r="DDP739"/>
      <c r="DDQ739"/>
      <c r="DDR739"/>
      <c r="DDS739"/>
      <c r="DDT739"/>
      <c r="DDU739"/>
      <c r="DDV739"/>
      <c r="DDW739"/>
      <c r="DDX739"/>
      <c r="DDY739"/>
      <c r="DDZ739"/>
      <c r="DEA739"/>
      <c r="DEB739"/>
      <c r="DEC739"/>
      <c r="DED739"/>
      <c r="DEE739"/>
      <c r="DEF739"/>
      <c r="DEG739"/>
      <c r="DEH739"/>
      <c r="DEI739"/>
      <c r="DEJ739"/>
      <c r="DEK739"/>
      <c r="DEL739"/>
      <c r="DEM739"/>
      <c r="DEN739"/>
      <c r="DEO739"/>
      <c r="DEP739"/>
      <c r="DEQ739"/>
      <c r="DER739"/>
      <c r="DES739"/>
      <c r="DET739"/>
      <c r="DEU739"/>
      <c r="DEV739"/>
      <c r="DEW739"/>
      <c r="DEX739"/>
      <c r="DEY739"/>
      <c r="DEZ739"/>
      <c r="DFA739"/>
      <c r="DFB739"/>
      <c r="DFC739"/>
      <c r="DFD739"/>
      <c r="DFE739"/>
      <c r="DFF739"/>
      <c r="DFG739"/>
      <c r="DFH739"/>
      <c r="DFI739"/>
      <c r="DFJ739"/>
      <c r="DFK739"/>
      <c r="DFL739"/>
      <c r="DFM739"/>
      <c r="DFN739"/>
      <c r="DFO739"/>
      <c r="DFP739"/>
      <c r="DFQ739"/>
      <c r="DFR739"/>
      <c r="DFS739"/>
      <c r="DFT739"/>
      <c r="DFU739"/>
      <c r="DFV739"/>
      <c r="DFW739"/>
      <c r="DFX739"/>
      <c r="DFY739"/>
      <c r="DFZ739"/>
      <c r="DGA739"/>
      <c r="DGB739"/>
      <c r="DGC739"/>
      <c r="DGD739"/>
      <c r="DGE739"/>
      <c r="DGF739"/>
      <c r="DGG739"/>
      <c r="DGH739"/>
      <c r="DGI739"/>
      <c r="DGJ739"/>
      <c r="DGK739"/>
      <c r="DGL739"/>
      <c r="DGM739"/>
      <c r="DGN739"/>
      <c r="DGO739"/>
      <c r="DGP739"/>
      <c r="DGQ739"/>
      <c r="DGR739"/>
      <c r="DGS739"/>
      <c r="DGT739"/>
      <c r="DGU739"/>
      <c r="DGV739"/>
      <c r="DGW739"/>
      <c r="DGX739"/>
      <c r="DGY739"/>
      <c r="DGZ739"/>
      <c r="DHA739"/>
      <c r="DHB739"/>
      <c r="DHC739"/>
      <c r="DHD739"/>
      <c r="DHE739"/>
      <c r="DHF739"/>
      <c r="DHG739"/>
      <c r="DHH739"/>
      <c r="DHI739"/>
      <c r="DHJ739"/>
      <c r="DHK739"/>
      <c r="DHL739"/>
      <c r="DHM739"/>
      <c r="DHN739"/>
      <c r="DHO739"/>
      <c r="DHP739"/>
      <c r="DHQ739"/>
      <c r="DHR739"/>
      <c r="DHS739"/>
      <c r="DHT739"/>
      <c r="DHU739"/>
      <c r="DHV739"/>
      <c r="DHW739"/>
      <c r="DHX739"/>
      <c r="DHY739"/>
      <c r="DHZ739"/>
      <c r="DIA739"/>
      <c r="DIB739"/>
      <c r="DIC739"/>
      <c r="DID739"/>
      <c r="DIE739"/>
      <c r="DIF739"/>
      <c r="DIG739"/>
      <c r="DIH739"/>
      <c r="DII739"/>
      <c r="DIJ739"/>
      <c r="DIK739"/>
      <c r="DIL739"/>
      <c r="DIM739"/>
      <c r="DIN739"/>
      <c r="DIO739"/>
      <c r="DIP739"/>
      <c r="DIQ739"/>
      <c r="DIR739"/>
      <c r="DIS739"/>
      <c r="DIT739"/>
      <c r="DIU739"/>
      <c r="DIV739"/>
      <c r="DIW739"/>
      <c r="DIX739"/>
      <c r="DIY739"/>
      <c r="DIZ739"/>
      <c r="DJA739"/>
      <c r="DJB739"/>
      <c r="DJC739"/>
      <c r="DJD739"/>
      <c r="DJE739"/>
      <c r="DJF739"/>
      <c r="DJG739"/>
      <c r="DJH739"/>
      <c r="DJI739"/>
      <c r="DJJ739"/>
      <c r="DJK739"/>
      <c r="DJL739"/>
      <c r="DJM739"/>
      <c r="DJN739"/>
      <c r="DJO739"/>
      <c r="DJP739"/>
      <c r="DJQ739"/>
      <c r="DJR739"/>
      <c r="DJS739"/>
      <c r="DJT739"/>
      <c r="DJU739"/>
      <c r="DJV739"/>
      <c r="DJW739"/>
      <c r="DJX739"/>
      <c r="DJY739"/>
      <c r="DJZ739"/>
      <c r="DKA739"/>
      <c r="DKB739"/>
      <c r="DKC739"/>
      <c r="DKD739"/>
      <c r="DKE739"/>
      <c r="DKF739"/>
      <c r="DKG739"/>
      <c r="DKH739"/>
      <c r="DKI739"/>
      <c r="DKJ739"/>
      <c r="DKK739"/>
      <c r="DKL739"/>
      <c r="DKM739"/>
      <c r="DKN739"/>
      <c r="DKO739"/>
      <c r="DKP739"/>
      <c r="DKQ739"/>
      <c r="DKR739"/>
      <c r="DKS739"/>
      <c r="DKT739"/>
      <c r="DKU739"/>
      <c r="DKV739"/>
      <c r="DKW739"/>
      <c r="DKX739"/>
      <c r="DKY739"/>
      <c r="DKZ739"/>
      <c r="DLA739"/>
      <c r="DLB739"/>
      <c r="DLC739"/>
      <c r="DLD739"/>
      <c r="DLE739"/>
      <c r="DLF739"/>
      <c r="DLG739"/>
      <c r="DLH739"/>
      <c r="DLI739"/>
      <c r="DLJ739"/>
      <c r="DLK739"/>
      <c r="DLL739"/>
      <c r="DLM739"/>
      <c r="DLN739"/>
      <c r="DLO739"/>
      <c r="DLP739"/>
      <c r="DLQ739"/>
      <c r="DLR739"/>
      <c r="DLS739"/>
      <c r="DLT739"/>
      <c r="DLU739"/>
      <c r="DLV739"/>
      <c r="DLW739"/>
      <c r="DLX739"/>
      <c r="DLY739"/>
      <c r="DLZ739"/>
      <c r="DMA739"/>
      <c r="DMB739"/>
      <c r="DMC739"/>
      <c r="DMD739"/>
      <c r="DME739"/>
      <c r="DMF739"/>
      <c r="DMG739"/>
      <c r="DMH739"/>
      <c r="DMI739"/>
      <c r="DMJ739"/>
      <c r="DMK739"/>
      <c r="DML739"/>
      <c r="DMM739"/>
      <c r="DMN739"/>
      <c r="DMO739"/>
      <c r="DMP739"/>
      <c r="DMQ739"/>
      <c r="DMR739"/>
      <c r="DMS739"/>
      <c r="DMT739"/>
      <c r="DMU739"/>
      <c r="DMV739"/>
      <c r="DMW739"/>
      <c r="DMX739"/>
      <c r="DMY739"/>
      <c r="DMZ739"/>
      <c r="DNA739"/>
      <c r="DNB739"/>
      <c r="DNC739"/>
      <c r="DND739"/>
      <c r="DNE739"/>
      <c r="DNF739"/>
      <c r="DNG739"/>
      <c r="DNH739"/>
      <c r="DNI739"/>
      <c r="DNJ739"/>
      <c r="DNK739"/>
      <c r="DNL739"/>
      <c r="DNM739"/>
      <c r="DNN739"/>
      <c r="DNO739"/>
      <c r="DNP739"/>
      <c r="DNQ739"/>
      <c r="DNR739"/>
      <c r="DNS739"/>
      <c r="DNT739"/>
      <c r="DNU739"/>
      <c r="DNV739"/>
      <c r="DNW739"/>
      <c r="DNX739"/>
      <c r="DNY739"/>
      <c r="DNZ739"/>
      <c r="DOA739"/>
      <c r="DOB739"/>
      <c r="DOC739"/>
      <c r="DOD739"/>
      <c r="DOE739"/>
      <c r="DOF739"/>
      <c r="DOG739"/>
      <c r="DOH739"/>
      <c r="DOI739"/>
      <c r="DOJ739"/>
      <c r="DOK739"/>
      <c r="DOL739"/>
      <c r="DOM739"/>
      <c r="DON739"/>
      <c r="DOO739"/>
      <c r="DOP739"/>
      <c r="DOQ739"/>
      <c r="DOR739"/>
      <c r="DOS739"/>
      <c r="DOT739"/>
      <c r="DOU739"/>
      <c r="DOV739"/>
      <c r="DOW739"/>
      <c r="DOX739"/>
      <c r="DOY739"/>
      <c r="DOZ739"/>
      <c r="DPA739"/>
      <c r="DPB739"/>
      <c r="DPC739"/>
      <c r="DPD739"/>
      <c r="DPE739"/>
      <c r="DPF739"/>
      <c r="DPG739"/>
      <c r="DPH739"/>
      <c r="DPI739"/>
      <c r="DPJ739"/>
      <c r="DPK739"/>
      <c r="DPL739"/>
      <c r="DPM739"/>
      <c r="DPN739"/>
      <c r="DPO739"/>
      <c r="DPP739"/>
      <c r="DPQ739"/>
      <c r="DPR739"/>
      <c r="DPS739"/>
      <c r="DPT739"/>
      <c r="DPU739"/>
      <c r="DPV739"/>
      <c r="DPW739"/>
      <c r="DPX739"/>
      <c r="DPY739"/>
      <c r="DPZ739"/>
      <c r="DQA739"/>
      <c r="DQB739"/>
      <c r="DQC739"/>
      <c r="DQD739"/>
      <c r="DQE739"/>
      <c r="DQF739"/>
      <c r="DQG739"/>
      <c r="DQH739"/>
      <c r="DQI739"/>
      <c r="DQJ739"/>
      <c r="DQK739"/>
      <c r="DQL739"/>
      <c r="DQM739"/>
      <c r="DQN739"/>
      <c r="DQO739"/>
      <c r="DQP739"/>
      <c r="DQQ739"/>
      <c r="DQR739"/>
      <c r="DQS739"/>
      <c r="DQT739"/>
      <c r="DQU739"/>
      <c r="DQV739"/>
      <c r="DQW739"/>
      <c r="DQX739"/>
      <c r="DQY739"/>
      <c r="DQZ739"/>
      <c r="DRA739"/>
      <c r="DRB739"/>
      <c r="DRC739"/>
      <c r="DRD739"/>
      <c r="DRE739"/>
      <c r="DRF739"/>
      <c r="DRG739"/>
      <c r="DRH739"/>
      <c r="DRI739"/>
      <c r="DRJ739"/>
      <c r="DRK739"/>
      <c r="DRL739"/>
      <c r="DRM739"/>
      <c r="DRN739"/>
      <c r="DRO739"/>
      <c r="DRP739"/>
      <c r="DRQ739"/>
      <c r="DRR739"/>
      <c r="DRS739"/>
      <c r="DRT739"/>
      <c r="DRU739"/>
      <c r="DRV739"/>
      <c r="DRW739"/>
      <c r="DRX739"/>
      <c r="DRY739"/>
      <c r="DRZ739"/>
      <c r="DSA739"/>
      <c r="DSB739"/>
      <c r="DSC739"/>
      <c r="DSD739"/>
      <c r="DSE739"/>
      <c r="DSF739"/>
      <c r="DSG739"/>
      <c r="DSH739"/>
      <c r="DSI739"/>
      <c r="DSJ739"/>
      <c r="DSK739"/>
      <c r="DSL739"/>
      <c r="DSM739"/>
      <c r="DSN739"/>
      <c r="DSO739"/>
      <c r="DSP739"/>
      <c r="DSQ739"/>
      <c r="DSR739"/>
      <c r="DSS739"/>
      <c r="DST739"/>
      <c r="DSU739"/>
      <c r="DSV739"/>
      <c r="DSW739"/>
      <c r="DSX739"/>
      <c r="DSY739"/>
      <c r="DSZ739"/>
      <c r="DTA739"/>
      <c r="DTB739"/>
      <c r="DTC739"/>
      <c r="DTD739"/>
      <c r="DTE739"/>
      <c r="DTF739"/>
      <c r="DTG739"/>
      <c r="DTH739"/>
      <c r="DTI739"/>
      <c r="DTJ739"/>
      <c r="DTK739"/>
      <c r="DTL739"/>
      <c r="DTM739"/>
      <c r="DTN739"/>
      <c r="DTO739"/>
      <c r="DTP739"/>
      <c r="DTQ739"/>
      <c r="DTR739"/>
      <c r="DTS739"/>
      <c r="DTT739"/>
      <c r="DTU739"/>
      <c r="DTV739"/>
      <c r="DTW739"/>
      <c r="DTX739"/>
      <c r="DTY739"/>
      <c r="DTZ739"/>
      <c r="DUA739"/>
      <c r="DUB739"/>
      <c r="DUC739"/>
      <c r="DUD739"/>
      <c r="DUE739"/>
      <c r="DUF739"/>
      <c r="DUG739"/>
      <c r="DUH739"/>
      <c r="DUI739"/>
      <c r="DUJ739"/>
      <c r="DUK739"/>
      <c r="DUL739"/>
      <c r="DUM739"/>
      <c r="DUN739"/>
      <c r="DUO739"/>
      <c r="DUP739"/>
      <c r="DUQ739"/>
      <c r="DUR739"/>
      <c r="DUS739"/>
      <c r="DUT739"/>
      <c r="DUU739"/>
      <c r="DUV739"/>
      <c r="DUW739"/>
      <c r="DUX739"/>
      <c r="DUY739"/>
      <c r="DUZ739"/>
      <c r="DVA739"/>
      <c r="DVB739"/>
      <c r="DVC739"/>
      <c r="DVD739"/>
      <c r="DVE739"/>
      <c r="DVF739"/>
      <c r="DVG739"/>
      <c r="DVH739"/>
      <c r="DVI739"/>
      <c r="DVJ739"/>
      <c r="DVK739"/>
      <c r="DVL739"/>
      <c r="DVM739"/>
      <c r="DVN739"/>
      <c r="DVO739"/>
      <c r="DVP739"/>
      <c r="DVQ739"/>
      <c r="DVR739"/>
      <c r="DVS739"/>
      <c r="DVT739"/>
      <c r="DVU739"/>
      <c r="DVV739"/>
      <c r="DVW739"/>
      <c r="DVX739"/>
      <c r="DVY739"/>
      <c r="DVZ739"/>
      <c r="DWA739"/>
      <c r="DWB739"/>
      <c r="DWC739"/>
      <c r="DWD739"/>
      <c r="DWE739"/>
      <c r="DWF739"/>
      <c r="DWG739"/>
      <c r="DWH739"/>
      <c r="DWI739"/>
      <c r="DWJ739"/>
      <c r="DWK739"/>
      <c r="DWL739"/>
      <c r="DWM739"/>
      <c r="DWN739"/>
      <c r="DWO739"/>
      <c r="DWP739"/>
      <c r="DWQ739"/>
      <c r="DWR739"/>
      <c r="DWS739"/>
      <c r="DWT739"/>
      <c r="DWU739"/>
      <c r="DWV739"/>
      <c r="DWW739"/>
      <c r="DWX739"/>
      <c r="DWY739"/>
      <c r="DWZ739"/>
      <c r="DXA739"/>
      <c r="DXB739"/>
      <c r="DXC739"/>
      <c r="DXD739"/>
      <c r="DXE739"/>
      <c r="DXF739"/>
      <c r="DXG739"/>
      <c r="DXH739"/>
      <c r="DXI739"/>
      <c r="DXJ739"/>
      <c r="DXK739"/>
      <c r="DXL739"/>
      <c r="DXM739"/>
      <c r="DXN739"/>
      <c r="DXO739"/>
      <c r="DXP739"/>
      <c r="DXQ739"/>
      <c r="DXR739"/>
      <c r="DXS739"/>
      <c r="DXT739"/>
      <c r="DXU739"/>
      <c r="DXV739"/>
      <c r="DXW739"/>
      <c r="DXX739"/>
      <c r="DXY739"/>
      <c r="DXZ739"/>
      <c r="DYA739"/>
      <c r="DYB739"/>
      <c r="DYC739"/>
      <c r="DYD739"/>
      <c r="DYE739"/>
      <c r="DYF739"/>
      <c r="DYG739"/>
      <c r="DYH739"/>
      <c r="DYI739"/>
      <c r="DYJ739"/>
      <c r="DYK739"/>
      <c r="DYL739"/>
      <c r="DYM739"/>
      <c r="DYN739"/>
      <c r="DYO739"/>
      <c r="DYP739"/>
      <c r="DYQ739"/>
      <c r="DYR739"/>
      <c r="DYS739"/>
      <c r="DYT739"/>
      <c r="DYU739"/>
      <c r="DYV739"/>
      <c r="DYW739"/>
      <c r="DYX739"/>
      <c r="DYY739"/>
      <c r="DYZ739"/>
      <c r="DZA739"/>
      <c r="DZB739"/>
      <c r="DZC739"/>
      <c r="DZD739"/>
      <c r="DZE739"/>
      <c r="DZF739"/>
      <c r="DZG739"/>
      <c r="DZH739"/>
      <c r="DZI739"/>
      <c r="DZJ739"/>
      <c r="DZK739"/>
      <c r="DZL739"/>
      <c r="DZM739"/>
      <c r="DZN739"/>
      <c r="DZO739"/>
      <c r="DZP739"/>
      <c r="DZQ739"/>
      <c r="DZR739"/>
      <c r="DZS739"/>
      <c r="DZT739"/>
      <c r="DZU739"/>
      <c r="DZV739"/>
      <c r="DZW739"/>
      <c r="DZX739"/>
      <c r="DZY739"/>
      <c r="DZZ739"/>
      <c r="EAA739"/>
      <c r="EAB739"/>
      <c r="EAC739"/>
      <c r="EAD739"/>
      <c r="EAE739"/>
      <c r="EAF739"/>
      <c r="EAG739"/>
      <c r="EAH739"/>
      <c r="EAI739"/>
      <c r="EAJ739"/>
      <c r="EAK739"/>
      <c r="EAL739"/>
      <c r="EAM739"/>
      <c r="EAN739"/>
      <c r="EAO739"/>
      <c r="EAP739"/>
      <c r="EAQ739"/>
      <c r="EAR739"/>
      <c r="EAS739"/>
      <c r="EAT739"/>
      <c r="EAU739"/>
      <c r="EAV739"/>
      <c r="EAW739"/>
      <c r="EAX739"/>
      <c r="EAY739"/>
      <c r="EAZ739"/>
      <c r="EBA739"/>
      <c r="EBB739"/>
      <c r="EBC739"/>
      <c r="EBD739"/>
      <c r="EBE739"/>
      <c r="EBF739"/>
      <c r="EBG739"/>
      <c r="EBH739"/>
      <c r="EBI739"/>
      <c r="EBJ739"/>
      <c r="EBK739"/>
      <c r="EBL739"/>
      <c r="EBM739"/>
      <c r="EBN739"/>
      <c r="EBO739"/>
      <c r="EBP739"/>
      <c r="EBQ739"/>
      <c r="EBR739"/>
      <c r="EBS739"/>
      <c r="EBT739"/>
      <c r="EBU739"/>
      <c r="EBV739"/>
      <c r="EBW739"/>
      <c r="EBX739"/>
      <c r="EBY739"/>
      <c r="EBZ739"/>
      <c r="ECA739"/>
      <c r="ECB739"/>
      <c r="ECC739"/>
      <c r="ECD739"/>
      <c r="ECE739"/>
      <c r="ECF739"/>
      <c r="ECG739"/>
      <c r="ECH739"/>
      <c r="ECI739"/>
      <c r="ECJ739"/>
      <c r="ECK739"/>
      <c r="ECL739"/>
      <c r="ECM739"/>
      <c r="ECN739"/>
      <c r="ECO739"/>
      <c r="ECP739"/>
      <c r="ECQ739"/>
      <c r="ECR739"/>
      <c r="ECS739"/>
      <c r="ECT739"/>
      <c r="ECU739"/>
      <c r="ECV739"/>
      <c r="ECW739"/>
      <c r="ECX739"/>
      <c r="ECY739"/>
      <c r="ECZ739"/>
      <c r="EDA739"/>
      <c r="EDB739"/>
      <c r="EDC739"/>
      <c r="EDD739"/>
      <c r="EDE739"/>
      <c r="EDF739"/>
      <c r="EDG739"/>
      <c r="EDH739"/>
      <c r="EDI739"/>
      <c r="EDJ739"/>
      <c r="EDK739"/>
      <c r="EDL739"/>
      <c r="EDM739"/>
      <c r="EDN739"/>
      <c r="EDO739"/>
      <c r="EDP739"/>
      <c r="EDQ739"/>
      <c r="EDR739"/>
      <c r="EDS739"/>
      <c r="EDT739"/>
      <c r="EDU739"/>
      <c r="EDV739"/>
      <c r="EDW739"/>
      <c r="EDX739"/>
      <c r="EDY739"/>
      <c r="EDZ739"/>
      <c r="EEA739"/>
      <c r="EEB739"/>
      <c r="EEC739"/>
      <c r="EED739"/>
      <c r="EEE739"/>
      <c r="EEF739"/>
      <c r="EEG739"/>
      <c r="EEH739"/>
      <c r="EEI739"/>
      <c r="EEJ739"/>
      <c r="EEK739"/>
      <c r="EEL739"/>
      <c r="EEM739"/>
      <c r="EEN739"/>
      <c r="EEO739"/>
      <c r="EEP739"/>
      <c r="EEQ739"/>
      <c r="EER739"/>
      <c r="EES739"/>
      <c r="EET739"/>
      <c r="EEU739"/>
      <c r="EEV739"/>
      <c r="EEW739"/>
      <c r="EEX739"/>
      <c r="EEY739"/>
      <c r="EEZ739"/>
      <c r="EFA739"/>
      <c r="EFB739"/>
      <c r="EFC739"/>
      <c r="EFD739"/>
      <c r="EFE739"/>
      <c r="EFF739"/>
      <c r="EFG739"/>
      <c r="EFH739"/>
      <c r="EFI739"/>
      <c r="EFJ739"/>
      <c r="EFK739"/>
      <c r="EFL739"/>
      <c r="EFM739"/>
      <c r="EFN739"/>
      <c r="EFO739"/>
      <c r="EFP739"/>
      <c r="EFQ739"/>
      <c r="EFR739"/>
      <c r="EFS739"/>
      <c r="EFT739"/>
      <c r="EFU739"/>
      <c r="EFV739"/>
      <c r="EFW739"/>
      <c r="EFX739"/>
      <c r="EFY739"/>
      <c r="EFZ739"/>
      <c r="EGA739"/>
      <c r="EGB739"/>
      <c r="EGC739"/>
      <c r="EGD739"/>
      <c r="EGE739"/>
      <c r="EGF739"/>
      <c r="EGG739"/>
      <c r="EGH739"/>
      <c r="EGI739"/>
      <c r="EGJ739"/>
      <c r="EGK739"/>
      <c r="EGL739"/>
      <c r="EGM739"/>
      <c r="EGN739"/>
      <c r="EGO739"/>
      <c r="EGP739"/>
      <c r="EGQ739"/>
      <c r="EGR739"/>
      <c r="EGS739"/>
      <c r="EGT739"/>
      <c r="EGU739"/>
      <c r="EGV739"/>
      <c r="EGW739"/>
      <c r="EGX739"/>
      <c r="EGY739"/>
      <c r="EGZ739"/>
      <c r="EHA739"/>
      <c r="EHB739"/>
      <c r="EHC739"/>
      <c r="EHD739"/>
      <c r="EHE739"/>
      <c r="EHF739"/>
      <c r="EHG739"/>
      <c r="EHH739"/>
      <c r="EHI739"/>
      <c r="EHJ739"/>
      <c r="EHK739"/>
      <c r="EHL739"/>
      <c r="EHM739"/>
      <c r="EHN739"/>
      <c r="EHO739"/>
      <c r="EHP739"/>
      <c r="EHQ739"/>
      <c r="EHR739"/>
      <c r="EHS739"/>
      <c r="EHT739"/>
      <c r="EHU739"/>
      <c r="EHV739"/>
      <c r="EHW739"/>
      <c r="EHX739"/>
      <c r="EHY739"/>
      <c r="EHZ739"/>
      <c r="EIA739"/>
      <c r="EIB739"/>
      <c r="EIC739"/>
      <c r="EID739"/>
      <c r="EIE739"/>
      <c r="EIF739"/>
      <c r="EIG739"/>
      <c r="EIH739"/>
      <c r="EII739"/>
      <c r="EIJ739"/>
      <c r="EIK739"/>
      <c r="EIL739"/>
      <c r="EIM739"/>
      <c r="EIN739"/>
      <c r="EIO739"/>
      <c r="EIP739"/>
      <c r="EIQ739"/>
      <c r="EIR739"/>
      <c r="EIS739"/>
      <c r="EIT739"/>
      <c r="EIU739"/>
      <c r="EIV739"/>
      <c r="EIW739"/>
      <c r="EIX739"/>
      <c r="EIY739"/>
      <c r="EIZ739"/>
      <c r="EJA739"/>
      <c r="EJB739"/>
      <c r="EJC739"/>
      <c r="EJD739"/>
      <c r="EJE739"/>
      <c r="EJF739"/>
      <c r="EJG739"/>
      <c r="EJH739"/>
      <c r="EJI739"/>
      <c r="EJJ739"/>
      <c r="EJK739"/>
      <c r="EJL739"/>
      <c r="EJM739"/>
      <c r="EJN739"/>
      <c r="EJO739"/>
      <c r="EJP739"/>
      <c r="EJQ739"/>
      <c r="EJR739"/>
      <c r="EJS739"/>
      <c r="EJT739"/>
      <c r="EJU739"/>
      <c r="EJV739"/>
      <c r="EJW739"/>
      <c r="EJX739"/>
      <c r="EJY739"/>
      <c r="EJZ739"/>
      <c r="EKA739"/>
      <c r="EKB739"/>
      <c r="EKC739"/>
      <c r="EKD739"/>
      <c r="EKE739"/>
      <c r="EKF739"/>
      <c r="EKG739"/>
      <c r="EKH739"/>
      <c r="EKI739"/>
      <c r="EKJ739"/>
      <c r="EKK739"/>
      <c r="EKL739"/>
      <c r="EKM739"/>
      <c r="EKN739"/>
      <c r="EKO739"/>
      <c r="EKP739"/>
      <c r="EKQ739"/>
      <c r="EKR739"/>
      <c r="EKS739"/>
      <c r="EKT739"/>
      <c r="EKU739"/>
      <c r="EKV739"/>
      <c r="EKW739"/>
      <c r="EKX739"/>
      <c r="EKY739"/>
      <c r="EKZ739"/>
      <c r="ELA739"/>
      <c r="ELB739"/>
      <c r="ELC739"/>
      <c r="ELD739"/>
      <c r="ELE739"/>
      <c r="ELF739"/>
      <c r="ELG739"/>
      <c r="ELH739"/>
      <c r="ELI739"/>
      <c r="ELJ739"/>
      <c r="ELK739"/>
      <c r="ELL739"/>
      <c r="ELM739"/>
      <c r="ELN739"/>
      <c r="ELO739"/>
      <c r="ELP739"/>
      <c r="ELQ739"/>
      <c r="ELR739"/>
      <c r="ELS739"/>
      <c r="ELT739"/>
      <c r="ELU739"/>
      <c r="ELV739"/>
      <c r="ELW739"/>
      <c r="ELX739"/>
      <c r="ELY739"/>
      <c r="ELZ739"/>
      <c r="EMA739"/>
      <c r="EMB739"/>
      <c r="EMC739"/>
      <c r="EMD739"/>
      <c r="EME739"/>
      <c r="EMF739"/>
      <c r="EMG739"/>
      <c r="EMH739"/>
      <c r="EMI739"/>
      <c r="EMJ739"/>
      <c r="EMK739"/>
      <c r="EML739"/>
      <c r="EMM739"/>
      <c r="EMN739"/>
      <c r="EMO739"/>
      <c r="EMP739"/>
      <c r="EMQ739"/>
      <c r="EMR739"/>
      <c r="EMS739"/>
      <c r="EMT739"/>
      <c r="EMU739"/>
      <c r="EMV739"/>
      <c r="EMW739"/>
      <c r="EMX739"/>
      <c r="EMY739"/>
      <c r="EMZ739"/>
      <c r="ENA739"/>
      <c r="ENB739"/>
      <c r="ENC739"/>
      <c r="END739"/>
      <c r="ENE739"/>
      <c r="ENF739"/>
      <c r="ENG739"/>
      <c r="ENH739"/>
      <c r="ENI739"/>
      <c r="ENJ739"/>
      <c r="ENK739"/>
      <c r="ENL739"/>
      <c r="ENM739"/>
      <c r="ENN739"/>
      <c r="ENO739"/>
      <c r="ENP739"/>
      <c r="ENQ739"/>
      <c r="ENR739"/>
      <c r="ENS739"/>
      <c r="ENT739"/>
      <c r="ENU739"/>
      <c r="ENV739"/>
      <c r="ENW739"/>
      <c r="ENX739"/>
      <c r="ENY739"/>
      <c r="ENZ739"/>
      <c r="EOA739"/>
      <c r="EOB739"/>
      <c r="EOC739"/>
      <c r="EOD739"/>
      <c r="EOE739"/>
      <c r="EOF739"/>
      <c r="EOG739"/>
      <c r="EOH739"/>
      <c r="EOI739"/>
      <c r="EOJ739"/>
      <c r="EOK739"/>
      <c r="EOL739"/>
      <c r="EOM739"/>
      <c r="EON739"/>
      <c r="EOO739"/>
      <c r="EOP739"/>
      <c r="EOQ739"/>
      <c r="EOR739"/>
      <c r="EOS739"/>
      <c r="EOT739"/>
      <c r="EOU739"/>
      <c r="EOV739"/>
      <c r="EOW739"/>
      <c r="EOX739"/>
      <c r="EOY739"/>
      <c r="EOZ739"/>
      <c r="EPA739"/>
      <c r="EPB739"/>
      <c r="EPC739"/>
      <c r="EPD739"/>
      <c r="EPE739"/>
      <c r="EPF739"/>
      <c r="EPG739"/>
      <c r="EPH739"/>
      <c r="EPI739"/>
      <c r="EPJ739"/>
      <c r="EPK739"/>
      <c r="EPL739"/>
      <c r="EPM739"/>
      <c r="EPN739"/>
      <c r="EPO739"/>
      <c r="EPP739"/>
      <c r="EPQ739"/>
      <c r="EPR739"/>
      <c r="EPS739"/>
      <c r="EPT739"/>
      <c r="EPU739"/>
      <c r="EPV739"/>
      <c r="EPW739"/>
      <c r="EPX739"/>
      <c r="EPY739"/>
      <c r="EPZ739"/>
      <c r="EQA739"/>
      <c r="EQB739"/>
      <c r="EQC739"/>
      <c r="EQD739"/>
      <c r="EQE739"/>
      <c r="EQF739"/>
      <c r="EQG739"/>
      <c r="EQH739"/>
      <c r="EQI739"/>
      <c r="EQJ739"/>
      <c r="EQK739"/>
      <c r="EQL739"/>
      <c r="EQM739"/>
      <c r="EQN739"/>
      <c r="EQO739"/>
      <c r="EQP739"/>
      <c r="EQQ739"/>
      <c r="EQR739"/>
      <c r="EQS739"/>
      <c r="EQT739"/>
      <c r="EQU739"/>
      <c r="EQV739"/>
      <c r="EQW739"/>
      <c r="EQX739"/>
      <c r="EQY739"/>
      <c r="EQZ739"/>
      <c r="ERA739"/>
      <c r="ERB739"/>
      <c r="ERC739"/>
      <c r="ERD739"/>
      <c r="ERE739"/>
      <c r="ERF739"/>
      <c r="ERG739"/>
      <c r="ERH739"/>
      <c r="ERI739"/>
      <c r="ERJ739"/>
      <c r="ERK739"/>
      <c r="ERL739"/>
      <c r="ERM739"/>
      <c r="ERN739"/>
      <c r="ERO739"/>
      <c r="ERP739"/>
      <c r="ERQ739"/>
      <c r="ERR739"/>
      <c r="ERS739"/>
      <c r="ERT739"/>
      <c r="ERU739"/>
      <c r="ERV739"/>
      <c r="ERW739"/>
      <c r="ERX739"/>
      <c r="ERY739"/>
      <c r="ERZ739"/>
      <c r="ESA739"/>
      <c r="ESB739"/>
      <c r="ESC739"/>
      <c r="ESD739"/>
      <c r="ESE739"/>
      <c r="ESF739"/>
      <c r="ESG739"/>
      <c r="ESH739"/>
      <c r="ESI739"/>
      <c r="ESJ739"/>
      <c r="ESK739"/>
      <c r="ESL739"/>
      <c r="ESM739"/>
      <c r="ESN739"/>
      <c r="ESO739"/>
      <c r="ESP739"/>
      <c r="ESQ739"/>
      <c r="ESR739"/>
      <c r="ESS739"/>
      <c r="EST739"/>
      <c r="ESU739"/>
      <c r="ESV739"/>
      <c r="ESW739"/>
      <c r="ESX739"/>
      <c r="ESY739"/>
      <c r="ESZ739"/>
      <c r="ETA739"/>
      <c r="ETB739"/>
      <c r="ETC739"/>
      <c r="ETD739"/>
      <c r="ETE739"/>
      <c r="ETF739"/>
      <c r="ETG739"/>
      <c r="ETH739"/>
      <c r="ETI739"/>
      <c r="ETJ739"/>
      <c r="ETK739"/>
      <c r="ETL739"/>
      <c r="ETM739"/>
      <c r="ETN739"/>
      <c r="ETO739"/>
      <c r="ETP739"/>
      <c r="ETQ739"/>
      <c r="ETR739"/>
      <c r="ETS739"/>
      <c r="ETT739"/>
      <c r="ETU739"/>
      <c r="ETV739"/>
      <c r="ETW739"/>
      <c r="ETX739"/>
      <c r="ETY739"/>
      <c r="ETZ739"/>
      <c r="EUA739"/>
      <c r="EUB739"/>
      <c r="EUC739"/>
      <c r="EUD739"/>
      <c r="EUE739"/>
      <c r="EUF739"/>
      <c r="EUG739"/>
      <c r="EUH739"/>
      <c r="EUI739"/>
      <c r="EUJ739"/>
      <c r="EUK739"/>
      <c r="EUL739"/>
      <c r="EUM739"/>
      <c r="EUN739"/>
      <c r="EUO739"/>
      <c r="EUP739"/>
      <c r="EUQ739"/>
      <c r="EUR739"/>
      <c r="EUS739"/>
      <c r="EUT739"/>
      <c r="EUU739"/>
      <c r="EUV739"/>
      <c r="EUW739"/>
      <c r="EUX739"/>
      <c r="EUY739"/>
      <c r="EUZ739"/>
      <c r="EVA739"/>
      <c r="EVB739"/>
      <c r="EVC739"/>
      <c r="EVD739"/>
      <c r="EVE739"/>
      <c r="EVF739"/>
      <c r="EVG739"/>
      <c r="EVH739"/>
      <c r="EVI739"/>
      <c r="EVJ739"/>
      <c r="EVK739"/>
      <c r="EVL739"/>
      <c r="EVM739"/>
      <c r="EVN739"/>
      <c r="EVO739"/>
      <c r="EVP739"/>
      <c r="EVQ739"/>
      <c r="EVR739"/>
      <c r="EVS739"/>
      <c r="EVT739"/>
      <c r="EVU739"/>
      <c r="EVV739"/>
      <c r="EVW739"/>
      <c r="EVX739"/>
      <c r="EVY739"/>
      <c r="EVZ739"/>
      <c r="EWA739"/>
      <c r="EWB739"/>
      <c r="EWC739"/>
      <c r="EWD739"/>
      <c r="EWE739"/>
      <c r="EWF739"/>
      <c r="EWG739"/>
      <c r="EWH739"/>
      <c r="EWI739"/>
      <c r="EWJ739"/>
      <c r="EWK739"/>
      <c r="EWL739"/>
      <c r="EWM739"/>
      <c r="EWN739"/>
      <c r="EWO739"/>
      <c r="EWP739"/>
      <c r="EWQ739"/>
      <c r="EWR739"/>
      <c r="EWS739"/>
      <c r="EWT739"/>
      <c r="EWU739"/>
      <c r="EWV739"/>
      <c r="EWW739"/>
      <c r="EWX739"/>
      <c r="EWY739"/>
      <c r="EWZ739"/>
      <c r="EXA739"/>
      <c r="EXB739"/>
      <c r="EXC739"/>
      <c r="EXD739"/>
      <c r="EXE739"/>
      <c r="EXF739"/>
      <c r="EXG739"/>
      <c r="EXH739"/>
      <c r="EXI739"/>
      <c r="EXJ739"/>
      <c r="EXK739"/>
      <c r="EXL739"/>
      <c r="EXM739"/>
      <c r="EXN739"/>
      <c r="EXO739"/>
      <c r="EXP739"/>
      <c r="EXQ739"/>
      <c r="EXR739"/>
      <c r="EXS739"/>
      <c r="EXT739"/>
      <c r="EXU739"/>
      <c r="EXV739"/>
      <c r="EXW739"/>
      <c r="EXX739"/>
      <c r="EXY739"/>
      <c r="EXZ739"/>
      <c r="EYA739"/>
      <c r="EYB739"/>
      <c r="EYC739"/>
      <c r="EYD739"/>
      <c r="EYE739"/>
      <c r="EYF739"/>
      <c r="EYG739"/>
      <c r="EYH739"/>
      <c r="EYI739"/>
      <c r="EYJ739"/>
      <c r="EYK739"/>
      <c r="EYL739"/>
      <c r="EYM739"/>
      <c r="EYN739"/>
      <c r="EYO739"/>
      <c r="EYP739"/>
      <c r="EYQ739"/>
      <c r="EYR739"/>
      <c r="EYS739"/>
      <c r="EYT739"/>
      <c r="EYU739"/>
      <c r="EYV739"/>
      <c r="EYW739"/>
      <c r="EYX739"/>
      <c r="EYY739"/>
      <c r="EYZ739"/>
      <c r="EZA739"/>
      <c r="EZB739"/>
      <c r="EZC739"/>
      <c r="EZD739"/>
      <c r="EZE739"/>
      <c r="EZF739"/>
      <c r="EZG739"/>
      <c r="EZH739"/>
      <c r="EZI739"/>
      <c r="EZJ739"/>
      <c r="EZK739"/>
      <c r="EZL739"/>
      <c r="EZM739"/>
      <c r="EZN739"/>
      <c r="EZO739"/>
      <c r="EZP739"/>
      <c r="EZQ739"/>
      <c r="EZR739"/>
      <c r="EZS739"/>
      <c r="EZT739"/>
      <c r="EZU739"/>
      <c r="EZV739"/>
      <c r="EZW739"/>
      <c r="EZX739"/>
      <c r="EZY739"/>
      <c r="EZZ739"/>
      <c r="FAA739"/>
      <c r="FAB739"/>
      <c r="FAC739"/>
      <c r="FAD739"/>
      <c r="FAE739"/>
      <c r="FAF739"/>
      <c r="FAG739"/>
      <c r="FAH739"/>
      <c r="FAI739"/>
      <c r="FAJ739"/>
      <c r="FAK739"/>
      <c r="FAL739"/>
      <c r="FAM739"/>
      <c r="FAN739"/>
      <c r="FAO739"/>
      <c r="FAP739"/>
      <c r="FAQ739"/>
      <c r="FAR739"/>
      <c r="FAS739"/>
      <c r="FAT739"/>
      <c r="FAU739"/>
      <c r="FAV739"/>
      <c r="FAW739"/>
      <c r="FAX739"/>
      <c r="FAY739"/>
      <c r="FAZ739"/>
      <c r="FBA739"/>
      <c r="FBB739"/>
      <c r="FBC739"/>
      <c r="FBD739"/>
      <c r="FBE739"/>
      <c r="FBF739"/>
      <c r="FBG739"/>
      <c r="FBH739"/>
      <c r="FBI739"/>
      <c r="FBJ739"/>
      <c r="FBK739"/>
      <c r="FBL739"/>
      <c r="FBM739"/>
      <c r="FBN739"/>
      <c r="FBO739"/>
      <c r="FBP739"/>
      <c r="FBQ739"/>
      <c r="FBR739"/>
      <c r="FBS739"/>
      <c r="FBT739"/>
      <c r="FBU739"/>
      <c r="FBV739"/>
      <c r="FBW739"/>
      <c r="FBX739"/>
      <c r="FBY739"/>
      <c r="FBZ739"/>
      <c r="FCA739"/>
      <c r="FCB739"/>
      <c r="FCC739"/>
      <c r="FCD739"/>
      <c r="FCE739"/>
      <c r="FCF739"/>
      <c r="FCG739"/>
      <c r="FCH739"/>
      <c r="FCI739"/>
      <c r="FCJ739"/>
      <c r="FCK739"/>
      <c r="FCL739"/>
      <c r="FCM739"/>
      <c r="FCN739"/>
      <c r="FCO739"/>
      <c r="FCP739"/>
      <c r="FCQ739"/>
      <c r="FCR739"/>
      <c r="FCS739"/>
      <c r="FCT739"/>
      <c r="FCU739"/>
      <c r="FCV739"/>
      <c r="FCW739"/>
      <c r="FCX739"/>
      <c r="FCY739"/>
      <c r="FCZ739"/>
      <c r="FDA739"/>
      <c r="FDB739"/>
      <c r="FDC739"/>
      <c r="FDD739"/>
      <c r="FDE739"/>
      <c r="FDF739"/>
      <c r="FDG739"/>
      <c r="FDH739"/>
      <c r="FDI739"/>
      <c r="FDJ739"/>
      <c r="FDK739"/>
      <c r="FDL739"/>
      <c r="FDM739"/>
      <c r="FDN739"/>
      <c r="FDO739"/>
      <c r="FDP739"/>
      <c r="FDQ739"/>
      <c r="FDR739"/>
      <c r="FDS739"/>
      <c r="FDT739"/>
      <c r="FDU739"/>
      <c r="FDV739"/>
      <c r="FDW739"/>
      <c r="FDX739"/>
      <c r="FDY739"/>
      <c r="FDZ739"/>
      <c r="FEA739"/>
      <c r="FEB739"/>
      <c r="FEC739"/>
      <c r="FED739"/>
      <c r="FEE739"/>
      <c r="FEF739"/>
      <c r="FEG739"/>
      <c r="FEH739"/>
      <c r="FEI739"/>
      <c r="FEJ739"/>
      <c r="FEK739"/>
      <c r="FEL739"/>
      <c r="FEM739"/>
      <c r="FEN739"/>
      <c r="FEO739"/>
      <c r="FEP739"/>
      <c r="FEQ739"/>
      <c r="FER739"/>
      <c r="FES739"/>
      <c r="FET739"/>
      <c r="FEU739"/>
      <c r="FEV739"/>
      <c r="FEW739"/>
      <c r="FEX739"/>
      <c r="FEY739"/>
      <c r="FEZ739"/>
      <c r="FFA739"/>
      <c r="FFB739"/>
      <c r="FFC739"/>
      <c r="FFD739"/>
      <c r="FFE739"/>
      <c r="FFF739"/>
      <c r="FFG739"/>
      <c r="FFH739"/>
      <c r="FFI739"/>
      <c r="FFJ739"/>
      <c r="FFK739"/>
      <c r="FFL739"/>
      <c r="FFM739"/>
      <c r="FFN739"/>
      <c r="FFO739"/>
      <c r="FFP739"/>
      <c r="FFQ739"/>
      <c r="FFR739"/>
      <c r="FFS739"/>
      <c r="FFT739"/>
      <c r="FFU739"/>
      <c r="FFV739"/>
      <c r="FFW739"/>
      <c r="FFX739"/>
      <c r="FFY739"/>
      <c r="FFZ739"/>
      <c r="FGA739"/>
      <c r="FGB739"/>
      <c r="FGC739"/>
      <c r="FGD739"/>
      <c r="FGE739"/>
      <c r="FGF739"/>
      <c r="FGG739"/>
      <c r="FGH739"/>
      <c r="FGI739"/>
      <c r="FGJ739"/>
      <c r="FGK739"/>
      <c r="FGL739"/>
      <c r="FGM739"/>
      <c r="FGN739"/>
      <c r="FGO739"/>
      <c r="FGP739"/>
      <c r="FGQ739"/>
      <c r="FGR739"/>
      <c r="FGS739"/>
      <c r="FGT739"/>
      <c r="FGU739"/>
      <c r="FGV739"/>
      <c r="FGW739"/>
      <c r="FGX739"/>
      <c r="FGY739"/>
      <c r="FGZ739"/>
      <c r="FHA739"/>
      <c r="FHB739"/>
      <c r="FHC739"/>
      <c r="FHD739"/>
      <c r="FHE739"/>
      <c r="FHF739"/>
      <c r="FHG739"/>
      <c r="FHH739"/>
      <c r="FHI739"/>
      <c r="FHJ739"/>
      <c r="FHK739"/>
      <c r="FHL739"/>
      <c r="FHM739"/>
      <c r="FHN739"/>
      <c r="FHO739"/>
      <c r="FHP739"/>
      <c r="FHQ739"/>
      <c r="FHR739"/>
      <c r="FHS739"/>
      <c r="FHT739"/>
      <c r="FHU739"/>
      <c r="FHV739"/>
      <c r="FHW739"/>
      <c r="FHX739"/>
      <c r="FHY739"/>
      <c r="FHZ739"/>
      <c r="FIA739"/>
      <c r="FIB739"/>
      <c r="FIC739"/>
      <c r="FID739"/>
      <c r="FIE739"/>
      <c r="FIF739"/>
      <c r="FIG739"/>
      <c r="FIH739"/>
      <c r="FII739"/>
      <c r="FIJ739"/>
      <c r="FIK739"/>
      <c r="FIL739"/>
      <c r="FIM739"/>
      <c r="FIN739"/>
      <c r="FIO739"/>
      <c r="FIP739"/>
      <c r="FIQ739"/>
      <c r="FIR739"/>
      <c r="FIS739"/>
      <c r="FIT739"/>
      <c r="FIU739"/>
      <c r="FIV739"/>
      <c r="FIW739"/>
      <c r="FIX739"/>
      <c r="FIY739"/>
      <c r="FIZ739"/>
      <c r="FJA739"/>
      <c r="FJB739"/>
      <c r="FJC739"/>
      <c r="FJD739"/>
      <c r="FJE739"/>
      <c r="FJF739"/>
      <c r="FJG739"/>
      <c r="FJH739"/>
      <c r="FJI739"/>
      <c r="FJJ739"/>
      <c r="FJK739"/>
      <c r="FJL739"/>
      <c r="FJM739"/>
      <c r="FJN739"/>
      <c r="FJO739"/>
      <c r="FJP739"/>
      <c r="FJQ739"/>
      <c r="FJR739"/>
      <c r="FJS739"/>
      <c r="FJT739"/>
      <c r="FJU739"/>
      <c r="FJV739"/>
      <c r="FJW739"/>
      <c r="FJX739"/>
      <c r="FJY739"/>
      <c r="FJZ739"/>
      <c r="FKA739"/>
      <c r="FKB739"/>
      <c r="FKC739"/>
      <c r="FKD739"/>
      <c r="FKE739"/>
      <c r="FKF739"/>
      <c r="FKG739"/>
      <c r="FKH739"/>
      <c r="FKI739"/>
      <c r="FKJ739"/>
      <c r="FKK739"/>
      <c r="FKL739"/>
      <c r="FKM739"/>
      <c r="FKN739"/>
      <c r="FKO739"/>
      <c r="FKP739"/>
      <c r="FKQ739"/>
      <c r="FKR739"/>
      <c r="FKS739"/>
      <c r="FKT739"/>
      <c r="FKU739"/>
      <c r="FKV739"/>
      <c r="FKW739"/>
      <c r="FKX739"/>
      <c r="FKY739"/>
      <c r="FKZ739"/>
      <c r="FLA739"/>
      <c r="FLB739"/>
      <c r="FLC739"/>
      <c r="FLD739"/>
      <c r="FLE739"/>
      <c r="FLF739"/>
      <c r="FLG739"/>
      <c r="FLH739"/>
      <c r="FLI739"/>
      <c r="FLJ739"/>
      <c r="FLK739"/>
      <c r="FLL739"/>
      <c r="FLM739"/>
      <c r="FLN739"/>
      <c r="FLO739"/>
      <c r="FLP739"/>
      <c r="FLQ739"/>
      <c r="FLR739"/>
      <c r="FLS739"/>
      <c r="FLT739"/>
      <c r="FLU739"/>
      <c r="FLV739"/>
      <c r="FLW739"/>
      <c r="FLX739"/>
      <c r="FLY739"/>
      <c r="FLZ739"/>
      <c r="FMA739"/>
      <c r="FMB739"/>
      <c r="FMC739"/>
      <c r="FMD739"/>
      <c r="FME739"/>
      <c r="FMF739"/>
      <c r="FMG739"/>
      <c r="FMH739"/>
      <c r="FMI739"/>
      <c r="FMJ739"/>
      <c r="FMK739"/>
      <c r="FML739"/>
      <c r="FMM739"/>
      <c r="FMN739"/>
      <c r="FMO739"/>
      <c r="FMP739"/>
      <c r="FMQ739"/>
      <c r="FMR739"/>
      <c r="FMS739"/>
      <c r="FMT739"/>
      <c r="FMU739"/>
      <c r="FMV739"/>
      <c r="FMW739"/>
      <c r="FMX739"/>
      <c r="FMY739"/>
      <c r="FMZ739"/>
      <c r="FNA739"/>
      <c r="FNB739"/>
      <c r="FNC739"/>
      <c r="FND739"/>
      <c r="FNE739"/>
      <c r="FNF739"/>
      <c r="FNG739"/>
      <c r="FNH739"/>
      <c r="FNI739"/>
      <c r="FNJ739"/>
      <c r="FNK739"/>
      <c r="FNL739"/>
      <c r="FNM739"/>
      <c r="FNN739"/>
      <c r="FNO739"/>
      <c r="FNP739"/>
      <c r="FNQ739"/>
      <c r="FNR739"/>
      <c r="FNS739"/>
      <c r="FNT739"/>
      <c r="FNU739"/>
      <c r="FNV739"/>
      <c r="FNW739"/>
      <c r="FNX739"/>
      <c r="FNY739"/>
      <c r="FNZ739"/>
      <c r="FOA739"/>
      <c r="FOB739"/>
      <c r="FOC739"/>
      <c r="FOD739"/>
      <c r="FOE739"/>
      <c r="FOF739"/>
      <c r="FOG739"/>
      <c r="FOH739"/>
      <c r="FOI739"/>
      <c r="FOJ739"/>
      <c r="FOK739"/>
      <c r="FOL739"/>
      <c r="FOM739"/>
      <c r="FON739"/>
      <c r="FOO739"/>
      <c r="FOP739"/>
      <c r="FOQ739"/>
      <c r="FOR739"/>
      <c r="FOS739"/>
      <c r="FOT739"/>
      <c r="FOU739"/>
      <c r="FOV739"/>
      <c r="FOW739"/>
      <c r="FOX739"/>
      <c r="FOY739"/>
      <c r="FOZ739"/>
      <c r="FPA739"/>
      <c r="FPB739"/>
      <c r="FPC739"/>
      <c r="FPD739"/>
      <c r="FPE739"/>
      <c r="FPF739"/>
      <c r="FPG739"/>
      <c r="FPH739"/>
      <c r="FPI739"/>
      <c r="FPJ739"/>
      <c r="FPK739"/>
      <c r="FPL739"/>
      <c r="FPM739"/>
      <c r="FPN739"/>
      <c r="FPO739"/>
      <c r="FPP739"/>
      <c r="FPQ739"/>
      <c r="FPR739"/>
      <c r="FPS739"/>
      <c r="FPT739"/>
      <c r="FPU739"/>
      <c r="FPV739"/>
      <c r="FPW739"/>
      <c r="FPX739"/>
      <c r="FPY739"/>
      <c r="FPZ739"/>
      <c r="FQA739"/>
      <c r="FQB739"/>
      <c r="FQC739"/>
      <c r="FQD739"/>
      <c r="FQE739"/>
      <c r="FQF739"/>
      <c r="FQG739"/>
      <c r="FQH739"/>
      <c r="FQI739"/>
      <c r="FQJ739"/>
      <c r="FQK739"/>
      <c r="FQL739"/>
      <c r="FQM739"/>
      <c r="FQN739"/>
      <c r="FQO739"/>
      <c r="FQP739"/>
      <c r="FQQ739"/>
      <c r="FQR739"/>
      <c r="FQS739"/>
      <c r="FQT739"/>
      <c r="FQU739"/>
      <c r="FQV739"/>
      <c r="FQW739"/>
      <c r="FQX739"/>
      <c r="FQY739"/>
      <c r="FQZ739"/>
      <c r="FRA739"/>
      <c r="FRB739"/>
      <c r="FRC739"/>
      <c r="FRD739"/>
      <c r="FRE739"/>
      <c r="FRF739"/>
      <c r="FRG739"/>
      <c r="FRH739"/>
      <c r="FRI739"/>
      <c r="FRJ739"/>
      <c r="FRK739"/>
      <c r="FRL739"/>
      <c r="FRM739"/>
      <c r="FRN739"/>
      <c r="FRO739"/>
      <c r="FRP739"/>
      <c r="FRQ739"/>
      <c r="FRR739"/>
      <c r="FRS739"/>
      <c r="FRT739"/>
      <c r="FRU739"/>
      <c r="FRV739"/>
      <c r="FRW739"/>
      <c r="FRX739"/>
      <c r="FRY739"/>
      <c r="FRZ739"/>
      <c r="FSA739"/>
      <c r="FSB739"/>
      <c r="FSC739"/>
      <c r="FSD739"/>
      <c r="FSE739"/>
      <c r="FSF739"/>
      <c r="FSG739"/>
      <c r="FSH739"/>
      <c r="FSI739"/>
      <c r="FSJ739"/>
      <c r="FSK739"/>
      <c r="FSL739"/>
      <c r="FSM739"/>
      <c r="FSN739"/>
      <c r="FSO739"/>
      <c r="FSP739"/>
      <c r="FSQ739"/>
      <c r="FSR739"/>
      <c r="FSS739"/>
      <c r="FST739"/>
      <c r="FSU739"/>
      <c r="FSV739"/>
      <c r="FSW739"/>
      <c r="FSX739"/>
      <c r="FSY739"/>
      <c r="FSZ739"/>
      <c r="FTA739"/>
      <c r="FTB739"/>
      <c r="FTC739"/>
      <c r="FTD739"/>
      <c r="FTE739"/>
      <c r="FTF739"/>
      <c r="FTG739"/>
      <c r="FTH739"/>
      <c r="FTI739"/>
      <c r="FTJ739"/>
      <c r="FTK739"/>
      <c r="FTL739"/>
      <c r="FTM739"/>
      <c r="FTN739"/>
      <c r="FTO739"/>
      <c r="FTP739"/>
      <c r="FTQ739"/>
      <c r="FTR739"/>
      <c r="FTS739"/>
      <c r="FTT739"/>
      <c r="FTU739"/>
      <c r="FTV739"/>
      <c r="FTW739"/>
      <c r="FTX739"/>
      <c r="FTY739"/>
      <c r="FTZ739"/>
      <c r="FUA739"/>
      <c r="FUB739"/>
      <c r="FUC739"/>
      <c r="FUD739"/>
      <c r="FUE739"/>
      <c r="FUF739"/>
      <c r="FUG739"/>
      <c r="FUH739"/>
      <c r="FUI739"/>
      <c r="FUJ739"/>
      <c r="FUK739"/>
      <c r="FUL739"/>
      <c r="FUM739"/>
      <c r="FUN739"/>
      <c r="FUO739"/>
      <c r="FUP739"/>
      <c r="FUQ739"/>
      <c r="FUR739"/>
      <c r="FUS739"/>
      <c r="FUT739"/>
      <c r="FUU739"/>
      <c r="FUV739"/>
      <c r="FUW739"/>
      <c r="FUX739"/>
      <c r="FUY739"/>
      <c r="FUZ739"/>
      <c r="FVA739"/>
      <c r="FVB739"/>
      <c r="FVC739"/>
      <c r="FVD739"/>
      <c r="FVE739"/>
      <c r="FVF739"/>
      <c r="FVG739"/>
      <c r="FVH739"/>
      <c r="FVI739"/>
      <c r="FVJ739"/>
      <c r="FVK739"/>
      <c r="FVL739"/>
      <c r="FVM739"/>
      <c r="FVN739"/>
      <c r="FVO739"/>
      <c r="FVP739"/>
      <c r="FVQ739"/>
      <c r="FVR739"/>
      <c r="FVS739"/>
      <c r="FVT739"/>
      <c r="FVU739"/>
      <c r="FVV739"/>
      <c r="FVW739"/>
      <c r="FVX739"/>
      <c r="FVY739"/>
      <c r="FVZ739"/>
      <c r="FWA739"/>
      <c r="FWB739"/>
      <c r="FWC739"/>
      <c r="FWD739"/>
      <c r="FWE739"/>
      <c r="FWF739"/>
      <c r="FWG739"/>
      <c r="FWH739"/>
      <c r="FWI739"/>
      <c r="FWJ739"/>
      <c r="FWK739"/>
      <c r="FWL739"/>
      <c r="FWM739"/>
      <c r="FWN739"/>
      <c r="FWO739"/>
      <c r="FWP739"/>
      <c r="FWQ739"/>
      <c r="FWR739"/>
      <c r="FWS739"/>
      <c r="FWT739"/>
      <c r="FWU739"/>
      <c r="FWV739"/>
      <c r="FWW739"/>
      <c r="FWX739"/>
      <c r="FWY739"/>
      <c r="FWZ739"/>
      <c r="FXA739"/>
      <c r="FXB739"/>
      <c r="FXC739"/>
      <c r="FXD739"/>
      <c r="FXE739"/>
      <c r="FXF739"/>
      <c r="FXG739"/>
      <c r="FXH739"/>
      <c r="FXI739"/>
      <c r="FXJ739"/>
      <c r="FXK739"/>
      <c r="FXL739"/>
      <c r="FXM739"/>
      <c r="FXN739"/>
      <c r="FXO739"/>
      <c r="FXP739"/>
      <c r="FXQ739"/>
      <c r="FXR739"/>
      <c r="FXS739"/>
      <c r="FXT739"/>
      <c r="FXU739"/>
      <c r="FXV739"/>
      <c r="FXW739"/>
      <c r="FXX739"/>
      <c r="FXY739"/>
      <c r="FXZ739"/>
      <c r="FYA739"/>
      <c r="FYB739"/>
      <c r="FYC739"/>
      <c r="FYD739"/>
      <c r="FYE739"/>
      <c r="FYF739"/>
      <c r="FYG739"/>
      <c r="FYH739"/>
      <c r="FYI739"/>
      <c r="FYJ739"/>
      <c r="FYK739"/>
      <c r="FYL739"/>
      <c r="FYM739"/>
      <c r="FYN739"/>
      <c r="FYO739"/>
      <c r="FYP739"/>
      <c r="FYQ739"/>
      <c r="FYR739"/>
      <c r="FYS739"/>
      <c r="FYT739"/>
      <c r="FYU739"/>
      <c r="FYV739"/>
      <c r="FYW739"/>
      <c r="FYX739"/>
      <c r="FYY739"/>
      <c r="FYZ739"/>
      <c r="FZA739"/>
      <c r="FZB739"/>
      <c r="FZC739"/>
      <c r="FZD739"/>
      <c r="FZE739"/>
      <c r="FZF739"/>
      <c r="FZG739"/>
      <c r="FZH739"/>
      <c r="FZI739"/>
      <c r="FZJ739"/>
      <c r="FZK739"/>
      <c r="FZL739"/>
      <c r="FZM739"/>
      <c r="FZN739"/>
      <c r="FZO739"/>
      <c r="FZP739"/>
      <c r="FZQ739"/>
      <c r="FZR739"/>
      <c r="FZS739"/>
      <c r="FZT739"/>
      <c r="FZU739"/>
      <c r="FZV739"/>
      <c r="FZW739"/>
      <c r="FZX739"/>
      <c r="FZY739"/>
      <c r="FZZ739"/>
      <c r="GAA739"/>
      <c r="GAB739"/>
      <c r="GAC739"/>
      <c r="GAD739"/>
      <c r="GAE739"/>
      <c r="GAF739"/>
      <c r="GAG739"/>
      <c r="GAH739"/>
      <c r="GAI739"/>
      <c r="GAJ739"/>
      <c r="GAK739"/>
      <c r="GAL739"/>
      <c r="GAM739"/>
      <c r="GAN739"/>
      <c r="GAO739"/>
      <c r="GAP739"/>
      <c r="GAQ739"/>
      <c r="GAR739"/>
      <c r="GAS739"/>
      <c r="GAT739"/>
      <c r="GAU739"/>
      <c r="GAV739"/>
      <c r="GAW739"/>
      <c r="GAX739"/>
      <c r="GAY739"/>
      <c r="GAZ739"/>
      <c r="GBA739"/>
      <c r="GBB739"/>
      <c r="GBC739"/>
      <c r="GBD739"/>
      <c r="GBE739"/>
      <c r="GBF739"/>
      <c r="GBG739"/>
      <c r="GBH739"/>
      <c r="GBI739"/>
      <c r="GBJ739"/>
      <c r="GBK739"/>
      <c r="GBL739"/>
      <c r="GBM739"/>
      <c r="GBN739"/>
      <c r="GBO739"/>
      <c r="GBP739"/>
      <c r="GBQ739"/>
      <c r="GBR739"/>
      <c r="GBS739"/>
      <c r="GBT739"/>
      <c r="GBU739"/>
      <c r="GBV739"/>
      <c r="GBW739"/>
      <c r="GBX739"/>
      <c r="GBY739"/>
      <c r="GBZ739"/>
      <c r="GCA739"/>
      <c r="GCB739"/>
      <c r="GCC739"/>
      <c r="GCD739"/>
      <c r="GCE739"/>
      <c r="GCF739"/>
      <c r="GCG739"/>
      <c r="GCH739"/>
      <c r="GCI739"/>
      <c r="GCJ739"/>
      <c r="GCK739"/>
      <c r="GCL739"/>
      <c r="GCM739"/>
      <c r="GCN739"/>
      <c r="GCO739"/>
      <c r="GCP739"/>
      <c r="GCQ739"/>
      <c r="GCR739"/>
      <c r="GCS739"/>
      <c r="GCT739"/>
      <c r="GCU739"/>
      <c r="GCV739"/>
      <c r="GCW739"/>
      <c r="GCX739"/>
      <c r="GCY739"/>
      <c r="GCZ739"/>
      <c r="GDA739"/>
      <c r="GDB739"/>
      <c r="GDC739"/>
      <c r="GDD739"/>
      <c r="GDE739"/>
      <c r="GDF739"/>
      <c r="GDG739"/>
      <c r="GDH739"/>
      <c r="GDI739"/>
      <c r="GDJ739"/>
      <c r="GDK739"/>
      <c r="GDL739"/>
      <c r="GDM739"/>
      <c r="GDN739"/>
      <c r="GDO739"/>
      <c r="GDP739"/>
      <c r="GDQ739"/>
      <c r="GDR739"/>
      <c r="GDS739"/>
      <c r="GDT739"/>
      <c r="GDU739"/>
      <c r="GDV739"/>
      <c r="GDW739"/>
      <c r="GDX739"/>
      <c r="GDY739"/>
      <c r="GDZ739"/>
      <c r="GEA739"/>
      <c r="GEB739"/>
      <c r="GEC739"/>
      <c r="GED739"/>
      <c r="GEE739"/>
      <c r="GEF739"/>
      <c r="GEG739"/>
      <c r="GEH739"/>
      <c r="GEI739"/>
      <c r="GEJ739"/>
      <c r="GEK739"/>
      <c r="GEL739"/>
      <c r="GEM739"/>
      <c r="GEN739"/>
      <c r="GEO739"/>
      <c r="GEP739"/>
      <c r="GEQ739"/>
      <c r="GER739"/>
      <c r="GES739"/>
      <c r="GET739"/>
      <c r="GEU739"/>
      <c r="GEV739"/>
      <c r="GEW739"/>
      <c r="GEX739"/>
      <c r="GEY739"/>
      <c r="GEZ739"/>
      <c r="GFA739"/>
      <c r="GFB739"/>
      <c r="GFC739"/>
      <c r="GFD739"/>
      <c r="GFE739"/>
      <c r="GFF739"/>
      <c r="GFG739"/>
      <c r="GFH739"/>
      <c r="GFI739"/>
      <c r="GFJ739"/>
      <c r="GFK739"/>
      <c r="GFL739"/>
      <c r="GFM739"/>
      <c r="GFN739"/>
      <c r="GFO739"/>
      <c r="GFP739"/>
      <c r="GFQ739"/>
      <c r="GFR739"/>
      <c r="GFS739"/>
      <c r="GFT739"/>
      <c r="GFU739"/>
      <c r="GFV739"/>
      <c r="GFW739"/>
      <c r="GFX739"/>
      <c r="GFY739"/>
      <c r="GFZ739"/>
      <c r="GGA739"/>
      <c r="GGB739"/>
      <c r="GGC739"/>
      <c r="GGD739"/>
      <c r="GGE739"/>
      <c r="GGF739"/>
      <c r="GGG739"/>
      <c r="GGH739"/>
      <c r="GGI739"/>
      <c r="GGJ739"/>
      <c r="GGK739"/>
      <c r="GGL739"/>
      <c r="GGM739"/>
      <c r="GGN739"/>
      <c r="GGO739"/>
      <c r="GGP739"/>
      <c r="GGQ739"/>
      <c r="GGR739"/>
      <c r="GGS739"/>
      <c r="GGT739"/>
      <c r="GGU739"/>
      <c r="GGV739"/>
      <c r="GGW739"/>
      <c r="GGX739"/>
      <c r="GGY739"/>
      <c r="GGZ739"/>
      <c r="GHA739"/>
      <c r="GHB739"/>
      <c r="GHC739"/>
      <c r="GHD739"/>
      <c r="GHE739"/>
      <c r="GHF739"/>
      <c r="GHG739"/>
      <c r="GHH739"/>
      <c r="GHI739"/>
      <c r="GHJ739"/>
      <c r="GHK739"/>
      <c r="GHL739"/>
      <c r="GHM739"/>
      <c r="GHN739"/>
      <c r="GHO739"/>
      <c r="GHP739"/>
      <c r="GHQ739"/>
      <c r="GHR739"/>
      <c r="GHS739"/>
      <c r="GHT739"/>
      <c r="GHU739"/>
      <c r="GHV739"/>
      <c r="GHW739"/>
      <c r="GHX739"/>
      <c r="GHY739"/>
      <c r="GHZ739"/>
      <c r="GIA739"/>
      <c r="GIB739"/>
      <c r="GIC739"/>
      <c r="GID739"/>
      <c r="GIE739"/>
      <c r="GIF739"/>
      <c r="GIG739"/>
      <c r="GIH739"/>
      <c r="GII739"/>
      <c r="GIJ739"/>
      <c r="GIK739"/>
      <c r="GIL739"/>
      <c r="GIM739"/>
      <c r="GIN739"/>
      <c r="GIO739"/>
      <c r="GIP739"/>
      <c r="GIQ739"/>
      <c r="GIR739"/>
      <c r="GIS739"/>
      <c r="GIT739"/>
      <c r="GIU739"/>
      <c r="GIV739"/>
      <c r="GIW739"/>
      <c r="GIX739"/>
      <c r="GIY739"/>
      <c r="GIZ739"/>
      <c r="GJA739"/>
      <c r="GJB739"/>
      <c r="GJC739"/>
      <c r="GJD739"/>
      <c r="GJE739"/>
      <c r="GJF739"/>
      <c r="GJG739"/>
      <c r="GJH739"/>
      <c r="GJI739"/>
      <c r="GJJ739"/>
      <c r="GJK739"/>
      <c r="GJL739"/>
      <c r="GJM739"/>
      <c r="GJN739"/>
      <c r="GJO739"/>
      <c r="GJP739"/>
      <c r="GJQ739"/>
      <c r="GJR739"/>
      <c r="GJS739"/>
      <c r="GJT739"/>
      <c r="GJU739"/>
      <c r="GJV739"/>
      <c r="GJW739"/>
      <c r="GJX739"/>
      <c r="GJY739"/>
      <c r="GJZ739"/>
      <c r="GKA739"/>
      <c r="GKB739"/>
      <c r="GKC739"/>
      <c r="GKD739"/>
      <c r="GKE739"/>
      <c r="GKF739"/>
      <c r="GKG739"/>
      <c r="GKH739"/>
      <c r="GKI739"/>
      <c r="GKJ739"/>
      <c r="GKK739"/>
      <c r="GKL739"/>
      <c r="GKM739"/>
      <c r="GKN739"/>
      <c r="GKO739"/>
      <c r="GKP739"/>
      <c r="GKQ739"/>
      <c r="GKR739"/>
      <c r="GKS739"/>
      <c r="GKT739"/>
      <c r="GKU739"/>
      <c r="GKV739"/>
      <c r="GKW739"/>
      <c r="GKX739"/>
      <c r="GKY739"/>
      <c r="GKZ739"/>
      <c r="GLA739"/>
      <c r="GLB739"/>
      <c r="GLC739"/>
      <c r="GLD739"/>
      <c r="GLE739"/>
      <c r="GLF739"/>
      <c r="GLG739"/>
      <c r="GLH739"/>
      <c r="GLI739"/>
      <c r="GLJ739"/>
      <c r="GLK739"/>
      <c r="GLL739"/>
      <c r="GLM739"/>
      <c r="GLN739"/>
      <c r="GLO739"/>
      <c r="GLP739"/>
      <c r="GLQ739"/>
      <c r="GLR739"/>
      <c r="GLS739"/>
      <c r="GLT739"/>
      <c r="GLU739"/>
      <c r="GLV739"/>
      <c r="GLW739"/>
      <c r="GLX739"/>
      <c r="GLY739"/>
      <c r="GLZ739"/>
      <c r="GMA739"/>
      <c r="GMB739"/>
      <c r="GMC739"/>
      <c r="GMD739"/>
      <c r="GME739"/>
      <c r="GMF739"/>
      <c r="GMG739"/>
      <c r="GMH739"/>
      <c r="GMI739"/>
      <c r="GMJ739"/>
      <c r="GMK739"/>
      <c r="GML739"/>
      <c r="GMM739"/>
      <c r="GMN739"/>
      <c r="GMO739"/>
      <c r="GMP739"/>
      <c r="GMQ739"/>
      <c r="GMR739"/>
      <c r="GMS739"/>
      <c r="GMT739"/>
      <c r="GMU739"/>
      <c r="GMV739"/>
      <c r="GMW739"/>
      <c r="GMX739"/>
      <c r="GMY739"/>
      <c r="GMZ739"/>
      <c r="GNA739"/>
      <c r="GNB739"/>
      <c r="GNC739"/>
      <c r="GND739"/>
      <c r="GNE739"/>
      <c r="GNF739"/>
      <c r="GNG739"/>
      <c r="GNH739"/>
      <c r="GNI739"/>
      <c r="GNJ739"/>
      <c r="GNK739"/>
      <c r="GNL739"/>
      <c r="GNM739"/>
      <c r="GNN739"/>
      <c r="GNO739"/>
      <c r="GNP739"/>
      <c r="GNQ739"/>
      <c r="GNR739"/>
      <c r="GNS739"/>
      <c r="GNT739"/>
      <c r="GNU739"/>
      <c r="GNV739"/>
      <c r="GNW739"/>
      <c r="GNX739"/>
      <c r="GNY739"/>
      <c r="GNZ739"/>
      <c r="GOA739"/>
      <c r="GOB739"/>
      <c r="GOC739"/>
      <c r="GOD739"/>
      <c r="GOE739"/>
      <c r="GOF739"/>
      <c r="GOG739"/>
      <c r="GOH739"/>
      <c r="GOI739"/>
      <c r="GOJ739"/>
      <c r="GOK739"/>
      <c r="GOL739"/>
      <c r="GOM739"/>
      <c r="GON739"/>
      <c r="GOO739"/>
      <c r="GOP739"/>
      <c r="GOQ739"/>
      <c r="GOR739"/>
      <c r="GOS739"/>
      <c r="GOT739"/>
      <c r="GOU739"/>
      <c r="GOV739"/>
      <c r="GOW739"/>
      <c r="GOX739"/>
      <c r="GOY739"/>
      <c r="GOZ739"/>
      <c r="GPA739"/>
      <c r="GPB739"/>
      <c r="GPC739"/>
      <c r="GPD739"/>
      <c r="GPE739"/>
      <c r="GPF739"/>
      <c r="GPG739"/>
      <c r="GPH739"/>
      <c r="GPI739"/>
      <c r="GPJ739"/>
      <c r="GPK739"/>
      <c r="GPL739"/>
      <c r="GPM739"/>
      <c r="GPN739"/>
      <c r="GPO739"/>
      <c r="GPP739"/>
      <c r="GPQ739"/>
      <c r="GPR739"/>
      <c r="GPS739"/>
      <c r="GPT739"/>
      <c r="GPU739"/>
      <c r="GPV739"/>
      <c r="GPW739"/>
      <c r="GPX739"/>
      <c r="GPY739"/>
      <c r="GPZ739"/>
      <c r="GQA739"/>
      <c r="GQB739"/>
      <c r="GQC739"/>
      <c r="GQD739"/>
      <c r="GQE739"/>
      <c r="GQF739"/>
      <c r="GQG739"/>
      <c r="GQH739"/>
      <c r="GQI739"/>
      <c r="GQJ739"/>
      <c r="GQK739"/>
      <c r="GQL739"/>
      <c r="GQM739"/>
      <c r="GQN739"/>
      <c r="GQO739"/>
      <c r="GQP739"/>
      <c r="GQQ739"/>
      <c r="GQR739"/>
      <c r="GQS739"/>
      <c r="GQT739"/>
      <c r="GQU739"/>
      <c r="GQV739"/>
      <c r="GQW739"/>
      <c r="GQX739"/>
      <c r="GQY739"/>
      <c r="GQZ739"/>
      <c r="GRA739"/>
      <c r="GRB739"/>
      <c r="GRC739"/>
      <c r="GRD739"/>
      <c r="GRE739"/>
      <c r="GRF739"/>
      <c r="GRG739"/>
      <c r="GRH739"/>
      <c r="GRI739"/>
      <c r="GRJ739"/>
      <c r="GRK739"/>
      <c r="GRL739"/>
      <c r="GRM739"/>
      <c r="GRN739"/>
      <c r="GRO739"/>
      <c r="GRP739"/>
      <c r="GRQ739"/>
      <c r="GRR739"/>
      <c r="GRS739"/>
      <c r="GRT739"/>
      <c r="GRU739"/>
      <c r="GRV739"/>
      <c r="GRW739"/>
      <c r="GRX739"/>
      <c r="GRY739"/>
      <c r="GRZ739"/>
      <c r="GSA739"/>
      <c r="GSB739"/>
      <c r="GSC739"/>
      <c r="GSD739"/>
      <c r="GSE739"/>
      <c r="GSF739"/>
      <c r="GSG739"/>
      <c r="GSH739"/>
      <c r="GSI739"/>
      <c r="GSJ739"/>
      <c r="GSK739"/>
      <c r="GSL739"/>
      <c r="GSM739"/>
      <c r="GSN739"/>
      <c r="GSO739"/>
      <c r="GSP739"/>
      <c r="GSQ739"/>
      <c r="GSR739"/>
      <c r="GSS739"/>
      <c r="GST739"/>
      <c r="GSU739"/>
      <c r="GSV739"/>
      <c r="GSW739"/>
      <c r="GSX739"/>
      <c r="GSY739"/>
      <c r="GSZ739"/>
      <c r="GTA739"/>
      <c r="GTB739"/>
      <c r="GTC739"/>
      <c r="GTD739"/>
      <c r="GTE739"/>
      <c r="GTF739"/>
      <c r="GTG739"/>
      <c r="GTH739"/>
      <c r="GTI739"/>
      <c r="GTJ739"/>
      <c r="GTK739"/>
      <c r="GTL739"/>
      <c r="GTM739"/>
      <c r="GTN739"/>
      <c r="GTO739"/>
      <c r="GTP739"/>
      <c r="GTQ739"/>
      <c r="GTR739"/>
      <c r="GTS739"/>
      <c r="GTT739"/>
      <c r="GTU739"/>
      <c r="GTV739"/>
      <c r="GTW739"/>
      <c r="GTX739"/>
      <c r="GTY739"/>
      <c r="GTZ739"/>
      <c r="GUA739"/>
      <c r="GUB739"/>
      <c r="GUC739"/>
      <c r="GUD739"/>
      <c r="GUE739"/>
      <c r="GUF739"/>
      <c r="GUG739"/>
      <c r="GUH739"/>
      <c r="GUI739"/>
      <c r="GUJ739"/>
      <c r="GUK739"/>
      <c r="GUL739"/>
      <c r="GUM739"/>
      <c r="GUN739"/>
      <c r="GUO739"/>
      <c r="GUP739"/>
      <c r="GUQ739"/>
      <c r="GUR739"/>
      <c r="GUS739"/>
      <c r="GUT739"/>
      <c r="GUU739"/>
      <c r="GUV739"/>
      <c r="GUW739"/>
      <c r="GUX739"/>
      <c r="GUY739"/>
      <c r="GUZ739"/>
      <c r="GVA739"/>
      <c r="GVB739"/>
      <c r="GVC739"/>
      <c r="GVD739"/>
      <c r="GVE739"/>
      <c r="GVF739"/>
      <c r="GVG739"/>
      <c r="GVH739"/>
      <c r="GVI739"/>
      <c r="GVJ739"/>
      <c r="GVK739"/>
      <c r="GVL739"/>
      <c r="GVM739"/>
      <c r="GVN739"/>
      <c r="GVO739"/>
      <c r="GVP739"/>
      <c r="GVQ739"/>
      <c r="GVR739"/>
      <c r="GVS739"/>
      <c r="GVT739"/>
      <c r="GVU739"/>
      <c r="GVV739"/>
      <c r="GVW739"/>
      <c r="GVX739"/>
      <c r="GVY739"/>
      <c r="GVZ739"/>
      <c r="GWA739"/>
      <c r="GWB739"/>
      <c r="GWC739"/>
      <c r="GWD739"/>
      <c r="GWE739"/>
      <c r="GWF739"/>
      <c r="GWG739"/>
      <c r="GWH739"/>
      <c r="GWI739"/>
      <c r="GWJ739"/>
      <c r="GWK739"/>
      <c r="GWL739"/>
      <c r="GWM739"/>
      <c r="GWN739"/>
      <c r="GWO739"/>
      <c r="GWP739"/>
      <c r="GWQ739"/>
      <c r="GWR739"/>
      <c r="GWS739"/>
      <c r="GWT739"/>
      <c r="GWU739"/>
      <c r="GWV739"/>
      <c r="GWW739"/>
      <c r="GWX739"/>
      <c r="GWY739"/>
      <c r="GWZ739"/>
      <c r="GXA739"/>
      <c r="GXB739"/>
      <c r="GXC739"/>
      <c r="GXD739"/>
      <c r="GXE739"/>
      <c r="GXF739"/>
      <c r="GXG739"/>
      <c r="GXH739"/>
      <c r="GXI739"/>
      <c r="GXJ739"/>
      <c r="GXK739"/>
      <c r="GXL739"/>
      <c r="GXM739"/>
      <c r="GXN739"/>
      <c r="GXO739"/>
      <c r="GXP739"/>
      <c r="GXQ739"/>
      <c r="GXR739"/>
      <c r="GXS739"/>
      <c r="GXT739"/>
      <c r="GXU739"/>
      <c r="GXV739"/>
      <c r="GXW739"/>
      <c r="GXX739"/>
      <c r="GXY739"/>
      <c r="GXZ739"/>
      <c r="GYA739"/>
      <c r="GYB739"/>
      <c r="GYC739"/>
      <c r="GYD739"/>
      <c r="GYE739"/>
      <c r="GYF739"/>
      <c r="GYG739"/>
      <c r="GYH739"/>
      <c r="GYI739"/>
      <c r="GYJ739"/>
      <c r="GYK739"/>
      <c r="GYL739"/>
      <c r="GYM739"/>
      <c r="GYN739"/>
      <c r="GYO739"/>
      <c r="GYP739"/>
      <c r="GYQ739"/>
      <c r="GYR739"/>
      <c r="GYS739"/>
      <c r="GYT739"/>
      <c r="GYU739"/>
      <c r="GYV739"/>
      <c r="GYW739"/>
      <c r="GYX739"/>
      <c r="GYY739"/>
      <c r="GYZ739"/>
      <c r="GZA739"/>
      <c r="GZB739"/>
      <c r="GZC739"/>
      <c r="GZD739"/>
      <c r="GZE739"/>
      <c r="GZF739"/>
      <c r="GZG739"/>
      <c r="GZH739"/>
      <c r="GZI739"/>
      <c r="GZJ739"/>
      <c r="GZK739"/>
      <c r="GZL739"/>
      <c r="GZM739"/>
      <c r="GZN739"/>
      <c r="GZO739"/>
      <c r="GZP739"/>
      <c r="GZQ739"/>
      <c r="GZR739"/>
      <c r="GZS739"/>
      <c r="GZT739"/>
      <c r="GZU739"/>
      <c r="GZV739"/>
      <c r="GZW739"/>
      <c r="GZX739"/>
      <c r="GZY739"/>
      <c r="GZZ739"/>
      <c r="HAA739"/>
      <c r="HAB739"/>
      <c r="HAC739"/>
      <c r="HAD739"/>
      <c r="HAE739"/>
      <c r="HAF739"/>
      <c r="HAG739"/>
      <c r="HAH739"/>
      <c r="HAI739"/>
      <c r="HAJ739"/>
      <c r="HAK739"/>
      <c r="HAL739"/>
      <c r="HAM739"/>
      <c r="HAN739"/>
      <c r="HAO739"/>
      <c r="HAP739"/>
      <c r="HAQ739"/>
      <c r="HAR739"/>
      <c r="HAS739"/>
      <c r="HAT739"/>
      <c r="HAU739"/>
      <c r="HAV739"/>
      <c r="HAW739"/>
      <c r="HAX739"/>
      <c r="HAY739"/>
      <c r="HAZ739"/>
      <c r="HBA739"/>
      <c r="HBB739"/>
      <c r="HBC739"/>
      <c r="HBD739"/>
      <c r="HBE739"/>
      <c r="HBF739"/>
      <c r="HBG739"/>
      <c r="HBH739"/>
      <c r="HBI739"/>
      <c r="HBJ739"/>
      <c r="HBK739"/>
      <c r="HBL739"/>
      <c r="HBM739"/>
      <c r="HBN739"/>
      <c r="HBO739"/>
      <c r="HBP739"/>
      <c r="HBQ739"/>
      <c r="HBR739"/>
      <c r="HBS739"/>
      <c r="HBT739"/>
      <c r="HBU739"/>
      <c r="HBV739"/>
      <c r="HBW739"/>
      <c r="HBX739"/>
      <c r="HBY739"/>
      <c r="HBZ739"/>
      <c r="HCA739"/>
      <c r="HCB739"/>
      <c r="HCC739"/>
      <c r="HCD739"/>
      <c r="HCE739"/>
      <c r="HCF739"/>
      <c r="HCG739"/>
      <c r="HCH739"/>
      <c r="HCI739"/>
      <c r="HCJ739"/>
      <c r="HCK739"/>
      <c r="HCL739"/>
      <c r="HCM739"/>
      <c r="HCN739"/>
      <c r="HCO739"/>
      <c r="HCP739"/>
      <c r="HCQ739"/>
      <c r="HCR739"/>
      <c r="HCS739"/>
      <c r="HCT739"/>
      <c r="HCU739"/>
      <c r="HCV739"/>
      <c r="HCW739"/>
      <c r="HCX739"/>
      <c r="HCY739"/>
      <c r="HCZ739"/>
      <c r="HDA739"/>
      <c r="HDB739"/>
      <c r="HDC739"/>
      <c r="HDD739"/>
      <c r="HDE739"/>
      <c r="HDF739"/>
      <c r="HDG739"/>
      <c r="HDH739"/>
      <c r="HDI739"/>
      <c r="HDJ739"/>
      <c r="HDK739"/>
      <c r="HDL739"/>
      <c r="HDM739"/>
      <c r="HDN739"/>
      <c r="HDO739"/>
      <c r="HDP739"/>
      <c r="HDQ739"/>
      <c r="HDR739"/>
      <c r="HDS739"/>
      <c r="HDT739"/>
      <c r="HDU739"/>
      <c r="HDV739"/>
      <c r="HDW739"/>
      <c r="HDX739"/>
      <c r="HDY739"/>
      <c r="HDZ739"/>
      <c r="HEA739"/>
      <c r="HEB739"/>
      <c r="HEC739"/>
      <c r="HED739"/>
      <c r="HEE739"/>
      <c r="HEF739"/>
      <c r="HEG739"/>
      <c r="HEH739"/>
      <c r="HEI739"/>
      <c r="HEJ739"/>
      <c r="HEK739"/>
      <c r="HEL739"/>
      <c r="HEM739"/>
      <c r="HEN739"/>
      <c r="HEO739"/>
      <c r="HEP739"/>
      <c r="HEQ739"/>
      <c r="HER739"/>
      <c r="HES739"/>
      <c r="HET739"/>
      <c r="HEU739"/>
      <c r="HEV739"/>
      <c r="HEW739"/>
      <c r="HEX739"/>
      <c r="HEY739"/>
      <c r="HEZ739"/>
      <c r="HFA739"/>
      <c r="HFB739"/>
      <c r="HFC739"/>
      <c r="HFD739"/>
      <c r="HFE739"/>
      <c r="HFF739"/>
      <c r="HFG739"/>
      <c r="HFH739"/>
      <c r="HFI739"/>
      <c r="HFJ739"/>
      <c r="HFK739"/>
      <c r="HFL739"/>
      <c r="HFM739"/>
      <c r="HFN739"/>
      <c r="HFO739"/>
      <c r="HFP739"/>
      <c r="HFQ739"/>
      <c r="HFR739"/>
      <c r="HFS739"/>
      <c r="HFT739"/>
      <c r="HFU739"/>
      <c r="HFV739"/>
      <c r="HFW739"/>
      <c r="HFX739"/>
      <c r="HFY739"/>
      <c r="HFZ739"/>
      <c r="HGA739"/>
      <c r="HGB739"/>
      <c r="HGC739"/>
      <c r="HGD739"/>
      <c r="HGE739"/>
      <c r="HGF739"/>
      <c r="HGG739"/>
      <c r="HGH739"/>
      <c r="HGI739"/>
      <c r="HGJ739"/>
      <c r="HGK739"/>
      <c r="HGL739"/>
      <c r="HGM739"/>
      <c r="HGN739"/>
      <c r="HGO739"/>
      <c r="HGP739"/>
      <c r="HGQ739"/>
      <c r="HGR739"/>
      <c r="HGS739"/>
      <c r="HGT739"/>
      <c r="HGU739"/>
      <c r="HGV739"/>
      <c r="HGW739"/>
      <c r="HGX739"/>
      <c r="HGY739"/>
      <c r="HGZ739"/>
      <c r="HHA739"/>
      <c r="HHB739"/>
      <c r="HHC739"/>
      <c r="HHD739"/>
      <c r="HHE739"/>
      <c r="HHF739"/>
      <c r="HHG739"/>
      <c r="HHH739"/>
      <c r="HHI739"/>
      <c r="HHJ739"/>
      <c r="HHK739"/>
      <c r="HHL739"/>
      <c r="HHM739"/>
      <c r="HHN739"/>
      <c r="HHO739"/>
      <c r="HHP739"/>
      <c r="HHQ739"/>
      <c r="HHR739"/>
      <c r="HHS739"/>
      <c r="HHT739"/>
      <c r="HHU739"/>
      <c r="HHV739"/>
      <c r="HHW739"/>
      <c r="HHX739"/>
      <c r="HHY739"/>
      <c r="HHZ739"/>
      <c r="HIA739"/>
      <c r="HIB739"/>
      <c r="HIC739"/>
      <c r="HID739"/>
      <c r="HIE739"/>
      <c r="HIF739"/>
      <c r="HIG739"/>
      <c r="HIH739"/>
      <c r="HII739"/>
      <c r="HIJ739"/>
      <c r="HIK739"/>
      <c r="HIL739"/>
      <c r="HIM739"/>
      <c r="HIN739"/>
      <c r="HIO739"/>
      <c r="HIP739"/>
      <c r="HIQ739"/>
      <c r="HIR739"/>
      <c r="HIS739"/>
      <c r="HIT739"/>
      <c r="HIU739"/>
      <c r="HIV739"/>
      <c r="HIW739"/>
      <c r="HIX739"/>
      <c r="HIY739"/>
      <c r="HIZ739"/>
      <c r="HJA739"/>
      <c r="HJB739"/>
      <c r="HJC739"/>
      <c r="HJD739"/>
      <c r="HJE739"/>
      <c r="HJF739"/>
      <c r="HJG739"/>
      <c r="HJH739"/>
      <c r="HJI739"/>
      <c r="HJJ739"/>
      <c r="HJK739"/>
      <c r="HJL739"/>
      <c r="HJM739"/>
      <c r="HJN739"/>
      <c r="HJO739"/>
      <c r="HJP739"/>
      <c r="HJQ739"/>
      <c r="HJR739"/>
      <c r="HJS739"/>
      <c r="HJT739"/>
      <c r="HJU739"/>
      <c r="HJV739"/>
      <c r="HJW739"/>
      <c r="HJX739"/>
      <c r="HJY739"/>
      <c r="HJZ739"/>
      <c r="HKA739"/>
      <c r="HKB739"/>
      <c r="HKC739"/>
      <c r="HKD739"/>
      <c r="HKE739"/>
      <c r="HKF739"/>
      <c r="HKG739"/>
      <c r="HKH739"/>
      <c r="HKI739"/>
      <c r="HKJ739"/>
      <c r="HKK739"/>
      <c r="HKL739"/>
      <c r="HKM739"/>
      <c r="HKN739"/>
      <c r="HKO739"/>
      <c r="HKP739"/>
      <c r="HKQ739"/>
      <c r="HKR739"/>
      <c r="HKS739"/>
      <c r="HKT739"/>
      <c r="HKU739"/>
      <c r="HKV739"/>
      <c r="HKW739"/>
      <c r="HKX739"/>
      <c r="HKY739"/>
      <c r="HKZ739"/>
      <c r="HLA739"/>
      <c r="HLB739"/>
      <c r="HLC739"/>
      <c r="HLD739"/>
      <c r="HLE739"/>
      <c r="HLF739"/>
      <c r="HLG739"/>
      <c r="HLH739"/>
      <c r="HLI739"/>
      <c r="HLJ739"/>
      <c r="HLK739"/>
      <c r="HLL739"/>
      <c r="HLM739"/>
      <c r="HLN739"/>
      <c r="HLO739"/>
      <c r="HLP739"/>
      <c r="HLQ739"/>
      <c r="HLR739"/>
      <c r="HLS739"/>
      <c r="HLT739"/>
      <c r="HLU739"/>
      <c r="HLV739"/>
      <c r="HLW739"/>
      <c r="HLX739"/>
      <c r="HLY739"/>
      <c r="HLZ739"/>
      <c r="HMA739"/>
      <c r="HMB739"/>
      <c r="HMC739"/>
      <c r="HMD739"/>
      <c r="HME739"/>
      <c r="HMF739"/>
      <c r="HMG739"/>
      <c r="HMH739"/>
      <c r="HMI739"/>
      <c r="HMJ739"/>
      <c r="HMK739"/>
      <c r="HML739"/>
      <c r="HMM739"/>
      <c r="HMN739"/>
      <c r="HMO739"/>
      <c r="HMP739"/>
      <c r="HMQ739"/>
      <c r="HMR739"/>
      <c r="HMS739"/>
      <c r="HMT739"/>
      <c r="HMU739"/>
      <c r="HMV739"/>
      <c r="HMW739"/>
      <c r="HMX739"/>
      <c r="HMY739"/>
      <c r="HMZ739"/>
      <c r="HNA739"/>
      <c r="HNB739"/>
      <c r="HNC739"/>
      <c r="HND739"/>
      <c r="HNE739"/>
      <c r="HNF739"/>
      <c r="HNG739"/>
      <c r="HNH739"/>
      <c r="HNI739"/>
      <c r="HNJ739"/>
      <c r="HNK739"/>
      <c r="HNL739"/>
      <c r="HNM739"/>
      <c r="HNN739"/>
      <c r="HNO739"/>
      <c r="HNP739"/>
      <c r="HNQ739"/>
      <c r="HNR739"/>
      <c r="HNS739"/>
      <c r="HNT739"/>
      <c r="HNU739"/>
      <c r="HNV739"/>
      <c r="HNW739"/>
      <c r="HNX739"/>
      <c r="HNY739"/>
      <c r="HNZ739"/>
      <c r="HOA739"/>
      <c r="HOB739"/>
      <c r="HOC739"/>
      <c r="HOD739"/>
      <c r="HOE739"/>
      <c r="HOF739"/>
      <c r="HOG739"/>
      <c r="HOH739"/>
      <c r="HOI739"/>
      <c r="HOJ739"/>
      <c r="HOK739"/>
      <c r="HOL739"/>
      <c r="HOM739"/>
      <c r="HON739"/>
      <c r="HOO739"/>
      <c r="HOP739"/>
      <c r="HOQ739"/>
      <c r="HOR739"/>
      <c r="HOS739"/>
      <c r="HOT739"/>
      <c r="HOU739"/>
      <c r="HOV739"/>
      <c r="HOW739"/>
      <c r="HOX739"/>
      <c r="HOY739"/>
      <c r="HOZ739"/>
      <c r="HPA739"/>
      <c r="HPB739"/>
      <c r="HPC739"/>
      <c r="HPD739"/>
      <c r="HPE739"/>
      <c r="HPF739"/>
      <c r="HPG739"/>
      <c r="HPH739"/>
      <c r="HPI739"/>
      <c r="HPJ739"/>
      <c r="HPK739"/>
      <c r="HPL739"/>
      <c r="HPM739"/>
      <c r="HPN739"/>
      <c r="HPO739"/>
      <c r="HPP739"/>
      <c r="HPQ739"/>
      <c r="HPR739"/>
      <c r="HPS739"/>
      <c r="HPT739"/>
      <c r="HPU739"/>
      <c r="HPV739"/>
      <c r="HPW739"/>
      <c r="HPX739"/>
      <c r="HPY739"/>
      <c r="HPZ739"/>
      <c r="HQA739"/>
      <c r="HQB739"/>
      <c r="HQC739"/>
      <c r="HQD739"/>
      <c r="HQE739"/>
      <c r="HQF739"/>
      <c r="HQG739"/>
      <c r="HQH739"/>
      <c r="HQI739"/>
      <c r="HQJ739"/>
      <c r="HQK739"/>
      <c r="HQL739"/>
      <c r="HQM739"/>
      <c r="HQN739"/>
      <c r="HQO739"/>
      <c r="HQP739"/>
      <c r="HQQ739"/>
      <c r="HQR739"/>
      <c r="HQS739"/>
      <c r="HQT739"/>
      <c r="HQU739"/>
      <c r="HQV739"/>
      <c r="HQW739"/>
      <c r="HQX739"/>
      <c r="HQY739"/>
      <c r="HQZ739"/>
      <c r="HRA739"/>
      <c r="HRB739"/>
      <c r="HRC739"/>
      <c r="HRD739"/>
      <c r="HRE739"/>
      <c r="HRF739"/>
      <c r="HRG739"/>
      <c r="HRH739"/>
      <c r="HRI739"/>
      <c r="HRJ739"/>
      <c r="HRK739"/>
      <c r="HRL739"/>
      <c r="HRM739"/>
      <c r="HRN739"/>
      <c r="HRO739"/>
      <c r="HRP739"/>
      <c r="HRQ739"/>
      <c r="HRR739"/>
      <c r="HRS739"/>
      <c r="HRT739"/>
      <c r="HRU739"/>
      <c r="HRV739"/>
      <c r="HRW739"/>
      <c r="HRX739"/>
      <c r="HRY739"/>
      <c r="HRZ739"/>
      <c r="HSA739"/>
      <c r="HSB739"/>
      <c r="HSC739"/>
      <c r="HSD739"/>
      <c r="HSE739"/>
      <c r="HSF739"/>
      <c r="HSG739"/>
      <c r="HSH739"/>
      <c r="HSI739"/>
      <c r="HSJ739"/>
      <c r="HSK739"/>
      <c r="HSL739"/>
      <c r="HSM739"/>
      <c r="HSN739"/>
      <c r="HSO739"/>
      <c r="HSP739"/>
      <c r="HSQ739"/>
      <c r="HSR739"/>
      <c r="HSS739"/>
      <c r="HST739"/>
      <c r="HSU739"/>
      <c r="HSV739"/>
      <c r="HSW739"/>
      <c r="HSX739"/>
      <c r="HSY739"/>
      <c r="HSZ739"/>
      <c r="HTA739"/>
      <c r="HTB739"/>
      <c r="HTC739"/>
      <c r="HTD739"/>
      <c r="HTE739"/>
      <c r="HTF739"/>
      <c r="HTG739"/>
      <c r="HTH739"/>
      <c r="HTI739"/>
      <c r="HTJ739"/>
      <c r="HTK739"/>
      <c r="HTL739"/>
      <c r="HTM739"/>
      <c r="HTN739"/>
      <c r="HTO739"/>
      <c r="HTP739"/>
      <c r="HTQ739"/>
      <c r="HTR739"/>
      <c r="HTS739"/>
      <c r="HTT739"/>
      <c r="HTU739"/>
      <c r="HTV739"/>
      <c r="HTW739"/>
      <c r="HTX739"/>
      <c r="HTY739"/>
      <c r="HTZ739"/>
      <c r="HUA739"/>
      <c r="HUB739"/>
      <c r="HUC739"/>
      <c r="HUD739"/>
      <c r="HUE739"/>
      <c r="HUF739"/>
      <c r="HUG739"/>
      <c r="HUH739"/>
      <c r="HUI739"/>
      <c r="HUJ739"/>
      <c r="HUK739"/>
      <c r="HUL739"/>
      <c r="HUM739"/>
      <c r="HUN739"/>
      <c r="HUO739"/>
      <c r="HUP739"/>
      <c r="HUQ739"/>
      <c r="HUR739"/>
      <c r="HUS739"/>
      <c r="HUT739"/>
      <c r="HUU739"/>
      <c r="HUV739"/>
      <c r="HUW739"/>
      <c r="HUX739"/>
      <c r="HUY739"/>
      <c r="HUZ739"/>
      <c r="HVA739"/>
      <c r="HVB739"/>
      <c r="HVC739"/>
      <c r="HVD739"/>
      <c r="HVE739"/>
      <c r="HVF739"/>
      <c r="HVG739"/>
      <c r="HVH739"/>
      <c r="HVI739"/>
      <c r="HVJ739"/>
      <c r="HVK739"/>
      <c r="HVL739"/>
      <c r="HVM739"/>
      <c r="HVN739"/>
      <c r="HVO739"/>
      <c r="HVP739"/>
      <c r="HVQ739"/>
      <c r="HVR739"/>
      <c r="HVS739"/>
      <c r="HVT739"/>
      <c r="HVU739"/>
      <c r="HVV739"/>
      <c r="HVW739"/>
      <c r="HVX739"/>
      <c r="HVY739"/>
      <c r="HVZ739"/>
      <c r="HWA739"/>
      <c r="HWB739"/>
      <c r="HWC739"/>
      <c r="HWD739"/>
      <c r="HWE739"/>
      <c r="HWF739"/>
      <c r="HWG739"/>
      <c r="HWH739"/>
      <c r="HWI739"/>
      <c r="HWJ739"/>
      <c r="HWK739"/>
      <c r="HWL739"/>
      <c r="HWM739"/>
      <c r="HWN739"/>
      <c r="HWO739"/>
      <c r="HWP739"/>
      <c r="HWQ739"/>
      <c r="HWR739"/>
      <c r="HWS739"/>
      <c r="HWT739"/>
      <c r="HWU739"/>
      <c r="HWV739"/>
      <c r="HWW739"/>
      <c r="HWX739"/>
      <c r="HWY739"/>
      <c r="HWZ739"/>
      <c r="HXA739"/>
      <c r="HXB739"/>
      <c r="HXC739"/>
      <c r="HXD739"/>
      <c r="HXE739"/>
      <c r="HXF739"/>
      <c r="HXG739"/>
      <c r="HXH739"/>
      <c r="HXI739"/>
      <c r="HXJ739"/>
      <c r="HXK739"/>
      <c r="HXL739"/>
      <c r="HXM739"/>
      <c r="HXN739"/>
      <c r="HXO739"/>
      <c r="HXP739"/>
      <c r="HXQ739"/>
      <c r="HXR739"/>
      <c r="HXS739"/>
      <c r="HXT739"/>
      <c r="HXU739"/>
      <c r="HXV739"/>
      <c r="HXW739"/>
      <c r="HXX739"/>
      <c r="HXY739"/>
      <c r="HXZ739"/>
      <c r="HYA739"/>
      <c r="HYB739"/>
      <c r="HYC739"/>
      <c r="HYD739"/>
      <c r="HYE739"/>
      <c r="HYF739"/>
      <c r="HYG739"/>
      <c r="HYH739"/>
      <c r="HYI739"/>
      <c r="HYJ739"/>
      <c r="HYK739"/>
      <c r="HYL739"/>
      <c r="HYM739"/>
      <c r="HYN739"/>
      <c r="HYO739"/>
      <c r="HYP739"/>
      <c r="HYQ739"/>
      <c r="HYR739"/>
      <c r="HYS739"/>
      <c r="HYT739"/>
      <c r="HYU739"/>
      <c r="HYV739"/>
      <c r="HYW739"/>
      <c r="HYX739"/>
      <c r="HYY739"/>
      <c r="HYZ739"/>
      <c r="HZA739"/>
      <c r="HZB739"/>
      <c r="HZC739"/>
      <c r="HZD739"/>
      <c r="HZE739"/>
      <c r="HZF739"/>
      <c r="HZG739"/>
      <c r="HZH739"/>
      <c r="HZI739"/>
      <c r="HZJ739"/>
      <c r="HZK739"/>
      <c r="HZL739"/>
      <c r="HZM739"/>
      <c r="HZN739"/>
      <c r="HZO739"/>
      <c r="HZP739"/>
      <c r="HZQ739"/>
      <c r="HZR739"/>
      <c r="HZS739"/>
      <c r="HZT739"/>
      <c r="HZU739"/>
      <c r="HZV739"/>
      <c r="HZW739"/>
      <c r="HZX739"/>
      <c r="HZY739"/>
      <c r="HZZ739"/>
      <c r="IAA739"/>
      <c r="IAB739"/>
      <c r="IAC739"/>
      <c r="IAD739"/>
      <c r="IAE739"/>
      <c r="IAF739"/>
      <c r="IAG739"/>
      <c r="IAH739"/>
      <c r="IAI739"/>
      <c r="IAJ739"/>
      <c r="IAK739"/>
      <c r="IAL739"/>
      <c r="IAM739"/>
      <c r="IAN739"/>
      <c r="IAO739"/>
      <c r="IAP739"/>
      <c r="IAQ739"/>
      <c r="IAR739"/>
      <c r="IAS739"/>
      <c r="IAT739"/>
      <c r="IAU739"/>
      <c r="IAV739"/>
      <c r="IAW739"/>
      <c r="IAX739"/>
      <c r="IAY739"/>
      <c r="IAZ739"/>
      <c r="IBA739"/>
      <c r="IBB739"/>
      <c r="IBC739"/>
      <c r="IBD739"/>
      <c r="IBE739"/>
      <c r="IBF739"/>
      <c r="IBG739"/>
      <c r="IBH739"/>
      <c r="IBI739"/>
      <c r="IBJ739"/>
      <c r="IBK739"/>
      <c r="IBL739"/>
      <c r="IBM739"/>
      <c r="IBN739"/>
      <c r="IBO739"/>
      <c r="IBP739"/>
      <c r="IBQ739"/>
      <c r="IBR739"/>
      <c r="IBS739"/>
      <c r="IBT739"/>
      <c r="IBU739"/>
      <c r="IBV739"/>
      <c r="IBW739"/>
      <c r="IBX739"/>
      <c r="IBY739"/>
      <c r="IBZ739"/>
      <c r="ICA739"/>
      <c r="ICB739"/>
      <c r="ICC739"/>
      <c r="ICD739"/>
      <c r="ICE739"/>
      <c r="ICF739"/>
      <c r="ICG739"/>
      <c r="ICH739"/>
      <c r="ICI739"/>
      <c r="ICJ739"/>
      <c r="ICK739"/>
      <c r="ICL739"/>
      <c r="ICM739"/>
      <c r="ICN739"/>
      <c r="ICO739"/>
      <c r="ICP739"/>
      <c r="ICQ739"/>
      <c r="ICR739"/>
      <c r="ICS739"/>
      <c r="ICT739"/>
      <c r="ICU739"/>
      <c r="ICV739"/>
      <c r="ICW739"/>
      <c r="ICX739"/>
      <c r="ICY739"/>
      <c r="ICZ739"/>
      <c r="IDA739"/>
      <c r="IDB739"/>
      <c r="IDC739"/>
      <c r="IDD739"/>
      <c r="IDE739"/>
      <c r="IDF739"/>
      <c r="IDG739"/>
      <c r="IDH739"/>
      <c r="IDI739"/>
      <c r="IDJ739"/>
      <c r="IDK739"/>
      <c r="IDL739"/>
      <c r="IDM739"/>
      <c r="IDN739"/>
      <c r="IDO739"/>
      <c r="IDP739"/>
      <c r="IDQ739"/>
      <c r="IDR739"/>
      <c r="IDS739"/>
      <c r="IDT739"/>
      <c r="IDU739"/>
      <c r="IDV739"/>
      <c r="IDW739"/>
      <c r="IDX739"/>
      <c r="IDY739"/>
      <c r="IDZ739"/>
      <c r="IEA739"/>
      <c r="IEB739"/>
      <c r="IEC739"/>
      <c r="IED739"/>
      <c r="IEE739"/>
      <c r="IEF739"/>
      <c r="IEG739"/>
      <c r="IEH739"/>
      <c r="IEI739"/>
      <c r="IEJ739"/>
      <c r="IEK739"/>
      <c r="IEL739"/>
      <c r="IEM739"/>
      <c r="IEN739"/>
      <c r="IEO739"/>
      <c r="IEP739"/>
      <c r="IEQ739"/>
      <c r="IER739"/>
      <c r="IES739"/>
      <c r="IET739"/>
      <c r="IEU739"/>
      <c r="IEV739"/>
      <c r="IEW739"/>
      <c r="IEX739"/>
      <c r="IEY739"/>
      <c r="IEZ739"/>
      <c r="IFA739"/>
      <c r="IFB739"/>
      <c r="IFC739"/>
      <c r="IFD739"/>
      <c r="IFE739"/>
      <c r="IFF739"/>
      <c r="IFG739"/>
      <c r="IFH739"/>
      <c r="IFI739"/>
      <c r="IFJ739"/>
      <c r="IFK739"/>
      <c r="IFL739"/>
      <c r="IFM739"/>
      <c r="IFN739"/>
      <c r="IFO739"/>
      <c r="IFP739"/>
      <c r="IFQ739"/>
      <c r="IFR739"/>
      <c r="IFS739"/>
      <c r="IFT739"/>
      <c r="IFU739"/>
      <c r="IFV739"/>
      <c r="IFW739"/>
      <c r="IFX739"/>
      <c r="IFY739"/>
      <c r="IFZ739"/>
      <c r="IGA739"/>
      <c r="IGB739"/>
      <c r="IGC739"/>
      <c r="IGD739"/>
      <c r="IGE739"/>
      <c r="IGF739"/>
      <c r="IGG739"/>
      <c r="IGH739"/>
      <c r="IGI739"/>
      <c r="IGJ739"/>
      <c r="IGK739"/>
      <c r="IGL739"/>
      <c r="IGM739"/>
      <c r="IGN739"/>
      <c r="IGO739"/>
      <c r="IGP739"/>
      <c r="IGQ739"/>
      <c r="IGR739"/>
      <c r="IGS739"/>
      <c r="IGT739"/>
      <c r="IGU739"/>
      <c r="IGV739"/>
      <c r="IGW739"/>
      <c r="IGX739"/>
      <c r="IGY739"/>
      <c r="IGZ739"/>
      <c r="IHA739"/>
      <c r="IHB739"/>
      <c r="IHC739"/>
      <c r="IHD739"/>
      <c r="IHE739"/>
      <c r="IHF739"/>
      <c r="IHG739"/>
      <c r="IHH739"/>
      <c r="IHI739"/>
      <c r="IHJ739"/>
      <c r="IHK739"/>
      <c r="IHL739"/>
      <c r="IHM739"/>
      <c r="IHN739"/>
      <c r="IHO739"/>
      <c r="IHP739"/>
      <c r="IHQ739"/>
      <c r="IHR739"/>
      <c r="IHS739"/>
      <c r="IHT739"/>
      <c r="IHU739"/>
      <c r="IHV739"/>
      <c r="IHW739"/>
      <c r="IHX739"/>
      <c r="IHY739"/>
      <c r="IHZ739"/>
      <c r="IIA739"/>
      <c r="IIB739"/>
      <c r="IIC739"/>
      <c r="IID739"/>
      <c r="IIE739"/>
      <c r="IIF739"/>
      <c r="IIG739"/>
      <c r="IIH739"/>
      <c r="III739"/>
      <c r="IIJ739"/>
      <c r="IIK739"/>
      <c r="IIL739"/>
      <c r="IIM739"/>
      <c r="IIN739"/>
      <c r="IIO739"/>
      <c r="IIP739"/>
      <c r="IIQ739"/>
      <c r="IIR739"/>
      <c r="IIS739"/>
      <c r="IIT739"/>
      <c r="IIU739"/>
      <c r="IIV739"/>
      <c r="IIW739"/>
      <c r="IIX739"/>
      <c r="IIY739"/>
      <c r="IIZ739"/>
      <c r="IJA739"/>
      <c r="IJB739"/>
      <c r="IJC739"/>
      <c r="IJD739"/>
      <c r="IJE739"/>
      <c r="IJF739"/>
      <c r="IJG739"/>
      <c r="IJH739"/>
      <c r="IJI739"/>
      <c r="IJJ739"/>
      <c r="IJK739"/>
      <c r="IJL739"/>
      <c r="IJM739"/>
      <c r="IJN739"/>
      <c r="IJO739"/>
      <c r="IJP739"/>
      <c r="IJQ739"/>
      <c r="IJR739"/>
      <c r="IJS739"/>
      <c r="IJT739"/>
      <c r="IJU739"/>
      <c r="IJV739"/>
      <c r="IJW739"/>
      <c r="IJX739"/>
      <c r="IJY739"/>
      <c r="IJZ739"/>
      <c r="IKA739"/>
      <c r="IKB739"/>
      <c r="IKC739"/>
      <c r="IKD739"/>
      <c r="IKE739"/>
      <c r="IKF739"/>
      <c r="IKG739"/>
      <c r="IKH739"/>
      <c r="IKI739"/>
      <c r="IKJ739"/>
      <c r="IKK739"/>
      <c r="IKL739"/>
      <c r="IKM739"/>
      <c r="IKN739"/>
      <c r="IKO739"/>
      <c r="IKP739"/>
      <c r="IKQ739"/>
      <c r="IKR739"/>
      <c r="IKS739"/>
      <c r="IKT739"/>
      <c r="IKU739"/>
      <c r="IKV739"/>
      <c r="IKW739"/>
      <c r="IKX739"/>
      <c r="IKY739"/>
      <c r="IKZ739"/>
      <c r="ILA739"/>
      <c r="ILB739"/>
      <c r="ILC739"/>
      <c r="ILD739"/>
      <c r="ILE739"/>
      <c r="ILF739"/>
      <c r="ILG739"/>
      <c r="ILH739"/>
      <c r="ILI739"/>
      <c r="ILJ739"/>
      <c r="ILK739"/>
      <c r="ILL739"/>
      <c r="ILM739"/>
      <c r="ILN739"/>
      <c r="ILO739"/>
      <c r="ILP739"/>
      <c r="ILQ739"/>
      <c r="ILR739"/>
      <c r="ILS739"/>
      <c r="ILT739"/>
      <c r="ILU739"/>
      <c r="ILV739"/>
      <c r="ILW739"/>
      <c r="ILX739"/>
      <c r="ILY739"/>
      <c r="ILZ739"/>
      <c r="IMA739"/>
      <c r="IMB739"/>
      <c r="IMC739"/>
      <c r="IMD739"/>
      <c r="IME739"/>
      <c r="IMF739"/>
      <c r="IMG739"/>
      <c r="IMH739"/>
      <c r="IMI739"/>
      <c r="IMJ739"/>
      <c r="IMK739"/>
      <c r="IML739"/>
      <c r="IMM739"/>
      <c r="IMN739"/>
      <c r="IMO739"/>
      <c r="IMP739"/>
      <c r="IMQ739"/>
      <c r="IMR739"/>
      <c r="IMS739"/>
      <c r="IMT739"/>
      <c r="IMU739"/>
      <c r="IMV739"/>
      <c r="IMW739"/>
      <c r="IMX739"/>
      <c r="IMY739"/>
      <c r="IMZ739"/>
      <c r="INA739"/>
      <c r="INB739"/>
      <c r="INC739"/>
      <c r="IND739"/>
      <c r="INE739"/>
      <c r="INF739"/>
      <c r="ING739"/>
      <c r="INH739"/>
      <c r="INI739"/>
      <c r="INJ739"/>
      <c r="INK739"/>
      <c r="INL739"/>
      <c r="INM739"/>
      <c r="INN739"/>
      <c r="INO739"/>
      <c r="INP739"/>
      <c r="INQ739"/>
      <c r="INR739"/>
      <c r="INS739"/>
      <c r="INT739"/>
      <c r="INU739"/>
      <c r="INV739"/>
      <c r="INW739"/>
      <c r="INX739"/>
      <c r="INY739"/>
      <c r="INZ739"/>
      <c r="IOA739"/>
      <c r="IOB739"/>
      <c r="IOC739"/>
      <c r="IOD739"/>
      <c r="IOE739"/>
      <c r="IOF739"/>
      <c r="IOG739"/>
      <c r="IOH739"/>
      <c r="IOI739"/>
      <c r="IOJ739"/>
      <c r="IOK739"/>
      <c r="IOL739"/>
      <c r="IOM739"/>
      <c r="ION739"/>
      <c r="IOO739"/>
      <c r="IOP739"/>
      <c r="IOQ739"/>
      <c r="IOR739"/>
      <c r="IOS739"/>
      <c r="IOT739"/>
      <c r="IOU739"/>
      <c r="IOV739"/>
      <c r="IOW739"/>
      <c r="IOX739"/>
      <c r="IOY739"/>
      <c r="IOZ739"/>
      <c r="IPA739"/>
      <c r="IPB739"/>
      <c r="IPC739"/>
      <c r="IPD739"/>
      <c r="IPE739"/>
      <c r="IPF739"/>
      <c r="IPG739"/>
      <c r="IPH739"/>
      <c r="IPI739"/>
      <c r="IPJ739"/>
      <c r="IPK739"/>
      <c r="IPL739"/>
      <c r="IPM739"/>
      <c r="IPN739"/>
      <c r="IPO739"/>
      <c r="IPP739"/>
      <c r="IPQ739"/>
      <c r="IPR739"/>
      <c r="IPS739"/>
      <c r="IPT739"/>
      <c r="IPU739"/>
      <c r="IPV739"/>
      <c r="IPW739"/>
      <c r="IPX739"/>
      <c r="IPY739"/>
      <c r="IPZ739"/>
      <c r="IQA739"/>
      <c r="IQB739"/>
      <c r="IQC739"/>
      <c r="IQD739"/>
      <c r="IQE739"/>
      <c r="IQF739"/>
      <c r="IQG739"/>
      <c r="IQH739"/>
      <c r="IQI739"/>
      <c r="IQJ739"/>
      <c r="IQK739"/>
      <c r="IQL739"/>
      <c r="IQM739"/>
      <c r="IQN739"/>
      <c r="IQO739"/>
      <c r="IQP739"/>
      <c r="IQQ739"/>
      <c r="IQR739"/>
      <c r="IQS739"/>
      <c r="IQT739"/>
      <c r="IQU739"/>
      <c r="IQV739"/>
      <c r="IQW739"/>
      <c r="IQX739"/>
      <c r="IQY739"/>
      <c r="IQZ739"/>
      <c r="IRA739"/>
      <c r="IRB739"/>
      <c r="IRC739"/>
      <c r="IRD739"/>
      <c r="IRE739"/>
      <c r="IRF739"/>
      <c r="IRG739"/>
      <c r="IRH739"/>
      <c r="IRI739"/>
      <c r="IRJ739"/>
      <c r="IRK739"/>
      <c r="IRL739"/>
      <c r="IRM739"/>
      <c r="IRN739"/>
      <c r="IRO739"/>
      <c r="IRP739"/>
      <c r="IRQ739"/>
      <c r="IRR739"/>
      <c r="IRS739"/>
      <c r="IRT739"/>
      <c r="IRU739"/>
      <c r="IRV739"/>
      <c r="IRW739"/>
      <c r="IRX739"/>
      <c r="IRY739"/>
      <c r="IRZ739"/>
      <c r="ISA739"/>
      <c r="ISB739"/>
      <c r="ISC739"/>
      <c r="ISD739"/>
      <c r="ISE739"/>
      <c r="ISF739"/>
      <c r="ISG739"/>
      <c r="ISH739"/>
      <c r="ISI739"/>
      <c r="ISJ739"/>
      <c r="ISK739"/>
      <c r="ISL739"/>
      <c r="ISM739"/>
      <c r="ISN739"/>
      <c r="ISO739"/>
      <c r="ISP739"/>
      <c r="ISQ739"/>
      <c r="ISR739"/>
      <c r="ISS739"/>
      <c r="IST739"/>
      <c r="ISU739"/>
      <c r="ISV739"/>
      <c r="ISW739"/>
      <c r="ISX739"/>
      <c r="ISY739"/>
      <c r="ISZ739"/>
      <c r="ITA739"/>
      <c r="ITB739"/>
      <c r="ITC739"/>
      <c r="ITD739"/>
      <c r="ITE739"/>
      <c r="ITF739"/>
      <c r="ITG739"/>
      <c r="ITH739"/>
      <c r="ITI739"/>
      <c r="ITJ739"/>
      <c r="ITK739"/>
      <c r="ITL739"/>
      <c r="ITM739"/>
      <c r="ITN739"/>
      <c r="ITO739"/>
      <c r="ITP739"/>
      <c r="ITQ739"/>
      <c r="ITR739"/>
      <c r="ITS739"/>
      <c r="ITT739"/>
      <c r="ITU739"/>
      <c r="ITV739"/>
      <c r="ITW739"/>
      <c r="ITX739"/>
      <c r="ITY739"/>
      <c r="ITZ739"/>
      <c r="IUA739"/>
      <c r="IUB739"/>
      <c r="IUC739"/>
      <c r="IUD739"/>
      <c r="IUE739"/>
      <c r="IUF739"/>
      <c r="IUG739"/>
      <c r="IUH739"/>
      <c r="IUI739"/>
      <c r="IUJ739"/>
      <c r="IUK739"/>
      <c r="IUL739"/>
      <c r="IUM739"/>
      <c r="IUN739"/>
      <c r="IUO739"/>
      <c r="IUP739"/>
      <c r="IUQ739"/>
      <c r="IUR739"/>
      <c r="IUS739"/>
      <c r="IUT739"/>
      <c r="IUU739"/>
      <c r="IUV739"/>
      <c r="IUW739"/>
      <c r="IUX739"/>
      <c r="IUY739"/>
      <c r="IUZ739"/>
      <c r="IVA739"/>
      <c r="IVB739"/>
      <c r="IVC739"/>
      <c r="IVD739"/>
      <c r="IVE739"/>
      <c r="IVF739"/>
      <c r="IVG739"/>
      <c r="IVH739"/>
      <c r="IVI739"/>
      <c r="IVJ739"/>
      <c r="IVK739"/>
      <c r="IVL739"/>
      <c r="IVM739"/>
      <c r="IVN739"/>
      <c r="IVO739"/>
      <c r="IVP739"/>
      <c r="IVQ739"/>
      <c r="IVR739"/>
      <c r="IVS739"/>
      <c r="IVT739"/>
      <c r="IVU739"/>
      <c r="IVV739"/>
      <c r="IVW739"/>
      <c r="IVX739"/>
      <c r="IVY739"/>
      <c r="IVZ739"/>
      <c r="IWA739"/>
      <c r="IWB739"/>
      <c r="IWC739"/>
      <c r="IWD739"/>
      <c r="IWE739"/>
      <c r="IWF739"/>
      <c r="IWG739"/>
      <c r="IWH739"/>
      <c r="IWI739"/>
      <c r="IWJ739"/>
      <c r="IWK739"/>
      <c r="IWL739"/>
      <c r="IWM739"/>
      <c r="IWN739"/>
      <c r="IWO739"/>
      <c r="IWP739"/>
      <c r="IWQ739"/>
      <c r="IWR739"/>
      <c r="IWS739"/>
      <c r="IWT739"/>
      <c r="IWU739"/>
      <c r="IWV739"/>
      <c r="IWW739"/>
      <c r="IWX739"/>
      <c r="IWY739"/>
      <c r="IWZ739"/>
      <c r="IXA739"/>
      <c r="IXB739"/>
      <c r="IXC739"/>
      <c r="IXD739"/>
      <c r="IXE739"/>
      <c r="IXF739"/>
      <c r="IXG739"/>
      <c r="IXH739"/>
      <c r="IXI739"/>
      <c r="IXJ739"/>
      <c r="IXK739"/>
      <c r="IXL739"/>
      <c r="IXM739"/>
      <c r="IXN739"/>
      <c r="IXO739"/>
      <c r="IXP739"/>
      <c r="IXQ739"/>
      <c r="IXR739"/>
      <c r="IXS739"/>
      <c r="IXT739"/>
      <c r="IXU739"/>
      <c r="IXV739"/>
      <c r="IXW739"/>
      <c r="IXX739"/>
      <c r="IXY739"/>
      <c r="IXZ739"/>
      <c r="IYA739"/>
      <c r="IYB739"/>
      <c r="IYC739"/>
      <c r="IYD739"/>
      <c r="IYE739"/>
      <c r="IYF739"/>
      <c r="IYG739"/>
      <c r="IYH739"/>
      <c r="IYI739"/>
      <c r="IYJ739"/>
      <c r="IYK739"/>
      <c r="IYL739"/>
      <c r="IYM739"/>
      <c r="IYN739"/>
      <c r="IYO739"/>
      <c r="IYP739"/>
      <c r="IYQ739"/>
      <c r="IYR739"/>
      <c r="IYS739"/>
      <c r="IYT739"/>
      <c r="IYU739"/>
      <c r="IYV739"/>
      <c r="IYW739"/>
      <c r="IYX739"/>
      <c r="IYY739"/>
      <c r="IYZ739"/>
      <c r="IZA739"/>
      <c r="IZB739"/>
      <c r="IZC739"/>
      <c r="IZD739"/>
      <c r="IZE739"/>
      <c r="IZF739"/>
      <c r="IZG739"/>
      <c r="IZH739"/>
      <c r="IZI739"/>
      <c r="IZJ739"/>
      <c r="IZK739"/>
      <c r="IZL739"/>
      <c r="IZM739"/>
      <c r="IZN739"/>
      <c r="IZO739"/>
      <c r="IZP739"/>
      <c r="IZQ739"/>
      <c r="IZR739"/>
      <c r="IZS739"/>
      <c r="IZT739"/>
      <c r="IZU739"/>
      <c r="IZV739"/>
      <c r="IZW739"/>
      <c r="IZX739"/>
      <c r="IZY739"/>
      <c r="IZZ739"/>
      <c r="JAA739"/>
      <c r="JAB739"/>
      <c r="JAC739"/>
      <c r="JAD739"/>
      <c r="JAE739"/>
      <c r="JAF739"/>
      <c r="JAG739"/>
      <c r="JAH739"/>
      <c r="JAI739"/>
      <c r="JAJ739"/>
      <c r="JAK739"/>
      <c r="JAL739"/>
      <c r="JAM739"/>
      <c r="JAN739"/>
      <c r="JAO739"/>
      <c r="JAP739"/>
      <c r="JAQ739"/>
      <c r="JAR739"/>
      <c r="JAS739"/>
      <c r="JAT739"/>
      <c r="JAU739"/>
      <c r="JAV739"/>
      <c r="JAW739"/>
      <c r="JAX739"/>
      <c r="JAY739"/>
      <c r="JAZ739"/>
      <c r="JBA739"/>
      <c r="JBB739"/>
      <c r="JBC739"/>
      <c r="JBD739"/>
      <c r="JBE739"/>
      <c r="JBF739"/>
      <c r="JBG739"/>
      <c r="JBH739"/>
      <c r="JBI739"/>
      <c r="JBJ739"/>
      <c r="JBK739"/>
      <c r="JBL739"/>
      <c r="JBM739"/>
      <c r="JBN739"/>
      <c r="JBO739"/>
      <c r="JBP739"/>
      <c r="JBQ739"/>
      <c r="JBR739"/>
      <c r="JBS739"/>
      <c r="JBT739"/>
      <c r="JBU739"/>
      <c r="JBV739"/>
      <c r="JBW739"/>
      <c r="JBX739"/>
      <c r="JBY739"/>
      <c r="JBZ739"/>
      <c r="JCA739"/>
      <c r="JCB739"/>
      <c r="JCC739"/>
      <c r="JCD739"/>
      <c r="JCE739"/>
      <c r="JCF739"/>
      <c r="JCG739"/>
      <c r="JCH739"/>
      <c r="JCI739"/>
      <c r="JCJ739"/>
      <c r="JCK739"/>
      <c r="JCL739"/>
      <c r="JCM739"/>
      <c r="JCN739"/>
      <c r="JCO739"/>
      <c r="JCP739"/>
      <c r="JCQ739"/>
      <c r="JCR739"/>
      <c r="JCS739"/>
      <c r="JCT739"/>
      <c r="JCU739"/>
      <c r="JCV739"/>
      <c r="JCW739"/>
      <c r="JCX739"/>
      <c r="JCY739"/>
      <c r="JCZ739"/>
      <c r="JDA739"/>
      <c r="JDB739"/>
      <c r="JDC739"/>
      <c r="JDD739"/>
      <c r="JDE739"/>
      <c r="JDF739"/>
      <c r="JDG739"/>
      <c r="JDH739"/>
      <c r="JDI739"/>
      <c r="JDJ739"/>
      <c r="JDK739"/>
      <c r="JDL739"/>
      <c r="JDM739"/>
      <c r="JDN739"/>
      <c r="JDO739"/>
      <c r="JDP739"/>
      <c r="JDQ739"/>
      <c r="JDR739"/>
      <c r="JDS739"/>
      <c r="JDT739"/>
      <c r="JDU739"/>
      <c r="JDV739"/>
      <c r="JDW739"/>
      <c r="JDX739"/>
      <c r="JDY739"/>
      <c r="JDZ739"/>
      <c r="JEA739"/>
      <c r="JEB739"/>
      <c r="JEC739"/>
      <c r="JED739"/>
      <c r="JEE739"/>
      <c r="JEF739"/>
      <c r="JEG739"/>
      <c r="JEH739"/>
      <c r="JEI739"/>
      <c r="JEJ739"/>
      <c r="JEK739"/>
      <c r="JEL739"/>
      <c r="JEM739"/>
      <c r="JEN739"/>
      <c r="JEO739"/>
      <c r="JEP739"/>
      <c r="JEQ739"/>
      <c r="JER739"/>
      <c r="JES739"/>
      <c r="JET739"/>
      <c r="JEU739"/>
      <c r="JEV739"/>
      <c r="JEW739"/>
      <c r="JEX739"/>
      <c r="JEY739"/>
      <c r="JEZ739"/>
      <c r="JFA739"/>
      <c r="JFB739"/>
      <c r="JFC739"/>
      <c r="JFD739"/>
      <c r="JFE739"/>
      <c r="JFF739"/>
      <c r="JFG739"/>
      <c r="JFH739"/>
      <c r="JFI739"/>
      <c r="JFJ739"/>
      <c r="JFK739"/>
      <c r="JFL739"/>
      <c r="JFM739"/>
      <c r="JFN739"/>
      <c r="JFO739"/>
      <c r="JFP739"/>
      <c r="JFQ739"/>
      <c r="JFR739"/>
      <c r="JFS739"/>
      <c r="JFT739"/>
      <c r="JFU739"/>
      <c r="JFV739"/>
      <c r="JFW739"/>
      <c r="JFX739"/>
      <c r="JFY739"/>
      <c r="JFZ739"/>
      <c r="JGA739"/>
      <c r="JGB739"/>
      <c r="JGC739"/>
      <c r="JGD739"/>
      <c r="JGE739"/>
      <c r="JGF739"/>
      <c r="JGG739"/>
      <c r="JGH739"/>
      <c r="JGI739"/>
      <c r="JGJ739"/>
      <c r="JGK739"/>
      <c r="JGL739"/>
      <c r="JGM739"/>
      <c r="JGN739"/>
      <c r="JGO739"/>
      <c r="JGP739"/>
      <c r="JGQ739"/>
      <c r="JGR739"/>
      <c r="JGS739"/>
      <c r="JGT739"/>
      <c r="JGU739"/>
      <c r="JGV739"/>
      <c r="JGW739"/>
      <c r="JGX739"/>
      <c r="JGY739"/>
      <c r="JGZ739"/>
      <c r="JHA739"/>
      <c r="JHB739"/>
      <c r="JHC739"/>
      <c r="JHD739"/>
      <c r="JHE739"/>
      <c r="JHF739"/>
      <c r="JHG739"/>
      <c r="JHH739"/>
      <c r="JHI739"/>
      <c r="JHJ739"/>
      <c r="JHK739"/>
      <c r="JHL739"/>
      <c r="JHM739"/>
      <c r="JHN739"/>
      <c r="JHO739"/>
      <c r="JHP739"/>
      <c r="JHQ739"/>
      <c r="JHR739"/>
      <c r="JHS739"/>
      <c r="JHT739"/>
      <c r="JHU739"/>
      <c r="JHV739"/>
      <c r="JHW739"/>
      <c r="JHX739"/>
      <c r="JHY739"/>
      <c r="JHZ739"/>
      <c r="JIA739"/>
      <c r="JIB739"/>
      <c r="JIC739"/>
      <c r="JID739"/>
      <c r="JIE739"/>
      <c r="JIF739"/>
      <c r="JIG739"/>
      <c r="JIH739"/>
      <c r="JII739"/>
      <c r="JIJ739"/>
      <c r="JIK739"/>
      <c r="JIL739"/>
      <c r="JIM739"/>
      <c r="JIN739"/>
      <c r="JIO739"/>
      <c r="JIP739"/>
      <c r="JIQ739"/>
      <c r="JIR739"/>
      <c r="JIS739"/>
      <c r="JIT739"/>
      <c r="JIU739"/>
      <c r="JIV739"/>
      <c r="JIW739"/>
      <c r="JIX739"/>
      <c r="JIY739"/>
      <c r="JIZ739"/>
      <c r="JJA739"/>
      <c r="JJB739"/>
      <c r="JJC739"/>
      <c r="JJD739"/>
      <c r="JJE739"/>
      <c r="JJF739"/>
      <c r="JJG739"/>
      <c r="JJH739"/>
      <c r="JJI739"/>
      <c r="JJJ739"/>
      <c r="JJK739"/>
      <c r="JJL739"/>
      <c r="JJM739"/>
      <c r="JJN739"/>
      <c r="JJO739"/>
      <c r="JJP739"/>
      <c r="JJQ739"/>
      <c r="JJR739"/>
      <c r="JJS739"/>
      <c r="JJT739"/>
      <c r="JJU739"/>
      <c r="JJV739"/>
      <c r="JJW739"/>
      <c r="JJX739"/>
      <c r="JJY739"/>
      <c r="JJZ739"/>
      <c r="JKA739"/>
      <c r="JKB739"/>
      <c r="JKC739"/>
      <c r="JKD739"/>
      <c r="JKE739"/>
      <c r="JKF739"/>
      <c r="JKG739"/>
      <c r="JKH739"/>
      <c r="JKI739"/>
      <c r="JKJ739"/>
      <c r="JKK739"/>
      <c r="JKL739"/>
      <c r="JKM739"/>
      <c r="JKN739"/>
      <c r="JKO739"/>
      <c r="JKP739"/>
      <c r="JKQ739"/>
      <c r="JKR739"/>
      <c r="JKS739"/>
      <c r="JKT739"/>
      <c r="JKU739"/>
      <c r="JKV739"/>
      <c r="JKW739"/>
      <c r="JKX739"/>
      <c r="JKY739"/>
      <c r="JKZ739"/>
      <c r="JLA739"/>
      <c r="JLB739"/>
      <c r="JLC739"/>
      <c r="JLD739"/>
      <c r="JLE739"/>
      <c r="JLF739"/>
      <c r="JLG739"/>
      <c r="JLH739"/>
      <c r="JLI739"/>
      <c r="JLJ739"/>
      <c r="JLK739"/>
      <c r="JLL739"/>
      <c r="JLM739"/>
      <c r="JLN739"/>
      <c r="JLO739"/>
      <c r="JLP739"/>
      <c r="JLQ739"/>
      <c r="JLR739"/>
      <c r="JLS739"/>
      <c r="JLT739"/>
      <c r="JLU739"/>
      <c r="JLV739"/>
      <c r="JLW739"/>
      <c r="JLX739"/>
      <c r="JLY739"/>
      <c r="JLZ739"/>
      <c r="JMA739"/>
      <c r="JMB739"/>
      <c r="JMC739"/>
      <c r="JMD739"/>
      <c r="JME739"/>
      <c r="JMF739"/>
      <c r="JMG739"/>
      <c r="JMH739"/>
      <c r="JMI739"/>
      <c r="JMJ739"/>
      <c r="JMK739"/>
      <c r="JML739"/>
      <c r="JMM739"/>
      <c r="JMN739"/>
      <c r="JMO739"/>
      <c r="JMP739"/>
      <c r="JMQ739"/>
      <c r="JMR739"/>
      <c r="JMS739"/>
      <c r="JMT739"/>
      <c r="JMU739"/>
      <c r="JMV739"/>
      <c r="JMW739"/>
      <c r="JMX739"/>
      <c r="JMY739"/>
      <c r="JMZ739"/>
      <c r="JNA739"/>
      <c r="JNB739"/>
      <c r="JNC739"/>
      <c r="JND739"/>
      <c r="JNE739"/>
      <c r="JNF739"/>
      <c r="JNG739"/>
      <c r="JNH739"/>
      <c r="JNI739"/>
      <c r="JNJ739"/>
      <c r="JNK739"/>
      <c r="JNL739"/>
      <c r="JNM739"/>
      <c r="JNN739"/>
      <c r="JNO739"/>
      <c r="JNP739"/>
      <c r="JNQ739"/>
      <c r="JNR739"/>
      <c r="JNS739"/>
      <c r="JNT739"/>
      <c r="JNU739"/>
      <c r="JNV739"/>
      <c r="JNW739"/>
      <c r="JNX739"/>
      <c r="JNY739"/>
      <c r="JNZ739"/>
      <c r="JOA739"/>
      <c r="JOB739"/>
      <c r="JOC739"/>
      <c r="JOD739"/>
      <c r="JOE739"/>
      <c r="JOF739"/>
      <c r="JOG739"/>
      <c r="JOH739"/>
      <c r="JOI739"/>
      <c r="JOJ739"/>
      <c r="JOK739"/>
      <c r="JOL739"/>
      <c r="JOM739"/>
      <c r="JON739"/>
      <c r="JOO739"/>
      <c r="JOP739"/>
      <c r="JOQ739"/>
      <c r="JOR739"/>
      <c r="JOS739"/>
      <c r="JOT739"/>
      <c r="JOU739"/>
      <c r="JOV739"/>
      <c r="JOW739"/>
      <c r="JOX739"/>
      <c r="JOY739"/>
      <c r="JOZ739"/>
      <c r="JPA739"/>
      <c r="JPB739"/>
      <c r="JPC739"/>
      <c r="JPD739"/>
      <c r="JPE739"/>
      <c r="JPF739"/>
      <c r="JPG739"/>
      <c r="JPH739"/>
      <c r="JPI739"/>
      <c r="JPJ739"/>
      <c r="JPK739"/>
      <c r="JPL739"/>
      <c r="JPM739"/>
      <c r="JPN739"/>
      <c r="JPO739"/>
      <c r="JPP739"/>
      <c r="JPQ739"/>
      <c r="JPR739"/>
      <c r="JPS739"/>
      <c r="JPT739"/>
      <c r="JPU739"/>
      <c r="JPV739"/>
      <c r="JPW739"/>
      <c r="JPX739"/>
      <c r="JPY739"/>
      <c r="JPZ739"/>
      <c r="JQA739"/>
      <c r="JQB739"/>
      <c r="JQC739"/>
      <c r="JQD739"/>
      <c r="JQE739"/>
      <c r="JQF739"/>
      <c r="JQG739"/>
      <c r="JQH739"/>
      <c r="JQI739"/>
      <c r="JQJ739"/>
      <c r="JQK739"/>
      <c r="JQL739"/>
      <c r="JQM739"/>
      <c r="JQN739"/>
      <c r="JQO739"/>
      <c r="JQP739"/>
      <c r="JQQ739"/>
      <c r="JQR739"/>
      <c r="JQS739"/>
      <c r="JQT739"/>
      <c r="JQU739"/>
      <c r="JQV739"/>
      <c r="JQW739"/>
      <c r="JQX739"/>
      <c r="JQY739"/>
      <c r="JQZ739"/>
      <c r="JRA739"/>
      <c r="JRB739"/>
      <c r="JRC739"/>
      <c r="JRD739"/>
      <c r="JRE739"/>
      <c r="JRF739"/>
      <c r="JRG739"/>
      <c r="JRH739"/>
      <c r="JRI739"/>
      <c r="JRJ739"/>
      <c r="JRK739"/>
      <c r="JRL739"/>
      <c r="JRM739"/>
      <c r="JRN739"/>
      <c r="JRO739"/>
      <c r="JRP739"/>
      <c r="JRQ739"/>
      <c r="JRR739"/>
      <c r="JRS739"/>
      <c r="JRT739"/>
      <c r="JRU739"/>
      <c r="JRV739"/>
      <c r="JRW739"/>
      <c r="JRX739"/>
      <c r="JRY739"/>
      <c r="JRZ739"/>
      <c r="JSA739"/>
      <c r="JSB739"/>
      <c r="JSC739"/>
      <c r="JSD739"/>
      <c r="JSE739"/>
      <c r="JSF739"/>
      <c r="JSG739"/>
      <c r="JSH739"/>
      <c r="JSI739"/>
      <c r="JSJ739"/>
      <c r="JSK739"/>
      <c r="JSL739"/>
      <c r="JSM739"/>
      <c r="JSN739"/>
      <c r="JSO739"/>
      <c r="JSP739"/>
      <c r="JSQ739"/>
      <c r="JSR739"/>
      <c r="JSS739"/>
      <c r="JST739"/>
      <c r="JSU739"/>
      <c r="JSV739"/>
      <c r="JSW739"/>
      <c r="JSX739"/>
      <c r="JSY739"/>
      <c r="JSZ739"/>
      <c r="JTA739"/>
      <c r="JTB739"/>
      <c r="JTC739"/>
      <c r="JTD739"/>
      <c r="JTE739"/>
      <c r="JTF739"/>
      <c r="JTG739"/>
      <c r="JTH739"/>
      <c r="JTI739"/>
      <c r="JTJ739"/>
      <c r="JTK739"/>
      <c r="JTL739"/>
      <c r="JTM739"/>
      <c r="JTN739"/>
      <c r="JTO739"/>
      <c r="JTP739"/>
      <c r="JTQ739"/>
      <c r="JTR739"/>
      <c r="JTS739"/>
      <c r="JTT739"/>
      <c r="JTU739"/>
      <c r="JTV739"/>
      <c r="JTW739"/>
      <c r="JTX739"/>
      <c r="JTY739"/>
      <c r="JTZ739"/>
      <c r="JUA739"/>
      <c r="JUB739"/>
      <c r="JUC739"/>
      <c r="JUD739"/>
      <c r="JUE739"/>
      <c r="JUF739"/>
      <c r="JUG739"/>
      <c r="JUH739"/>
      <c r="JUI739"/>
      <c r="JUJ739"/>
      <c r="JUK739"/>
      <c r="JUL739"/>
      <c r="JUM739"/>
      <c r="JUN739"/>
      <c r="JUO739"/>
      <c r="JUP739"/>
      <c r="JUQ739"/>
      <c r="JUR739"/>
      <c r="JUS739"/>
      <c r="JUT739"/>
      <c r="JUU739"/>
      <c r="JUV739"/>
      <c r="JUW739"/>
      <c r="JUX739"/>
      <c r="JUY739"/>
      <c r="JUZ739"/>
      <c r="JVA739"/>
      <c r="JVB739"/>
      <c r="JVC739"/>
      <c r="JVD739"/>
      <c r="JVE739"/>
      <c r="JVF739"/>
      <c r="JVG739"/>
      <c r="JVH739"/>
      <c r="JVI739"/>
      <c r="JVJ739"/>
      <c r="JVK739"/>
      <c r="JVL739"/>
      <c r="JVM739"/>
      <c r="JVN739"/>
      <c r="JVO739"/>
      <c r="JVP739"/>
      <c r="JVQ739"/>
      <c r="JVR739"/>
      <c r="JVS739"/>
      <c r="JVT739"/>
      <c r="JVU739"/>
      <c r="JVV739"/>
      <c r="JVW739"/>
      <c r="JVX739"/>
      <c r="JVY739"/>
      <c r="JVZ739"/>
      <c r="JWA739"/>
      <c r="JWB739"/>
      <c r="JWC739"/>
      <c r="JWD739"/>
      <c r="JWE739"/>
      <c r="JWF739"/>
      <c r="JWG739"/>
      <c r="JWH739"/>
      <c r="JWI739"/>
      <c r="JWJ739"/>
      <c r="JWK739"/>
      <c r="JWL739"/>
      <c r="JWM739"/>
      <c r="JWN739"/>
      <c r="JWO739"/>
      <c r="JWP739"/>
      <c r="JWQ739"/>
      <c r="JWR739"/>
      <c r="JWS739"/>
      <c r="JWT739"/>
      <c r="JWU739"/>
      <c r="JWV739"/>
      <c r="JWW739"/>
      <c r="JWX739"/>
      <c r="JWY739"/>
      <c r="JWZ739"/>
      <c r="JXA739"/>
      <c r="JXB739"/>
      <c r="JXC739"/>
      <c r="JXD739"/>
      <c r="JXE739"/>
      <c r="JXF739"/>
      <c r="JXG739"/>
      <c r="JXH739"/>
      <c r="JXI739"/>
      <c r="JXJ739"/>
      <c r="JXK739"/>
      <c r="JXL739"/>
      <c r="JXM739"/>
      <c r="JXN739"/>
      <c r="JXO739"/>
      <c r="JXP739"/>
      <c r="JXQ739"/>
      <c r="JXR739"/>
      <c r="JXS739"/>
      <c r="JXT739"/>
      <c r="JXU739"/>
      <c r="JXV739"/>
      <c r="JXW739"/>
      <c r="JXX739"/>
      <c r="JXY739"/>
      <c r="JXZ739"/>
      <c r="JYA739"/>
      <c r="JYB739"/>
      <c r="JYC739"/>
      <c r="JYD739"/>
      <c r="JYE739"/>
      <c r="JYF739"/>
      <c r="JYG739"/>
      <c r="JYH739"/>
      <c r="JYI739"/>
      <c r="JYJ739"/>
      <c r="JYK739"/>
      <c r="JYL739"/>
      <c r="JYM739"/>
      <c r="JYN739"/>
      <c r="JYO739"/>
      <c r="JYP739"/>
      <c r="JYQ739"/>
      <c r="JYR739"/>
      <c r="JYS739"/>
      <c r="JYT739"/>
      <c r="JYU739"/>
      <c r="JYV739"/>
      <c r="JYW739"/>
      <c r="JYX739"/>
      <c r="JYY739"/>
      <c r="JYZ739"/>
      <c r="JZA739"/>
      <c r="JZB739"/>
      <c r="JZC739"/>
      <c r="JZD739"/>
      <c r="JZE739"/>
      <c r="JZF739"/>
      <c r="JZG739"/>
      <c r="JZH739"/>
      <c r="JZI739"/>
      <c r="JZJ739"/>
      <c r="JZK739"/>
      <c r="JZL739"/>
      <c r="JZM739"/>
      <c r="JZN739"/>
      <c r="JZO739"/>
      <c r="JZP739"/>
      <c r="JZQ739"/>
      <c r="JZR739"/>
      <c r="JZS739"/>
      <c r="JZT739"/>
      <c r="JZU739"/>
      <c r="JZV739"/>
      <c r="JZW739"/>
      <c r="JZX739"/>
      <c r="JZY739"/>
      <c r="JZZ739"/>
      <c r="KAA739"/>
      <c r="KAB739"/>
      <c r="KAC739"/>
      <c r="KAD739"/>
      <c r="KAE739"/>
      <c r="KAF739"/>
      <c r="KAG739"/>
      <c r="KAH739"/>
      <c r="KAI739"/>
      <c r="KAJ739"/>
      <c r="KAK739"/>
      <c r="KAL739"/>
      <c r="KAM739"/>
      <c r="KAN739"/>
      <c r="KAO739"/>
      <c r="KAP739"/>
      <c r="KAQ739"/>
      <c r="KAR739"/>
      <c r="KAS739"/>
      <c r="KAT739"/>
      <c r="KAU739"/>
      <c r="KAV739"/>
      <c r="KAW739"/>
      <c r="KAX739"/>
      <c r="KAY739"/>
      <c r="KAZ739"/>
      <c r="KBA739"/>
      <c r="KBB739"/>
      <c r="KBC739"/>
      <c r="KBD739"/>
      <c r="KBE739"/>
      <c r="KBF739"/>
      <c r="KBG739"/>
      <c r="KBH739"/>
      <c r="KBI739"/>
      <c r="KBJ739"/>
      <c r="KBK739"/>
      <c r="KBL739"/>
      <c r="KBM739"/>
      <c r="KBN739"/>
      <c r="KBO739"/>
      <c r="KBP739"/>
      <c r="KBQ739"/>
      <c r="KBR739"/>
      <c r="KBS739"/>
      <c r="KBT739"/>
      <c r="KBU739"/>
      <c r="KBV739"/>
      <c r="KBW739"/>
      <c r="KBX739"/>
      <c r="KBY739"/>
      <c r="KBZ739"/>
      <c r="KCA739"/>
      <c r="KCB739"/>
      <c r="KCC739"/>
      <c r="KCD739"/>
      <c r="KCE739"/>
      <c r="KCF739"/>
      <c r="KCG739"/>
      <c r="KCH739"/>
      <c r="KCI739"/>
      <c r="KCJ739"/>
      <c r="KCK739"/>
      <c r="KCL739"/>
      <c r="KCM739"/>
      <c r="KCN739"/>
      <c r="KCO739"/>
      <c r="KCP739"/>
      <c r="KCQ739"/>
      <c r="KCR739"/>
      <c r="KCS739"/>
      <c r="KCT739"/>
      <c r="KCU739"/>
      <c r="KCV739"/>
      <c r="KCW739"/>
      <c r="KCX739"/>
      <c r="KCY739"/>
      <c r="KCZ739"/>
      <c r="KDA739"/>
      <c r="KDB739"/>
      <c r="KDC739"/>
      <c r="KDD739"/>
      <c r="KDE739"/>
      <c r="KDF739"/>
      <c r="KDG739"/>
      <c r="KDH739"/>
      <c r="KDI739"/>
      <c r="KDJ739"/>
      <c r="KDK739"/>
      <c r="KDL739"/>
      <c r="KDM739"/>
      <c r="KDN739"/>
      <c r="KDO739"/>
      <c r="KDP739"/>
      <c r="KDQ739"/>
      <c r="KDR739"/>
      <c r="KDS739"/>
      <c r="KDT739"/>
      <c r="KDU739"/>
      <c r="KDV739"/>
      <c r="KDW739"/>
      <c r="KDX739"/>
      <c r="KDY739"/>
      <c r="KDZ739"/>
      <c r="KEA739"/>
      <c r="KEB739"/>
      <c r="KEC739"/>
      <c r="KED739"/>
      <c r="KEE739"/>
      <c r="KEF739"/>
      <c r="KEG739"/>
      <c r="KEH739"/>
      <c r="KEI739"/>
      <c r="KEJ739"/>
      <c r="KEK739"/>
      <c r="KEL739"/>
      <c r="KEM739"/>
      <c r="KEN739"/>
      <c r="KEO739"/>
      <c r="KEP739"/>
      <c r="KEQ739"/>
      <c r="KER739"/>
      <c r="KES739"/>
      <c r="KET739"/>
      <c r="KEU739"/>
      <c r="KEV739"/>
      <c r="KEW739"/>
      <c r="KEX739"/>
      <c r="KEY739"/>
      <c r="KEZ739"/>
      <c r="KFA739"/>
      <c r="KFB739"/>
      <c r="KFC739"/>
      <c r="KFD739"/>
      <c r="KFE739"/>
      <c r="KFF739"/>
      <c r="KFG739"/>
      <c r="KFH739"/>
      <c r="KFI739"/>
      <c r="KFJ739"/>
      <c r="KFK739"/>
      <c r="KFL739"/>
      <c r="KFM739"/>
      <c r="KFN739"/>
      <c r="KFO739"/>
      <c r="KFP739"/>
      <c r="KFQ739"/>
      <c r="KFR739"/>
      <c r="KFS739"/>
      <c r="KFT739"/>
      <c r="KFU739"/>
      <c r="KFV739"/>
      <c r="KFW739"/>
      <c r="KFX739"/>
      <c r="KFY739"/>
      <c r="KFZ739"/>
      <c r="KGA739"/>
      <c r="KGB739"/>
      <c r="KGC739"/>
      <c r="KGD739"/>
      <c r="KGE739"/>
      <c r="KGF739"/>
      <c r="KGG739"/>
      <c r="KGH739"/>
      <c r="KGI739"/>
      <c r="KGJ739"/>
      <c r="KGK739"/>
      <c r="KGL739"/>
      <c r="KGM739"/>
      <c r="KGN739"/>
      <c r="KGO739"/>
      <c r="KGP739"/>
      <c r="KGQ739"/>
      <c r="KGR739"/>
      <c r="KGS739"/>
      <c r="KGT739"/>
      <c r="KGU739"/>
      <c r="KGV739"/>
      <c r="KGW739"/>
      <c r="KGX739"/>
      <c r="KGY739"/>
      <c r="KGZ739"/>
      <c r="KHA739"/>
      <c r="KHB739"/>
      <c r="KHC739"/>
      <c r="KHD739"/>
      <c r="KHE739"/>
      <c r="KHF739"/>
      <c r="KHG739"/>
      <c r="KHH739"/>
      <c r="KHI739"/>
      <c r="KHJ739"/>
      <c r="KHK739"/>
      <c r="KHL739"/>
      <c r="KHM739"/>
      <c r="KHN739"/>
      <c r="KHO739"/>
      <c r="KHP739"/>
      <c r="KHQ739"/>
      <c r="KHR739"/>
      <c r="KHS739"/>
      <c r="KHT739"/>
      <c r="KHU739"/>
      <c r="KHV739"/>
      <c r="KHW739"/>
      <c r="KHX739"/>
      <c r="KHY739"/>
      <c r="KHZ739"/>
      <c r="KIA739"/>
      <c r="KIB739"/>
      <c r="KIC739"/>
      <c r="KID739"/>
      <c r="KIE739"/>
      <c r="KIF739"/>
      <c r="KIG739"/>
      <c r="KIH739"/>
      <c r="KII739"/>
      <c r="KIJ739"/>
      <c r="KIK739"/>
      <c r="KIL739"/>
      <c r="KIM739"/>
      <c r="KIN739"/>
      <c r="KIO739"/>
      <c r="KIP739"/>
      <c r="KIQ739"/>
      <c r="KIR739"/>
      <c r="KIS739"/>
      <c r="KIT739"/>
      <c r="KIU739"/>
      <c r="KIV739"/>
      <c r="KIW739"/>
      <c r="KIX739"/>
      <c r="KIY739"/>
      <c r="KIZ739"/>
      <c r="KJA739"/>
      <c r="KJB739"/>
      <c r="KJC739"/>
      <c r="KJD739"/>
      <c r="KJE739"/>
      <c r="KJF739"/>
      <c r="KJG739"/>
      <c r="KJH739"/>
      <c r="KJI739"/>
      <c r="KJJ739"/>
      <c r="KJK739"/>
      <c r="KJL739"/>
      <c r="KJM739"/>
      <c r="KJN739"/>
      <c r="KJO739"/>
      <c r="KJP739"/>
      <c r="KJQ739"/>
      <c r="KJR739"/>
      <c r="KJS739"/>
      <c r="KJT739"/>
      <c r="KJU739"/>
      <c r="KJV739"/>
      <c r="KJW739"/>
      <c r="KJX739"/>
      <c r="KJY739"/>
      <c r="KJZ739"/>
      <c r="KKA739"/>
      <c r="KKB739"/>
      <c r="KKC739"/>
      <c r="KKD739"/>
      <c r="KKE739"/>
      <c r="KKF739"/>
      <c r="KKG739"/>
      <c r="KKH739"/>
      <c r="KKI739"/>
      <c r="KKJ739"/>
      <c r="KKK739"/>
      <c r="KKL739"/>
      <c r="KKM739"/>
      <c r="KKN739"/>
      <c r="KKO739"/>
      <c r="KKP739"/>
      <c r="KKQ739"/>
      <c r="KKR739"/>
      <c r="KKS739"/>
      <c r="KKT739"/>
      <c r="KKU739"/>
      <c r="KKV739"/>
      <c r="KKW739"/>
      <c r="KKX739"/>
      <c r="KKY739"/>
      <c r="KKZ739"/>
      <c r="KLA739"/>
      <c r="KLB739"/>
      <c r="KLC739"/>
      <c r="KLD739"/>
      <c r="KLE739"/>
      <c r="KLF739"/>
      <c r="KLG739"/>
      <c r="KLH739"/>
      <c r="KLI739"/>
      <c r="KLJ739"/>
      <c r="KLK739"/>
      <c r="KLL739"/>
      <c r="KLM739"/>
      <c r="KLN739"/>
      <c r="KLO739"/>
      <c r="KLP739"/>
      <c r="KLQ739"/>
      <c r="KLR739"/>
      <c r="KLS739"/>
      <c r="KLT739"/>
      <c r="KLU739"/>
      <c r="KLV739"/>
      <c r="KLW739"/>
      <c r="KLX739"/>
      <c r="KLY739"/>
      <c r="KLZ739"/>
      <c r="KMA739"/>
      <c r="KMB739"/>
      <c r="KMC739"/>
      <c r="KMD739"/>
      <c r="KME739"/>
      <c r="KMF739"/>
      <c r="KMG739"/>
      <c r="KMH739"/>
      <c r="KMI739"/>
      <c r="KMJ739"/>
      <c r="KMK739"/>
      <c r="KML739"/>
      <c r="KMM739"/>
      <c r="KMN739"/>
      <c r="KMO739"/>
      <c r="KMP739"/>
      <c r="KMQ739"/>
      <c r="KMR739"/>
      <c r="KMS739"/>
      <c r="KMT739"/>
      <c r="KMU739"/>
      <c r="KMV739"/>
      <c r="KMW739"/>
      <c r="KMX739"/>
      <c r="KMY739"/>
      <c r="KMZ739"/>
      <c r="KNA739"/>
      <c r="KNB739"/>
      <c r="KNC739"/>
      <c r="KND739"/>
      <c r="KNE739"/>
      <c r="KNF739"/>
      <c r="KNG739"/>
      <c r="KNH739"/>
      <c r="KNI739"/>
      <c r="KNJ739"/>
      <c r="KNK739"/>
      <c r="KNL739"/>
      <c r="KNM739"/>
      <c r="KNN739"/>
      <c r="KNO739"/>
      <c r="KNP739"/>
      <c r="KNQ739"/>
      <c r="KNR739"/>
      <c r="KNS739"/>
      <c r="KNT739"/>
      <c r="KNU739"/>
      <c r="KNV739"/>
      <c r="KNW739"/>
      <c r="KNX739"/>
      <c r="KNY739"/>
      <c r="KNZ739"/>
      <c r="KOA739"/>
      <c r="KOB739"/>
      <c r="KOC739"/>
      <c r="KOD739"/>
      <c r="KOE739"/>
      <c r="KOF739"/>
      <c r="KOG739"/>
      <c r="KOH739"/>
      <c r="KOI739"/>
      <c r="KOJ739"/>
      <c r="KOK739"/>
      <c r="KOL739"/>
      <c r="KOM739"/>
      <c r="KON739"/>
      <c r="KOO739"/>
      <c r="KOP739"/>
      <c r="KOQ739"/>
      <c r="KOR739"/>
      <c r="KOS739"/>
      <c r="KOT739"/>
      <c r="KOU739"/>
      <c r="KOV739"/>
      <c r="KOW739"/>
      <c r="KOX739"/>
      <c r="KOY739"/>
      <c r="KOZ739"/>
      <c r="KPA739"/>
      <c r="KPB739"/>
      <c r="KPC739"/>
      <c r="KPD739"/>
      <c r="KPE739"/>
      <c r="KPF739"/>
      <c r="KPG739"/>
      <c r="KPH739"/>
      <c r="KPI739"/>
      <c r="KPJ739"/>
      <c r="KPK739"/>
      <c r="KPL739"/>
      <c r="KPM739"/>
      <c r="KPN739"/>
      <c r="KPO739"/>
      <c r="KPP739"/>
      <c r="KPQ739"/>
      <c r="KPR739"/>
      <c r="KPS739"/>
      <c r="KPT739"/>
      <c r="KPU739"/>
      <c r="KPV739"/>
      <c r="KPW739"/>
      <c r="KPX739"/>
      <c r="KPY739"/>
      <c r="KPZ739"/>
      <c r="KQA739"/>
      <c r="KQB739"/>
      <c r="KQC739"/>
      <c r="KQD739"/>
      <c r="KQE739"/>
      <c r="KQF739"/>
      <c r="KQG739"/>
      <c r="KQH739"/>
      <c r="KQI739"/>
      <c r="KQJ739"/>
      <c r="KQK739"/>
      <c r="KQL739"/>
      <c r="KQM739"/>
      <c r="KQN739"/>
      <c r="KQO739"/>
      <c r="KQP739"/>
      <c r="KQQ739"/>
      <c r="KQR739"/>
      <c r="KQS739"/>
      <c r="KQT739"/>
      <c r="KQU739"/>
      <c r="KQV739"/>
      <c r="KQW739"/>
      <c r="KQX739"/>
      <c r="KQY739"/>
      <c r="KQZ739"/>
      <c r="KRA739"/>
      <c r="KRB739"/>
      <c r="KRC739"/>
      <c r="KRD739"/>
      <c r="KRE739"/>
      <c r="KRF739"/>
      <c r="KRG739"/>
      <c r="KRH739"/>
      <c r="KRI739"/>
      <c r="KRJ739"/>
      <c r="KRK739"/>
      <c r="KRL739"/>
      <c r="KRM739"/>
      <c r="KRN739"/>
      <c r="KRO739"/>
      <c r="KRP739"/>
      <c r="KRQ739"/>
      <c r="KRR739"/>
      <c r="KRS739"/>
      <c r="KRT739"/>
      <c r="KRU739"/>
      <c r="KRV739"/>
      <c r="KRW739"/>
      <c r="KRX739"/>
      <c r="KRY739"/>
      <c r="KRZ739"/>
      <c r="KSA739"/>
      <c r="KSB739"/>
      <c r="KSC739"/>
      <c r="KSD739"/>
      <c r="KSE739"/>
      <c r="KSF739"/>
      <c r="KSG739"/>
      <c r="KSH739"/>
      <c r="KSI739"/>
      <c r="KSJ739"/>
      <c r="KSK739"/>
      <c r="KSL739"/>
      <c r="KSM739"/>
      <c r="KSN739"/>
      <c r="KSO739"/>
      <c r="KSP739"/>
      <c r="KSQ739"/>
      <c r="KSR739"/>
      <c r="KSS739"/>
      <c r="KST739"/>
      <c r="KSU739"/>
      <c r="KSV739"/>
      <c r="KSW739"/>
      <c r="KSX739"/>
      <c r="KSY739"/>
      <c r="KSZ739"/>
      <c r="KTA739"/>
      <c r="KTB739"/>
      <c r="KTC739"/>
      <c r="KTD739"/>
      <c r="KTE739"/>
      <c r="KTF739"/>
      <c r="KTG739"/>
      <c r="KTH739"/>
      <c r="KTI739"/>
      <c r="KTJ739"/>
      <c r="KTK739"/>
      <c r="KTL739"/>
      <c r="KTM739"/>
      <c r="KTN739"/>
      <c r="KTO739"/>
      <c r="KTP739"/>
      <c r="KTQ739"/>
      <c r="KTR739"/>
      <c r="KTS739"/>
      <c r="KTT739"/>
      <c r="KTU739"/>
      <c r="KTV739"/>
      <c r="KTW739"/>
      <c r="KTX739"/>
      <c r="KTY739"/>
      <c r="KTZ739"/>
      <c r="KUA739"/>
      <c r="KUB739"/>
      <c r="KUC739"/>
      <c r="KUD739"/>
      <c r="KUE739"/>
      <c r="KUF739"/>
      <c r="KUG739"/>
      <c r="KUH739"/>
      <c r="KUI739"/>
      <c r="KUJ739"/>
      <c r="KUK739"/>
      <c r="KUL739"/>
      <c r="KUM739"/>
      <c r="KUN739"/>
      <c r="KUO739"/>
      <c r="KUP739"/>
      <c r="KUQ739"/>
      <c r="KUR739"/>
      <c r="KUS739"/>
      <c r="KUT739"/>
      <c r="KUU739"/>
      <c r="KUV739"/>
      <c r="KUW739"/>
      <c r="KUX739"/>
      <c r="KUY739"/>
      <c r="KUZ739"/>
      <c r="KVA739"/>
      <c r="KVB739"/>
      <c r="KVC739"/>
      <c r="KVD739"/>
      <c r="KVE739"/>
      <c r="KVF739"/>
      <c r="KVG739"/>
      <c r="KVH739"/>
      <c r="KVI739"/>
      <c r="KVJ739"/>
      <c r="KVK739"/>
      <c r="KVL739"/>
      <c r="KVM739"/>
      <c r="KVN739"/>
      <c r="KVO739"/>
      <c r="KVP739"/>
      <c r="KVQ739"/>
      <c r="KVR739"/>
      <c r="KVS739"/>
      <c r="KVT739"/>
      <c r="KVU739"/>
      <c r="KVV739"/>
      <c r="KVW739"/>
      <c r="KVX739"/>
      <c r="KVY739"/>
      <c r="KVZ739"/>
      <c r="KWA739"/>
      <c r="KWB739"/>
      <c r="KWC739"/>
      <c r="KWD739"/>
      <c r="KWE739"/>
      <c r="KWF739"/>
      <c r="KWG739"/>
      <c r="KWH739"/>
      <c r="KWI739"/>
      <c r="KWJ739"/>
      <c r="KWK739"/>
      <c r="KWL739"/>
      <c r="KWM739"/>
      <c r="KWN739"/>
      <c r="KWO739"/>
      <c r="KWP739"/>
      <c r="KWQ739"/>
      <c r="KWR739"/>
      <c r="KWS739"/>
      <c r="KWT739"/>
      <c r="KWU739"/>
      <c r="KWV739"/>
      <c r="KWW739"/>
      <c r="KWX739"/>
      <c r="KWY739"/>
      <c r="KWZ739"/>
      <c r="KXA739"/>
      <c r="KXB739"/>
      <c r="KXC739"/>
      <c r="KXD739"/>
      <c r="KXE739"/>
      <c r="KXF739"/>
      <c r="KXG739"/>
      <c r="KXH739"/>
      <c r="KXI739"/>
      <c r="KXJ739"/>
      <c r="KXK739"/>
      <c r="KXL739"/>
      <c r="KXM739"/>
      <c r="KXN739"/>
      <c r="KXO739"/>
      <c r="KXP739"/>
      <c r="KXQ739"/>
      <c r="KXR739"/>
      <c r="KXS739"/>
      <c r="KXT739"/>
      <c r="KXU739"/>
      <c r="KXV739"/>
      <c r="KXW739"/>
      <c r="KXX739"/>
      <c r="KXY739"/>
      <c r="KXZ739"/>
      <c r="KYA739"/>
      <c r="KYB739"/>
      <c r="KYC739"/>
      <c r="KYD739"/>
      <c r="KYE739"/>
      <c r="KYF739"/>
      <c r="KYG739"/>
      <c r="KYH739"/>
      <c r="KYI739"/>
      <c r="KYJ739"/>
      <c r="KYK739"/>
      <c r="KYL739"/>
      <c r="KYM739"/>
      <c r="KYN739"/>
      <c r="KYO739"/>
      <c r="KYP739"/>
      <c r="KYQ739"/>
      <c r="KYR739"/>
      <c r="KYS739"/>
      <c r="KYT739"/>
      <c r="KYU739"/>
      <c r="KYV739"/>
      <c r="KYW739"/>
      <c r="KYX739"/>
      <c r="KYY739"/>
      <c r="KYZ739"/>
      <c r="KZA739"/>
      <c r="KZB739"/>
      <c r="KZC739"/>
      <c r="KZD739"/>
      <c r="KZE739"/>
      <c r="KZF739"/>
      <c r="KZG739"/>
      <c r="KZH739"/>
      <c r="KZI739"/>
      <c r="KZJ739"/>
      <c r="KZK739"/>
      <c r="KZL739"/>
      <c r="KZM739"/>
      <c r="KZN739"/>
      <c r="KZO739"/>
      <c r="KZP739"/>
      <c r="KZQ739"/>
      <c r="KZR739"/>
      <c r="KZS739"/>
      <c r="KZT739"/>
      <c r="KZU739"/>
      <c r="KZV739"/>
      <c r="KZW739"/>
      <c r="KZX739"/>
      <c r="KZY739"/>
      <c r="KZZ739"/>
      <c r="LAA739"/>
      <c r="LAB739"/>
      <c r="LAC739"/>
      <c r="LAD739"/>
      <c r="LAE739"/>
      <c r="LAF739"/>
      <c r="LAG739"/>
      <c r="LAH739"/>
      <c r="LAI739"/>
      <c r="LAJ739"/>
      <c r="LAK739"/>
      <c r="LAL739"/>
      <c r="LAM739"/>
      <c r="LAN739"/>
      <c r="LAO739"/>
      <c r="LAP739"/>
      <c r="LAQ739"/>
      <c r="LAR739"/>
      <c r="LAS739"/>
      <c r="LAT739"/>
      <c r="LAU739"/>
      <c r="LAV739"/>
      <c r="LAW739"/>
      <c r="LAX739"/>
      <c r="LAY739"/>
      <c r="LAZ739"/>
      <c r="LBA739"/>
      <c r="LBB739"/>
      <c r="LBC739"/>
      <c r="LBD739"/>
      <c r="LBE739"/>
      <c r="LBF739"/>
      <c r="LBG739"/>
      <c r="LBH739"/>
      <c r="LBI739"/>
      <c r="LBJ739"/>
      <c r="LBK739"/>
      <c r="LBL739"/>
      <c r="LBM739"/>
      <c r="LBN739"/>
      <c r="LBO739"/>
      <c r="LBP739"/>
      <c r="LBQ739"/>
      <c r="LBR739"/>
      <c r="LBS739"/>
      <c r="LBT739"/>
      <c r="LBU739"/>
      <c r="LBV739"/>
      <c r="LBW739"/>
      <c r="LBX739"/>
      <c r="LBY739"/>
      <c r="LBZ739"/>
      <c r="LCA739"/>
      <c r="LCB739"/>
      <c r="LCC739"/>
      <c r="LCD739"/>
      <c r="LCE739"/>
      <c r="LCF739"/>
      <c r="LCG739"/>
      <c r="LCH739"/>
      <c r="LCI739"/>
      <c r="LCJ739"/>
      <c r="LCK739"/>
      <c r="LCL739"/>
      <c r="LCM739"/>
      <c r="LCN739"/>
      <c r="LCO739"/>
      <c r="LCP739"/>
      <c r="LCQ739"/>
      <c r="LCR739"/>
      <c r="LCS739"/>
      <c r="LCT739"/>
      <c r="LCU739"/>
      <c r="LCV739"/>
      <c r="LCW739"/>
      <c r="LCX739"/>
      <c r="LCY739"/>
      <c r="LCZ739"/>
      <c r="LDA739"/>
      <c r="LDB739"/>
      <c r="LDC739"/>
      <c r="LDD739"/>
      <c r="LDE739"/>
      <c r="LDF739"/>
      <c r="LDG739"/>
      <c r="LDH739"/>
      <c r="LDI739"/>
      <c r="LDJ739"/>
      <c r="LDK739"/>
      <c r="LDL739"/>
      <c r="LDM739"/>
      <c r="LDN739"/>
      <c r="LDO739"/>
      <c r="LDP739"/>
      <c r="LDQ739"/>
      <c r="LDR739"/>
      <c r="LDS739"/>
      <c r="LDT739"/>
      <c r="LDU739"/>
      <c r="LDV739"/>
      <c r="LDW739"/>
      <c r="LDX739"/>
      <c r="LDY739"/>
      <c r="LDZ739"/>
      <c r="LEA739"/>
      <c r="LEB739"/>
      <c r="LEC739"/>
      <c r="LED739"/>
      <c r="LEE739"/>
      <c r="LEF739"/>
      <c r="LEG739"/>
      <c r="LEH739"/>
      <c r="LEI739"/>
      <c r="LEJ739"/>
      <c r="LEK739"/>
      <c r="LEL739"/>
      <c r="LEM739"/>
      <c r="LEN739"/>
      <c r="LEO739"/>
      <c r="LEP739"/>
      <c r="LEQ739"/>
      <c r="LER739"/>
      <c r="LES739"/>
      <c r="LET739"/>
      <c r="LEU739"/>
      <c r="LEV739"/>
      <c r="LEW739"/>
      <c r="LEX739"/>
      <c r="LEY739"/>
      <c r="LEZ739"/>
      <c r="LFA739"/>
      <c r="LFB739"/>
      <c r="LFC739"/>
      <c r="LFD739"/>
      <c r="LFE739"/>
      <c r="LFF739"/>
      <c r="LFG739"/>
      <c r="LFH739"/>
      <c r="LFI739"/>
      <c r="LFJ739"/>
      <c r="LFK739"/>
      <c r="LFL739"/>
      <c r="LFM739"/>
      <c r="LFN739"/>
      <c r="LFO739"/>
      <c r="LFP739"/>
      <c r="LFQ739"/>
      <c r="LFR739"/>
      <c r="LFS739"/>
      <c r="LFT739"/>
      <c r="LFU739"/>
      <c r="LFV739"/>
      <c r="LFW739"/>
      <c r="LFX739"/>
      <c r="LFY739"/>
      <c r="LFZ739"/>
      <c r="LGA739"/>
      <c r="LGB739"/>
      <c r="LGC739"/>
      <c r="LGD739"/>
      <c r="LGE739"/>
      <c r="LGF739"/>
      <c r="LGG739"/>
      <c r="LGH739"/>
      <c r="LGI739"/>
      <c r="LGJ739"/>
      <c r="LGK739"/>
      <c r="LGL739"/>
      <c r="LGM739"/>
      <c r="LGN739"/>
      <c r="LGO739"/>
      <c r="LGP739"/>
      <c r="LGQ739"/>
      <c r="LGR739"/>
      <c r="LGS739"/>
      <c r="LGT739"/>
      <c r="LGU739"/>
      <c r="LGV739"/>
      <c r="LGW739"/>
      <c r="LGX739"/>
      <c r="LGY739"/>
      <c r="LGZ739"/>
      <c r="LHA739"/>
      <c r="LHB739"/>
      <c r="LHC739"/>
      <c r="LHD739"/>
      <c r="LHE739"/>
      <c r="LHF739"/>
      <c r="LHG739"/>
      <c r="LHH739"/>
      <c r="LHI739"/>
      <c r="LHJ739"/>
      <c r="LHK739"/>
      <c r="LHL739"/>
      <c r="LHM739"/>
      <c r="LHN739"/>
      <c r="LHO739"/>
      <c r="LHP739"/>
      <c r="LHQ739"/>
      <c r="LHR739"/>
      <c r="LHS739"/>
      <c r="LHT739"/>
      <c r="LHU739"/>
      <c r="LHV739"/>
      <c r="LHW739"/>
      <c r="LHX739"/>
      <c r="LHY739"/>
      <c r="LHZ739"/>
      <c r="LIA739"/>
      <c r="LIB739"/>
      <c r="LIC739"/>
      <c r="LID739"/>
      <c r="LIE739"/>
      <c r="LIF739"/>
      <c r="LIG739"/>
      <c r="LIH739"/>
      <c r="LII739"/>
      <c r="LIJ739"/>
      <c r="LIK739"/>
      <c r="LIL739"/>
      <c r="LIM739"/>
      <c r="LIN739"/>
      <c r="LIO739"/>
      <c r="LIP739"/>
      <c r="LIQ739"/>
      <c r="LIR739"/>
      <c r="LIS739"/>
      <c r="LIT739"/>
      <c r="LIU739"/>
      <c r="LIV739"/>
      <c r="LIW739"/>
      <c r="LIX739"/>
      <c r="LIY739"/>
      <c r="LIZ739"/>
      <c r="LJA739"/>
      <c r="LJB739"/>
      <c r="LJC739"/>
      <c r="LJD739"/>
      <c r="LJE739"/>
      <c r="LJF739"/>
      <c r="LJG739"/>
      <c r="LJH739"/>
      <c r="LJI739"/>
      <c r="LJJ739"/>
      <c r="LJK739"/>
      <c r="LJL739"/>
      <c r="LJM739"/>
      <c r="LJN739"/>
      <c r="LJO739"/>
      <c r="LJP739"/>
      <c r="LJQ739"/>
      <c r="LJR739"/>
      <c r="LJS739"/>
      <c r="LJT739"/>
      <c r="LJU739"/>
      <c r="LJV739"/>
      <c r="LJW739"/>
      <c r="LJX739"/>
      <c r="LJY739"/>
      <c r="LJZ739"/>
      <c r="LKA739"/>
      <c r="LKB739"/>
      <c r="LKC739"/>
      <c r="LKD739"/>
      <c r="LKE739"/>
      <c r="LKF739"/>
      <c r="LKG739"/>
      <c r="LKH739"/>
      <c r="LKI739"/>
      <c r="LKJ739"/>
      <c r="LKK739"/>
      <c r="LKL739"/>
      <c r="LKM739"/>
      <c r="LKN739"/>
      <c r="LKO739"/>
      <c r="LKP739"/>
      <c r="LKQ739"/>
      <c r="LKR739"/>
      <c r="LKS739"/>
      <c r="LKT739"/>
      <c r="LKU739"/>
      <c r="LKV739"/>
      <c r="LKW739"/>
      <c r="LKX739"/>
      <c r="LKY739"/>
      <c r="LKZ739"/>
      <c r="LLA739"/>
      <c r="LLB739"/>
      <c r="LLC739"/>
      <c r="LLD739"/>
      <c r="LLE739"/>
      <c r="LLF739"/>
      <c r="LLG739"/>
      <c r="LLH739"/>
      <c r="LLI739"/>
      <c r="LLJ739"/>
      <c r="LLK739"/>
      <c r="LLL739"/>
      <c r="LLM739"/>
      <c r="LLN739"/>
      <c r="LLO739"/>
      <c r="LLP739"/>
      <c r="LLQ739"/>
      <c r="LLR739"/>
      <c r="LLS739"/>
      <c r="LLT739"/>
      <c r="LLU739"/>
      <c r="LLV739"/>
      <c r="LLW739"/>
      <c r="LLX739"/>
      <c r="LLY739"/>
      <c r="LLZ739"/>
      <c r="LMA739"/>
      <c r="LMB739"/>
      <c r="LMC739"/>
      <c r="LMD739"/>
      <c r="LME739"/>
      <c r="LMF739"/>
      <c r="LMG739"/>
      <c r="LMH739"/>
      <c r="LMI739"/>
      <c r="LMJ739"/>
      <c r="LMK739"/>
      <c r="LML739"/>
      <c r="LMM739"/>
      <c r="LMN739"/>
      <c r="LMO739"/>
      <c r="LMP739"/>
      <c r="LMQ739"/>
      <c r="LMR739"/>
      <c r="LMS739"/>
      <c r="LMT739"/>
      <c r="LMU739"/>
      <c r="LMV739"/>
      <c r="LMW739"/>
      <c r="LMX739"/>
      <c r="LMY739"/>
      <c r="LMZ739"/>
      <c r="LNA739"/>
      <c r="LNB739"/>
      <c r="LNC739"/>
      <c r="LND739"/>
      <c r="LNE739"/>
      <c r="LNF739"/>
      <c r="LNG739"/>
      <c r="LNH739"/>
      <c r="LNI739"/>
      <c r="LNJ739"/>
      <c r="LNK739"/>
      <c r="LNL739"/>
      <c r="LNM739"/>
      <c r="LNN739"/>
      <c r="LNO739"/>
      <c r="LNP739"/>
      <c r="LNQ739"/>
      <c r="LNR739"/>
      <c r="LNS739"/>
      <c r="LNT739"/>
      <c r="LNU739"/>
      <c r="LNV739"/>
      <c r="LNW739"/>
      <c r="LNX739"/>
      <c r="LNY739"/>
      <c r="LNZ739"/>
      <c r="LOA739"/>
      <c r="LOB739"/>
      <c r="LOC739"/>
      <c r="LOD739"/>
      <c r="LOE739"/>
      <c r="LOF739"/>
      <c r="LOG739"/>
      <c r="LOH739"/>
      <c r="LOI739"/>
      <c r="LOJ739"/>
      <c r="LOK739"/>
      <c r="LOL739"/>
      <c r="LOM739"/>
      <c r="LON739"/>
      <c r="LOO739"/>
      <c r="LOP739"/>
      <c r="LOQ739"/>
      <c r="LOR739"/>
      <c r="LOS739"/>
      <c r="LOT739"/>
      <c r="LOU739"/>
      <c r="LOV739"/>
      <c r="LOW739"/>
      <c r="LOX739"/>
      <c r="LOY739"/>
      <c r="LOZ739"/>
      <c r="LPA739"/>
      <c r="LPB739"/>
      <c r="LPC739"/>
      <c r="LPD739"/>
      <c r="LPE739"/>
      <c r="LPF739"/>
      <c r="LPG739"/>
      <c r="LPH739"/>
      <c r="LPI739"/>
      <c r="LPJ739"/>
      <c r="LPK739"/>
      <c r="LPL739"/>
      <c r="LPM739"/>
      <c r="LPN739"/>
      <c r="LPO739"/>
      <c r="LPP739"/>
      <c r="LPQ739"/>
      <c r="LPR739"/>
      <c r="LPS739"/>
      <c r="LPT739"/>
      <c r="LPU739"/>
      <c r="LPV739"/>
      <c r="LPW739"/>
      <c r="LPX739"/>
      <c r="LPY739"/>
      <c r="LPZ739"/>
      <c r="LQA739"/>
      <c r="LQB739"/>
      <c r="LQC739"/>
      <c r="LQD739"/>
      <c r="LQE739"/>
      <c r="LQF739"/>
      <c r="LQG739"/>
      <c r="LQH739"/>
      <c r="LQI739"/>
      <c r="LQJ739"/>
      <c r="LQK739"/>
      <c r="LQL739"/>
      <c r="LQM739"/>
      <c r="LQN739"/>
      <c r="LQO739"/>
      <c r="LQP739"/>
      <c r="LQQ739"/>
      <c r="LQR739"/>
      <c r="LQS739"/>
      <c r="LQT739"/>
      <c r="LQU739"/>
      <c r="LQV739"/>
      <c r="LQW739"/>
      <c r="LQX739"/>
      <c r="LQY739"/>
      <c r="LQZ739"/>
      <c r="LRA739"/>
      <c r="LRB739"/>
      <c r="LRC739"/>
      <c r="LRD739"/>
      <c r="LRE739"/>
      <c r="LRF739"/>
      <c r="LRG739"/>
      <c r="LRH739"/>
      <c r="LRI739"/>
      <c r="LRJ739"/>
      <c r="LRK739"/>
      <c r="LRL739"/>
      <c r="LRM739"/>
      <c r="LRN739"/>
      <c r="LRO739"/>
      <c r="LRP739"/>
      <c r="LRQ739"/>
      <c r="LRR739"/>
      <c r="LRS739"/>
      <c r="LRT739"/>
      <c r="LRU739"/>
      <c r="LRV739"/>
      <c r="LRW739"/>
      <c r="LRX739"/>
      <c r="LRY739"/>
      <c r="LRZ739"/>
      <c r="LSA739"/>
      <c r="LSB739"/>
      <c r="LSC739"/>
      <c r="LSD739"/>
      <c r="LSE739"/>
      <c r="LSF739"/>
      <c r="LSG739"/>
      <c r="LSH739"/>
      <c r="LSI739"/>
      <c r="LSJ739"/>
      <c r="LSK739"/>
      <c r="LSL739"/>
      <c r="LSM739"/>
      <c r="LSN739"/>
      <c r="LSO739"/>
      <c r="LSP739"/>
      <c r="LSQ739"/>
      <c r="LSR739"/>
      <c r="LSS739"/>
      <c r="LST739"/>
      <c r="LSU739"/>
      <c r="LSV739"/>
      <c r="LSW739"/>
      <c r="LSX739"/>
      <c r="LSY739"/>
      <c r="LSZ739"/>
      <c r="LTA739"/>
      <c r="LTB739"/>
      <c r="LTC739"/>
      <c r="LTD739"/>
      <c r="LTE739"/>
      <c r="LTF739"/>
      <c r="LTG739"/>
      <c r="LTH739"/>
      <c r="LTI739"/>
      <c r="LTJ739"/>
      <c r="LTK739"/>
      <c r="LTL739"/>
      <c r="LTM739"/>
      <c r="LTN739"/>
      <c r="LTO739"/>
      <c r="LTP739"/>
      <c r="LTQ739"/>
      <c r="LTR739"/>
      <c r="LTS739"/>
      <c r="LTT739"/>
      <c r="LTU739"/>
      <c r="LTV739"/>
      <c r="LTW739"/>
      <c r="LTX739"/>
      <c r="LTY739"/>
      <c r="LTZ739"/>
      <c r="LUA739"/>
      <c r="LUB739"/>
      <c r="LUC739"/>
      <c r="LUD739"/>
      <c r="LUE739"/>
      <c r="LUF739"/>
      <c r="LUG739"/>
      <c r="LUH739"/>
      <c r="LUI739"/>
      <c r="LUJ739"/>
      <c r="LUK739"/>
      <c r="LUL739"/>
      <c r="LUM739"/>
      <c r="LUN739"/>
      <c r="LUO739"/>
      <c r="LUP739"/>
      <c r="LUQ739"/>
      <c r="LUR739"/>
      <c r="LUS739"/>
      <c r="LUT739"/>
      <c r="LUU739"/>
      <c r="LUV739"/>
      <c r="LUW739"/>
      <c r="LUX739"/>
      <c r="LUY739"/>
      <c r="LUZ739"/>
      <c r="LVA739"/>
      <c r="LVB739"/>
      <c r="LVC739"/>
      <c r="LVD739"/>
      <c r="LVE739"/>
      <c r="LVF739"/>
      <c r="LVG739"/>
      <c r="LVH739"/>
      <c r="LVI739"/>
      <c r="LVJ739"/>
      <c r="LVK739"/>
      <c r="LVL739"/>
      <c r="LVM739"/>
      <c r="LVN739"/>
      <c r="LVO739"/>
      <c r="LVP739"/>
      <c r="LVQ739"/>
      <c r="LVR739"/>
      <c r="LVS739"/>
      <c r="LVT739"/>
      <c r="LVU739"/>
      <c r="LVV739"/>
      <c r="LVW739"/>
      <c r="LVX739"/>
      <c r="LVY739"/>
      <c r="LVZ739"/>
      <c r="LWA739"/>
      <c r="LWB739"/>
      <c r="LWC739"/>
      <c r="LWD739"/>
      <c r="LWE739"/>
      <c r="LWF739"/>
      <c r="LWG739"/>
      <c r="LWH739"/>
      <c r="LWI739"/>
      <c r="LWJ739"/>
      <c r="LWK739"/>
      <c r="LWL739"/>
      <c r="LWM739"/>
      <c r="LWN739"/>
      <c r="LWO739"/>
      <c r="LWP739"/>
      <c r="LWQ739"/>
      <c r="LWR739"/>
      <c r="LWS739"/>
      <c r="LWT739"/>
      <c r="LWU739"/>
      <c r="LWV739"/>
      <c r="LWW739"/>
      <c r="LWX739"/>
      <c r="LWY739"/>
      <c r="LWZ739"/>
      <c r="LXA739"/>
      <c r="LXB739"/>
      <c r="LXC739"/>
      <c r="LXD739"/>
      <c r="LXE739"/>
      <c r="LXF739"/>
      <c r="LXG739"/>
      <c r="LXH739"/>
      <c r="LXI739"/>
      <c r="LXJ739"/>
      <c r="LXK739"/>
      <c r="LXL739"/>
      <c r="LXM739"/>
      <c r="LXN739"/>
      <c r="LXO739"/>
      <c r="LXP739"/>
      <c r="LXQ739"/>
      <c r="LXR739"/>
      <c r="LXS739"/>
      <c r="LXT739"/>
      <c r="LXU739"/>
      <c r="LXV739"/>
      <c r="LXW739"/>
      <c r="LXX739"/>
      <c r="LXY739"/>
      <c r="LXZ739"/>
      <c r="LYA739"/>
      <c r="LYB739"/>
      <c r="LYC739"/>
      <c r="LYD739"/>
      <c r="LYE739"/>
      <c r="LYF739"/>
      <c r="LYG739"/>
      <c r="LYH739"/>
      <c r="LYI739"/>
      <c r="LYJ739"/>
      <c r="LYK739"/>
      <c r="LYL739"/>
      <c r="LYM739"/>
      <c r="LYN739"/>
      <c r="LYO739"/>
      <c r="LYP739"/>
      <c r="LYQ739"/>
      <c r="LYR739"/>
      <c r="LYS739"/>
      <c r="LYT739"/>
      <c r="LYU739"/>
      <c r="LYV739"/>
      <c r="LYW739"/>
      <c r="LYX739"/>
      <c r="LYY739"/>
      <c r="LYZ739"/>
      <c r="LZA739"/>
      <c r="LZB739"/>
      <c r="LZC739"/>
      <c r="LZD739"/>
      <c r="LZE739"/>
      <c r="LZF739"/>
      <c r="LZG739"/>
      <c r="LZH739"/>
      <c r="LZI739"/>
      <c r="LZJ739"/>
      <c r="LZK739"/>
      <c r="LZL739"/>
      <c r="LZM739"/>
      <c r="LZN739"/>
      <c r="LZO739"/>
      <c r="LZP739"/>
      <c r="LZQ739"/>
      <c r="LZR739"/>
      <c r="LZS739"/>
      <c r="LZT739"/>
      <c r="LZU739"/>
      <c r="LZV739"/>
      <c r="LZW739"/>
      <c r="LZX739"/>
      <c r="LZY739"/>
      <c r="LZZ739"/>
      <c r="MAA739"/>
      <c r="MAB739"/>
      <c r="MAC739"/>
      <c r="MAD739"/>
      <c r="MAE739"/>
      <c r="MAF739"/>
      <c r="MAG739"/>
      <c r="MAH739"/>
      <c r="MAI739"/>
      <c r="MAJ739"/>
      <c r="MAK739"/>
      <c r="MAL739"/>
      <c r="MAM739"/>
      <c r="MAN739"/>
      <c r="MAO739"/>
      <c r="MAP739"/>
      <c r="MAQ739"/>
      <c r="MAR739"/>
      <c r="MAS739"/>
      <c r="MAT739"/>
      <c r="MAU739"/>
      <c r="MAV739"/>
      <c r="MAW739"/>
      <c r="MAX739"/>
      <c r="MAY739"/>
      <c r="MAZ739"/>
      <c r="MBA739"/>
      <c r="MBB739"/>
      <c r="MBC739"/>
      <c r="MBD739"/>
      <c r="MBE739"/>
      <c r="MBF739"/>
      <c r="MBG739"/>
      <c r="MBH739"/>
      <c r="MBI739"/>
      <c r="MBJ739"/>
      <c r="MBK739"/>
      <c r="MBL739"/>
      <c r="MBM739"/>
      <c r="MBN739"/>
      <c r="MBO739"/>
      <c r="MBP739"/>
      <c r="MBQ739"/>
      <c r="MBR739"/>
      <c r="MBS739"/>
      <c r="MBT739"/>
      <c r="MBU739"/>
      <c r="MBV739"/>
      <c r="MBW739"/>
      <c r="MBX739"/>
      <c r="MBY739"/>
      <c r="MBZ739"/>
      <c r="MCA739"/>
      <c r="MCB739"/>
      <c r="MCC739"/>
      <c r="MCD739"/>
      <c r="MCE739"/>
      <c r="MCF739"/>
      <c r="MCG739"/>
      <c r="MCH739"/>
      <c r="MCI739"/>
      <c r="MCJ739"/>
      <c r="MCK739"/>
      <c r="MCL739"/>
      <c r="MCM739"/>
      <c r="MCN739"/>
      <c r="MCO739"/>
      <c r="MCP739"/>
      <c r="MCQ739"/>
      <c r="MCR739"/>
      <c r="MCS739"/>
      <c r="MCT739"/>
      <c r="MCU739"/>
      <c r="MCV739"/>
      <c r="MCW739"/>
      <c r="MCX739"/>
      <c r="MCY739"/>
      <c r="MCZ739"/>
      <c r="MDA739"/>
      <c r="MDB739"/>
      <c r="MDC739"/>
      <c r="MDD739"/>
      <c r="MDE739"/>
      <c r="MDF739"/>
      <c r="MDG739"/>
      <c r="MDH739"/>
      <c r="MDI739"/>
      <c r="MDJ739"/>
      <c r="MDK739"/>
      <c r="MDL739"/>
      <c r="MDM739"/>
      <c r="MDN739"/>
      <c r="MDO739"/>
      <c r="MDP739"/>
      <c r="MDQ739"/>
      <c r="MDR739"/>
      <c r="MDS739"/>
      <c r="MDT739"/>
      <c r="MDU739"/>
      <c r="MDV739"/>
      <c r="MDW739"/>
      <c r="MDX739"/>
      <c r="MDY739"/>
      <c r="MDZ739"/>
      <c r="MEA739"/>
      <c r="MEB739"/>
      <c r="MEC739"/>
      <c r="MED739"/>
      <c r="MEE739"/>
      <c r="MEF739"/>
      <c r="MEG739"/>
      <c r="MEH739"/>
      <c r="MEI739"/>
      <c r="MEJ739"/>
      <c r="MEK739"/>
      <c r="MEL739"/>
      <c r="MEM739"/>
      <c r="MEN739"/>
      <c r="MEO739"/>
      <c r="MEP739"/>
      <c r="MEQ739"/>
      <c r="MER739"/>
      <c r="MES739"/>
      <c r="MET739"/>
      <c r="MEU739"/>
      <c r="MEV739"/>
      <c r="MEW739"/>
      <c r="MEX739"/>
      <c r="MEY739"/>
      <c r="MEZ739"/>
      <c r="MFA739"/>
      <c r="MFB739"/>
      <c r="MFC739"/>
      <c r="MFD739"/>
      <c r="MFE739"/>
      <c r="MFF739"/>
      <c r="MFG739"/>
      <c r="MFH739"/>
      <c r="MFI739"/>
      <c r="MFJ739"/>
      <c r="MFK739"/>
      <c r="MFL739"/>
      <c r="MFM739"/>
      <c r="MFN739"/>
      <c r="MFO739"/>
      <c r="MFP739"/>
      <c r="MFQ739"/>
      <c r="MFR739"/>
      <c r="MFS739"/>
      <c r="MFT739"/>
      <c r="MFU739"/>
      <c r="MFV739"/>
      <c r="MFW739"/>
      <c r="MFX739"/>
      <c r="MFY739"/>
      <c r="MFZ739"/>
      <c r="MGA739"/>
      <c r="MGB739"/>
      <c r="MGC739"/>
      <c r="MGD739"/>
      <c r="MGE739"/>
      <c r="MGF739"/>
      <c r="MGG739"/>
      <c r="MGH739"/>
      <c r="MGI739"/>
      <c r="MGJ739"/>
      <c r="MGK739"/>
      <c r="MGL739"/>
      <c r="MGM739"/>
      <c r="MGN739"/>
      <c r="MGO739"/>
      <c r="MGP739"/>
      <c r="MGQ739"/>
      <c r="MGR739"/>
      <c r="MGS739"/>
      <c r="MGT739"/>
      <c r="MGU739"/>
      <c r="MGV739"/>
      <c r="MGW739"/>
      <c r="MGX739"/>
      <c r="MGY739"/>
      <c r="MGZ739"/>
      <c r="MHA739"/>
      <c r="MHB739"/>
      <c r="MHC739"/>
      <c r="MHD739"/>
      <c r="MHE739"/>
      <c r="MHF739"/>
      <c r="MHG739"/>
      <c r="MHH739"/>
      <c r="MHI739"/>
      <c r="MHJ739"/>
      <c r="MHK739"/>
      <c r="MHL739"/>
      <c r="MHM739"/>
      <c r="MHN739"/>
      <c r="MHO739"/>
      <c r="MHP739"/>
      <c r="MHQ739"/>
      <c r="MHR739"/>
      <c r="MHS739"/>
      <c r="MHT739"/>
      <c r="MHU739"/>
      <c r="MHV739"/>
      <c r="MHW739"/>
      <c r="MHX739"/>
      <c r="MHY739"/>
      <c r="MHZ739"/>
      <c r="MIA739"/>
      <c r="MIB739"/>
      <c r="MIC739"/>
      <c r="MID739"/>
      <c r="MIE739"/>
      <c r="MIF739"/>
      <c r="MIG739"/>
      <c r="MIH739"/>
      <c r="MII739"/>
      <c r="MIJ739"/>
      <c r="MIK739"/>
      <c r="MIL739"/>
      <c r="MIM739"/>
      <c r="MIN739"/>
      <c r="MIO739"/>
      <c r="MIP739"/>
      <c r="MIQ739"/>
      <c r="MIR739"/>
      <c r="MIS739"/>
      <c r="MIT739"/>
      <c r="MIU739"/>
      <c r="MIV739"/>
      <c r="MIW739"/>
      <c r="MIX739"/>
      <c r="MIY739"/>
      <c r="MIZ739"/>
      <c r="MJA739"/>
      <c r="MJB739"/>
      <c r="MJC739"/>
      <c r="MJD739"/>
      <c r="MJE739"/>
      <c r="MJF739"/>
      <c r="MJG739"/>
      <c r="MJH739"/>
      <c r="MJI739"/>
      <c r="MJJ739"/>
      <c r="MJK739"/>
      <c r="MJL739"/>
      <c r="MJM739"/>
      <c r="MJN739"/>
      <c r="MJO739"/>
      <c r="MJP739"/>
      <c r="MJQ739"/>
      <c r="MJR739"/>
      <c r="MJS739"/>
      <c r="MJT739"/>
      <c r="MJU739"/>
      <c r="MJV739"/>
      <c r="MJW739"/>
      <c r="MJX739"/>
      <c r="MJY739"/>
      <c r="MJZ739"/>
      <c r="MKA739"/>
      <c r="MKB739"/>
      <c r="MKC739"/>
      <c r="MKD739"/>
      <c r="MKE739"/>
      <c r="MKF739"/>
      <c r="MKG739"/>
      <c r="MKH739"/>
      <c r="MKI739"/>
      <c r="MKJ739"/>
      <c r="MKK739"/>
      <c r="MKL739"/>
      <c r="MKM739"/>
      <c r="MKN739"/>
      <c r="MKO739"/>
      <c r="MKP739"/>
      <c r="MKQ739"/>
      <c r="MKR739"/>
      <c r="MKS739"/>
      <c r="MKT739"/>
      <c r="MKU739"/>
      <c r="MKV739"/>
      <c r="MKW739"/>
      <c r="MKX739"/>
      <c r="MKY739"/>
      <c r="MKZ739"/>
      <c r="MLA739"/>
      <c r="MLB739"/>
      <c r="MLC739"/>
      <c r="MLD739"/>
      <c r="MLE739"/>
      <c r="MLF739"/>
      <c r="MLG739"/>
      <c r="MLH739"/>
      <c r="MLI739"/>
      <c r="MLJ739"/>
      <c r="MLK739"/>
      <c r="MLL739"/>
      <c r="MLM739"/>
      <c r="MLN739"/>
      <c r="MLO739"/>
      <c r="MLP739"/>
      <c r="MLQ739"/>
      <c r="MLR739"/>
      <c r="MLS739"/>
      <c r="MLT739"/>
      <c r="MLU739"/>
      <c r="MLV739"/>
      <c r="MLW739"/>
      <c r="MLX739"/>
      <c r="MLY739"/>
      <c r="MLZ739"/>
      <c r="MMA739"/>
      <c r="MMB739"/>
      <c r="MMC739"/>
      <c r="MMD739"/>
      <c r="MME739"/>
      <c r="MMF739"/>
      <c r="MMG739"/>
      <c r="MMH739"/>
      <c r="MMI739"/>
      <c r="MMJ739"/>
      <c r="MMK739"/>
      <c r="MML739"/>
      <c r="MMM739"/>
      <c r="MMN739"/>
      <c r="MMO739"/>
      <c r="MMP739"/>
      <c r="MMQ739"/>
      <c r="MMR739"/>
      <c r="MMS739"/>
      <c r="MMT739"/>
      <c r="MMU739"/>
      <c r="MMV739"/>
      <c r="MMW739"/>
      <c r="MMX739"/>
      <c r="MMY739"/>
      <c r="MMZ739"/>
      <c r="MNA739"/>
      <c r="MNB739"/>
      <c r="MNC739"/>
      <c r="MND739"/>
      <c r="MNE739"/>
      <c r="MNF739"/>
      <c r="MNG739"/>
      <c r="MNH739"/>
      <c r="MNI739"/>
      <c r="MNJ739"/>
      <c r="MNK739"/>
      <c r="MNL739"/>
      <c r="MNM739"/>
      <c r="MNN739"/>
      <c r="MNO739"/>
      <c r="MNP739"/>
      <c r="MNQ739"/>
      <c r="MNR739"/>
      <c r="MNS739"/>
      <c r="MNT739"/>
      <c r="MNU739"/>
      <c r="MNV739"/>
      <c r="MNW739"/>
      <c r="MNX739"/>
      <c r="MNY739"/>
      <c r="MNZ739"/>
      <c r="MOA739"/>
      <c r="MOB739"/>
      <c r="MOC739"/>
      <c r="MOD739"/>
      <c r="MOE739"/>
      <c r="MOF739"/>
      <c r="MOG739"/>
      <c r="MOH739"/>
      <c r="MOI739"/>
      <c r="MOJ739"/>
      <c r="MOK739"/>
      <c r="MOL739"/>
      <c r="MOM739"/>
      <c r="MON739"/>
      <c r="MOO739"/>
      <c r="MOP739"/>
      <c r="MOQ739"/>
      <c r="MOR739"/>
      <c r="MOS739"/>
      <c r="MOT739"/>
      <c r="MOU739"/>
      <c r="MOV739"/>
      <c r="MOW739"/>
      <c r="MOX739"/>
      <c r="MOY739"/>
      <c r="MOZ739"/>
      <c r="MPA739"/>
      <c r="MPB739"/>
      <c r="MPC739"/>
      <c r="MPD739"/>
      <c r="MPE739"/>
      <c r="MPF739"/>
      <c r="MPG739"/>
      <c r="MPH739"/>
      <c r="MPI739"/>
      <c r="MPJ739"/>
      <c r="MPK739"/>
      <c r="MPL739"/>
      <c r="MPM739"/>
      <c r="MPN739"/>
      <c r="MPO739"/>
      <c r="MPP739"/>
      <c r="MPQ739"/>
      <c r="MPR739"/>
      <c r="MPS739"/>
      <c r="MPT739"/>
      <c r="MPU739"/>
      <c r="MPV739"/>
      <c r="MPW739"/>
      <c r="MPX739"/>
      <c r="MPY739"/>
      <c r="MPZ739"/>
      <c r="MQA739"/>
      <c r="MQB739"/>
      <c r="MQC739"/>
      <c r="MQD739"/>
      <c r="MQE739"/>
      <c r="MQF739"/>
      <c r="MQG739"/>
      <c r="MQH739"/>
      <c r="MQI739"/>
      <c r="MQJ739"/>
      <c r="MQK739"/>
      <c r="MQL739"/>
      <c r="MQM739"/>
      <c r="MQN739"/>
      <c r="MQO739"/>
      <c r="MQP739"/>
      <c r="MQQ739"/>
      <c r="MQR739"/>
      <c r="MQS739"/>
      <c r="MQT739"/>
      <c r="MQU739"/>
      <c r="MQV739"/>
      <c r="MQW739"/>
      <c r="MQX739"/>
      <c r="MQY739"/>
      <c r="MQZ739"/>
      <c r="MRA739"/>
      <c r="MRB739"/>
      <c r="MRC739"/>
      <c r="MRD739"/>
      <c r="MRE739"/>
      <c r="MRF739"/>
      <c r="MRG739"/>
      <c r="MRH739"/>
      <c r="MRI739"/>
      <c r="MRJ739"/>
      <c r="MRK739"/>
      <c r="MRL739"/>
      <c r="MRM739"/>
      <c r="MRN739"/>
      <c r="MRO739"/>
      <c r="MRP739"/>
      <c r="MRQ739"/>
      <c r="MRR739"/>
      <c r="MRS739"/>
      <c r="MRT739"/>
      <c r="MRU739"/>
      <c r="MRV739"/>
      <c r="MRW739"/>
      <c r="MRX739"/>
      <c r="MRY739"/>
      <c r="MRZ739"/>
      <c r="MSA739"/>
      <c r="MSB739"/>
      <c r="MSC739"/>
      <c r="MSD739"/>
      <c r="MSE739"/>
      <c r="MSF739"/>
      <c r="MSG739"/>
      <c r="MSH739"/>
      <c r="MSI739"/>
      <c r="MSJ739"/>
      <c r="MSK739"/>
      <c r="MSL739"/>
      <c r="MSM739"/>
      <c r="MSN739"/>
      <c r="MSO739"/>
      <c r="MSP739"/>
      <c r="MSQ739"/>
      <c r="MSR739"/>
      <c r="MSS739"/>
      <c r="MST739"/>
      <c r="MSU739"/>
      <c r="MSV739"/>
      <c r="MSW739"/>
      <c r="MSX739"/>
      <c r="MSY739"/>
      <c r="MSZ739"/>
      <c r="MTA739"/>
      <c r="MTB739"/>
      <c r="MTC739"/>
      <c r="MTD739"/>
      <c r="MTE739"/>
      <c r="MTF739"/>
      <c r="MTG739"/>
      <c r="MTH739"/>
      <c r="MTI739"/>
      <c r="MTJ739"/>
      <c r="MTK739"/>
      <c r="MTL739"/>
      <c r="MTM739"/>
      <c r="MTN739"/>
      <c r="MTO739"/>
      <c r="MTP739"/>
      <c r="MTQ739"/>
      <c r="MTR739"/>
      <c r="MTS739"/>
      <c r="MTT739"/>
      <c r="MTU739"/>
      <c r="MTV739"/>
      <c r="MTW739"/>
      <c r="MTX739"/>
      <c r="MTY739"/>
      <c r="MTZ739"/>
      <c r="MUA739"/>
      <c r="MUB739"/>
      <c r="MUC739"/>
      <c r="MUD739"/>
      <c r="MUE739"/>
      <c r="MUF739"/>
      <c r="MUG739"/>
      <c r="MUH739"/>
      <c r="MUI739"/>
      <c r="MUJ739"/>
      <c r="MUK739"/>
      <c r="MUL739"/>
      <c r="MUM739"/>
      <c r="MUN739"/>
      <c r="MUO739"/>
      <c r="MUP739"/>
      <c r="MUQ739"/>
      <c r="MUR739"/>
      <c r="MUS739"/>
      <c r="MUT739"/>
      <c r="MUU739"/>
      <c r="MUV739"/>
      <c r="MUW739"/>
      <c r="MUX739"/>
      <c r="MUY739"/>
      <c r="MUZ739"/>
      <c r="MVA739"/>
      <c r="MVB739"/>
      <c r="MVC739"/>
      <c r="MVD739"/>
      <c r="MVE739"/>
      <c r="MVF739"/>
      <c r="MVG739"/>
      <c r="MVH739"/>
      <c r="MVI739"/>
      <c r="MVJ739"/>
      <c r="MVK739"/>
      <c r="MVL739"/>
      <c r="MVM739"/>
      <c r="MVN739"/>
      <c r="MVO739"/>
      <c r="MVP739"/>
      <c r="MVQ739"/>
      <c r="MVR739"/>
      <c r="MVS739"/>
      <c r="MVT739"/>
      <c r="MVU739"/>
      <c r="MVV739"/>
      <c r="MVW739"/>
      <c r="MVX739"/>
      <c r="MVY739"/>
      <c r="MVZ739"/>
      <c r="MWA739"/>
      <c r="MWB739"/>
      <c r="MWC739"/>
      <c r="MWD739"/>
      <c r="MWE739"/>
      <c r="MWF739"/>
      <c r="MWG739"/>
      <c r="MWH739"/>
      <c r="MWI739"/>
      <c r="MWJ739"/>
      <c r="MWK739"/>
      <c r="MWL739"/>
      <c r="MWM739"/>
      <c r="MWN739"/>
      <c r="MWO739"/>
      <c r="MWP739"/>
      <c r="MWQ739"/>
      <c r="MWR739"/>
      <c r="MWS739"/>
      <c r="MWT739"/>
      <c r="MWU739"/>
      <c r="MWV739"/>
      <c r="MWW739"/>
      <c r="MWX739"/>
      <c r="MWY739"/>
      <c r="MWZ739"/>
      <c r="MXA739"/>
      <c r="MXB739"/>
      <c r="MXC739"/>
      <c r="MXD739"/>
      <c r="MXE739"/>
      <c r="MXF739"/>
      <c r="MXG739"/>
      <c r="MXH739"/>
      <c r="MXI739"/>
      <c r="MXJ739"/>
      <c r="MXK739"/>
      <c r="MXL739"/>
      <c r="MXM739"/>
      <c r="MXN739"/>
      <c r="MXO739"/>
      <c r="MXP739"/>
      <c r="MXQ739"/>
      <c r="MXR739"/>
      <c r="MXS739"/>
      <c r="MXT739"/>
      <c r="MXU739"/>
      <c r="MXV739"/>
      <c r="MXW739"/>
      <c r="MXX739"/>
      <c r="MXY739"/>
      <c r="MXZ739"/>
      <c r="MYA739"/>
      <c r="MYB739"/>
      <c r="MYC739"/>
      <c r="MYD739"/>
      <c r="MYE739"/>
      <c r="MYF739"/>
      <c r="MYG739"/>
      <c r="MYH739"/>
      <c r="MYI739"/>
      <c r="MYJ739"/>
      <c r="MYK739"/>
      <c r="MYL739"/>
      <c r="MYM739"/>
      <c r="MYN739"/>
      <c r="MYO739"/>
      <c r="MYP739"/>
      <c r="MYQ739"/>
      <c r="MYR739"/>
      <c r="MYS739"/>
      <c r="MYT739"/>
      <c r="MYU739"/>
      <c r="MYV739"/>
      <c r="MYW739"/>
      <c r="MYX739"/>
      <c r="MYY739"/>
      <c r="MYZ739"/>
      <c r="MZA739"/>
      <c r="MZB739"/>
      <c r="MZC739"/>
      <c r="MZD739"/>
      <c r="MZE739"/>
      <c r="MZF739"/>
      <c r="MZG739"/>
      <c r="MZH739"/>
      <c r="MZI739"/>
      <c r="MZJ739"/>
      <c r="MZK739"/>
      <c r="MZL739"/>
      <c r="MZM739"/>
      <c r="MZN739"/>
      <c r="MZO739"/>
      <c r="MZP739"/>
      <c r="MZQ739"/>
      <c r="MZR739"/>
      <c r="MZS739"/>
      <c r="MZT739"/>
      <c r="MZU739"/>
      <c r="MZV739"/>
      <c r="MZW739"/>
      <c r="MZX739"/>
      <c r="MZY739"/>
      <c r="MZZ739"/>
      <c r="NAA739"/>
      <c r="NAB739"/>
      <c r="NAC739"/>
      <c r="NAD739"/>
      <c r="NAE739"/>
      <c r="NAF739"/>
      <c r="NAG739"/>
      <c r="NAH739"/>
      <c r="NAI739"/>
      <c r="NAJ739"/>
      <c r="NAK739"/>
      <c r="NAL739"/>
      <c r="NAM739"/>
      <c r="NAN739"/>
      <c r="NAO739"/>
      <c r="NAP739"/>
      <c r="NAQ739"/>
      <c r="NAR739"/>
      <c r="NAS739"/>
      <c r="NAT739"/>
      <c r="NAU739"/>
      <c r="NAV739"/>
      <c r="NAW739"/>
      <c r="NAX739"/>
      <c r="NAY739"/>
      <c r="NAZ739"/>
      <c r="NBA739"/>
      <c r="NBB739"/>
      <c r="NBC739"/>
      <c r="NBD739"/>
      <c r="NBE739"/>
      <c r="NBF739"/>
      <c r="NBG739"/>
      <c r="NBH739"/>
      <c r="NBI739"/>
      <c r="NBJ739"/>
      <c r="NBK739"/>
      <c r="NBL739"/>
      <c r="NBM739"/>
      <c r="NBN739"/>
      <c r="NBO739"/>
      <c r="NBP739"/>
      <c r="NBQ739"/>
      <c r="NBR739"/>
      <c r="NBS739"/>
      <c r="NBT739"/>
      <c r="NBU739"/>
      <c r="NBV739"/>
      <c r="NBW739"/>
      <c r="NBX739"/>
      <c r="NBY739"/>
      <c r="NBZ739"/>
      <c r="NCA739"/>
      <c r="NCB739"/>
      <c r="NCC739"/>
      <c r="NCD739"/>
      <c r="NCE739"/>
      <c r="NCF739"/>
      <c r="NCG739"/>
      <c r="NCH739"/>
      <c r="NCI739"/>
      <c r="NCJ739"/>
      <c r="NCK739"/>
      <c r="NCL739"/>
      <c r="NCM739"/>
      <c r="NCN739"/>
      <c r="NCO739"/>
      <c r="NCP739"/>
      <c r="NCQ739"/>
      <c r="NCR739"/>
      <c r="NCS739"/>
      <c r="NCT739"/>
      <c r="NCU739"/>
      <c r="NCV739"/>
      <c r="NCW739"/>
      <c r="NCX739"/>
      <c r="NCY739"/>
      <c r="NCZ739"/>
      <c r="NDA739"/>
      <c r="NDB739"/>
      <c r="NDC739"/>
      <c r="NDD739"/>
      <c r="NDE739"/>
      <c r="NDF739"/>
      <c r="NDG739"/>
      <c r="NDH739"/>
      <c r="NDI739"/>
      <c r="NDJ739"/>
      <c r="NDK739"/>
      <c r="NDL739"/>
      <c r="NDM739"/>
      <c r="NDN739"/>
      <c r="NDO739"/>
      <c r="NDP739"/>
      <c r="NDQ739"/>
      <c r="NDR739"/>
      <c r="NDS739"/>
      <c r="NDT739"/>
      <c r="NDU739"/>
      <c r="NDV739"/>
      <c r="NDW739"/>
      <c r="NDX739"/>
      <c r="NDY739"/>
      <c r="NDZ739"/>
      <c r="NEA739"/>
      <c r="NEB739"/>
      <c r="NEC739"/>
      <c r="NED739"/>
      <c r="NEE739"/>
      <c r="NEF739"/>
      <c r="NEG739"/>
      <c r="NEH739"/>
      <c r="NEI739"/>
      <c r="NEJ739"/>
      <c r="NEK739"/>
      <c r="NEL739"/>
      <c r="NEM739"/>
      <c r="NEN739"/>
      <c r="NEO739"/>
      <c r="NEP739"/>
      <c r="NEQ739"/>
      <c r="NER739"/>
      <c r="NES739"/>
      <c r="NET739"/>
      <c r="NEU739"/>
      <c r="NEV739"/>
      <c r="NEW739"/>
      <c r="NEX739"/>
      <c r="NEY739"/>
      <c r="NEZ739"/>
      <c r="NFA739"/>
      <c r="NFB739"/>
      <c r="NFC739"/>
      <c r="NFD739"/>
      <c r="NFE739"/>
      <c r="NFF739"/>
      <c r="NFG739"/>
      <c r="NFH739"/>
      <c r="NFI739"/>
      <c r="NFJ739"/>
      <c r="NFK739"/>
      <c r="NFL739"/>
      <c r="NFM739"/>
      <c r="NFN739"/>
      <c r="NFO739"/>
      <c r="NFP739"/>
      <c r="NFQ739"/>
      <c r="NFR739"/>
      <c r="NFS739"/>
      <c r="NFT739"/>
      <c r="NFU739"/>
      <c r="NFV739"/>
      <c r="NFW739"/>
      <c r="NFX739"/>
      <c r="NFY739"/>
      <c r="NFZ739"/>
      <c r="NGA739"/>
      <c r="NGB739"/>
      <c r="NGC739"/>
      <c r="NGD739"/>
      <c r="NGE739"/>
      <c r="NGF739"/>
      <c r="NGG739"/>
      <c r="NGH739"/>
      <c r="NGI739"/>
      <c r="NGJ739"/>
      <c r="NGK739"/>
      <c r="NGL739"/>
      <c r="NGM739"/>
      <c r="NGN739"/>
      <c r="NGO739"/>
      <c r="NGP739"/>
      <c r="NGQ739"/>
      <c r="NGR739"/>
      <c r="NGS739"/>
      <c r="NGT739"/>
      <c r="NGU739"/>
      <c r="NGV739"/>
      <c r="NGW739"/>
      <c r="NGX739"/>
      <c r="NGY739"/>
      <c r="NGZ739"/>
      <c r="NHA739"/>
      <c r="NHB739"/>
      <c r="NHC739"/>
      <c r="NHD739"/>
      <c r="NHE739"/>
      <c r="NHF739"/>
      <c r="NHG739"/>
      <c r="NHH739"/>
      <c r="NHI739"/>
      <c r="NHJ739"/>
      <c r="NHK739"/>
      <c r="NHL739"/>
      <c r="NHM739"/>
      <c r="NHN739"/>
      <c r="NHO739"/>
      <c r="NHP739"/>
      <c r="NHQ739"/>
      <c r="NHR739"/>
      <c r="NHS739"/>
      <c r="NHT739"/>
      <c r="NHU739"/>
      <c r="NHV739"/>
      <c r="NHW739"/>
      <c r="NHX739"/>
      <c r="NHY739"/>
      <c r="NHZ739"/>
      <c r="NIA739"/>
      <c r="NIB739"/>
      <c r="NIC739"/>
      <c r="NID739"/>
      <c r="NIE739"/>
      <c r="NIF739"/>
      <c r="NIG739"/>
      <c r="NIH739"/>
      <c r="NII739"/>
      <c r="NIJ739"/>
      <c r="NIK739"/>
      <c r="NIL739"/>
      <c r="NIM739"/>
      <c r="NIN739"/>
      <c r="NIO739"/>
      <c r="NIP739"/>
      <c r="NIQ739"/>
      <c r="NIR739"/>
      <c r="NIS739"/>
      <c r="NIT739"/>
      <c r="NIU739"/>
      <c r="NIV739"/>
      <c r="NIW739"/>
      <c r="NIX739"/>
      <c r="NIY739"/>
      <c r="NIZ739"/>
      <c r="NJA739"/>
      <c r="NJB739"/>
      <c r="NJC739"/>
      <c r="NJD739"/>
      <c r="NJE739"/>
      <c r="NJF739"/>
      <c r="NJG739"/>
      <c r="NJH739"/>
      <c r="NJI739"/>
      <c r="NJJ739"/>
      <c r="NJK739"/>
      <c r="NJL739"/>
      <c r="NJM739"/>
      <c r="NJN739"/>
      <c r="NJO739"/>
      <c r="NJP739"/>
      <c r="NJQ739"/>
      <c r="NJR739"/>
      <c r="NJS739"/>
      <c r="NJT739"/>
      <c r="NJU739"/>
      <c r="NJV739"/>
      <c r="NJW739"/>
      <c r="NJX739"/>
      <c r="NJY739"/>
      <c r="NJZ739"/>
      <c r="NKA739"/>
      <c r="NKB739"/>
      <c r="NKC739"/>
      <c r="NKD739"/>
      <c r="NKE739"/>
      <c r="NKF739"/>
      <c r="NKG739"/>
      <c r="NKH739"/>
      <c r="NKI739"/>
      <c r="NKJ739"/>
      <c r="NKK739"/>
      <c r="NKL739"/>
      <c r="NKM739"/>
      <c r="NKN739"/>
      <c r="NKO739"/>
      <c r="NKP739"/>
      <c r="NKQ739"/>
      <c r="NKR739"/>
      <c r="NKS739"/>
      <c r="NKT739"/>
      <c r="NKU739"/>
      <c r="NKV739"/>
      <c r="NKW739"/>
      <c r="NKX739"/>
      <c r="NKY739"/>
      <c r="NKZ739"/>
      <c r="NLA739"/>
      <c r="NLB739"/>
      <c r="NLC739"/>
      <c r="NLD739"/>
      <c r="NLE739"/>
      <c r="NLF739"/>
      <c r="NLG739"/>
      <c r="NLH739"/>
      <c r="NLI739"/>
      <c r="NLJ739"/>
      <c r="NLK739"/>
      <c r="NLL739"/>
      <c r="NLM739"/>
      <c r="NLN739"/>
      <c r="NLO739"/>
      <c r="NLP739"/>
      <c r="NLQ739"/>
      <c r="NLR739"/>
      <c r="NLS739"/>
      <c r="NLT739"/>
      <c r="NLU739"/>
      <c r="NLV739"/>
      <c r="NLW739"/>
      <c r="NLX739"/>
      <c r="NLY739"/>
      <c r="NLZ739"/>
      <c r="NMA739"/>
      <c r="NMB739"/>
      <c r="NMC739"/>
      <c r="NMD739"/>
      <c r="NME739"/>
      <c r="NMF739"/>
      <c r="NMG739"/>
      <c r="NMH739"/>
      <c r="NMI739"/>
      <c r="NMJ739"/>
      <c r="NMK739"/>
      <c r="NML739"/>
      <c r="NMM739"/>
      <c r="NMN739"/>
      <c r="NMO739"/>
      <c r="NMP739"/>
      <c r="NMQ739"/>
      <c r="NMR739"/>
      <c r="NMS739"/>
      <c r="NMT739"/>
      <c r="NMU739"/>
      <c r="NMV739"/>
      <c r="NMW739"/>
      <c r="NMX739"/>
      <c r="NMY739"/>
      <c r="NMZ739"/>
      <c r="NNA739"/>
      <c r="NNB739"/>
      <c r="NNC739"/>
      <c r="NND739"/>
      <c r="NNE739"/>
      <c r="NNF739"/>
      <c r="NNG739"/>
      <c r="NNH739"/>
      <c r="NNI739"/>
      <c r="NNJ739"/>
      <c r="NNK739"/>
      <c r="NNL739"/>
      <c r="NNM739"/>
      <c r="NNN739"/>
      <c r="NNO739"/>
      <c r="NNP739"/>
      <c r="NNQ739"/>
      <c r="NNR739"/>
      <c r="NNS739"/>
      <c r="NNT739"/>
      <c r="NNU739"/>
      <c r="NNV739"/>
      <c r="NNW739"/>
      <c r="NNX739"/>
      <c r="NNY739"/>
      <c r="NNZ739"/>
      <c r="NOA739"/>
      <c r="NOB739"/>
      <c r="NOC739"/>
      <c r="NOD739"/>
      <c r="NOE739"/>
      <c r="NOF739"/>
      <c r="NOG739"/>
      <c r="NOH739"/>
      <c r="NOI739"/>
      <c r="NOJ739"/>
      <c r="NOK739"/>
      <c r="NOL739"/>
      <c r="NOM739"/>
      <c r="NON739"/>
      <c r="NOO739"/>
      <c r="NOP739"/>
      <c r="NOQ739"/>
      <c r="NOR739"/>
      <c r="NOS739"/>
      <c r="NOT739"/>
      <c r="NOU739"/>
      <c r="NOV739"/>
      <c r="NOW739"/>
      <c r="NOX739"/>
      <c r="NOY739"/>
      <c r="NOZ739"/>
      <c r="NPA739"/>
      <c r="NPB739"/>
      <c r="NPC739"/>
      <c r="NPD739"/>
      <c r="NPE739"/>
      <c r="NPF739"/>
      <c r="NPG739"/>
      <c r="NPH739"/>
      <c r="NPI739"/>
      <c r="NPJ739"/>
      <c r="NPK739"/>
      <c r="NPL739"/>
      <c r="NPM739"/>
      <c r="NPN739"/>
      <c r="NPO739"/>
      <c r="NPP739"/>
      <c r="NPQ739"/>
      <c r="NPR739"/>
      <c r="NPS739"/>
      <c r="NPT739"/>
      <c r="NPU739"/>
      <c r="NPV739"/>
      <c r="NPW739"/>
      <c r="NPX739"/>
      <c r="NPY739"/>
      <c r="NPZ739"/>
      <c r="NQA739"/>
      <c r="NQB739"/>
      <c r="NQC739"/>
      <c r="NQD739"/>
      <c r="NQE739"/>
      <c r="NQF739"/>
      <c r="NQG739"/>
      <c r="NQH739"/>
      <c r="NQI739"/>
      <c r="NQJ739"/>
      <c r="NQK739"/>
      <c r="NQL739"/>
      <c r="NQM739"/>
      <c r="NQN739"/>
      <c r="NQO739"/>
      <c r="NQP739"/>
      <c r="NQQ739"/>
      <c r="NQR739"/>
      <c r="NQS739"/>
      <c r="NQT739"/>
      <c r="NQU739"/>
      <c r="NQV739"/>
      <c r="NQW739"/>
      <c r="NQX739"/>
      <c r="NQY739"/>
      <c r="NQZ739"/>
      <c r="NRA739"/>
      <c r="NRB739"/>
      <c r="NRC739"/>
      <c r="NRD739"/>
      <c r="NRE739"/>
      <c r="NRF739"/>
      <c r="NRG739"/>
      <c r="NRH739"/>
      <c r="NRI739"/>
      <c r="NRJ739"/>
      <c r="NRK739"/>
      <c r="NRL739"/>
      <c r="NRM739"/>
      <c r="NRN739"/>
      <c r="NRO739"/>
      <c r="NRP739"/>
      <c r="NRQ739"/>
      <c r="NRR739"/>
      <c r="NRS739"/>
      <c r="NRT739"/>
      <c r="NRU739"/>
      <c r="NRV739"/>
      <c r="NRW739"/>
      <c r="NRX739"/>
      <c r="NRY739"/>
      <c r="NRZ739"/>
      <c r="NSA739"/>
      <c r="NSB739"/>
      <c r="NSC739"/>
      <c r="NSD739"/>
      <c r="NSE739"/>
      <c r="NSF739"/>
      <c r="NSG739"/>
      <c r="NSH739"/>
      <c r="NSI739"/>
      <c r="NSJ739"/>
      <c r="NSK739"/>
      <c r="NSL739"/>
      <c r="NSM739"/>
      <c r="NSN739"/>
      <c r="NSO739"/>
      <c r="NSP739"/>
      <c r="NSQ739"/>
      <c r="NSR739"/>
      <c r="NSS739"/>
      <c r="NST739"/>
      <c r="NSU739"/>
      <c r="NSV739"/>
      <c r="NSW739"/>
      <c r="NSX739"/>
      <c r="NSY739"/>
      <c r="NSZ739"/>
      <c r="NTA739"/>
      <c r="NTB739"/>
      <c r="NTC739"/>
      <c r="NTD739"/>
      <c r="NTE739"/>
      <c r="NTF739"/>
      <c r="NTG739"/>
      <c r="NTH739"/>
      <c r="NTI739"/>
      <c r="NTJ739"/>
      <c r="NTK739"/>
      <c r="NTL739"/>
      <c r="NTM739"/>
      <c r="NTN739"/>
      <c r="NTO739"/>
      <c r="NTP739"/>
      <c r="NTQ739"/>
      <c r="NTR739"/>
      <c r="NTS739"/>
      <c r="NTT739"/>
      <c r="NTU739"/>
      <c r="NTV739"/>
      <c r="NTW739"/>
      <c r="NTX739"/>
      <c r="NTY739"/>
      <c r="NTZ739"/>
      <c r="NUA739"/>
      <c r="NUB739"/>
      <c r="NUC739"/>
      <c r="NUD739"/>
      <c r="NUE739"/>
      <c r="NUF739"/>
      <c r="NUG739"/>
      <c r="NUH739"/>
      <c r="NUI739"/>
      <c r="NUJ739"/>
      <c r="NUK739"/>
      <c r="NUL739"/>
      <c r="NUM739"/>
      <c r="NUN739"/>
      <c r="NUO739"/>
      <c r="NUP739"/>
      <c r="NUQ739"/>
      <c r="NUR739"/>
      <c r="NUS739"/>
      <c r="NUT739"/>
      <c r="NUU739"/>
      <c r="NUV739"/>
      <c r="NUW739"/>
      <c r="NUX739"/>
      <c r="NUY739"/>
      <c r="NUZ739"/>
      <c r="NVA739"/>
      <c r="NVB739"/>
      <c r="NVC739"/>
      <c r="NVD739"/>
      <c r="NVE739"/>
      <c r="NVF739"/>
      <c r="NVG739"/>
      <c r="NVH739"/>
      <c r="NVI739"/>
      <c r="NVJ739"/>
      <c r="NVK739"/>
      <c r="NVL739"/>
      <c r="NVM739"/>
      <c r="NVN739"/>
      <c r="NVO739"/>
      <c r="NVP739"/>
      <c r="NVQ739"/>
      <c r="NVR739"/>
      <c r="NVS739"/>
      <c r="NVT739"/>
      <c r="NVU739"/>
      <c r="NVV739"/>
      <c r="NVW739"/>
      <c r="NVX739"/>
      <c r="NVY739"/>
      <c r="NVZ739"/>
      <c r="NWA739"/>
      <c r="NWB739"/>
      <c r="NWC739"/>
      <c r="NWD739"/>
      <c r="NWE739"/>
      <c r="NWF739"/>
      <c r="NWG739"/>
      <c r="NWH739"/>
      <c r="NWI739"/>
      <c r="NWJ739"/>
      <c r="NWK739"/>
      <c r="NWL739"/>
      <c r="NWM739"/>
      <c r="NWN739"/>
      <c r="NWO739"/>
      <c r="NWP739"/>
      <c r="NWQ739"/>
      <c r="NWR739"/>
      <c r="NWS739"/>
      <c r="NWT739"/>
      <c r="NWU739"/>
      <c r="NWV739"/>
      <c r="NWW739"/>
      <c r="NWX739"/>
      <c r="NWY739"/>
      <c r="NWZ739"/>
      <c r="NXA739"/>
      <c r="NXB739"/>
      <c r="NXC739"/>
      <c r="NXD739"/>
      <c r="NXE739"/>
      <c r="NXF739"/>
      <c r="NXG739"/>
      <c r="NXH739"/>
      <c r="NXI739"/>
      <c r="NXJ739"/>
      <c r="NXK739"/>
      <c r="NXL739"/>
      <c r="NXM739"/>
      <c r="NXN739"/>
      <c r="NXO739"/>
      <c r="NXP739"/>
      <c r="NXQ739"/>
      <c r="NXR739"/>
      <c r="NXS739"/>
      <c r="NXT739"/>
      <c r="NXU739"/>
      <c r="NXV739"/>
      <c r="NXW739"/>
      <c r="NXX739"/>
      <c r="NXY739"/>
      <c r="NXZ739"/>
      <c r="NYA739"/>
      <c r="NYB739"/>
      <c r="NYC739"/>
      <c r="NYD739"/>
      <c r="NYE739"/>
      <c r="NYF739"/>
      <c r="NYG739"/>
      <c r="NYH739"/>
      <c r="NYI739"/>
      <c r="NYJ739"/>
      <c r="NYK739"/>
      <c r="NYL739"/>
      <c r="NYM739"/>
      <c r="NYN739"/>
      <c r="NYO739"/>
      <c r="NYP739"/>
      <c r="NYQ739"/>
      <c r="NYR739"/>
      <c r="NYS739"/>
      <c r="NYT739"/>
      <c r="NYU739"/>
      <c r="NYV739"/>
      <c r="NYW739"/>
      <c r="NYX739"/>
      <c r="NYY739"/>
      <c r="NYZ739"/>
      <c r="NZA739"/>
      <c r="NZB739"/>
      <c r="NZC739"/>
      <c r="NZD739"/>
      <c r="NZE739"/>
      <c r="NZF739"/>
      <c r="NZG739"/>
      <c r="NZH739"/>
      <c r="NZI739"/>
      <c r="NZJ739"/>
      <c r="NZK739"/>
      <c r="NZL739"/>
      <c r="NZM739"/>
      <c r="NZN739"/>
      <c r="NZO739"/>
      <c r="NZP739"/>
      <c r="NZQ739"/>
      <c r="NZR739"/>
      <c r="NZS739"/>
      <c r="NZT739"/>
      <c r="NZU739"/>
      <c r="NZV739"/>
      <c r="NZW739"/>
      <c r="NZX739"/>
      <c r="NZY739"/>
      <c r="NZZ739"/>
      <c r="OAA739"/>
      <c r="OAB739"/>
      <c r="OAC739"/>
      <c r="OAD739"/>
      <c r="OAE739"/>
      <c r="OAF739"/>
      <c r="OAG739"/>
      <c r="OAH739"/>
      <c r="OAI739"/>
      <c r="OAJ739"/>
      <c r="OAK739"/>
      <c r="OAL739"/>
      <c r="OAM739"/>
      <c r="OAN739"/>
      <c r="OAO739"/>
      <c r="OAP739"/>
      <c r="OAQ739"/>
      <c r="OAR739"/>
      <c r="OAS739"/>
      <c r="OAT739"/>
      <c r="OAU739"/>
      <c r="OAV739"/>
      <c r="OAW739"/>
      <c r="OAX739"/>
      <c r="OAY739"/>
      <c r="OAZ739"/>
      <c r="OBA739"/>
      <c r="OBB739"/>
      <c r="OBC739"/>
      <c r="OBD739"/>
      <c r="OBE739"/>
      <c r="OBF739"/>
      <c r="OBG739"/>
      <c r="OBH739"/>
      <c r="OBI739"/>
      <c r="OBJ739"/>
      <c r="OBK739"/>
      <c r="OBL739"/>
      <c r="OBM739"/>
      <c r="OBN739"/>
      <c r="OBO739"/>
      <c r="OBP739"/>
      <c r="OBQ739"/>
      <c r="OBR739"/>
      <c r="OBS739"/>
      <c r="OBT739"/>
      <c r="OBU739"/>
      <c r="OBV739"/>
      <c r="OBW739"/>
      <c r="OBX739"/>
      <c r="OBY739"/>
      <c r="OBZ739"/>
      <c r="OCA739"/>
      <c r="OCB739"/>
      <c r="OCC739"/>
      <c r="OCD739"/>
      <c r="OCE739"/>
      <c r="OCF739"/>
      <c r="OCG739"/>
      <c r="OCH739"/>
      <c r="OCI739"/>
      <c r="OCJ739"/>
      <c r="OCK739"/>
      <c r="OCL739"/>
      <c r="OCM739"/>
      <c r="OCN739"/>
      <c r="OCO739"/>
      <c r="OCP739"/>
      <c r="OCQ739"/>
      <c r="OCR739"/>
      <c r="OCS739"/>
      <c r="OCT739"/>
      <c r="OCU739"/>
      <c r="OCV739"/>
      <c r="OCW739"/>
      <c r="OCX739"/>
      <c r="OCY739"/>
      <c r="OCZ739"/>
      <c r="ODA739"/>
      <c r="ODB739"/>
      <c r="ODC739"/>
      <c r="ODD739"/>
      <c r="ODE739"/>
      <c r="ODF739"/>
      <c r="ODG739"/>
      <c r="ODH739"/>
      <c r="ODI739"/>
      <c r="ODJ739"/>
      <c r="ODK739"/>
      <c r="ODL739"/>
      <c r="ODM739"/>
      <c r="ODN739"/>
      <c r="ODO739"/>
      <c r="ODP739"/>
      <c r="ODQ739"/>
      <c r="ODR739"/>
      <c r="ODS739"/>
      <c r="ODT739"/>
      <c r="ODU739"/>
      <c r="ODV739"/>
      <c r="ODW739"/>
      <c r="ODX739"/>
      <c r="ODY739"/>
      <c r="ODZ739"/>
      <c r="OEA739"/>
      <c r="OEB739"/>
      <c r="OEC739"/>
      <c r="OED739"/>
      <c r="OEE739"/>
      <c r="OEF739"/>
      <c r="OEG739"/>
      <c r="OEH739"/>
      <c r="OEI739"/>
      <c r="OEJ739"/>
      <c r="OEK739"/>
      <c r="OEL739"/>
      <c r="OEM739"/>
      <c r="OEN739"/>
      <c r="OEO739"/>
      <c r="OEP739"/>
      <c r="OEQ739"/>
      <c r="OER739"/>
      <c r="OES739"/>
      <c r="OET739"/>
      <c r="OEU739"/>
      <c r="OEV739"/>
      <c r="OEW739"/>
      <c r="OEX739"/>
      <c r="OEY739"/>
      <c r="OEZ739"/>
      <c r="OFA739"/>
      <c r="OFB739"/>
      <c r="OFC739"/>
      <c r="OFD739"/>
      <c r="OFE739"/>
      <c r="OFF739"/>
      <c r="OFG739"/>
      <c r="OFH739"/>
      <c r="OFI739"/>
      <c r="OFJ739"/>
      <c r="OFK739"/>
      <c r="OFL739"/>
      <c r="OFM739"/>
      <c r="OFN739"/>
      <c r="OFO739"/>
      <c r="OFP739"/>
      <c r="OFQ739"/>
      <c r="OFR739"/>
      <c r="OFS739"/>
      <c r="OFT739"/>
      <c r="OFU739"/>
      <c r="OFV739"/>
      <c r="OFW739"/>
      <c r="OFX739"/>
      <c r="OFY739"/>
      <c r="OFZ739"/>
      <c r="OGA739"/>
      <c r="OGB739"/>
      <c r="OGC739"/>
      <c r="OGD739"/>
      <c r="OGE739"/>
      <c r="OGF739"/>
      <c r="OGG739"/>
      <c r="OGH739"/>
      <c r="OGI739"/>
      <c r="OGJ739"/>
      <c r="OGK739"/>
      <c r="OGL739"/>
      <c r="OGM739"/>
      <c r="OGN739"/>
      <c r="OGO739"/>
      <c r="OGP739"/>
      <c r="OGQ739"/>
      <c r="OGR739"/>
      <c r="OGS739"/>
      <c r="OGT739"/>
      <c r="OGU739"/>
      <c r="OGV739"/>
      <c r="OGW739"/>
      <c r="OGX739"/>
      <c r="OGY739"/>
      <c r="OGZ739"/>
      <c r="OHA739"/>
      <c r="OHB739"/>
      <c r="OHC739"/>
      <c r="OHD739"/>
      <c r="OHE739"/>
      <c r="OHF739"/>
      <c r="OHG739"/>
      <c r="OHH739"/>
      <c r="OHI739"/>
      <c r="OHJ739"/>
      <c r="OHK739"/>
      <c r="OHL739"/>
      <c r="OHM739"/>
      <c r="OHN739"/>
      <c r="OHO739"/>
      <c r="OHP739"/>
      <c r="OHQ739"/>
      <c r="OHR739"/>
      <c r="OHS739"/>
      <c r="OHT739"/>
      <c r="OHU739"/>
      <c r="OHV739"/>
      <c r="OHW739"/>
      <c r="OHX739"/>
      <c r="OHY739"/>
      <c r="OHZ739"/>
      <c r="OIA739"/>
      <c r="OIB739"/>
      <c r="OIC739"/>
      <c r="OID739"/>
      <c r="OIE739"/>
      <c r="OIF739"/>
      <c r="OIG739"/>
      <c r="OIH739"/>
      <c r="OII739"/>
      <c r="OIJ739"/>
      <c r="OIK739"/>
      <c r="OIL739"/>
      <c r="OIM739"/>
      <c r="OIN739"/>
      <c r="OIO739"/>
      <c r="OIP739"/>
      <c r="OIQ739"/>
      <c r="OIR739"/>
      <c r="OIS739"/>
      <c r="OIT739"/>
      <c r="OIU739"/>
      <c r="OIV739"/>
      <c r="OIW739"/>
      <c r="OIX739"/>
      <c r="OIY739"/>
      <c r="OIZ739"/>
      <c r="OJA739"/>
      <c r="OJB739"/>
      <c r="OJC739"/>
      <c r="OJD739"/>
      <c r="OJE739"/>
      <c r="OJF739"/>
      <c r="OJG739"/>
      <c r="OJH739"/>
      <c r="OJI739"/>
      <c r="OJJ739"/>
      <c r="OJK739"/>
      <c r="OJL739"/>
      <c r="OJM739"/>
      <c r="OJN739"/>
      <c r="OJO739"/>
      <c r="OJP739"/>
      <c r="OJQ739"/>
      <c r="OJR739"/>
      <c r="OJS739"/>
      <c r="OJT739"/>
      <c r="OJU739"/>
      <c r="OJV739"/>
      <c r="OJW739"/>
      <c r="OJX739"/>
      <c r="OJY739"/>
      <c r="OJZ739"/>
      <c r="OKA739"/>
      <c r="OKB739"/>
      <c r="OKC739"/>
      <c r="OKD739"/>
      <c r="OKE739"/>
      <c r="OKF739"/>
      <c r="OKG739"/>
      <c r="OKH739"/>
      <c r="OKI739"/>
      <c r="OKJ739"/>
      <c r="OKK739"/>
      <c r="OKL739"/>
      <c r="OKM739"/>
      <c r="OKN739"/>
      <c r="OKO739"/>
      <c r="OKP739"/>
      <c r="OKQ739"/>
      <c r="OKR739"/>
      <c r="OKS739"/>
      <c r="OKT739"/>
      <c r="OKU739"/>
      <c r="OKV739"/>
      <c r="OKW739"/>
      <c r="OKX739"/>
      <c r="OKY739"/>
      <c r="OKZ739"/>
      <c r="OLA739"/>
      <c r="OLB739"/>
      <c r="OLC739"/>
      <c r="OLD739"/>
      <c r="OLE739"/>
      <c r="OLF739"/>
      <c r="OLG739"/>
      <c r="OLH739"/>
      <c r="OLI739"/>
      <c r="OLJ739"/>
      <c r="OLK739"/>
      <c r="OLL739"/>
      <c r="OLM739"/>
      <c r="OLN739"/>
      <c r="OLO739"/>
      <c r="OLP739"/>
      <c r="OLQ739"/>
      <c r="OLR739"/>
      <c r="OLS739"/>
      <c r="OLT739"/>
      <c r="OLU739"/>
      <c r="OLV739"/>
      <c r="OLW739"/>
      <c r="OLX739"/>
      <c r="OLY739"/>
      <c r="OLZ739"/>
      <c r="OMA739"/>
      <c r="OMB739"/>
      <c r="OMC739"/>
      <c r="OMD739"/>
      <c r="OME739"/>
      <c r="OMF739"/>
      <c r="OMG739"/>
      <c r="OMH739"/>
      <c r="OMI739"/>
      <c r="OMJ739"/>
      <c r="OMK739"/>
      <c r="OML739"/>
      <c r="OMM739"/>
      <c r="OMN739"/>
      <c r="OMO739"/>
      <c r="OMP739"/>
      <c r="OMQ739"/>
      <c r="OMR739"/>
      <c r="OMS739"/>
      <c r="OMT739"/>
      <c r="OMU739"/>
      <c r="OMV739"/>
      <c r="OMW739"/>
      <c r="OMX739"/>
      <c r="OMY739"/>
      <c r="OMZ739"/>
      <c r="ONA739"/>
      <c r="ONB739"/>
      <c r="ONC739"/>
      <c r="OND739"/>
      <c r="ONE739"/>
      <c r="ONF739"/>
      <c r="ONG739"/>
      <c r="ONH739"/>
      <c r="ONI739"/>
      <c r="ONJ739"/>
      <c r="ONK739"/>
      <c r="ONL739"/>
      <c r="ONM739"/>
      <c r="ONN739"/>
      <c r="ONO739"/>
      <c r="ONP739"/>
      <c r="ONQ739"/>
      <c r="ONR739"/>
      <c r="ONS739"/>
      <c r="ONT739"/>
      <c r="ONU739"/>
      <c r="ONV739"/>
      <c r="ONW739"/>
      <c r="ONX739"/>
      <c r="ONY739"/>
      <c r="ONZ739"/>
      <c r="OOA739"/>
      <c r="OOB739"/>
      <c r="OOC739"/>
      <c r="OOD739"/>
      <c r="OOE739"/>
      <c r="OOF739"/>
      <c r="OOG739"/>
      <c r="OOH739"/>
      <c r="OOI739"/>
      <c r="OOJ739"/>
      <c r="OOK739"/>
      <c r="OOL739"/>
      <c r="OOM739"/>
      <c r="OON739"/>
      <c r="OOO739"/>
      <c r="OOP739"/>
      <c r="OOQ739"/>
      <c r="OOR739"/>
      <c r="OOS739"/>
      <c r="OOT739"/>
      <c r="OOU739"/>
      <c r="OOV739"/>
      <c r="OOW739"/>
      <c r="OOX739"/>
      <c r="OOY739"/>
      <c r="OOZ739"/>
      <c r="OPA739"/>
      <c r="OPB739"/>
      <c r="OPC739"/>
      <c r="OPD739"/>
      <c r="OPE739"/>
      <c r="OPF739"/>
      <c r="OPG739"/>
      <c r="OPH739"/>
      <c r="OPI739"/>
      <c r="OPJ739"/>
      <c r="OPK739"/>
      <c r="OPL739"/>
      <c r="OPM739"/>
      <c r="OPN739"/>
      <c r="OPO739"/>
      <c r="OPP739"/>
      <c r="OPQ739"/>
      <c r="OPR739"/>
      <c r="OPS739"/>
      <c r="OPT739"/>
      <c r="OPU739"/>
      <c r="OPV739"/>
      <c r="OPW739"/>
      <c r="OPX739"/>
      <c r="OPY739"/>
      <c r="OPZ739"/>
      <c r="OQA739"/>
      <c r="OQB739"/>
      <c r="OQC739"/>
      <c r="OQD739"/>
      <c r="OQE739"/>
      <c r="OQF739"/>
      <c r="OQG739"/>
      <c r="OQH739"/>
      <c r="OQI739"/>
      <c r="OQJ739"/>
      <c r="OQK739"/>
      <c r="OQL739"/>
      <c r="OQM739"/>
      <c r="OQN739"/>
      <c r="OQO739"/>
      <c r="OQP739"/>
      <c r="OQQ739"/>
      <c r="OQR739"/>
      <c r="OQS739"/>
      <c r="OQT739"/>
      <c r="OQU739"/>
      <c r="OQV739"/>
      <c r="OQW739"/>
      <c r="OQX739"/>
      <c r="OQY739"/>
      <c r="OQZ739"/>
      <c r="ORA739"/>
      <c r="ORB739"/>
      <c r="ORC739"/>
      <c r="ORD739"/>
      <c r="ORE739"/>
      <c r="ORF739"/>
      <c r="ORG739"/>
      <c r="ORH739"/>
      <c r="ORI739"/>
      <c r="ORJ739"/>
      <c r="ORK739"/>
      <c r="ORL739"/>
      <c r="ORM739"/>
      <c r="ORN739"/>
      <c r="ORO739"/>
      <c r="ORP739"/>
      <c r="ORQ739"/>
      <c r="ORR739"/>
      <c r="ORS739"/>
      <c r="ORT739"/>
      <c r="ORU739"/>
      <c r="ORV739"/>
      <c r="ORW739"/>
      <c r="ORX739"/>
      <c r="ORY739"/>
      <c r="ORZ739"/>
      <c r="OSA739"/>
      <c r="OSB739"/>
      <c r="OSC739"/>
      <c r="OSD739"/>
      <c r="OSE739"/>
      <c r="OSF739"/>
      <c r="OSG739"/>
      <c r="OSH739"/>
      <c r="OSI739"/>
      <c r="OSJ739"/>
      <c r="OSK739"/>
      <c r="OSL739"/>
      <c r="OSM739"/>
      <c r="OSN739"/>
      <c r="OSO739"/>
      <c r="OSP739"/>
      <c r="OSQ739"/>
      <c r="OSR739"/>
      <c r="OSS739"/>
      <c r="OST739"/>
      <c r="OSU739"/>
      <c r="OSV739"/>
      <c r="OSW739"/>
      <c r="OSX739"/>
      <c r="OSY739"/>
      <c r="OSZ739"/>
      <c r="OTA739"/>
      <c r="OTB739"/>
      <c r="OTC739"/>
      <c r="OTD739"/>
      <c r="OTE739"/>
      <c r="OTF739"/>
      <c r="OTG739"/>
      <c r="OTH739"/>
      <c r="OTI739"/>
      <c r="OTJ739"/>
      <c r="OTK739"/>
      <c r="OTL739"/>
      <c r="OTM739"/>
      <c r="OTN739"/>
      <c r="OTO739"/>
      <c r="OTP739"/>
      <c r="OTQ739"/>
      <c r="OTR739"/>
      <c r="OTS739"/>
      <c r="OTT739"/>
      <c r="OTU739"/>
      <c r="OTV739"/>
      <c r="OTW739"/>
      <c r="OTX739"/>
      <c r="OTY739"/>
      <c r="OTZ739"/>
      <c r="OUA739"/>
      <c r="OUB739"/>
      <c r="OUC739"/>
      <c r="OUD739"/>
      <c r="OUE739"/>
      <c r="OUF739"/>
      <c r="OUG739"/>
      <c r="OUH739"/>
      <c r="OUI739"/>
      <c r="OUJ739"/>
      <c r="OUK739"/>
      <c r="OUL739"/>
      <c r="OUM739"/>
      <c r="OUN739"/>
      <c r="OUO739"/>
      <c r="OUP739"/>
      <c r="OUQ739"/>
      <c r="OUR739"/>
      <c r="OUS739"/>
      <c r="OUT739"/>
      <c r="OUU739"/>
      <c r="OUV739"/>
      <c r="OUW739"/>
      <c r="OUX739"/>
      <c r="OUY739"/>
      <c r="OUZ739"/>
      <c r="OVA739"/>
      <c r="OVB739"/>
      <c r="OVC739"/>
      <c r="OVD739"/>
      <c r="OVE739"/>
      <c r="OVF739"/>
      <c r="OVG739"/>
      <c r="OVH739"/>
      <c r="OVI739"/>
      <c r="OVJ739"/>
      <c r="OVK739"/>
      <c r="OVL739"/>
      <c r="OVM739"/>
      <c r="OVN739"/>
      <c r="OVO739"/>
      <c r="OVP739"/>
      <c r="OVQ739"/>
      <c r="OVR739"/>
      <c r="OVS739"/>
      <c r="OVT739"/>
      <c r="OVU739"/>
      <c r="OVV739"/>
      <c r="OVW739"/>
      <c r="OVX739"/>
      <c r="OVY739"/>
      <c r="OVZ739"/>
      <c r="OWA739"/>
      <c r="OWB739"/>
      <c r="OWC739"/>
      <c r="OWD739"/>
      <c r="OWE739"/>
      <c r="OWF739"/>
      <c r="OWG739"/>
      <c r="OWH739"/>
      <c r="OWI739"/>
      <c r="OWJ739"/>
      <c r="OWK739"/>
      <c r="OWL739"/>
      <c r="OWM739"/>
      <c r="OWN739"/>
      <c r="OWO739"/>
      <c r="OWP739"/>
      <c r="OWQ739"/>
      <c r="OWR739"/>
      <c r="OWS739"/>
      <c r="OWT739"/>
      <c r="OWU739"/>
      <c r="OWV739"/>
      <c r="OWW739"/>
      <c r="OWX739"/>
      <c r="OWY739"/>
      <c r="OWZ739"/>
      <c r="OXA739"/>
      <c r="OXB739"/>
      <c r="OXC739"/>
      <c r="OXD739"/>
      <c r="OXE739"/>
      <c r="OXF739"/>
      <c r="OXG739"/>
      <c r="OXH739"/>
      <c r="OXI739"/>
      <c r="OXJ739"/>
      <c r="OXK739"/>
      <c r="OXL739"/>
      <c r="OXM739"/>
      <c r="OXN739"/>
      <c r="OXO739"/>
      <c r="OXP739"/>
      <c r="OXQ739"/>
      <c r="OXR739"/>
      <c r="OXS739"/>
      <c r="OXT739"/>
      <c r="OXU739"/>
      <c r="OXV739"/>
      <c r="OXW739"/>
      <c r="OXX739"/>
      <c r="OXY739"/>
      <c r="OXZ739"/>
      <c r="OYA739"/>
      <c r="OYB739"/>
      <c r="OYC739"/>
      <c r="OYD739"/>
      <c r="OYE739"/>
      <c r="OYF739"/>
      <c r="OYG739"/>
      <c r="OYH739"/>
      <c r="OYI739"/>
      <c r="OYJ739"/>
      <c r="OYK739"/>
      <c r="OYL739"/>
      <c r="OYM739"/>
      <c r="OYN739"/>
      <c r="OYO739"/>
      <c r="OYP739"/>
      <c r="OYQ739"/>
      <c r="OYR739"/>
      <c r="OYS739"/>
      <c r="OYT739"/>
      <c r="OYU739"/>
      <c r="OYV739"/>
      <c r="OYW739"/>
      <c r="OYX739"/>
      <c r="OYY739"/>
      <c r="OYZ739"/>
      <c r="OZA739"/>
      <c r="OZB739"/>
      <c r="OZC739"/>
      <c r="OZD739"/>
      <c r="OZE739"/>
      <c r="OZF739"/>
      <c r="OZG739"/>
      <c r="OZH739"/>
      <c r="OZI739"/>
      <c r="OZJ739"/>
      <c r="OZK739"/>
      <c r="OZL739"/>
      <c r="OZM739"/>
      <c r="OZN739"/>
      <c r="OZO739"/>
      <c r="OZP739"/>
      <c r="OZQ739"/>
      <c r="OZR739"/>
      <c r="OZS739"/>
      <c r="OZT739"/>
      <c r="OZU739"/>
      <c r="OZV739"/>
      <c r="OZW739"/>
      <c r="OZX739"/>
      <c r="OZY739"/>
      <c r="OZZ739"/>
      <c r="PAA739"/>
      <c r="PAB739"/>
      <c r="PAC739"/>
      <c r="PAD739"/>
      <c r="PAE739"/>
      <c r="PAF739"/>
      <c r="PAG739"/>
      <c r="PAH739"/>
      <c r="PAI739"/>
      <c r="PAJ739"/>
      <c r="PAK739"/>
      <c r="PAL739"/>
      <c r="PAM739"/>
      <c r="PAN739"/>
      <c r="PAO739"/>
      <c r="PAP739"/>
      <c r="PAQ739"/>
      <c r="PAR739"/>
      <c r="PAS739"/>
      <c r="PAT739"/>
      <c r="PAU739"/>
      <c r="PAV739"/>
      <c r="PAW739"/>
      <c r="PAX739"/>
      <c r="PAY739"/>
      <c r="PAZ739"/>
      <c r="PBA739"/>
      <c r="PBB739"/>
      <c r="PBC739"/>
      <c r="PBD739"/>
      <c r="PBE739"/>
      <c r="PBF739"/>
      <c r="PBG739"/>
      <c r="PBH739"/>
      <c r="PBI739"/>
      <c r="PBJ739"/>
      <c r="PBK739"/>
      <c r="PBL739"/>
      <c r="PBM739"/>
      <c r="PBN739"/>
      <c r="PBO739"/>
      <c r="PBP739"/>
      <c r="PBQ739"/>
      <c r="PBR739"/>
      <c r="PBS739"/>
      <c r="PBT739"/>
      <c r="PBU739"/>
      <c r="PBV739"/>
      <c r="PBW739"/>
      <c r="PBX739"/>
      <c r="PBY739"/>
      <c r="PBZ739"/>
      <c r="PCA739"/>
      <c r="PCB739"/>
      <c r="PCC739"/>
      <c r="PCD739"/>
      <c r="PCE739"/>
      <c r="PCF739"/>
      <c r="PCG739"/>
      <c r="PCH739"/>
      <c r="PCI739"/>
      <c r="PCJ739"/>
      <c r="PCK739"/>
      <c r="PCL739"/>
      <c r="PCM739"/>
      <c r="PCN739"/>
      <c r="PCO739"/>
      <c r="PCP739"/>
      <c r="PCQ739"/>
      <c r="PCR739"/>
      <c r="PCS739"/>
      <c r="PCT739"/>
      <c r="PCU739"/>
      <c r="PCV739"/>
      <c r="PCW739"/>
      <c r="PCX739"/>
      <c r="PCY739"/>
      <c r="PCZ739"/>
      <c r="PDA739"/>
      <c r="PDB739"/>
      <c r="PDC739"/>
      <c r="PDD739"/>
      <c r="PDE739"/>
      <c r="PDF739"/>
      <c r="PDG739"/>
      <c r="PDH739"/>
      <c r="PDI739"/>
      <c r="PDJ739"/>
      <c r="PDK739"/>
      <c r="PDL739"/>
      <c r="PDM739"/>
      <c r="PDN739"/>
      <c r="PDO739"/>
      <c r="PDP739"/>
      <c r="PDQ739"/>
      <c r="PDR739"/>
      <c r="PDS739"/>
      <c r="PDT739"/>
      <c r="PDU739"/>
      <c r="PDV739"/>
      <c r="PDW739"/>
      <c r="PDX739"/>
      <c r="PDY739"/>
      <c r="PDZ739"/>
      <c r="PEA739"/>
      <c r="PEB739"/>
      <c r="PEC739"/>
      <c r="PED739"/>
      <c r="PEE739"/>
      <c r="PEF739"/>
      <c r="PEG739"/>
      <c r="PEH739"/>
      <c r="PEI739"/>
      <c r="PEJ739"/>
      <c r="PEK739"/>
      <c r="PEL739"/>
      <c r="PEM739"/>
      <c r="PEN739"/>
      <c r="PEO739"/>
      <c r="PEP739"/>
      <c r="PEQ739"/>
      <c r="PER739"/>
      <c r="PES739"/>
      <c r="PET739"/>
      <c r="PEU739"/>
      <c r="PEV739"/>
      <c r="PEW739"/>
      <c r="PEX739"/>
      <c r="PEY739"/>
      <c r="PEZ739"/>
      <c r="PFA739"/>
      <c r="PFB739"/>
      <c r="PFC739"/>
      <c r="PFD739"/>
      <c r="PFE739"/>
      <c r="PFF739"/>
      <c r="PFG739"/>
      <c r="PFH739"/>
      <c r="PFI739"/>
      <c r="PFJ739"/>
      <c r="PFK739"/>
      <c r="PFL739"/>
      <c r="PFM739"/>
      <c r="PFN739"/>
      <c r="PFO739"/>
      <c r="PFP739"/>
      <c r="PFQ739"/>
      <c r="PFR739"/>
      <c r="PFS739"/>
      <c r="PFT739"/>
      <c r="PFU739"/>
      <c r="PFV739"/>
      <c r="PFW739"/>
      <c r="PFX739"/>
      <c r="PFY739"/>
      <c r="PFZ739"/>
      <c r="PGA739"/>
      <c r="PGB739"/>
      <c r="PGC739"/>
      <c r="PGD739"/>
      <c r="PGE739"/>
      <c r="PGF739"/>
      <c r="PGG739"/>
      <c r="PGH739"/>
      <c r="PGI739"/>
      <c r="PGJ739"/>
      <c r="PGK739"/>
      <c r="PGL739"/>
      <c r="PGM739"/>
      <c r="PGN739"/>
      <c r="PGO739"/>
      <c r="PGP739"/>
      <c r="PGQ739"/>
      <c r="PGR739"/>
      <c r="PGS739"/>
      <c r="PGT739"/>
      <c r="PGU739"/>
      <c r="PGV739"/>
      <c r="PGW739"/>
      <c r="PGX739"/>
      <c r="PGY739"/>
      <c r="PGZ739"/>
      <c r="PHA739"/>
      <c r="PHB739"/>
      <c r="PHC739"/>
      <c r="PHD739"/>
      <c r="PHE739"/>
      <c r="PHF739"/>
      <c r="PHG739"/>
      <c r="PHH739"/>
      <c r="PHI739"/>
      <c r="PHJ739"/>
      <c r="PHK739"/>
      <c r="PHL739"/>
      <c r="PHM739"/>
      <c r="PHN739"/>
      <c r="PHO739"/>
      <c r="PHP739"/>
      <c r="PHQ739"/>
      <c r="PHR739"/>
      <c r="PHS739"/>
      <c r="PHT739"/>
      <c r="PHU739"/>
      <c r="PHV739"/>
      <c r="PHW739"/>
      <c r="PHX739"/>
      <c r="PHY739"/>
      <c r="PHZ739"/>
      <c r="PIA739"/>
      <c r="PIB739"/>
      <c r="PIC739"/>
      <c r="PID739"/>
      <c r="PIE739"/>
      <c r="PIF739"/>
      <c r="PIG739"/>
      <c r="PIH739"/>
      <c r="PII739"/>
      <c r="PIJ739"/>
      <c r="PIK739"/>
      <c r="PIL739"/>
      <c r="PIM739"/>
      <c r="PIN739"/>
      <c r="PIO739"/>
      <c r="PIP739"/>
      <c r="PIQ739"/>
      <c r="PIR739"/>
      <c r="PIS739"/>
      <c r="PIT739"/>
      <c r="PIU739"/>
      <c r="PIV739"/>
      <c r="PIW739"/>
      <c r="PIX739"/>
      <c r="PIY739"/>
      <c r="PIZ739"/>
      <c r="PJA739"/>
      <c r="PJB739"/>
      <c r="PJC739"/>
      <c r="PJD739"/>
      <c r="PJE739"/>
      <c r="PJF739"/>
      <c r="PJG739"/>
      <c r="PJH739"/>
      <c r="PJI739"/>
      <c r="PJJ739"/>
      <c r="PJK739"/>
      <c r="PJL739"/>
      <c r="PJM739"/>
      <c r="PJN739"/>
      <c r="PJO739"/>
      <c r="PJP739"/>
      <c r="PJQ739"/>
      <c r="PJR739"/>
      <c r="PJS739"/>
      <c r="PJT739"/>
      <c r="PJU739"/>
      <c r="PJV739"/>
      <c r="PJW739"/>
      <c r="PJX739"/>
      <c r="PJY739"/>
      <c r="PJZ739"/>
      <c r="PKA739"/>
      <c r="PKB739"/>
      <c r="PKC739"/>
      <c r="PKD739"/>
      <c r="PKE739"/>
      <c r="PKF739"/>
      <c r="PKG739"/>
      <c r="PKH739"/>
      <c r="PKI739"/>
      <c r="PKJ739"/>
      <c r="PKK739"/>
      <c r="PKL739"/>
      <c r="PKM739"/>
      <c r="PKN739"/>
      <c r="PKO739"/>
      <c r="PKP739"/>
      <c r="PKQ739"/>
      <c r="PKR739"/>
      <c r="PKS739"/>
      <c r="PKT739"/>
      <c r="PKU739"/>
      <c r="PKV739"/>
      <c r="PKW739"/>
      <c r="PKX739"/>
      <c r="PKY739"/>
      <c r="PKZ739"/>
      <c r="PLA739"/>
      <c r="PLB739"/>
      <c r="PLC739"/>
      <c r="PLD739"/>
      <c r="PLE739"/>
      <c r="PLF739"/>
      <c r="PLG739"/>
      <c r="PLH739"/>
      <c r="PLI739"/>
      <c r="PLJ739"/>
      <c r="PLK739"/>
      <c r="PLL739"/>
      <c r="PLM739"/>
      <c r="PLN739"/>
      <c r="PLO739"/>
      <c r="PLP739"/>
      <c r="PLQ739"/>
      <c r="PLR739"/>
      <c r="PLS739"/>
      <c r="PLT739"/>
      <c r="PLU739"/>
      <c r="PLV739"/>
      <c r="PLW739"/>
      <c r="PLX739"/>
      <c r="PLY739"/>
      <c r="PLZ739"/>
      <c r="PMA739"/>
      <c r="PMB739"/>
      <c r="PMC739"/>
      <c r="PMD739"/>
      <c r="PME739"/>
      <c r="PMF739"/>
      <c r="PMG739"/>
      <c r="PMH739"/>
      <c r="PMI739"/>
      <c r="PMJ739"/>
      <c r="PMK739"/>
      <c r="PML739"/>
      <c r="PMM739"/>
      <c r="PMN739"/>
      <c r="PMO739"/>
      <c r="PMP739"/>
      <c r="PMQ739"/>
      <c r="PMR739"/>
      <c r="PMS739"/>
      <c r="PMT739"/>
      <c r="PMU739"/>
      <c r="PMV739"/>
      <c r="PMW739"/>
      <c r="PMX739"/>
      <c r="PMY739"/>
      <c r="PMZ739"/>
      <c r="PNA739"/>
      <c r="PNB739"/>
      <c r="PNC739"/>
      <c r="PND739"/>
      <c r="PNE739"/>
      <c r="PNF739"/>
      <c r="PNG739"/>
      <c r="PNH739"/>
      <c r="PNI739"/>
      <c r="PNJ739"/>
      <c r="PNK739"/>
      <c r="PNL739"/>
      <c r="PNM739"/>
      <c r="PNN739"/>
      <c r="PNO739"/>
      <c r="PNP739"/>
      <c r="PNQ739"/>
      <c r="PNR739"/>
      <c r="PNS739"/>
      <c r="PNT739"/>
      <c r="PNU739"/>
      <c r="PNV739"/>
      <c r="PNW739"/>
      <c r="PNX739"/>
      <c r="PNY739"/>
      <c r="PNZ739"/>
      <c r="POA739"/>
      <c r="POB739"/>
      <c r="POC739"/>
      <c r="POD739"/>
      <c r="POE739"/>
      <c r="POF739"/>
      <c r="POG739"/>
      <c r="POH739"/>
      <c r="POI739"/>
      <c r="POJ739"/>
      <c r="POK739"/>
      <c r="POL739"/>
      <c r="POM739"/>
      <c r="PON739"/>
      <c r="POO739"/>
      <c r="POP739"/>
      <c r="POQ739"/>
      <c r="POR739"/>
      <c r="POS739"/>
      <c r="POT739"/>
      <c r="POU739"/>
      <c r="POV739"/>
      <c r="POW739"/>
      <c r="POX739"/>
      <c r="POY739"/>
      <c r="POZ739"/>
      <c r="PPA739"/>
      <c r="PPB739"/>
      <c r="PPC739"/>
      <c r="PPD739"/>
      <c r="PPE739"/>
      <c r="PPF739"/>
      <c r="PPG739"/>
      <c r="PPH739"/>
      <c r="PPI739"/>
      <c r="PPJ739"/>
      <c r="PPK739"/>
      <c r="PPL739"/>
      <c r="PPM739"/>
      <c r="PPN739"/>
      <c r="PPO739"/>
      <c r="PPP739"/>
      <c r="PPQ739"/>
      <c r="PPR739"/>
      <c r="PPS739"/>
      <c r="PPT739"/>
      <c r="PPU739"/>
      <c r="PPV739"/>
      <c r="PPW739"/>
      <c r="PPX739"/>
      <c r="PPY739"/>
      <c r="PPZ739"/>
      <c r="PQA739"/>
      <c r="PQB739"/>
      <c r="PQC739"/>
      <c r="PQD739"/>
      <c r="PQE739"/>
      <c r="PQF739"/>
      <c r="PQG739"/>
      <c r="PQH739"/>
      <c r="PQI739"/>
      <c r="PQJ739"/>
      <c r="PQK739"/>
      <c r="PQL739"/>
      <c r="PQM739"/>
      <c r="PQN739"/>
      <c r="PQO739"/>
      <c r="PQP739"/>
      <c r="PQQ739"/>
      <c r="PQR739"/>
      <c r="PQS739"/>
      <c r="PQT739"/>
      <c r="PQU739"/>
      <c r="PQV739"/>
      <c r="PQW739"/>
      <c r="PQX739"/>
      <c r="PQY739"/>
      <c r="PQZ739"/>
      <c r="PRA739"/>
      <c r="PRB739"/>
      <c r="PRC739"/>
      <c r="PRD739"/>
      <c r="PRE739"/>
      <c r="PRF739"/>
      <c r="PRG739"/>
      <c r="PRH739"/>
      <c r="PRI739"/>
      <c r="PRJ739"/>
      <c r="PRK739"/>
      <c r="PRL739"/>
      <c r="PRM739"/>
      <c r="PRN739"/>
      <c r="PRO739"/>
      <c r="PRP739"/>
      <c r="PRQ739"/>
      <c r="PRR739"/>
      <c r="PRS739"/>
      <c r="PRT739"/>
      <c r="PRU739"/>
      <c r="PRV739"/>
      <c r="PRW739"/>
      <c r="PRX739"/>
      <c r="PRY739"/>
      <c r="PRZ739"/>
      <c r="PSA739"/>
      <c r="PSB739"/>
      <c r="PSC739"/>
      <c r="PSD739"/>
      <c r="PSE739"/>
      <c r="PSF739"/>
      <c r="PSG739"/>
      <c r="PSH739"/>
      <c r="PSI739"/>
      <c r="PSJ739"/>
      <c r="PSK739"/>
      <c r="PSL739"/>
      <c r="PSM739"/>
      <c r="PSN739"/>
      <c r="PSO739"/>
      <c r="PSP739"/>
      <c r="PSQ739"/>
      <c r="PSR739"/>
      <c r="PSS739"/>
      <c r="PST739"/>
      <c r="PSU739"/>
      <c r="PSV739"/>
      <c r="PSW739"/>
      <c r="PSX739"/>
      <c r="PSY739"/>
      <c r="PSZ739"/>
      <c r="PTA739"/>
      <c r="PTB739"/>
      <c r="PTC739"/>
      <c r="PTD739"/>
      <c r="PTE739"/>
      <c r="PTF739"/>
      <c r="PTG739"/>
      <c r="PTH739"/>
      <c r="PTI739"/>
      <c r="PTJ739"/>
      <c r="PTK739"/>
      <c r="PTL739"/>
      <c r="PTM739"/>
      <c r="PTN739"/>
      <c r="PTO739"/>
      <c r="PTP739"/>
      <c r="PTQ739"/>
      <c r="PTR739"/>
      <c r="PTS739"/>
      <c r="PTT739"/>
      <c r="PTU739"/>
      <c r="PTV739"/>
      <c r="PTW739"/>
      <c r="PTX739"/>
      <c r="PTY739"/>
      <c r="PTZ739"/>
      <c r="PUA739"/>
      <c r="PUB739"/>
      <c r="PUC739"/>
      <c r="PUD739"/>
      <c r="PUE739"/>
      <c r="PUF739"/>
      <c r="PUG739"/>
      <c r="PUH739"/>
      <c r="PUI739"/>
      <c r="PUJ739"/>
      <c r="PUK739"/>
      <c r="PUL739"/>
      <c r="PUM739"/>
      <c r="PUN739"/>
      <c r="PUO739"/>
      <c r="PUP739"/>
      <c r="PUQ739"/>
      <c r="PUR739"/>
      <c r="PUS739"/>
      <c r="PUT739"/>
      <c r="PUU739"/>
      <c r="PUV739"/>
      <c r="PUW739"/>
      <c r="PUX739"/>
      <c r="PUY739"/>
      <c r="PUZ739"/>
      <c r="PVA739"/>
      <c r="PVB739"/>
      <c r="PVC739"/>
      <c r="PVD739"/>
      <c r="PVE739"/>
      <c r="PVF739"/>
      <c r="PVG739"/>
      <c r="PVH739"/>
      <c r="PVI739"/>
      <c r="PVJ739"/>
      <c r="PVK739"/>
      <c r="PVL739"/>
      <c r="PVM739"/>
      <c r="PVN739"/>
      <c r="PVO739"/>
      <c r="PVP739"/>
      <c r="PVQ739"/>
      <c r="PVR739"/>
      <c r="PVS739"/>
      <c r="PVT739"/>
      <c r="PVU739"/>
      <c r="PVV739"/>
      <c r="PVW739"/>
      <c r="PVX739"/>
      <c r="PVY739"/>
      <c r="PVZ739"/>
      <c r="PWA739"/>
      <c r="PWB739"/>
      <c r="PWC739"/>
      <c r="PWD739"/>
      <c r="PWE739"/>
      <c r="PWF739"/>
      <c r="PWG739"/>
      <c r="PWH739"/>
      <c r="PWI739"/>
      <c r="PWJ739"/>
      <c r="PWK739"/>
      <c r="PWL739"/>
      <c r="PWM739"/>
      <c r="PWN739"/>
      <c r="PWO739"/>
      <c r="PWP739"/>
      <c r="PWQ739"/>
      <c r="PWR739"/>
      <c r="PWS739"/>
      <c r="PWT739"/>
      <c r="PWU739"/>
      <c r="PWV739"/>
      <c r="PWW739"/>
      <c r="PWX739"/>
      <c r="PWY739"/>
      <c r="PWZ739"/>
      <c r="PXA739"/>
      <c r="PXB739"/>
      <c r="PXC739"/>
      <c r="PXD739"/>
      <c r="PXE739"/>
      <c r="PXF739"/>
      <c r="PXG739"/>
      <c r="PXH739"/>
      <c r="PXI739"/>
      <c r="PXJ739"/>
      <c r="PXK739"/>
      <c r="PXL739"/>
      <c r="PXM739"/>
      <c r="PXN739"/>
      <c r="PXO739"/>
      <c r="PXP739"/>
      <c r="PXQ739"/>
      <c r="PXR739"/>
      <c r="PXS739"/>
      <c r="PXT739"/>
      <c r="PXU739"/>
      <c r="PXV739"/>
      <c r="PXW739"/>
      <c r="PXX739"/>
      <c r="PXY739"/>
      <c r="PXZ739"/>
      <c r="PYA739"/>
      <c r="PYB739"/>
      <c r="PYC739"/>
      <c r="PYD739"/>
      <c r="PYE739"/>
      <c r="PYF739"/>
      <c r="PYG739"/>
      <c r="PYH739"/>
      <c r="PYI739"/>
      <c r="PYJ739"/>
      <c r="PYK739"/>
      <c r="PYL739"/>
      <c r="PYM739"/>
      <c r="PYN739"/>
      <c r="PYO739"/>
      <c r="PYP739"/>
      <c r="PYQ739"/>
      <c r="PYR739"/>
      <c r="PYS739"/>
      <c r="PYT739"/>
      <c r="PYU739"/>
      <c r="PYV739"/>
      <c r="PYW739"/>
      <c r="PYX739"/>
      <c r="PYY739"/>
      <c r="PYZ739"/>
      <c r="PZA739"/>
      <c r="PZB739"/>
      <c r="PZC739"/>
      <c r="PZD739"/>
      <c r="PZE739"/>
      <c r="PZF739"/>
      <c r="PZG739"/>
      <c r="PZH739"/>
      <c r="PZI739"/>
      <c r="PZJ739"/>
      <c r="PZK739"/>
      <c r="PZL739"/>
      <c r="PZM739"/>
      <c r="PZN739"/>
      <c r="PZO739"/>
      <c r="PZP739"/>
      <c r="PZQ739"/>
      <c r="PZR739"/>
      <c r="PZS739"/>
      <c r="PZT739"/>
      <c r="PZU739"/>
      <c r="PZV739"/>
      <c r="PZW739"/>
      <c r="PZX739"/>
      <c r="PZY739"/>
      <c r="PZZ739"/>
      <c r="QAA739"/>
      <c r="QAB739"/>
      <c r="QAC739"/>
      <c r="QAD739"/>
      <c r="QAE739"/>
      <c r="QAF739"/>
      <c r="QAG739"/>
      <c r="QAH739"/>
      <c r="QAI739"/>
      <c r="QAJ739"/>
      <c r="QAK739"/>
      <c r="QAL739"/>
      <c r="QAM739"/>
      <c r="QAN739"/>
      <c r="QAO739"/>
      <c r="QAP739"/>
      <c r="QAQ739"/>
      <c r="QAR739"/>
      <c r="QAS739"/>
      <c r="QAT739"/>
      <c r="QAU739"/>
      <c r="QAV739"/>
      <c r="QAW739"/>
      <c r="QAX739"/>
      <c r="QAY739"/>
      <c r="QAZ739"/>
      <c r="QBA739"/>
      <c r="QBB739"/>
      <c r="QBC739"/>
      <c r="QBD739"/>
      <c r="QBE739"/>
      <c r="QBF739"/>
      <c r="QBG739"/>
      <c r="QBH739"/>
      <c r="QBI739"/>
      <c r="QBJ739"/>
      <c r="QBK739"/>
      <c r="QBL739"/>
      <c r="QBM739"/>
      <c r="QBN739"/>
      <c r="QBO739"/>
      <c r="QBP739"/>
      <c r="QBQ739"/>
      <c r="QBR739"/>
      <c r="QBS739"/>
      <c r="QBT739"/>
      <c r="QBU739"/>
      <c r="QBV739"/>
      <c r="QBW739"/>
      <c r="QBX739"/>
      <c r="QBY739"/>
      <c r="QBZ739"/>
      <c r="QCA739"/>
      <c r="QCB739"/>
      <c r="QCC739"/>
      <c r="QCD739"/>
      <c r="QCE739"/>
      <c r="QCF739"/>
      <c r="QCG739"/>
      <c r="QCH739"/>
      <c r="QCI739"/>
      <c r="QCJ739"/>
      <c r="QCK739"/>
      <c r="QCL739"/>
      <c r="QCM739"/>
      <c r="QCN739"/>
      <c r="QCO739"/>
      <c r="QCP739"/>
      <c r="QCQ739"/>
      <c r="QCR739"/>
      <c r="QCS739"/>
      <c r="QCT739"/>
      <c r="QCU739"/>
      <c r="QCV739"/>
      <c r="QCW739"/>
      <c r="QCX739"/>
      <c r="QCY739"/>
      <c r="QCZ739"/>
      <c r="QDA739"/>
      <c r="QDB739"/>
      <c r="QDC739"/>
      <c r="QDD739"/>
      <c r="QDE739"/>
      <c r="QDF739"/>
      <c r="QDG739"/>
      <c r="QDH739"/>
      <c r="QDI739"/>
      <c r="QDJ739"/>
      <c r="QDK739"/>
      <c r="QDL739"/>
      <c r="QDM739"/>
      <c r="QDN739"/>
      <c r="QDO739"/>
      <c r="QDP739"/>
      <c r="QDQ739"/>
      <c r="QDR739"/>
      <c r="QDS739"/>
      <c r="QDT739"/>
      <c r="QDU739"/>
      <c r="QDV739"/>
      <c r="QDW739"/>
      <c r="QDX739"/>
      <c r="QDY739"/>
      <c r="QDZ739"/>
      <c r="QEA739"/>
      <c r="QEB739"/>
      <c r="QEC739"/>
      <c r="QED739"/>
      <c r="QEE739"/>
      <c r="QEF739"/>
      <c r="QEG739"/>
      <c r="QEH739"/>
      <c r="QEI739"/>
      <c r="QEJ739"/>
      <c r="QEK739"/>
      <c r="QEL739"/>
      <c r="QEM739"/>
      <c r="QEN739"/>
      <c r="QEO739"/>
      <c r="QEP739"/>
      <c r="QEQ739"/>
      <c r="QER739"/>
      <c r="QES739"/>
      <c r="QET739"/>
      <c r="QEU739"/>
      <c r="QEV739"/>
      <c r="QEW739"/>
      <c r="QEX739"/>
      <c r="QEY739"/>
      <c r="QEZ739"/>
      <c r="QFA739"/>
      <c r="QFB739"/>
      <c r="QFC739"/>
      <c r="QFD739"/>
      <c r="QFE739"/>
      <c r="QFF739"/>
      <c r="QFG739"/>
      <c r="QFH739"/>
      <c r="QFI739"/>
      <c r="QFJ739"/>
      <c r="QFK739"/>
      <c r="QFL739"/>
      <c r="QFM739"/>
      <c r="QFN739"/>
      <c r="QFO739"/>
      <c r="QFP739"/>
      <c r="QFQ739"/>
      <c r="QFR739"/>
      <c r="QFS739"/>
      <c r="QFT739"/>
      <c r="QFU739"/>
      <c r="QFV739"/>
      <c r="QFW739"/>
      <c r="QFX739"/>
      <c r="QFY739"/>
      <c r="QFZ739"/>
      <c r="QGA739"/>
      <c r="QGB739"/>
      <c r="QGC739"/>
      <c r="QGD739"/>
      <c r="QGE739"/>
      <c r="QGF739"/>
      <c r="QGG739"/>
      <c r="QGH739"/>
      <c r="QGI739"/>
      <c r="QGJ739"/>
      <c r="QGK739"/>
      <c r="QGL739"/>
      <c r="QGM739"/>
      <c r="QGN739"/>
      <c r="QGO739"/>
      <c r="QGP739"/>
      <c r="QGQ739"/>
      <c r="QGR739"/>
      <c r="QGS739"/>
      <c r="QGT739"/>
      <c r="QGU739"/>
      <c r="QGV739"/>
      <c r="QGW739"/>
      <c r="QGX739"/>
      <c r="QGY739"/>
      <c r="QGZ739"/>
      <c r="QHA739"/>
      <c r="QHB739"/>
      <c r="QHC739"/>
      <c r="QHD739"/>
      <c r="QHE739"/>
      <c r="QHF739"/>
      <c r="QHG739"/>
      <c r="QHH739"/>
      <c r="QHI739"/>
      <c r="QHJ739"/>
      <c r="QHK739"/>
      <c r="QHL739"/>
      <c r="QHM739"/>
      <c r="QHN739"/>
      <c r="QHO739"/>
      <c r="QHP739"/>
      <c r="QHQ739"/>
      <c r="QHR739"/>
      <c r="QHS739"/>
      <c r="QHT739"/>
      <c r="QHU739"/>
      <c r="QHV739"/>
      <c r="QHW739"/>
      <c r="QHX739"/>
      <c r="QHY739"/>
      <c r="QHZ739"/>
      <c r="QIA739"/>
      <c r="QIB739"/>
      <c r="QIC739"/>
      <c r="QID739"/>
      <c r="QIE739"/>
      <c r="QIF739"/>
      <c r="QIG739"/>
      <c r="QIH739"/>
      <c r="QII739"/>
      <c r="QIJ739"/>
      <c r="QIK739"/>
      <c r="QIL739"/>
      <c r="QIM739"/>
      <c r="QIN739"/>
      <c r="QIO739"/>
      <c r="QIP739"/>
      <c r="QIQ739"/>
      <c r="QIR739"/>
      <c r="QIS739"/>
      <c r="QIT739"/>
      <c r="QIU739"/>
      <c r="QIV739"/>
      <c r="QIW739"/>
      <c r="QIX739"/>
      <c r="QIY739"/>
      <c r="QIZ739"/>
      <c r="QJA739"/>
      <c r="QJB739"/>
      <c r="QJC739"/>
      <c r="QJD739"/>
      <c r="QJE739"/>
      <c r="QJF739"/>
      <c r="QJG739"/>
      <c r="QJH739"/>
      <c r="QJI739"/>
      <c r="QJJ739"/>
      <c r="QJK739"/>
      <c r="QJL739"/>
      <c r="QJM739"/>
      <c r="QJN739"/>
      <c r="QJO739"/>
      <c r="QJP739"/>
      <c r="QJQ739"/>
      <c r="QJR739"/>
      <c r="QJS739"/>
      <c r="QJT739"/>
      <c r="QJU739"/>
      <c r="QJV739"/>
      <c r="QJW739"/>
      <c r="QJX739"/>
      <c r="QJY739"/>
      <c r="QJZ739"/>
      <c r="QKA739"/>
      <c r="QKB739"/>
      <c r="QKC739"/>
      <c r="QKD739"/>
      <c r="QKE739"/>
      <c r="QKF739"/>
      <c r="QKG739"/>
      <c r="QKH739"/>
      <c r="QKI739"/>
      <c r="QKJ739"/>
      <c r="QKK739"/>
      <c r="QKL739"/>
      <c r="QKM739"/>
      <c r="QKN739"/>
      <c r="QKO739"/>
      <c r="QKP739"/>
      <c r="QKQ739"/>
      <c r="QKR739"/>
      <c r="QKS739"/>
      <c r="QKT739"/>
      <c r="QKU739"/>
      <c r="QKV739"/>
      <c r="QKW739"/>
      <c r="QKX739"/>
      <c r="QKY739"/>
      <c r="QKZ739"/>
      <c r="QLA739"/>
      <c r="QLB739"/>
      <c r="QLC739"/>
      <c r="QLD739"/>
      <c r="QLE739"/>
      <c r="QLF739"/>
      <c r="QLG739"/>
      <c r="QLH739"/>
      <c r="QLI739"/>
      <c r="QLJ739"/>
      <c r="QLK739"/>
      <c r="QLL739"/>
      <c r="QLM739"/>
      <c r="QLN739"/>
      <c r="QLO739"/>
      <c r="QLP739"/>
      <c r="QLQ739"/>
      <c r="QLR739"/>
      <c r="QLS739"/>
      <c r="QLT739"/>
      <c r="QLU739"/>
      <c r="QLV739"/>
      <c r="QLW739"/>
      <c r="QLX739"/>
      <c r="QLY739"/>
      <c r="QLZ739"/>
      <c r="QMA739"/>
      <c r="QMB739"/>
      <c r="QMC739"/>
      <c r="QMD739"/>
      <c r="QME739"/>
      <c r="QMF739"/>
      <c r="QMG739"/>
      <c r="QMH739"/>
      <c r="QMI739"/>
      <c r="QMJ739"/>
      <c r="QMK739"/>
      <c r="QML739"/>
      <c r="QMM739"/>
      <c r="QMN739"/>
      <c r="QMO739"/>
      <c r="QMP739"/>
      <c r="QMQ739"/>
      <c r="QMR739"/>
      <c r="QMS739"/>
      <c r="QMT739"/>
      <c r="QMU739"/>
      <c r="QMV739"/>
      <c r="QMW739"/>
      <c r="QMX739"/>
      <c r="QMY739"/>
      <c r="QMZ739"/>
      <c r="QNA739"/>
      <c r="QNB739"/>
      <c r="QNC739"/>
      <c r="QND739"/>
      <c r="QNE739"/>
      <c r="QNF739"/>
      <c r="QNG739"/>
      <c r="QNH739"/>
      <c r="QNI739"/>
      <c r="QNJ739"/>
      <c r="QNK739"/>
      <c r="QNL739"/>
      <c r="QNM739"/>
      <c r="QNN739"/>
      <c r="QNO739"/>
      <c r="QNP739"/>
      <c r="QNQ739"/>
      <c r="QNR739"/>
      <c r="QNS739"/>
      <c r="QNT739"/>
      <c r="QNU739"/>
      <c r="QNV739"/>
      <c r="QNW739"/>
      <c r="QNX739"/>
      <c r="QNY739"/>
      <c r="QNZ739"/>
      <c r="QOA739"/>
      <c r="QOB739"/>
      <c r="QOC739"/>
      <c r="QOD739"/>
      <c r="QOE739"/>
      <c r="QOF739"/>
      <c r="QOG739"/>
      <c r="QOH739"/>
      <c r="QOI739"/>
      <c r="QOJ739"/>
      <c r="QOK739"/>
      <c r="QOL739"/>
      <c r="QOM739"/>
      <c r="QON739"/>
      <c r="QOO739"/>
      <c r="QOP739"/>
      <c r="QOQ739"/>
      <c r="QOR739"/>
      <c r="QOS739"/>
      <c r="QOT739"/>
      <c r="QOU739"/>
      <c r="QOV739"/>
      <c r="QOW739"/>
      <c r="QOX739"/>
      <c r="QOY739"/>
      <c r="QOZ739"/>
      <c r="QPA739"/>
      <c r="QPB739"/>
      <c r="QPC739"/>
      <c r="QPD739"/>
      <c r="QPE739"/>
      <c r="QPF739"/>
      <c r="QPG739"/>
      <c r="QPH739"/>
      <c r="QPI739"/>
      <c r="QPJ739"/>
      <c r="QPK739"/>
      <c r="QPL739"/>
      <c r="QPM739"/>
      <c r="QPN739"/>
      <c r="QPO739"/>
      <c r="QPP739"/>
      <c r="QPQ739"/>
      <c r="QPR739"/>
      <c r="QPS739"/>
      <c r="QPT739"/>
      <c r="QPU739"/>
      <c r="QPV739"/>
      <c r="QPW739"/>
      <c r="QPX739"/>
      <c r="QPY739"/>
      <c r="QPZ739"/>
      <c r="QQA739"/>
      <c r="QQB739"/>
      <c r="QQC739"/>
      <c r="QQD739"/>
      <c r="QQE739"/>
      <c r="QQF739"/>
      <c r="QQG739"/>
      <c r="QQH739"/>
      <c r="QQI739"/>
      <c r="QQJ739"/>
      <c r="QQK739"/>
      <c r="QQL739"/>
      <c r="QQM739"/>
      <c r="QQN739"/>
      <c r="QQO739"/>
      <c r="QQP739"/>
      <c r="QQQ739"/>
      <c r="QQR739"/>
      <c r="QQS739"/>
      <c r="QQT739"/>
      <c r="QQU739"/>
      <c r="QQV739"/>
      <c r="QQW739"/>
      <c r="QQX739"/>
      <c r="QQY739"/>
      <c r="QQZ739"/>
      <c r="QRA739"/>
      <c r="QRB739"/>
      <c r="QRC739"/>
      <c r="QRD739"/>
      <c r="QRE739"/>
      <c r="QRF739"/>
      <c r="QRG739"/>
      <c r="QRH739"/>
      <c r="QRI739"/>
      <c r="QRJ739"/>
      <c r="QRK739"/>
      <c r="QRL739"/>
      <c r="QRM739"/>
      <c r="QRN739"/>
      <c r="QRO739"/>
      <c r="QRP739"/>
      <c r="QRQ739"/>
      <c r="QRR739"/>
      <c r="QRS739"/>
      <c r="QRT739"/>
      <c r="QRU739"/>
      <c r="QRV739"/>
      <c r="QRW739"/>
      <c r="QRX739"/>
      <c r="QRY739"/>
      <c r="QRZ739"/>
      <c r="QSA739"/>
      <c r="QSB739"/>
      <c r="QSC739"/>
      <c r="QSD739"/>
      <c r="QSE739"/>
      <c r="QSF739"/>
      <c r="QSG739"/>
      <c r="QSH739"/>
      <c r="QSI739"/>
      <c r="QSJ739"/>
      <c r="QSK739"/>
      <c r="QSL739"/>
      <c r="QSM739"/>
      <c r="QSN739"/>
      <c r="QSO739"/>
      <c r="QSP739"/>
      <c r="QSQ739"/>
      <c r="QSR739"/>
      <c r="QSS739"/>
      <c r="QST739"/>
      <c r="QSU739"/>
      <c r="QSV739"/>
      <c r="QSW739"/>
      <c r="QSX739"/>
      <c r="QSY739"/>
      <c r="QSZ739"/>
      <c r="QTA739"/>
      <c r="QTB739"/>
      <c r="QTC739"/>
      <c r="QTD739"/>
      <c r="QTE739"/>
      <c r="QTF739"/>
      <c r="QTG739"/>
      <c r="QTH739"/>
      <c r="QTI739"/>
      <c r="QTJ739"/>
      <c r="QTK739"/>
      <c r="QTL739"/>
      <c r="QTM739"/>
      <c r="QTN739"/>
      <c r="QTO739"/>
      <c r="QTP739"/>
      <c r="QTQ739"/>
      <c r="QTR739"/>
      <c r="QTS739"/>
      <c r="QTT739"/>
      <c r="QTU739"/>
      <c r="QTV739"/>
      <c r="QTW739"/>
      <c r="QTX739"/>
      <c r="QTY739"/>
      <c r="QTZ739"/>
      <c r="QUA739"/>
      <c r="QUB739"/>
      <c r="QUC739"/>
      <c r="QUD739"/>
      <c r="QUE739"/>
      <c r="QUF739"/>
      <c r="QUG739"/>
      <c r="QUH739"/>
      <c r="QUI739"/>
      <c r="QUJ739"/>
      <c r="QUK739"/>
      <c r="QUL739"/>
      <c r="QUM739"/>
      <c r="QUN739"/>
      <c r="QUO739"/>
      <c r="QUP739"/>
      <c r="QUQ739"/>
      <c r="QUR739"/>
      <c r="QUS739"/>
      <c r="QUT739"/>
      <c r="QUU739"/>
      <c r="QUV739"/>
      <c r="QUW739"/>
      <c r="QUX739"/>
      <c r="QUY739"/>
      <c r="QUZ739"/>
      <c r="QVA739"/>
      <c r="QVB739"/>
      <c r="QVC739"/>
      <c r="QVD739"/>
      <c r="QVE739"/>
      <c r="QVF739"/>
      <c r="QVG739"/>
      <c r="QVH739"/>
      <c r="QVI739"/>
      <c r="QVJ739"/>
      <c r="QVK739"/>
      <c r="QVL739"/>
      <c r="QVM739"/>
      <c r="QVN739"/>
      <c r="QVO739"/>
      <c r="QVP739"/>
      <c r="QVQ739"/>
      <c r="QVR739"/>
      <c r="QVS739"/>
      <c r="QVT739"/>
      <c r="QVU739"/>
      <c r="QVV739"/>
      <c r="QVW739"/>
      <c r="QVX739"/>
      <c r="QVY739"/>
      <c r="QVZ739"/>
      <c r="QWA739"/>
      <c r="QWB739"/>
      <c r="QWC739"/>
      <c r="QWD739"/>
      <c r="QWE739"/>
      <c r="QWF739"/>
      <c r="QWG739"/>
      <c r="QWH739"/>
      <c r="QWI739"/>
      <c r="QWJ739"/>
      <c r="QWK739"/>
      <c r="QWL739"/>
      <c r="QWM739"/>
      <c r="QWN739"/>
      <c r="QWO739"/>
      <c r="QWP739"/>
      <c r="QWQ739"/>
      <c r="QWR739"/>
      <c r="QWS739"/>
      <c r="QWT739"/>
      <c r="QWU739"/>
      <c r="QWV739"/>
      <c r="QWW739"/>
      <c r="QWX739"/>
      <c r="QWY739"/>
      <c r="QWZ739"/>
      <c r="QXA739"/>
      <c r="QXB739"/>
      <c r="QXC739"/>
      <c r="QXD739"/>
      <c r="QXE739"/>
      <c r="QXF739"/>
      <c r="QXG739"/>
      <c r="QXH739"/>
      <c r="QXI739"/>
      <c r="QXJ739"/>
      <c r="QXK739"/>
      <c r="QXL739"/>
      <c r="QXM739"/>
      <c r="QXN739"/>
      <c r="QXO739"/>
      <c r="QXP739"/>
      <c r="QXQ739"/>
      <c r="QXR739"/>
      <c r="QXS739"/>
      <c r="QXT739"/>
      <c r="QXU739"/>
      <c r="QXV739"/>
      <c r="QXW739"/>
      <c r="QXX739"/>
      <c r="QXY739"/>
      <c r="QXZ739"/>
      <c r="QYA739"/>
      <c r="QYB739"/>
      <c r="QYC739"/>
      <c r="QYD739"/>
      <c r="QYE739"/>
      <c r="QYF739"/>
      <c r="QYG739"/>
      <c r="QYH739"/>
      <c r="QYI739"/>
      <c r="QYJ739"/>
      <c r="QYK739"/>
      <c r="QYL739"/>
      <c r="QYM739"/>
      <c r="QYN739"/>
      <c r="QYO739"/>
      <c r="QYP739"/>
      <c r="QYQ739"/>
      <c r="QYR739"/>
      <c r="QYS739"/>
      <c r="QYT739"/>
      <c r="QYU739"/>
      <c r="QYV739"/>
      <c r="QYW739"/>
      <c r="QYX739"/>
      <c r="QYY739"/>
      <c r="QYZ739"/>
      <c r="QZA739"/>
      <c r="QZB739"/>
      <c r="QZC739"/>
      <c r="QZD739"/>
      <c r="QZE739"/>
      <c r="QZF739"/>
      <c r="QZG739"/>
      <c r="QZH739"/>
      <c r="QZI739"/>
      <c r="QZJ739"/>
      <c r="QZK739"/>
      <c r="QZL739"/>
      <c r="QZM739"/>
      <c r="QZN739"/>
      <c r="QZO739"/>
      <c r="QZP739"/>
      <c r="QZQ739"/>
      <c r="QZR739"/>
      <c r="QZS739"/>
      <c r="QZT739"/>
      <c r="QZU739"/>
      <c r="QZV739"/>
      <c r="QZW739"/>
      <c r="QZX739"/>
      <c r="QZY739"/>
      <c r="QZZ739"/>
      <c r="RAA739"/>
      <c r="RAB739"/>
      <c r="RAC739"/>
      <c r="RAD739"/>
      <c r="RAE739"/>
      <c r="RAF739"/>
      <c r="RAG739"/>
      <c r="RAH739"/>
      <c r="RAI739"/>
      <c r="RAJ739"/>
      <c r="RAK739"/>
      <c r="RAL739"/>
      <c r="RAM739"/>
      <c r="RAN739"/>
      <c r="RAO739"/>
      <c r="RAP739"/>
      <c r="RAQ739"/>
      <c r="RAR739"/>
      <c r="RAS739"/>
      <c r="RAT739"/>
      <c r="RAU739"/>
      <c r="RAV739"/>
      <c r="RAW739"/>
      <c r="RAX739"/>
      <c r="RAY739"/>
      <c r="RAZ739"/>
      <c r="RBA739"/>
      <c r="RBB739"/>
      <c r="RBC739"/>
      <c r="RBD739"/>
      <c r="RBE739"/>
      <c r="RBF739"/>
      <c r="RBG739"/>
      <c r="RBH739"/>
      <c r="RBI739"/>
      <c r="RBJ739"/>
      <c r="RBK739"/>
      <c r="RBL739"/>
      <c r="RBM739"/>
      <c r="RBN739"/>
      <c r="RBO739"/>
      <c r="RBP739"/>
      <c r="RBQ739"/>
      <c r="RBR739"/>
      <c r="RBS739"/>
      <c r="RBT739"/>
      <c r="RBU739"/>
      <c r="RBV739"/>
      <c r="RBW739"/>
      <c r="RBX739"/>
      <c r="RBY739"/>
      <c r="RBZ739"/>
      <c r="RCA739"/>
      <c r="RCB739"/>
      <c r="RCC739"/>
      <c r="RCD739"/>
      <c r="RCE739"/>
      <c r="RCF739"/>
      <c r="RCG739"/>
      <c r="RCH739"/>
      <c r="RCI739"/>
      <c r="RCJ739"/>
      <c r="RCK739"/>
      <c r="RCL739"/>
      <c r="RCM739"/>
      <c r="RCN739"/>
      <c r="RCO739"/>
      <c r="RCP739"/>
      <c r="RCQ739"/>
      <c r="RCR739"/>
      <c r="RCS739"/>
      <c r="RCT739"/>
      <c r="RCU739"/>
      <c r="RCV739"/>
      <c r="RCW739"/>
      <c r="RCX739"/>
      <c r="RCY739"/>
      <c r="RCZ739"/>
      <c r="RDA739"/>
      <c r="RDB739"/>
      <c r="RDC739"/>
      <c r="RDD739"/>
      <c r="RDE739"/>
      <c r="RDF739"/>
      <c r="RDG739"/>
      <c r="RDH739"/>
      <c r="RDI739"/>
      <c r="RDJ739"/>
      <c r="RDK739"/>
      <c r="RDL739"/>
      <c r="RDM739"/>
      <c r="RDN739"/>
      <c r="RDO739"/>
      <c r="RDP739"/>
      <c r="RDQ739"/>
      <c r="RDR739"/>
      <c r="RDS739"/>
      <c r="RDT739"/>
      <c r="RDU739"/>
      <c r="RDV739"/>
      <c r="RDW739"/>
      <c r="RDX739"/>
      <c r="RDY739"/>
      <c r="RDZ739"/>
      <c r="REA739"/>
      <c r="REB739"/>
      <c r="REC739"/>
      <c r="RED739"/>
      <c r="REE739"/>
      <c r="REF739"/>
      <c r="REG739"/>
      <c r="REH739"/>
      <c r="REI739"/>
      <c r="REJ739"/>
      <c r="REK739"/>
      <c r="REL739"/>
      <c r="REM739"/>
      <c r="REN739"/>
      <c r="REO739"/>
      <c r="REP739"/>
      <c r="REQ739"/>
      <c r="RER739"/>
      <c r="RES739"/>
      <c r="RET739"/>
      <c r="REU739"/>
      <c r="REV739"/>
      <c r="REW739"/>
      <c r="REX739"/>
      <c r="REY739"/>
      <c r="REZ739"/>
      <c r="RFA739"/>
      <c r="RFB739"/>
      <c r="RFC739"/>
      <c r="RFD739"/>
      <c r="RFE739"/>
      <c r="RFF739"/>
      <c r="RFG739"/>
      <c r="RFH739"/>
      <c r="RFI739"/>
      <c r="RFJ739"/>
      <c r="RFK739"/>
      <c r="RFL739"/>
      <c r="RFM739"/>
      <c r="RFN739"/>
      <c r="RFO739"/>
      <c r="RFP739"/>
      <c r="RFQ739"/>
      <c r="RFR739"/>
      <c r="RFS739"/>
      <c r="RFT739"/>
      <c r="RFU739"/>
      <c r="RFV739"/>
      <c r="RFW739"/>
      <c r="RFX739"/>
      <c r="RFY739"/>
      <c r="RFZ739"/>
      <c r="RGA739"/>
      <c r="RGB739"/>
      <c r="RGC739"/>
      <c r="RGD739"/>
      <c r="RGE739"/>
      <c r="RGF739"/>
      <c r="RGG739"/>
      <c r="RGH739"/>
      <c r="RGI739"/>
      <c r="RGJ739"/>
      <c r="RGK739"/>
      <c r="RGL739"/>
      <c r="RGM739"/>
      <c r="RGN739"/>
      <c r="RGO739"/>
      <c r="RGP739"/>
      <c r="RGQ739"/>
      <c r="RGR739"/>
      <c r="RGS739"/>
      <c r="RGT739"/>
      <c r="RGU739"/>
      <c r="RGV739"/>
      <c r="RGW739"/>
      <c r="RGX739"/>
      <c r="RGY739"/>
      <c r="RGZ739"/>
      <c r="RHA739"/>
      <c r="RHB739"/>
      <c r="RHC739"/>
      <c r="RHD739"/>
      <c r="RHE739"/>
      <c r="RHF739"/>
      <c r="RHG739"/>
      <c r="RHH739"/>
      <c r="RHI739"/>
      <c r="RHJ739"/>
      <c r="RHK739"/>
      <c r="RHL739"/>
      <c r="RHM739"/>
      <c r="RHN739"/>
      <c r="RHO739"/>
      <c r="RHP739"/>
      <c r="RHQ739"/>
      <c r="RHR739"/>
      <c r="RHS739"/>
      <c r="RHT739"/>
      <c r="RHU739"/>
      <c r="RHV739"/>
      <c r="RHW739"/>
      <c r="RHX739"/>
      <c r="RHY739"/>
      <c r="RHZ739"/>
      <c r="RIA739"/>
      <c r="RIB739"/>
      <c r="RIC739"/>
      <c r="RID739"/>
      <c r="RIE739"/>
      <c r="RIF739"/>
      <c r="RIG739"/>
      <c r="RIH739"/>
      <c r="RII739"/>
      <c r="RIJ739"/>
      <c r="RIK739"/>
      <c r="RIL739"/>
      <c r="RIM739"/>
      <c r="RIN739"/>
      <c r="RIO739"/>
      <c r="RIP739"/>
      <c r="RIQ739"/>
      <c r="RIR739"/>
      <c r="RIS739"/>
      <c r="RIT739"/>
      <c r="RIU739"/>
      <c r="RIV739"/>
      <c r="RIW739"/>
      <c r="RIX739"/>
      <c r="RIY739"/>
      <c r="RIZ739"/>
      <c r="RJA739"/>
      <c r="RJB739"/>
      <c r="RJC739"/>
      <c r="RJD739"/>
      <c r="RJE739"/>
      <c r="RJF739"/>
      <c r="RJG739"/>
      <c r="RJH739"/>
      <c r="RJI739"/>
      <c r="RJJ739"/>
      <c r="RJK739"/>
      <c r="RJL739"/>
      <c r="RJM739"/>
      <c r="RJN739"/>
      <c r="RJO739"/>
      <c r="RJP739"/>
      <c r="RJQ739"/>
      <c r="RJR739"/>
      <c r="RJS739"/>
      <c r="RJT739"/>
      <c r="RJU739"/>
      <c r="RJV739"/>
      <c r="RJW739"/>
      <c r="RJX739"/>
      <c r="RJY739"/>
      <c r="RJZ739"/>
      <c r="RKA739"/>
      <c r="RKB739"/>
      <c r="RKC739"/>
      <c r="RKD739"/>
      <c r="RKE739"/>
      <c r="RKF739"/>
      <c r="RKG739"/>
      <c r="RKH739"/>
      <c r="RKI739"/>
      <c r="RKJ739"/>
      <c r="RKK739"/>
      <c r="RKL739"/>
      <c r="RKM739"/>
      <c r="RKN739"/>
      <c r="RKO739"/>
      <c r="RKP739"/>
      <c r="RKQ739"/>
      <c r="RKR739"/>
      <c r="RKS739"/>
      <c r="RKT739"/>
      <c r="RKU739"/>
      <c r="RKV739"/>
      <c r="RKW739"/>
      <c r="RKX739"/>
      <c r="RKY739"/>
      <c r="RKZ739"/>
      <c r="RLA739"/>
      <c r="RLB739"/>
      <c r="RLC739"/>
      <c r="RLD739"/>
      <c r="RLE739"/>
      <c r="RLF739"/>
      <c r="RLG739"/>
      <c r="RLH739"/>
      <c r="RLI739"/>
      <c r="RLJ739"/>
      <c r="RLK739"/>
      <c r="RLL739"/>
      <c r="RLM739"/>
      <c r="RLN739"/>
      <c r="RLO739"/>
      <c r="RLP739"/>
      <c r="RLQ739"/>
      <c r="RLR739"/>
      <c r="RLS739"/>
      <c r="RLT739"/>
      <c r="RLU739"/>
      <c r="RLV739"/>
      <c r="RLW739"/>
      <c r="RLX739"/>
      <c r="RLY739"/>
      <c r="RLZ739"/>
      <c r="RMA739"/>
      <c r="RMB739"/>
      <c r="RMC739"/>
      <c r="RMD739"/>
      <c r="RME739"/>
      <c r="RMF739"/>
      <c r="RMG739"/>
      <c r="RMH739"/>
      <c r="RMI739"/>
      <c r="RMJ739"/>
      <c r="RMK739"/>
      <c r="RML739"/>
      <c r="RMM739"/>
      <c r="RMN739"/>
      <c r="RMO739"/>
      <c r="RMP739"/>
      <c r="RMQ739"/>
      <c r="RMR739"/>
      <c r="RMS739"/>
      <c r="RMT739"/>
      <c r="RMU739"/>
      <c r="RMV739"/>
      <c r="RMW739"/>
      <c r="RMX739"/>
      <c r="RMY739"/>
      <c r="RMZ739"/>
      <c r="RNA739"/>
      <c r="RNB739"/>
      <c r="RNC739"/>
      <c r="RND739"/>
      <c r="RNE739"/>
      <c r="RNF739"/>
      <c r="RNG739"/>
      <c r="RNH739"/>
      <c r="RNI739"/>
      <c r="RNJ739"/>
      <c r="RNK739"/>
      <c r="RNL739"/>
      <c r="RNM739"/>
      <c r="RNN739"/>
      <c r="RNO739"/>
      <c r="RNP739"/>
      <c r="RNQ739"/>
      <c r="RNR739"/>
      <c r="RNS739"/>
      <c r="RNT739"/>
      <c r="RNU739"/>
      <c r="RNV739"/>
      <c r="RNW739"/>
      <c r="RNX739"/>
      <c r="RNY739"/>
      <c r="RNZ739"/>
      <c r="ROA739"/>
      <c r="ROB739"/>
      <c r="ROC739"/>
      <c r="ROD739"/>
      <c r="ROE739"/>
      <c r="ROF739"/>
      <c r="ROG739"/>
      <c r="ROH739"/>
      <c r="ROI739"/>
      <c r="ROJ739"/>
      <c r="ROK739"/>
      <c r="ROL739"/>
      <c r="ROM739"/>
      <c r="RON739"/>
      <c r="ROO739"/>
      <c r="ROP739"/>
      <c r="ROQ739"/>
      <c r="ROR739"/>
      <c r="ROS739"/>
      <c r="ROT739"/>
      <c r="ROU739"/>
      <c r="ROV739"/>
      <c r="ROW739"/>
      <c r="ROX739"/>
      <c r="ROY739"/>
      <c r="ROZ739"/>
      <c r="RPA739"/>
      <c r="RPB739"/>
      <c r="RPC739"/>
      <c r="RPD739"/>
      <c r="RPE739"/>
      <c r="RPF739"/>
      <c r="RPG739"/>
      <c r="RPH739"/>
      <c r="RPI739"/>
      <c r="RPJ739"/>
      <c r="RPK739"/>
      <c r="RPL739"/>
      <c r="RPM739"/>
      <c r="RPN739"/>
      <c r="RPO739"/>
      <c r="RPP739"/>
      <c r="RPQ739"/>
      <c r="RPR739"/>
      <c r="RPS739"/>
      <c r="RPT739"/>
      <c r="RPU739"/>
      <c r="RPV739"/>
      <c r="RPW739"/>
      <c r="RPX739"/>
      <c r="RPY739"/>
      <c r="RPZ739"/>
      <c r="RQA739"/>
      <c r="RQB739"/>
      <c r="RQC739"/>
      <c r="RQD739"/>
      <c r="RQE739"/>
      <c r="RQF739"/>
      <c r="RQG739"/>
      <c r="RQH739"/>
      <c r="RQI739"/>
      <c r="RQJ739"/>
      <c r="RQK739"/>
      <c r="RQL739"/>
      <c r="RQM739"/>
      <c r="RQN739"/>
      <c r="RQO739"/>
      <c r="RQP739"/>
      <c r="RQQ739"/>
      <c r="RQR739"/>
      <c r="RQS739"/>
      <c r="RQT739"/>
      <c r="RQU739"/>
      <c r="RQV739"/>
      <c r="RQW739"/>
      <c r="RQX739"/>
      <c r="RQY739"/>
      <c r="RQZ739"/>
      <c r="RRA739"/>
      <c r="RRB739"/>
      <c r="RRC739"/>
      <c r="RRD739"/>
      <c r="RRE739"/>
      <c r="RRF739"/>
      <c r="RRG739"/>
      <c r="RRH739"/>
      <c r="RRI739"/>
      <c r="RRJ739"/>
      <c r="RRK739"/>
      <c r="RRL739"/>
      <c r="RRM739"/>
      <c r="RRN739"/>
      <c r="RRO739"/>
      <c r="RRP739"/>
      <c r="RRQ739"/>
      <c r="RRR739"/>
      <c r="RRS739"/>
      <c r="RRT739"/>
      <c r="RRU739"/>
      <c r="RRV739"/>
      <c r="RRW739"/>
      <c r="RRX739"/>
      <c r="RRY739"/>
      <c r="RRZ739"/>
      <c r="RSA739"/>
      <c r="RSB739"/>
      <c r="RSC739"/>
      <c r="RSD739"/>
      <c r="RSE739"/>
      <c r="RSF739"/>
      <c r="RSG739"/>
      <c r="RSH739"/>
      <c r="RSI739"/>
      <c r="RSJ739"/>
      <c r="RSK739"/>
      <c r="RSL739"/>
      <c r="RSM739"/>
      <c r="RSN739"/>
      <c r="RSO739"/>
      <c r="RSP739"/>
      <c r="RSQ739"/>
      <c r="RSR739"/>
      <c r="RSS739"/>
      <c r="RST739"/>
      <c r="RSU739"/>
      <c r="RSV739"/>
      <c r="RSW739"/>
      <c r="RSX739"/>
      <c r="RSY739"/>
      <c r="RSZ739"/>
      <c r="RTA739"/>
      <c r="RTB739"/>
      <c r="RTC739"/>
      <c r="RTD739"/>
      <c r="RTE739"/>
      <c r="RTF739"/>
      <c r="RTG739"/>
      <c r="RTH739"/>
      <c r="RTI739"/>
      <c r="RTJ739"/>
      <c r="RTK739"/>
      <c r="RTL739"/>
      <c r="RTM739"/>
      <c r="RTN739"/>
      <c r="RTO739"/>
      <c r="RTP739"/>
      <c r="RTQ739"/>
      <c r="RTR739"/>
      <c r="RTS739"/>
      <c r="RTT739"/>
      <c r="RTU739"/>
      <c r="RTV739"/>
      <c r="RTW739"/>
      <c r="RTX739"/>
      <c r="RTY739"/>
      <c r="RTZ739"/>
      <c r="RUA739"/>
      <c r="RUB739"/>
      <c r="RUC739"/>
      <c r="RUD739"/>
      <c r="RUE739"/>
      <c r="RUF739"/>
      <c r="RUG739"/>
      <c r="RUH739"/>
      <c r="RUI739"/>
      <c r="RUJ739"/>
      <c r="RUK739"/>
      <c r="RUL739"/>
      <c r="RUM739"/>
      <c r="RUN739"/>
      <c r="RUO739"/>
      <c r="RUP739"/>
      <c r="RUQ739"/>
      <c r="RUR739"/>
      <c r="RUS739"/>
      <c r="RUT739"/>
      <c r="RUU739"/>
      <c r="RUV739"/>
      <c r="RUW739"/>
      <c r="RUX739"/>
      <c r="RUY739"/>
      <c r="RUZ739"/>
      <c r="RVA739"/>
      <c r="RVB739"/>
      <c r="RVC739"/>
      <c r="RVD739"/>
      <c r="RVE739"/>
      <c r="RVF739"/>
      <c r="RVG739"/>
      <c r="RVH739"/>
      <c r="RVI739"/>
      <c r="RVJ739"/>
      <c r="RVK739"/>
      <c r="RVL739"/>
      <c r="RVM739"/>
      <c r="RVN739"/>
      <c r="RVO739"/>
      <c r="RVP739"/>
      <c r="RVQ739"/>
      <c r="RVR739"/>
      <c r="RVS739"/>
      <c r="RVT739"/>
      <c r="RVU739"/>
      <c r="RVV739"/>
      <c r="RVW739"/>
      <c r="RVX739"/>
      <c r="RVY739"/>
      <c r="RVZ739"/>
      <c r="RWA739"/>
      <c r="RWB739"/>
      <c r="RWC739"/>
      <c r="RWD739"/>
      <c r="RWE739"/>
      <c r="RWF739"/>
      <c r="RWG739"/>
      <c r="RWH739"/>
      <c r="RWI739"/>
      <c r="RWJ739"/>
      <c r="RWK739"/>
      <c r="RWL739"/>
      <c r="RWM739"/>
      <c r="RWN739"/>
      <c r="RWO739"/>
      <c r="RWP739"/>
      <c r="RWQ739"/>
      <c r="RWR739"/>
      <c r="RWS739"/>
      <c r="RWT739"/>
      <c r="RWU739"/>
      <c r="RWV739"/>
      <c r="RWW739"/>
      <c r="RWX739"/>
      <c r="RWY739"/>
      <c r="RWZ739"/>
      <c r="RXA739"/>
      <c r="RXB739"/>
      <c r="RXC739"/>
      <c r="RXD739"/>
      <c r="RXE739"/>
      <c r="RXF739"/>
      <c r="RXG739"/>
      <c r="RXH739"/>
      <c r="RXI739"/>
      <c r="RXJ739"/>
      <c r="RXK739"/>
      <c r="RXL739"/>
      <c r="RXM739"/>
      <c r="RXN739"/>
      <c r="RXO739"/>
      <c r="RXP739"/>
      <c r="RXQ739"/>
      <c r="RXR739"/>
      <c r="RXS739"/>
      <c r="RXT739"/>
      <c r="RXU739"/>
      <c r="RXV739"/>
      <c r="RXW739"/>
      <c r="RXX739"/>
      <c r="RXY739"/>
      <c r="RXZ739"/>
      <c r="RYA739"/>
      <c r="RYB739"/>
      <c r="RYC739"/>
      <c r="RYD739"/>
      <c r="RYE739"/>
      <c r="RYF739"/>
      <c r="RYG739"/>
      <c r="RYH739"/>
      <c r="RYI739"/>
      <c r="RYJ739"/>
      <c r="RYK739"/>
      <c r="RYL739"/>
      <c r="RYM739"/>
      <c r="RYN739"/>
      <c r="RYO739"/>
      <c r="RYP739"/>
      <c r="RYQ739"/>
      <c r="RYR739"/>
      <c r="RYS739"/>
      <c r="RYT739"/>
      <c r="RYU739"/>
      <c r="RYV739"/>
      <c r="RYW739"/>
      <c r="RYX739"/>
      <c r="RYY739"/>
      <c r="RYZ739"/>
      <c r="RZA739"/>
      <c r="RZB739"/>
      <c r="RZC739"/>
      <c r="RZD739"/>
      <c r="RZE739"/>
      <c r="RZF739"/>
      <c r="RZG739"/>
      <c r="RZH739"/>
      <c r="RZI739"/>
      <c r="RZJ739"/>
      <c r="RZK739"/>
      <c r="RZL739"/>
      <c r="RZM739"/>
      <c r="RZN739"/>
      <c r="RZO739"/>
      <c r="RZP739"/>
      <c r="RZQ739"/>
      <c r="RZR739"/>
      <c r="RZS739"/>
      <c r="RZT739"/>
      <c r="RZU739"/>
      <c r="RZV739"/>
      <c r="RZW739"/>
      <c r="RZX739"/>
      <c r="RZY739"/>
      <c r="RZZ739"/>
      <c r="SAA739"/>
      <c r="SAB739"/>
      <c r="SAC739"/>
      <c r="SAD739"/>
      <c r="SAE739"/>
      <c r="SAF739"/>
      <c r="SAG739"/>
      <c r="SAH739"/>
      <c r="SAI739"/>
      <c r="SAJ739"/>
      <c r="SAK739"/>
      <c r="SAL739"/>
      <c r="SAM739"/>
      <c r="SAN739"/>
      <c r="SAO739"/>
      <c r="SAP739"/>
      <c r="SAQ739"/>
      <c r="SAR739"/>
      <c r="SAS739"/>
      <c r="SAT739"/>
      <c r="SAU739"/>
      <c r="SAV739"/>
      <c r="SAW739"/>
      <c r="SAX739"/>
      <c r="SAY739"/>
      <c r="SAZ739"/>
      <c r="SBA739"/>
      <c r="SBB739"/>
      <c r="SBC739"/>
      <c r="SBD739"/>
      <c r="SBE739"/>
      <c r="SBF739"/>
      <c r="SBG739"/>
      <c r="SBH739"/>
      <c r="SBI739"/>
      <c r="SBJ739"/>
      <c r="SBK739"/>
      <c r="SBL739"/>
      <c r="SBM739"/>
      <c r="SBN739"/>
      <c r="SBO739"/>
      <c r="SBP739"/>
      <c r="SBQ739"/>
      <c r="SBR739"/>
      <c r="SBS739"/>
      <c r="SBT739"/>
      <c r="SBU739"/>
      <c r="SBV739"/>
      <c r="SBW739"/>
      <c r="SBX739"/>
      <c r="SBY739"/>
      <c r="SBZ739"/>
      <c r="SCA739"/>
      <c r="SCB739"/>
      <c r="SCC739"/>
      <c r="SCD739"/>
      <c r="SCE739"/>
      <c r="SCF739"/>
      <c r="SCG739"/>
      <c r="SCH739"/>
      <c r="SCI739"/>
      <c r="SCJ739"/>
      <c r="SCK739"/>
      <c r="SCL739"/>
      <c r="SCM739"/>
      <c r="SCN739"/>
      <c r="SCO739"/>
      <c r="SCP739"/>
      <c r="SCQ739"/>
      <c r="SCR739"/>
      <c r="SCS739"/>
      <c r="SCT739"/>
      <c r="SCU739"/>
      <c r="SCV739"/>
      <c r="SCW739"/>
      <c r="SCX739"/>
      <c r="SCY739"/>
      <c r="SCZ739"/>
      <c r="SDA739"/>
      <c r="SDB739"/>
      <c r="SDC739"/>
      <c r="SDD739"/>
      <c r="SDE739"/>
      <c r="SDF739"/>
      <c r="SDG739"/>
      <c r="SDH739"/>
      <c r="SDI739"/>
      <c r="SDJ739"/>
      <c r="SDK739"/>
      <c r="SDL739"/>
      <c r="SDM739"/>
      <c r="SDN739"/>
      <c r="SDO739"/>
      <c r="SDP739"/>
      <c r="SDQ739"/>
      <c r="SDR739"/>
      <c r="SDS739"/>
      <c r="SDT739"/>
      <c r="SDU739"/>
      <c r="SDV739"/>
      <c r="SDW739"/>
      <c r="SDX739"/>
      <c r="SDY739"/>
      <c r="SDZ739"/>
      <c r="SEA739"/>
      <c r="SEB739"/>
      <c r="SEC739"/>
      <c r="SED739"/>
      <c r="SEE739"/>
      <c r="SEF739"/>
      <c r="SEG739"/>
      <c r="SEH739"/>
      <c r="SEI739"/>
      <c r="SEJ739"/>
      <c r="SEK739"/>
      <c r="SEL739"/>
      <c r="SEM739"/>
      <c r="SEN739"/>
      <c r="SEO739"/>
      <c r="SEP739"/>
      <c r="SEQ739"/>
      <c r="SER739"/>
      <c r="SES739"/>
      <c r="SET739"/>
      <c r="SEU739"/>
      <c r="SEV739"/>
      <c r="SEW739"/>
      <c r="SEX739"/>
      <c r="SEY739"/>
      <c r="SEZ739"/>
      <c r="SFA739"/>
      <c r="SFB739"/>
      <c r="SFC739"/>
      <c r="SFD739"/>
      <c r="SFE739"/>
      <c r="SFF739"/>
      <c r="SFG739"/>
      <c r="SFH739"/>
      <c r="SFI739"/>
      <c r="SFJ739"/>
      <c r="SFK739"/>
      <c r="SFL739"/>
      <c r="SFM739"/>
      <c r="SFN739"/>
      <c r="SFO739"/>
      <c r="SFP739"/>
      <c r="SFQ739"/>
      <c r="SFR739"/>
      <c r="SFS739"/>
      <c r="SFT739"/>
      <c r="SFU739"/>
      <c r="SFV739"/>
      <c r="SFW739"/>
      <c r="SFX739"/>
      <c r="SFY739"/>
      <c r="SFZ739"/>
      <c r="SGA739"/>
      <c r="SGB739"/>
      <c r="SGC739"/>
      <c r="SGD739"/>
      <c r="SGE739"/>
      <c r="SGF739"/>
      <c r="SGG739"/>
      <c r="SGH739"/>
      <c r="SGI739"/>
      <c r="SGJ739"/>
      <c r="SGK739"/>
      <c r="SGL739"/>
      <c r="SGM739"/>
      <c r="SGN739"/>
      <c r="SGO739"/>
      <c r="SGP739"/>
      <c r="SGQ739"/>
      <c r="SGR739"/>
      <c r="SGS739"/>
      <c r="SGT739"/>
      <c r="SGU739"/>
      <c r="SGV739"/>
      <c r="SGW739"/>
      <c r="SGX739"/>
      <c r="SGY739"/>
      <c r="SGZ739"/>
      <c r="SHA739"/>
      <c r="SHB739"/>
      <c r="SHC739"/>
      <c r="SHD739"/>
      <c r="SHE739"/>
      <c r="SHF739"/>
      <c r="SHG739"/>
      <c r="SHH739"/>
      <c r="SHI739"/>
      <c r="SHJ739"/>
      <c r="SHK739"/>
      <c r="SHL739"/>
      <c r="SHM739"/>
      <c r="SHN739"/>
      <c r="SHO739"/>
      <c r="SHP739"/>
      <c r="SHQ739"/>
      <c r="SHR739"/>
      <c r="SHS739"/>
      <c r="SHT739"/>
      <c r="SHU739"/>
      <c r="SHV739"/>
      <c r="SHW739"/>
      <c r="SHX739"/>
      <c r="SHY739"/>
      <c r="SHZ739"/>
      <c r="SIA739"/>
      <c r="SIB739"/>
      <c r="SIC739"/>
      <c r="SID739"/>
      <c r="SIE739"/>
      <c r="SIF739"/>
      <c r="SIG739"/>
      <c r="SIH739"/>
      <c r="SII739"/>
      <c r="SIJ739"/>
      <c r="SIK739"/>
      <c r="SIL739"/>
      <c r="SIM739"/>
      <c r="SIN739"/>
      <c r="SIO739"/>
      <c r="SIP739"/>
      <c r="SIQ739"/>
      <c r="SIR739"/>
      <c r="SIS739"/>
      <c r="SIT739"/>
      <c r="SIU739"/>
      <c r="SIV739"/>
      <c r="SIW739"/>
      <c r="SIX739"/>
      <c r="SIY739"/>
      <c r="SIZ739"/>
      <c r="SJA739"/>
      <c r="SJB739"/>
      <c r="SJC739"/>
      <c r="SJD739"/>
      <c r="SJE739"/>
      <c r="SJF739"/>
      <c r="SJG739"/>
      <c r="SJH739"/>
      <c r="SJI739"/>
      <c r="SJJ739"/>
      <c r="SJK739"/>
      <c r="SJL739"/>
      <c r="SJM739"/>
      <c r="SJN739"/>
      <c r="SJO739"/>
      <c r="SJP739"/>
      <c r="SJQ739"/>
      <c r="SJR739"/>
      <c r="SJS739"/>
      <c r="SJT739"/>
      <c r="SJU739"/>
      <c r="SJV739"/>
      <c r="SJW739"/>
      <c r="SJX739"/>
      <c r="SJY739"/>
      <c r="SJZ739"/>
      <c r="SKA739"/>
      <c r="SKB739"/>
      <c r="SKC739"/>
      <c r="SKD739"/>
      <c r="SKE739"/>
      <c r="SKF739"/>
      <c r="SKG739"/>
      <c r="SKH739"/>
      <c r="SKI739"/>
      <c r="SKJ739"/>
      <c r="SKK739"/>
      <c r="SKL739"/>
      <c r="SKM739"/>
      <c r="SKN739"/>
      <c r="SKO739"/>
      <c r="SKP739"/>
      <c r="SKQ739"/>
      <c r="SKR739"/>
      <c r="SKS739"/>
      <c r="SKT739"/>
      <c r="SKU739"/>
      <c r="SKV739"/>
      <c r="SKW739"/>
      <c r="SKX739"/>
      <c r="SKY739"/>
      <c r="SKZ739"/>
      <c r="SLA739"/>
      <c r="SLB739"/>
      <c r="SLC739"/>
      <c r="SLD739"/>
      <c r="SLE739"/>
      <c r="SLF739"/>
      <c r="SLG739"/>
      <c r="SLH739"/>
      <c r="SLI739"/>
      <c r="SLJ739"/>
      <c r="SLK739"/>
      <c r="SLL739"/>
      <c r="SLM739"/>
      <c r="SLN739"/>
      <c r="SLO739"/>
      <c r="SLP739"/>
      <c r="SLQ739"/>
      <c r="SLR739"/>
      <c r="SLS739"/>
      <c r="SLT739"/>
      <c r="SLU739"/>
      <c r="SLV739"/>
      <c r="SLW739"/>
      <c r="SLX739"/>
      <c r="SLY739"/>
      <c r="SLZ739"/>
      <c r="SMA739"/>
      <c r="SMB739"/>
      <c r="SMC739"/>
      <c r="SMD739"/>
      <c r="SME739"/>
      <c r="SMF739"/>
      <c r="SMG739"/>
      <c r="SMH739"/>
      <c r="SMI739"/>
      <c r="SMJ739"/>
      <c r="SMK739"/>
      <c r="SML739"/>
      <c r="SMM739"/>
      <c r="SMN739"/>
      <c r="SMO739"/>
      <c r="SMP739"/>
      <c r="SMQ739"/>
      <c r="SMR739"/>
      <c r="SMS739"/>
      <c r="SMT739"/>
      <c r="SMU739"/>
      <c r="SMV739"/>
      <c r="SMW739"/>
      <c r="SMX739"/>
      <c r="SMY739"/>
      <c r="SMZ739"/>
      <c r="SNA739"/>
      <c r="SNB739"/>
      <c r="SNC739"/>
      <c r="SND739"/>
      <c r="SNE739"/>
      <c r="SNF739"/>
      <c r="SNG739"/>
      <c r="SNH739"/>
      <c r="SNI739"/>
      <c r="SNJ739"/>
      <c r="SNK739"/>
      <c r="SNL739"/>
      <c r="SNM739"/>
      <c r="SNN739"/>
      <c r="SNO739"/>
      <c r="SNP739"/>
      <c r="SNQ739"/>
      <c r="SNR739"/>
      <c r="SNS739"/>
      <c r="SNT739"/>
      <c r="SNU739"/>
      <c r="SNV739"/>
      <c r="SNW739"/>
      <c r="SNX739"/>
      <c r="SNY739"/>
      <c r="SNZ739"/>
      <c r="SOA739"/>
      <c r="SOB739"/>
      <c r="SOC739"/>
      <c r="SOD739"/>
      <c r="SOE739"/>
      <c r="SOF739"/>
      <c r="SOG739"/>
      <c r="SOH739"/>
      <c r="SOI739"/>
      <c r="SOJ739"/>
      <c r="SOK739"/>
      <c r="SOL739"/>
      <c r="SOM739"/>
      <c r="SON739"/>
      <c r="SOO739"/>
      <c r="SOP739"/>
      <c r="SOQ739"/>
      <c r="SOR739"/>
      <c r="SOS739"/>
      <c r="SOT739"/>
      <c r="SOU739"/>
      <c r="SOV739"/>
      <c r="SOW739"/>
      <c r="SOX739"/>
      <c r="SOY739"/>
      <c r="SOZ739"/>
      <c r="SPA739"/>
      <c r="SPB739"/>
      <c r="SPC739"/>
      <c r="SPD739"/>
      <c r="SPE739"/>
      <c r="SPF739"/>
      <c r="SPG739"/>
      <c r="SPH739"/>
      <c r="SPI739"/>
      <c r="SPJ739"/>
      <c r="SPK739"/>
      <c r="SPL739"/>
      <c r="SPM739"/>
      <c r="SPN739"/>
      <c r="SPO739"/>
      <c r="SPP739"/>
      <c r="SPQ739"/>
      <c r="SPR739"/>
      <c r="SPS739"/>
      <c r="SPT739"/>
      <c r="SPU739"/>
      <c r="SPV739"/>
      <c r="SPW739"/>
      <c r="SPX739"/>
      <c r="SPY739"/>
      <c r="SPZ739"/>
      <c r="SQA739"/>
      <c r="SQB739"/>
      <c r="SQC739"/>
      <c r="SQD739"/>
      <c r="SQE739"/>
      <c r="SQF739"/>
      <c r="SQG739"/>
      <c r="SQH739"/>
      <c r="SQI739"/>
      <c r="SQJ739"/>
      <c r="SQK739"/>
      <c r="SQL739"/>
      <c r="SQM739"/>
      <c r="SQN739"/>
      <c r="SQO739"/>
      <c r="SQP739"/>
      <c r="SQQ739"/>
      <c r="SQR739"/>
      <c r="SQS739"/>
      <c r="SQT739"/>
      <c r="SQU739"/>
      <c r="SQV739"/>
      <c r="SQW739"/>
      <c r="SQX739"/>
      <c r="SQY739"/>
      <c r="SQZ739"/>
      <c r="SRA739"/>
      <c r="SRB739"/>
      <c r="SRC739"/>
      <c r="SRD739"/>
      <c r="SRE739"/>
      <c r="SRF739"/>
      <c r="SRG739"/>
      <c r="SRH739"/>
      <c r="SRI739"/>
      <c r="SRJ739"/>
      <c r="SRK739"/>
      <c r="SRL739"/>
      <c r="SRM739"/>
      <c r="SRN739"/>
      <c r="SRO739"/>
      <c r="SRP739"/>
      <c r="SRQ739"/>
      <c r="SRR739"/>
      <c r="SRS739"/>
      <c r="SRT739"/>
      <c r="SRU739"/>
      <c r="SRV739"/>
      <c r="SRW739"/>
      <c r="SRX739"/>
      <c r="SRY739"/>
      <c r="SRZ739"/>
      <c r="SSA739"/>
      <c r="SSB739"/>
      <c r="SSC739"/>
      <c r="SSD739"/>
      <c r="SSE739"/>
      <c r="SSF739"/>
      <c r="SSG739"/>
      <c r="SSH739"/>
      <c r="SSI739"/>
      <c r="SSJ739"/>
      <c r="SSK739"/>
      <c r="SSL739"/>
      <c r="SSM739"/>
      <c r="SSN739"/>
      <c r="SSO739"/>
      <c r="SSP739"/>
      <c r="SSQ739"/>
      <c r="SSR739"/>
      <c r="SSS739"/>
      <c r="SST739"/>
      <c r="SSU739"/>
      <c r="SSV739"/>
      <c r="SSW739"/>
      <c r="SSX739"/>
      <c r="SSY739"/>
      <c r="SSZ739"/>
      <c r="STA739"/>
      <c r="STB739"/>
      <c r="STC739"/>
      <c r="STD739"/>
      <c r="STE739"/>
      <c r="STF739"/>
      <c r="STG739"/>
      <c r="STH739"/>
      <c r="STI739"/>
      <c r="STJ739"/>
      <c r="STK739"/>
      <c r="STL739"/>
      <c r="STM739"/>
      <c r="STN739"/>
      <c r="STO739"/>
      <c r="STP739"/>
      <c r="STQ739"/>
      <c r="STR739"/>
      <c r="STS739"/>
      <c r="STT739"/>
      <c r="STU739"/>
      <c r="STV739"/>
      <c r="STW739"/>
      <c r="STX739"/>
      <c r="STY739"/>
      <c r="STZ739"/>
      <c r="SUA739"/>
      <c r="SUB739"/>
      <c r="SUC739"/>
      <c r="SUD739"/>
      <c r="SUE739"/>
      <c r="SUF739"/>
      <c r="SUG739"/>
      <c r="SUH739"/>
      <c r="SUI739"/>
      <c r="SUJ739"/>
      <c r="SUK739"/>
      <c r="SUL739"/>
      <c r="SUM739"/>
      <c r="SUN739"/>
      <c r="SUO739"/>
      <c r="SUP739"/>
      <c r="SUQ739"/>
      <c r="SUR739"/>
      <c r="SUS739"/>
      <c r="SUT739"/>
      <c r="SUU739"/>
      <c r="SUV739"/>
      <c r="SUW739"/>
      <c r="SUX739"/>
      <c r="SUY739"/>
      <c r="SUZ739"/>
      <c r="SVA739"/>
      <c r="SVB739"/>
      <c r="SVC739"/>
      <c r="SVD739"/>
      <c r="SVE739"/>
      <c r="SVF739"/>
      <c r="SVG739"/>
      <c r="SVH739"/>
      <c r="SVI739"/>
      <c r="SVJ739"/>
      <c r="SVK739"/>
      <c r="SVL739"/>
      <c r="SVM739"/>
      <c r="SVN739"/>
      <c r="SVO739"/>
      <c r="SVP739"/>
      <c r="SVQ739"/>
      <c r="SVR739"/>
      <c r="SVS739"/>
      <c r="SVT739"/>
      <c r="SVU739"/>
      <c r="SVV739"/>
      <c r="SVW739"/>
      <c r="SVX739"/>
      <c r="SVY739"/>
      <c r="SVZ739"/>
      <c r="SWA739"/>
      <c r="SWB739"/>
      <c r="SWC739"/>
      <c r="SWD739"/>
      <c r="SWE739"/>
      <c r="SWF739"/>
      <c r="SWG739"/>
      <c r="SWH739"/>
      <c r="SWI739"/>
      <c r="SWJ739"/>
      <c r="SWK739"/>
      <c r="SWL739"/>
      <c r="SWM739"/>
      <c r="SWN739"/>
      <c r="SWO739"/>
      <c r="SWP739"/>
      <c r="SWQ739"/>
      <c r="SWR739"/>
      <c r="SWS739"/>
      <c r="SWT739"/>
      <c r="SWU739"/>
      <c r="SWV739"/>
      <c r="SWW739"/>
      <c r="SWX739"/>
      <c r="SWY739"/>
      <c r="SWZ739"/>
      <c r="SXA739"/>
      <c r="SXB739"/>
      <c r="SXC739"/>
      <c r="SXD739"/>
      <c r="SXE739"/>
      <c r="SXF739"/>
      <c r="SXG739"/>
      <c r="SXH739"/>
      <c r="SXI739"/>
      <c r="SXJ739"/>
      <c r="SXK739"/>
      <c r="SXL739"/>
      <c r="SXM739"/>
      <c r="SXN739"/>
      <c r="SXO739"/>
      <c r="SXP739"/>
      <c r="SXQ739"/>
      <c r="SXR739"/>
      <c r="SXS739"/>
      <c r="SXT739"/>
      <c r="SXU739"/>
      <c r="SXV739"/>
      <c r="SXW739"/>
      <c r="SXX739"/>
      <c r="SXY739"/>
      <c r="SXZ739"/>
      <c r="SYA739"/>
      <c r="SYB739"/>
      <c r="SYC739"/>
      <c r="SYD739"/>
      <c r="SYE739"/>
      <c r="SYF739"/>
      <c r="SYG739"/>
      <c r="SYH739"/>
      <c r="SYI739"/>
      <c r="SYJ739"/>
      <c r="SYK739"/>
      <c r="SYL739"/>
      <c r="SYM739"/>
      <c r="SYN739"/>
      <c r="SYO739"/>
      <c r="SYP739"/>
      <c r="SYQ739"/>
      <c r="SYR739"/>
      <c r="SYS739"/>
      <c r="SYT739"/>
      <c r="SYU739"/>
      <c r="SYV739"/>
      <c r="SYW739"/>
      <c r="SYX739"/>
      <c r="SYY739"/>
      <c r="SYZ739"/>
      <c r="SZA739"/>
      <c r="SZB739"/>
      <c r="SZC739"/>
      <c r="SZD739"/>
      <c r="SZE739"/>
      <c r="SZF739"/>
      <c r="SZG739"/>
      <c r="SZH739"/>
      <c r="SZI739"/>
      <c r="SZJ739"/>
      <c r="SZK739"/>
      <c r="SZL739"/>
      <c r="SZM739"/>
      <c r="SZN739"/>
      <c r="SZO739"/>
      <c r="SZP739"/>
      <c r="SZQ739"/>
      <c r="SZR739"/>
      <c r="SZS739"/>
      <c r="SZT739"/>
      <c r="SZU739"/>
      <c r="SZV739"/>
      <c r="SZW739"/>
      <c r="SZX739"/>
      <c r="SZY739"/>
      <c r="SZZ739"/>
      <c r="TAA739"/>
      <c r="TAB739"/>
      <c r="TAC739"/>
      <c r="TAD739"/>
      <c r="TAE739"/>
      <c r="TAF739"/>
      <c r="TAG739"/>
      <c r="TAH739"/>
      <c r="TAI739"/>
      <c r="TAJ739"/>
      <c r="TAK739"/>
      <c r="TAL739"/>
      <c r="TAM739"/>
      <c r="TAN739"/>
      <c r="TAO739"/>
      <c r="TAP739"/>
      <c r="TAQ739"/>
      <c r="TAR739"/>
      <c r="TAS739"/>
      <c r="TAT739"/>
      <c r="TAU739"/>
      <c r="TAV739"/>
      <c r="TAW739"/>
      <c r="TAX739"/>
      <c r="TAY739"/>
      <c r="TAZ739"/>
      <c r="TBA739"/>
      <c r="TBB739"/>
      <c r="TBC739"/>
      <c r="TBD739"/>
      <c r="TBE739"/>
      <c r="TBF739"/>
      <c r="TBG739"/>
      <c r="TBH739"/>
      <c r="TBI739"/>
      <c r="TBJ739"/>
      <c r="TBK739"/>
      <c r="TBL739"/>
      <c r="TBM739"/>
      <c r="TBN739"/>
      <c r="TBO739"/>
      <c r="TBP739"/>
      <c r="TBQ739"/>
      <c r="TBR739"/>
      <c r="TBS739"/>
      <c r="TBT739"/>
      <c r="TBU739"/>
      <c r="TBV739"/>
      <c r="TBW739"/>
      <c r="TBX739"/>
      <c r="TBY739"/>
      <c r="TBZ739"/>
      <c r="TCA739"/>
      <c r="TCB739"/>
      <c r="TCC739"/>
      <c r="TCD739"/>
      <c r="TCE739"/>
      <c r="TCF739"/>
      <c r="TCG739"/>
      <c r="TCH739"/>
      <c r="TCI739"/>
      <c r="TCJ739"/>
      <c r="TCK739"/>
      <c r="TCL739"/>
      <c r="TCM739"/>
      <c r="TCN739"/>
      <c r="TCO739"/>
      <c r="TCP739"/>
      <c r="TCQ739"/>
      <c r="TCR739"/>
      <c r="TCS739"/>
      <c r="TCT739"/>
      <c r="TCU739"/>
      <c r="TCV739"/>
      <c r="TCW739"/>
      <c r="TCX739"/>
      <c r="TCY739"/>
      <c r="TCZ739"/>
      <c r="TDA739"/>
      <c r="TDB739"/>
      <c r="TDC739"/>
      <c r="TDD739"/>
      <c r="TDE739"/>
      <c r="TDF739"/>
      <c r="TDG739"/>
      <c r="TDH739"/>
      <c r="TDI739"/>
      <c r="TDJ739"/>
      <c r="TDK739"/>
      <c r="TDL739"/>
      <c r="TDM739"/>
      <c r="TDN739"/>
      <c r="TDO739"/>
      <c r="TDP739"/>
      <c r="TDQ739"/>
      <c r="TDR739"/>
      <c r="TDS739"/>
      <c r="TDT739"/>
      <c r="TDU739"/>
      <c r="TDV739"/>
      <c r="TDW739"/>
      <c r="TDX739"/>
      <c r="TDY739"/>
      <c r="TDZ739"/>
      <c r="TEA739"/>
      <c r="TEB739"/>
      <c r="TEC739"/>
      <c r="TED739"/>
      <c r="TEE739"/>
      <c r="TEF739"/>
      <c r="TEG739"/>
      <c r="TEH739"/>
      <c r="TEI739"/>
      <c r="TEJ739"/>
      <c r="TEK739"/>
      <c r="TEL739"/>
      <c r="TEM739"/>
      <c r="TEN739"/>
      <c r="TEO739"/>
      <c r="TEP739"/>
      <c r="TEQ739"/>
      <c r="TER739"/>
      <c r="TES739"/>
      <c r="TET739"/>
      <c r="TEU739"/>
      <c r="TEV739"/>
      <c r="TEW739"/>
      <c r="TEX739"/>
      <c r="TEY739"/>
      <c r="TEZ739"/>
      <c r="TFA739"/>
      <c r="TFB739"/>
      <c r="TFC739"/>
      <c r="TFD739"/>
      <c r="TFE739"/>
      <c r="TFF739"/>
      <c r="TFG739"/>
      <c r="TFH739"/>
      <c r="TFI739"/>
      <c r="TFJ739"/>
      <c r="TFK739"/>
      <c r="TFL739"/>
      <c r="TFM739"/>
      <c r="TFN739"/>
      <c r="TFO739"/>
      <c r="TFP739"/>
      <c r="TFQ739"/>
      <c r="TFR739"/>
      <c r="TFS739"/>
      <c r="TFT739"/>
      <c r="TFU739"/>
      <c r="TFV739"/>
      <c r="TFW739"/>
      <c r="TFX739"/>
      <c r="TFY739"/>
      <c r="TFZ739"/>
      <c r="TGA739"/>
      <c r="TGB739"/>
      <c r="TGC739"/>
      <c r="TGD739"/>
      <c r="TGE739"/>
      <c r="TGF739"/>
      <c r="TGG739"/>
      <c r="TGH739"/>
      <c r="TGI739"/>
      <c r="TGJ739"/>
      <c r="TGK739"/>
      <c r="TGL739"/>
      <c r="TGM739"/>
      <c r="TGN739"/>
      <c r="TGO739"/>
      <c r="TGP739"/>
      <c r="TGQ739"/>
      <c r="TGR739"/>
      <c r="TGS739"/>
      <c r="TGT739"/>
      <c r="TGU739"/>
      <c r="TGV739"/>
      <c r="TGW739"/>
      <c r="TGX739"/>
      <c r="TGY739"/>
      <c r="TGZ739"/>
      <c r="THA739"/>
      <c r="THB739"/>
      <c r="THC739"/>
      <c r="THD739"/>
      <c r="THE739"/>
      <c r="THF739"/>
      <c r="THG739"/>
      <c r="THH739"/>
      <c r="THI739"/>
      <c r="THJ739"/>
      <c r="THK739"/>
      <c r="THL739"/>
      <c r="THM739"/>
      <c r="THN739"/>
      <c r="THO739"/>
      <c r="THP739"/>
      <c r="THQ739"/>
      <c r="THR739"/>
      <c r="THS739"/>
      <c r="THT739"/>
      <c r="THU739"/>
      <c r="THV739"/>
      <c r="THW739"/>
      <c r="THX739"/>
      <c r="THY739"/>
      <c r="THZ739"/>
      <c r="TIA739"/>
      <c r="TIB739"/>
      <c r="TIC739"/>
      <c r="TID739"/>
      <c r="TIE739"/>
      <c r="TIF739"/>
      <c r="TIG739"/>
      <c r="TIH739"/>
      <c r="TII739"/>
      <c r="TIJ739"/>
      <c r="TIK739"/>
      <c r="TIL739"/>
      <c r="TIM739"/>
      <c r="TIN739"/>
      <c r="TIO739"/>
      <c r="TIP739"/>
      <c r="TIQ739"/>
      <c r="TIR739"/>
      <c r="TIS739"/>
      <c r="TIT739"/>
      <c r="TIU739"/>
      <c r="TIV739"/>
      <c r="TIW739"/>
      <c r="TIX739"/>
      <c r="TIY739"/>
      <c r="TIZ739"/>
      <c r="TJA739"/>
      <c r="TJB739"/>
      <c r="TJC739"/>
      <c r="TJD739"/>
      <c r="TJE739"/>
      <c r="TJF739"/>
      <c r="TJG739"/>
      <c r="TJH739"/>
      <c r="TJI739"/>
      <c r="TJJ739"/>
      <c r="TJK739"/>
      <c r="TJL739"/>
      <c r="TJM739"/>
      <c r="TJN739"/>
      <c r="TJO739"/>
      <c r="TJP739"/>
      <c r="TJQ739"/>
      <c r="TJR739"/>
      <c r="TJS739"/>
      <c r="TJT739"/>
      <c r="TJU739"/>
      <c r="TJV739"/>
      <c r="TJW739"/>
      <c r="TJX739"/>
      <c r="TJY739"/>
      <c r="TJZ739"/>
      <c r="TKA739"/>
      <c r="TKB739"/>
      <c r="TKC739"/>
      <c r="TKD739"/>
      <c r="TKE739"/>
      <c r="TKF739"/>
      <c r="TKG739"/>
      <c r="TKH739"/>
      <c r="TKI739"/>
      <c r="TKJ739"/>
      <c r="TKK739"/>
      <c r="TKL739"/>
      <c r="TKM739"/>
      <c r="TKN739"/>
      <c r="TKO739"/>
      <c r="TKP739"/>
      <c r="TKQ739"/>
      <c r="TKR739"/>
      <c r="TKS739"/>
      <c r="TKT739"/>
      <c r="TKU739"/>
      <c r="TKV739"/>
      <c r="TKW739"/>
      <c r="TKX739"/>
      <c r="TKY739"/>
      <c r="TKZ739"/>
      <c r="TLA739"/>
      <c r="TLB739"/>
      <c r="TLC739"/>
      <c r="TLD739"/>
      <c r="TLE739"/>
      <c r="TLF739"/>
      <c r="TLG739"/>
      <c r="TLH739"/>
      <c r="TLI739"/>
      <c r="TLJ739"/>
      <c r="TLK739"/>
      <c r="TLL739"/>
      <c r="TLM739"/>
      <c r="TLN739"/>
      <c r="TLO739"/>
      <c r="TLP739"/>
      <c r="TLQ739"/>
      <c r="TLR739"/>
      <c r="TLS739"/>
      <c r="TLT739"/>
      <c r="TLU739"/>
      <c r="TLV739"/>
      <c r="TLW739"/>
      <c r="TLX739"/>
      <c r="TLY739"/>
      <c r="TLZ739"/>
      <c r="TMA739"/>
      <c r="TMB739"/>
      <c r="TMC739"/>
      <c r="TMD739"/>
      <c r="TME739"/>
      <c r="TMF739"/>
      <c r="TMG739"/>
      <c r="TMH739"/>
      <c r="TMI739"/>
      <c r="TMJ739"/>
      <c r="TMK739"/>
      <c r="TML739"/>
      <c r="TMM739"/>
      <c r="TMN739"/>
      <c r="TMO739"/>
      <c r="TMP739"/>
      <c r="TMQ739"/>
      <c r="TMR739"/>
      <c r="TMS739"/>
      <c r="TMT739"/>
      <c r="TMU739"/>
      <c r="TMV739"/>
      <c r="TMW739"/>
      <c r="TMX739"/>
      <c r="TMY739"/>
      <c r="TMZ739"/>
      <c r="TNA739"/>
      <c r="TNB739"/>
      <c r="TNC739"/>
      <c r="TND739"/>
      <c r="TNE739"/>
      <c r="TNF739"/>
      <c r="TNG739"/>
      <c r="TNH739"/>
      <c r="TNI739"/>
      <c r="TNJ739"/>
      <c r="TNK739"/>
      <c r="TNL739"/>
      <c r="TNM739"/>
      <c r="TNN739"/>
      <c r="TNO739"/>
      <c r="TNP739"/>
      <c r="TNQ739"/>
      <c r="TNR739"/>
      <c r="TNS739"/>
      <c r="TNT739"/>
      <c r="TNU739"/>
      <c r="TNV739"/>
      <c r="TNW739"/>
      <c r="TNX739"/>
      <c r="TNY739"/>
      <c r="TNZ739"/>
      <c r="TOA739"/>
      <c r="TOB739"/>
      <c r="TOC739"/>
      <c r="TOD739"/>
      <c r="TOE739"/>
      <c r="TOF739"/>
      <c r="TOG739"/>
      <c r="TOH739"/>
      <c r="TOI739"/>
      <c r="TOJ739"/>
      <c r="TOK739"/>
      <c r="TOL739"/>
      <c r="TOM739"/>
      <c r="TON739"/>
      <c r="TOO739"/>
      <c r="TOP739"/>
      <c r="TOQ739"/>
      <c r="TOR739"/>
      <c r="TOS739"/>
      <c r="TOT739"/>
      <c r="TOU739"/>
      <c r="TOV739"/>
      <c r="TOW739"/>
      <c r="TOX739"/>
      <c r="TOY739"/>
      <c r="TOZ739"/>
      <c r="TPA739"/>
      <c r="TPB739"/>
      <c r="TPC739"/>
      <c r="TPD739"/>
      <c r="TPE739"/>
      <c r="TPF739"/>
      <c r="TPG739"/>
      <c r="TPH739"/>
      <c r="TPI739"/>
      <c r="TPJ739"/>
      <c r="TPK739"/>
      <c r="TPL739"/>
      <c r="TPM739"/>
      <c r="TPN739"/>
      <c r="TPO739"/>
      <c r="TPP739"/>
      <c r="TPQ739"/>
      <c r="TPR739"/>
      <c r="TPS739"/>
      <c r="TPT739"/>
      <c r="TPU739"/>
      <c r="TPV739"/>
      <c r="TPW739"/>
      <c r="TPX739"/>
      <c r="TPY739"/>
      <c r="TPZ739"/>
      <c r="TQA739"/>
      <c r="TQB739"/>
      <c r="TQC739"/>
      <c r="TQD739"/>
      <c r="TQE739"/>
      <c r="TQF739"/>
      <c r="TQG739"/>
      <c r="TQH739"/>
      <c r="TQI739"/>
      <c r="TQJ739"/>
      <c r="TQK739"/>
      <c r="TQL739"/>
      <c r="TQM739"/>
      <c r="TQN739"/>
      <c r="TQO739"/>
      <c r="TQP739"/>
      <c r="TQQ739"/>
      <c r="TQR739"/>
      <c r="TQS739"/>
      <c r="TQT739"/>
      <c r="TQU739"/>
      <c r="TQV739"/>
      <c r="TQW739"/>
      <c r="TQX739"/>
      <c r="TQY739"/>
      <c r="TQZ739"/>
      <c r="TRA739"/>
      <c r="TRB739"/>
      <c r="TRC739"/>
      <c r="TRD739"/>
      <c r="TRE739"/>
      <c r="TRF739"/>
      <c r="TRG739"/>
      <c r="TRH739"/>
      <c r="TRI739"/>
      <c r="TRJ739"/>
      <c r="TRK739"/>
      <c r="TRL739"/>
      <c r="TRM739"/>
      <c r="TRN739"/>
      <c r="TRO739"/>
      <c r="TRP739"/>
      <c r="TRQ739"/>
      <c r="TRR739"/>
      <c r="TRS739"/>
      <c r="TRT739"/>
      <c r="TRU739"/>
      <c r="TRV739"/>
      <c r="TRW739"/>
      <c r="TRX739"/>
      <c r="TRY739"/>
      <c r="TRZ739"/>
      <c r="TSA739"/>
      <c r="TSB739"/>
      <c r="TSC739"/>
      <c r="TSD739"/>
      <c r="TSE739"/>
      <c r="TSF739"/>
      <c r="TSG739"/>
      <c r="TSH739"/>
      <c r="TSI739"/>
      <c r="TSJ739"/>
      <c r="TSK739"/>
      <c r="TSL739"/>
      <c r="TSM739"/>
      <c r="TSN739"/>
      <c r="TSO739"/>
      <c r="TSP739"/>
      <c r="TSQ739"/>
      <c r="TSR739"/>
      <c r="TSS739"/>
      <c r="TST739"/>
      <c r="TSU739"/>
      <c r="TSV739"/>
      <c r="TSW739"/>
      <c r="TSX739"/>
      <c r="TSY739"/>
      <c r="TSZ739"/>
      <c r="TTA739"/>
      <c r="TTB739"/>
      <c r="TTC739"/>
      <c r="TTD739"/>
      <c r="TTE739"/>
      <c r="TTF739"/>
      <c r="TTG739"/>
      <c r="TTH739"/>
      <c r="TTI739"/>
      <c r="TTJ739"/>
      <c r="TTK739"/>
      <c r="TTL739"/>
      <c r="TTM739"/>
      <c r="TTN739"/>
      <c r="TTO739"/>
      <c r="TTP739"/>
      <c r="TTQ739"/>
      <c r="TTR739"/>
      <c r="TTS739"/>
      <c r="TTT739"/>
      <c r="TTU739"/>
      <c r="TTV739"/>
      <c r="TTW739"/>
      <c r="TTX739"/>
      <c r="TTY739"/>
      <c r="TTZ739"/>
      <c r="TUA739"/>
      <c r="TUB739"/>
      <c r="TUC739"/>
      <c r="TUD739"/>
      <c r="TUE739"/>
      <c r="TUF739"/>
      <c r="TUG739"/>
      <c r="TUH739"/>
      <c r="TUI739"/>
      <c r="TUJ739"/>
      <c r="TUK739"/>
      <c r="TUL739"/>
      <c r="TUM739"/>
      <c r="TUN739"/>
      <c r="TUO739"/>
      <c r="TUP739"/>
      <c r="TUQ739"/>
      <c r="TUR739"/>
      <c r="TUS739"/>
      <c r="TUT739"/>
      <c r="TUU739"/>
      <c r="TUV739"/>
      <c r="TUW739"/>
      <c r="TUX739"/>
      <c r="TUY739"/>
      <c r="TUZ739"/>
      <c r="TVA739"/>
      <c r="TVB739"/>
      <c r="TVC739"/>
      <c r="TVD739"/>
      <c r="TVE739"/>
      <c r="TVF739"/>
      <c r="TVG739"/>
      <c r="TVH739"/>
      <c r="TVI739"/>
      <c r="TVJ739"/>
      <c r="TVK739"/>
      <c r="TVL739"/>
      <c r="TVM739"/>
      <c r="TVN739"/>
      <c r="TVO739"/>
      <c r="TVP739"/>
      <c r="TVQ739"/>
      <c r="TVR739"/>
      <c r="TVS739"/>
      <c r="TVT739"/>
      <c r="TVU739"/>
      <c r="TVV739"/>
      <c r="TVW739"/>
      <c r="TVX739"/>
      <c r="TVY739"/>
      <c r="TVZ739"/>
      <c r="TWA739"/>
      <c r="TWB739"/>
      <c r="TWC739"/>
      <c r="TWD739"/>
      <c r="TWE739"/>
      <c r="TWF739"/>
      <c r="TWG739"/>
      <c r="TWH739"/>
      <c r="TWI739"/>
      <c r="TWJ739"/>
      <c r="TWK739"/>
      <c r="TWL739"/>
      <c r="TWM739"/>
      <c r="TWN739"/>
      <c r="TWO739"/>
      <c r="TWP739"/>
      <c r="TWQ739"/>
      <c r="TWR739"/>
      <c r="TWS739"/>
      <c r="TWT739"/>
      <c r="TWU739"/>
      <c r="TWV739"/>
      <c r="TWW739"/>
      <c r="TWX739"/>
      <c r="TWY739"/>
      <c r="TWZ739"/>
      <c r="TXA739"/>
      <c r="TXB739"/>
      <c r="TXC739"/>
      <c r="TXD739"/>
      <c r="TXE739"/>
      <c r="TXF739"/>
      <c r="TXG739"/>
      <c r="TXH739"/>
      <c r="TXI739"/>
      <c r="TXJ739"/>
      <c r="TXK739"/>
      <c r="TXL739"/>
      <c r="TXM739"/>
      <c r="TXN739"/>
      <c r="TXO739"/>
      <c r="TXP739"/>
      <c r="TXQ739"/>
      <c r="TXR739"/>
      <c r="TXS739"/>
      <c r="TXT739"/>
      <c r="TXU739"/>
      <c r="TXV739"/>
      <c r="TXW739"/>
      <c r="TXX739"/>
      <c r="TXY739"/>
      <c r="TXZ739"/>
      <c r="TYA739"/>
      <c r="TYB739"/>
      <c r="TYC739"/>
      <c r="TYD739"/>
      <c r="TYE739"/>
      <c r="TYF739"/>
      <c r="TYG739"/>
      <c r="TYH739"/>
      <c r="TYI739"/>
      <c r="TYJ739"/>
      <c r="TYK739"/>
      <c r="TYL739"/>
      <c r="TYM739"/>
      <c r="TYN739"/>
      <c r="TYO739"/>
      <c r="TYP739"/>
      <c r="TYQ739"/>
      <c r="TYR739"/>
      <c r="TYS739"/>
      <c r="TYT739"/>
      <c r="TYU739"/>
      <c r="TYV739"/>
      <c r="TYW739"/>
      <c r="TYX739"/>
      <c r="TYY739"/>
      <c r="TYZ739"/>
      <c r="TZA739"/>
      <c r="TZB739"/>
      <c r="TZC739"/>
      <c r="TZD739"/>
      <c r="TZE739"/>
      <c r="TZF739"/>
      <c r="TZG739"/>
      <c r="TZH739"/>
      <c r="TZI739"/>
      <c r="TZJ739"/>
      <c r="TZK739"/>
      <c r="TZL739"/>
      <c r="TZM739"/>
      <c r="TZN739"/>
      <c r="TZO739"/>
      <c r="TZP739"/>
      <c r="TZQ739"/>
      <c r="TZR739"/>
      <c r="TZS739"/>
      <c r="TZT739"/>
      <c r="TZU739"/>
      <c r="TZV739"/>
      <c r="TZW739"/>
      <c r="TZX739"/>
      <c r="TZY739"/>
      <c r="TZZ739"/>
      <c r="UAA739"/>
      <c r="UAB739"/>
      <c r="UAC739"/>
      <c r="UAD739"/>
      <c r="UAE739"/>
      <c r="UAF739"/>
      <c r="UAG739"/>
      <c r="UAH739"/>
      <c r="UAI739"/>
      <c r="UAJ739"/>
      <c r="UAK739"/>
      <c r="UAL739"/>
      <c r="UAM739"/>
      <c r="UAN739"/>
      <c r="UAO739"/>
      <c r="UAP739"/>
      <c r="UAQ739"/>
      <c r="UAR739"/>
      <c r="UAS739"/>
      <c r="UAT739"/>
      <c r="UAU739"/>
      <c r="UAV739"/>
      <c r="UAW739"/>
      <c r="UAX739"/>
      <c r="UAY739"/>
      <c r="UAZ739"/>
      <c r="UBA739"/>
      <c r="UBB739"/>
      <c r="UBC739"/>
      <c r="UBD739"/>
      <c r="UBE739"/>
      <c r="UBF739"/>
      <c r="UBG739"/>
      <c r="UBH739"/>
      <c r="UBI739"/>
      <c r="UBJ739"/>
      <c r="UBK739"/>
      <c r="UBL739"/>
      <c r="UBM739"/>
      <c r="UBN739"/>
      <c r="UBO739"/>
      <c r="UBP739"/>
      <c r="UBQ739"/>
      <c r="UBR739"/>
      <c r="UBS739"/>
      <c r="UBT739"/>
      <c r="UBU739"/>
      <c r="UBV739"/>
      <c r="UBW739"/>
      <c r="UBX739"/>
      <c r="UBY739"/>
      <c r="UBZ739"/>
      <c r="UCA739"/>
      <c r="UCB739"/>
      <c r="UCC739"/>
      <c r="UCD739"/>
      <c r="UCE739"/>
      <c r="UCF739"/>
      <c r="UCG739"/>
      <c r="UCH739"/>
      <c r="UCI739"/>
      <c r="UCJ739"/>
      <c r="UCK739"/>
      <c r="UCL739"/>
      <c r="UCM739"/>
      <c r="UCN739"/>
      <c r="UCO739"/>
      <c r="UCP739"/>
      <c r="UCQ739"/>
      <c r="UCR739"/>
      <c r="UCS739"/>
      <c r="UCT739"/>
      <c r="UCU739"/>
      <c r="UCV739"/>
      <c r="UCW739"/>
      <c r="UCX739"/>
      <c r="UCY739"/>
      <c r="UCZ739"/>
      <c r="UDA739"/>
      <c r="UDB739"/>
      <c r="UDC739"/>
      <c r="UDD739"/>
      <c r="UDE739"/>
      <c r="UDF739"/>
      <c r="UDG739"/>
      <c r="UDH739"/>
      <c r="UDI739"/>
      <c r="UDJ739"/>
      <c r="UDK739"/>
      <c r="UDL739"/>
      <c r="UDM739"/>
      <c r="UDN739"/>
      <c r="UDO739"/>
      <c r="UDP739"/>
      <c r="UDQ739"/>
      <c r="UDR739"/>
      <c r="UDS739"/>
      <c r="UDT739"/>
      <c r="UDU739"/>
      <c r="UDV739"/>
      <c r="UDW739"/>
      <c r="UDX739"/>
      <c r="UDY739"/>
      <c r="UDZ739"/>
      <c r="UEA739"/>
      <c r="UEB739"/>
      <c r="UEC739"/>
      <c r="UED739"/>
      <c r="UEE739"/>
      <c r="UEF739"/>
      <c r="UEG739"/>
      <c r="UEH739"/>
      <c r="UEI739"/>
      <c r="UEJ739"/>
      <c r="UEK739"/>
      <c r="UEL739"/>
      <c r="UEM739"/>
      <c r="UEN739"/>
      <c r="UEO739"/>
      <c r="UEP739"/>
      <c r="UEQ739"/>
      <c r="UER739"/>
      <c r="UES739"/>
      <c r="UET739"/>
      <c r="UEU739"/>
      <c r="UEV739"/>
      <c r="UEW739"/>
      <c r="UEX739"/>
      <c r="UEY739"/>
      <c r="UEZ739"/>
      <c r="UFA739"/>
      <c r="UFB739"/>
      <c r="UFC739"/>
      <c r="UFD739"/>
      <c r="UFE739"/>
      <c r="UFF739"/>
      <c r="UFG739"/>
      <c r="UFH739"/>
      <c r="UFI739"/>
      <c r="UFJ739"/>
      <c r="UFK739"/>
      <c r="UFL739"/>
      <c r="UFM739"/>
      <c r="UFN739"/>
      <c r="UFO739"/>
      <c r="UFP739"/>
      <c r="UFQ739"/>
      <c r="UFR739"/>
      <c r="UFS739"/>
      <c r="UFT739"/>
      <c r="UFU739"/>
      <c r="UFV739"/>
      <c r="UFW739"/>
      <c r="UFX739"/>
      <c r="UFY739"/>
      <c r="UFZ739"/>
      <c r="UGA739"/>
      <c r="UGB739"/>
      <c r="UGC739"/>
      <c r="UGD739"/>
      <c r="UGE739"/>
      <c r="UGF739"/>
      <c r="UGG739"/>
      <c r="UGH739"/>
      <c r="UGI739"/>
      <c r="UGJ739"/>
      <c r="UGK739"/>
      <c r="UGL739"/>
      <c r="UGM739"/>
      <c r="UGN739"/>
      <c r="UGO739"/>
      <c r="UGP739"/>
      <c r="UGQ739"/>
      <c r="UGR739"/>
      <c r="UGS739"/>
      <c r="UGT739"/>
      <c r="UGU739"/>
      <c r="UGV739"/>
      <c r="UGW739"/>
      <c r="UGX739"/>
      <c r="UGY739"/>
      <c r="UGZ739"/>
      <c r="UHA739"/>
      <c r="UHB739"/>
      <c r="UHC739"/>
      <c r="UHD739"/>
      <c r="UHE739"/>
      <c r="UHF739"/>
      <c r="UHG739"/>
      <c r="UHH739"/>
      <c r="UHI739"/>
      <c r="UHJ739"/>
      <c r="UHK739"/>
      <c r="UHL739"/>
      <c r="UHM739"/>
      <c r="UHN739"/>
      <c r="UHO739"/>
      <c r="UHP739"/>
      <c r="UHQ739"/>
      <c r="UHR739"/>
      <c r="UHS739"/>
      <c r="UHT739"/>
      <c r="UHU739"/>
      <c r="UHV739"/>
      <c r="UHW739"/>
      <c r="UHX739"/>
      <c r="UHY739"/>
      <c r="UHZ739"/>
      <c r="UIA739"/>
      <c r="UIB739"/>
      <c r="UIC739"/>
      <c r="UID739"/>
      <c r="UIE739"/>
      <c r="UIF739"/>
      <c r="UIG739"/>
      <c r="UIH739"/>
      <c r="UII739"/>
      <c r="UIJ739"/>
      <c r="UIK739"/>
      <c r="UIL739"/>
      <c r="UIM739"/>
      <c r="UIN739"/>
      <c r="UIO739"/>
      <c r="UIP739"/>
      <c r="UIQ739"/>
      <c r="UIR739"/>
      <c r="UIS739"/>
      <c r="UIT739"/>
      <c r="UIU739"/>
      <c r="UIV739"/>
      <c r="UIW739"/>
      <c r="UIX739"/>
      <c r="UIY739"/>
      <c r="UIZ739"/>
      <c r="UJA739"/>
      <c r="UJB739"/>
      <c r="UJC739"/>
      <c r="UJD739"/>
      <c r="UJE739"/>
      <c r="UJF739"/>
      <c r="UJG739"/>
      <c r="UJH739"/>
      <c r="UJI739"/>
      <c r="UJJ739"/>
      <c r="UJK739"/>
      <c r="UJL739"/>
      <c r="UJM739"/>
      <c r="UJN739"/>
      <c r="UJO739"/>
      <c r="UJP739"/>
      <c r="UJQ739"/>
      <c r="UJR739"/>
      <c r="UJS739"/>
      <c r="UJT739"/>
      <c r="UJU739"/>
      <c r="UJV739"/>
      <c r="UJW739"/>
      <c r="UJX739"/>
      <c r="UJY739"/>
      <c r="UJZ739"/>
      <c r="UKA739"/>
      <c r="UKB739"/>
      <c r="UKC739"/>
      <c r="UKD739"/>
      <c r="UKE739"/>
      <c r="UKF739"/>
      <c r="UKG739"/>
      <c r="UKH739"/>
      <c r="UKI739"/>
      <c r="UKJ739"/>
      <c r="UKK739"/>
      <c r="UKL739"/>
      <c r="UKM739"/>
      <c r="UKN739"/>
      <c r="UKO739"/>
      <c r="UKP739"/>
      <c r="UKQ739"/>
      <c r="UKR739"/>
      <c r="UKS739"/>
      <c r="UKT739"/>
      <c r="UKU739"/>
      <c r="UKV739"/>
      <c r="UKW739"/>
      <c r="UKX739"/>
      <c r="UKY739"/>
      <c r="UKZ739"/>
      <c r="ULA739"/>
      <c r="ULB739"/>
      <c r="ULC739"/>
      <c r="ULD739"/>
      <c r="ULE739"/>
      <c r="ULF739"/>
      <c r="ULG739"/>
      <c r="ULH739"/>
      <c r="ULI739"/>
      <c r="ULJ739"/>
      <c r="ULK739"/>
      <c r="ULL739"/>
      <c r="ULM739"/>
      <c r="ULN739"/>
      <c r="ULO739"/>
      <c r="ULP739"/>
      <c r="ULQ739"/>
      <c r="ULR739"/>
      <c r="ULS739"/>
      <c r="ULT739"/>
      <c r="ULU739"/>
      <c r="ULV739"/>
      <c r="ULW739"/>
      <c r="ULX739"/>
      <c r="ULY739"/>
      <c r="ULZ739"/>
      <c r="UMA739"/>
      <c r="UMB739"/>
      <c r="UMC739"/>
      <c r="UMD739"/>
      <c r="UME739"/>
      <c r="UMF739"/>
      <c r="UMG739"/>
      <c r="UMH739"/>
      <c r="UMI739"/>
      <c r="UMJ739"/>
      <c r="UMK739"/>
      <c r="UML739"/>
      <c r="UMM739"/>
      <c r="UMN739"/>
      <c r="UMO739"/>
      <c r="UMP739"/>
      <c r="UMQ739"/>
      <c r="UMR739"/>
      <c r="UMS739"/>
      <c r="UMT739"/>
      <c r="UMU739"/>
      <c r="UMV739"/>
      <c r="UMW739"/>
      <c r="UMX739"/>
      <c r="UMY739"/>
      <c r="UMZ739"/>
      <c r="UNA739"/>
      <c r="UNB739"/>
      <c r="UNC739"/>
      <c r="UND739"/>
      <c r="UNE739"/>
      <c r="UNF739"/>
      <c r="UNG739"/>
      <c r="UNH739"/>
      <c r="UNI739"/>
      <c r="UNJ739"/>
      <c r="UNK739"/>
      <c r="UNL739"/>
      <c r="UNM739"/>
      <c r="UNN739"/>
      <c r="UNO739"/>
      <c r="UNP739"/>
      <c r="UNQ739"/>
      <c r="UNR739"/>
      <c r="UNS739"/>
      <c r="UNT739"/>
      <c r="UNU739"/>
      <c r="UNV739"/>
      <c r="UNW739"/>
      <c r="UNX739"/>
      <c r="UNY739"/>
      <c r="UNZ739"/>
      <c r="UOA739"/>
      <c r="UOB739"/>
      <c r="UOC739"/>
      <c r="UOD739"/>
      <c r="UOE739"/>
      <c r="UOF739"/>
      <c r="UOG739"/>
      <c r="UOH739"/>
      <c r="UOI739"/>
      <c r="UOJ739"/>
      <c r="UOK739"/>
      <c r="UOL739"/>
      <c r="UOM739"/>
      <c r="UON739"/>
      <c r="UOO739"/>
      <c r="UOP739"/>
      <c r="UOQ739"/>
      <c r="UOR739"/>
      <c r="UOS739"/>
      <c r="UOT739"/>
      <c r="UOU739"/>
      <c r="UOV739"/>
      <c r="UOW739"/>
      <c r="UOX739"/>
      <c r="UOY739"/>
      <c r="UOZ739"/>
      <c r="UPA739"/>
      <c r="UPB739"/>
      <c r="UPC739"/>
      <c r="UPD739"/>
      <c r="UPE739"/>
      <c r="UPF739"/>
      <c r="UPG739"/>
      <c r="UPH739"/>
      <c r="UPI739"/>
      <c r="UPJ739"/>
      <c r="UPK739"/>
      <c r="UPL739"/>
      <c r="UPM739"/>
      <c r="UPN739"/>
      <c r="UPO739"/>
      <c r="UPP739"/>
      <c r="UPQ739"/>
      <c r="UPR739"/>
      <c r="UPS739"/>
      <c r="UPT739"/>
      <c r="UPU739"/>
      <c r="UPV739"/>
      <c r="UPW739"/>
      <c r="UPX739"/>
      <c r="UPY739"/>
      <c r="UPZ739"/>
      <c r="UQA739"/>
      <c r="UQB739"/>
      <c r="UQC739"/>
      <c r="UQD739"/>
      <c r="UQE739"/>
      <c r="UQF739"/>
      <c r="UQG739"/>
      <c r="UQH739"/>
      <c r="UQI739"/>
      <c r="UQJ739"/>
      <c r="UQK739"/>
      <c r="UQL739"/>
      <c r="UQM739"/>
      <c r="UQN739"/>
      <c r="UQO739"/>
      <c r="UQP739"/>
      <c r="UQQ739"/>
      <c r="UQR739"/>
      <c r="UQS739"/>
      <c r="UQT739"/>
      <c r="UQU739"/>
      <c r="UQV739"/>
      <c r="UQW739"/>
      <c r="UQX739"/>
      <c r="UQY739"/>
      <c r="UQZ739"/>
      <c r="URA739"/>
      <c r="URB739"/>
      <c r="URC739"/>
      <c r="URD739"/>
      <c r="URE739"/>
      <c r="URF739"/>
      <c r="URG739"/>
      <c r="URH739"/>
      <c r="URI739"/>
      <c r="URJ739"/>
      <c r="URK739"/>
      <c r="URL739"/>
      <c r="URM739"/>
      <c r="URN739"/>
      <c r="URO739"/>
      <c r="URP739"/>
      <c r="URQ739"/>
      <c r="URR739"/>
      <c r="URS739"/>
      <c r="URT739"/>
      <c r="URU739"/>
      <c r="URV739"/>
      <c r="URW739"/>
      <c r="URX739"/>
      <c r="URY739"/>
      <c r="URZ739"/>
      <c r="USA739"/>
      <c r="USB739"/>
      <c r="USC739"/>
      <c r="USD739"/>
      <c r="USE739"/>
      <c r="USF739"/>
      <c r="USG739"/>
      <c r="USH739"/>
      <c r="USI739"/>
      <c r="USJ739"/>
      <c r="USK739"/>
      <c r="USL739"/>
      <c r="USM739"/>
      <c r="USN739"/>
      <c r="USO739"/>
      <c r="USP739"/>
      <c r="USQ739"/>
      <c r="USR739"/>
      <c r="USS739"/>
      <c r="UST739"/>
      <c r="USU739"/>
      <c r="USV739"/>
      <c r="USW739"/>
      <c r="USX739"/>
      <c r="USY739"/>
      <c r="USZ739"/>
      <c r="UTA739"/>
      <c r="UTB739"/>
      <c r="UTC739"/>
      <c r="UTD739"/>
      <c r="UTE739"/>
      <c r="UTF739"/>
      <c r="UTG739"/>
      <c r="UTH739"/>
      <c r="UTI739"/>
      <c r="UTJ739"/>
      <c r="UTK739"/>
      <c r="UTL739"/>
      <c r="UTM739"/>
      <c r="UTN739"/>
      <c r="UTO739"/>
      <c r="UTP739"/>
      <c r="UTQ739"/>
      <c r="UTR739"/>
      <c r="UTS739"/>
      <c r="UTT739"/>
      <c r="UTU739"/>
      <c r="UTV739"/>
      <c r="UTW739"/>
      <c r="UTX739"/>
      <c r="UTY739"/>
      <c r="UTZ739"/>
      <c r="UUA739"/>
      <c r="UUB739"/>
      <c r="UUC739"/>
      <c r="UUD739"/>
      <c r="UUE739"/>
      <c r="UUF739"/>
      <c r="UUG739"/>
      <c r="UUH739"/>
      <c r="UUI739"/>
      <c r="UUJ739"/>
      <c r="UUK739"/>
      <c r="UUL739"/>
      <c r="UUM739"/>
      <c r="UUN739"/>
      <c r="UUO739"/>
      <c r="UUP739"/>
      <c r="UUQ739"/>
      <c r="UUR739"/>
      <c r="UUS739"/>
      <c r="UUT739"/>
      <c r="UUU739"/>
      <c r="UUV739"/>
      <c r="UUW739"/>
      <c r="UUX739"/>
      <c r="UUY739"/>
      <c r="UUZ739"/>
      <c r="UVA739"/>
      <c r="UVB739"/>
      <c r="UVC739"/>
      <c r="UVD739"/>
      <c r="UVE739"/>
      <c r="UVF739"/>
      <c r="UVG739"/>
      <c r="UVH739"/>
      <c r="UVI739"/>
      <c r="UVJ739"/>
      <c r="UVK739"/>
      <c r="UVL739"/>
      <c r="UVM739"/>
      <c r="UVN739"/>
      <c r="UVO739"/>
      <c r="UVP739"/>
      <c r="UVQ739"/>
      <c r="UVR739"/>
      <c r="UVS739"/>
      <c r="UVT739"/>
      <c r="UVU739"/>
      <c r="UVV739"/>
      <c r="UVW739"/>
      <c r="UVX739"/>
      <c r="UVY739"/>
      <c r="UVZ739"/>
      <c r="UWA739"/>
      <c r="UWB739"/>
      <c r="UWC739"/>
      <c r="UWD739"/>
      <c r="UWE739"/>
      <c r="UWF739"/>
      <c r="UWG739"/>
      <c r="UWH739"/>
      <c r="UWI739"/>
      <c r="UWJ739"/>
      <c r="UWK739"/>
      <c r="UWL739"/>
      <c r="UWM739"/>
      <c r="UWN739"/>
      <c r="UWO739"/>
      <c r="UWP739"/>
      <c r="UWQ739"/>
      <c r="UWR739"/>
      <c r="UWS739"/>
      <c r="UWT739"/>
      <c r="UWU739"/>
      <c r="UWV739"/>
      <c r="UWW739"/>
      <c r="UWX739"/>
      <c r="UWY739"/>
      <c r="UWZ739"/>
      <c r="UXA739"/>
      <c r="UXB739"/>
      <c r="UXC739"/>
      <c r="UXD739"/>
      <c r="UXE739"/>
      <c r="UXF739"/>
      <c r="UXG739"/>
      <c r="UXH739"/>
      <c r="UXI739"/>
      <c r="UXJ739"/>
      <c r="UXK739"/>
      <c r="UXL739"/>
      <c r="UXM739"/>
      <c r="UXN739"/>
      <c r="UXO739"/>
      <c r="UXP739"/>
      <c r="UXQ739"/>
      <c r="UXR739"/>
      <c r="UXS739"/>
      <c r="UXT739"/>
      <c r="UXU739"/>
      <c r="UXV739"/>
      <c r="UXW739"/>
      <c r="UXX739"/>
      <c r="UXY739"/>
      <c r="UXZ739"/>
      <c r="UYA739"/>
      <c r="UYB739"/>
      <c r="UYC739"/>
      <c r="UYD739"/>
      <c r="UYE739"/>
      <c r="UYF739"/>
      <c r="UYG739"/>
      <c r="UYH739"/>
      <c r="UYI739"/>
      <c r="UYJ739"/>
      <c r="UYK739"/>
      <c r="UYL739"/>
      <c r="UYM739"/>
      <c r="UYN739"/>
      <c r="UYO739"/>
      <c r="UYP739"/>
      <c r="UYQ739"/>
      <c r="UYR739"/>
      <c r="UYS739"/>
      <c r="UYT739"/>
      <c r="UYU739"/>
      <c r="UYV739"/>
      <c r="UYW739"/>
      <c r="UYX739"/>
      <c r="UYY739"/>
      <c r="UYZ739"/>
      <c r="UZA739"/>
      <c r="UZB739"/>
      <c r="UZC739"/>
      <c r="UZD739"/>
      <c r="UZE739"/>
      <c r="UZF739"/>
      <c r="UZG739"/>
      <c r="UZH739"/>
      <c r="UZI739"/>
      <c r="UZJ739"/>
      <c r="UZK739"/>
      <c r="UZL739"/>
      <c r="UZM739"/>
      <c r="UZN739"/>
      <c r="UZO739"/>
      <c r="UZP739"/>
      <c r="UZQ739"/>
      <c r="UZR739"/>
      <c r="UZS739"/>
      <c r="UZT739"/>
      <c r="UZU739"/>
      <c r="UZV739"/>
      <c r="UZW739"/>
      <c r="UZX739"/>
      <c r="UZY739"/>
      <c r="UZZ739"/>
      <c r="VAA739"/>
      <c r="VAB739"/>
      <c r="VAC739"/>
      <c r="VAD739"/>
      <c r="VAE739"/>
      <c r="VAF739"/>
      <c r="VAG739"/>
      <c r="VAH739"/>
      <c r="VAI739"/>
      <c r="VAJ739"/>
      <c r="VAK739"/>
      <c r="VAL739"/>
      <c r="VAM739"/>
      <c r="VAN739"/>
      <c r="VAO739"/>
      <c r="VAP739"/>
      <c r="VAQ739"/>
      <c r="VAR739"/>
      <c r="VAS739"/>
      <c r="VAT739"/>
      <c r="VAU739"/>
      <c r="VAV739"/>
      <c r="VAW739"/>
      <c r="VAX739"/>
      <c r="VAY739"/>
      <c r="VAZ739"/>
      <c r="VBA739"/>
      <c r="VBB739"/>
      <c r="VBC739"/>
      <c r="VBD739"/>
      <c r="VBE739"/>
      <c r="VBF739"/>
      <c r="VBG739"/>
      <c r="VBH739"/>
      <c r="VBI739"/>
      <c r="VBJ739"/>
      <c r="VBK739"/>
      <c r="VBL739"/>
      <c r="VBM739"/>
      <c r="VBN739"/>
      <c r="VBO739"/>
      <c r="VBP739"/>
      <c r="VBQ739"/>
      <c r="VBR739"/>
      <c r="VBS739"/>
      <c r="VBT739"/>
      <c r="VBU739"/>
      <c r="VBV739"/>
      <c r="VBW739"/>
      <c r="VBX739"/>
      <c r="VBY739"/>
      <c r="VBZ739"/>
      <c r="VCA739"/>
      <c r="VCB739"/>
      <c r="VCC739"/>
      <c r="VCD739"/>
      <c r="VCE739"/>
      <c r="VCF739"/>
      <c r="VCG739"/>
      <c r="VCH739"/>
      <c r="VCI739"/>
      <c r="VCJ739"/>
      <c r="VCK739"/>
      <c r="VCL739"/>
      <c r="VCM739"/>
      <c r="VCN739"/>
      <c r="VCO739"/>
      <c r="VCP739"/>
      <c r="VCQ739"/>
      <c r="VCR739"/>
      <c r="VCS739"/>
      <c r="VCT739"/>
      <c r="VCU739"/>
      <c r="VCV739"/>
      <c r="VCW739"/>
      <c r="VCX739"/>
      <c r="VCY739"/>
      <c r="VCZ739"/>
      <c r="VDA739"/>
      <c r="VDB739"/>
      <c r="VDC739"/>
      <c r="VDD739"/>
      <c r="VDE739"/>
      <c r="VDF739"/>
      <c r="VDG739"/>
      <c r="VDH739"/>
      <c r="VDI739"/>
      <c r="VDJ739"/>
      <c r="VDK739"/>
      <c r="VDL739"/>
      <c r="VDM739"/>
      <c r="VDN739"/>
      <c r="VDO739"/>
      <c r="VDP739"/>
      <c r="VDQ739"/>
      <c r="VDR739"/>
      <c r="VDS739"/>
      <c r="VDT739"/>
      <c r="VDU739"/>
      <c r="VDV739"/>
      <c r="VDW739"/>
      <c r="VDX739"/>
      <c r="VDY739"/>
      <c r="VDZ739"/>
      <c r="VEA739"/>
      <c r="VEB739"/>
      <c r="VEC739"/>
      <c r="VED739"/>
      <c r="VEE739"/>
      <c r="VEF739"/>
      <c r="VEG739"/>
      <c r="VEH739"/>
      <c r="VEI739"/>
      <c r="VEJ739"/>
      <c r="VEK739"/>
      <c r="VEL739"/>
      <c r="VEM739"/>
      <c r="VEN739"/>
      <c r="VEO739"/>
      <c r="VEP739"/>
      <c r="VEQ739"/>
      <c r="VER739"/>
      <c r="VES739"/>
      <c r="VET739"/>
      <c r="VEU739"/>
      <c r="VEV739"/>
      <c r="VEW739"/>
      <c r="VEX739"/>
      <c r="VEY739"/>
      <c r="VEZ739"/>
      <c r="VFA739"/>
      <c r="VFB739"/>
      <c r="VFC739"/>
      <c r="VFD739"/>
      <c r="VFE739"/>
      <c r="VFF739"/>
      <c r="VFG739"/>
      <c r="VFH739"/>
      <c r="VFI739"/>
      <c r="VFJ739"/>
      <c r="VFK739"/>
      <c r="VFL739"/>
      <c r="VFM739"/>
      <c r="VFN739"/>
      <c r="VFO739"/>
      <c r="VFP739"/>
      <c r="VFQ739"/>
      <c r="VFR739"/>
      <c r="VFS739"/>
      <c r="VFT739"/>
      <c r="VFU739"/>
      <c r="VFV739"/>
      <c r="VFW739"/>
      <c r="VFX739"/>
      <c r="VFY739"/>
      <c r="VFZ739"/>
      <c r="VGA739"/>
      <c r="VGB739"/>
      <c r="VGC739"/>
      <c r="VGD739"/>
      <c r="VGE739"/>
      <c r="VGF739"/>
      <c r="VGG739"/>
      <c r="VGH739"/>
      <c r="VGI739"/>
      <c r="VGJ739"/>
      <c r="VGK739"/>
      <c r="VGL739"/>
      <c r="VGM739"/>
      <c r="VGN739"/>
      <c r="VGO739"/>
      <c r="VGP739"/>
      <c r="VGQ739"/>
      <c r="VGR739"/>
      <c r="VGS739"/>
      <c r="VGT739"/>
      <c r="VGU739"/>
      <c r="VGV739"/>
      <c r="VGW739"/>
      <c r="VGX739"/>
      <c r="VGY739"/>
      <c r="VGZ739"/>
      <c r="VHA739"/>
      <c r="VHB739"/>
      <c r="VHC739"/>
      <c r="VHD739"/>
      <c r="VHE739"/>
      <c r="VHF739"/>
      <c r="VHG739"/>
      <c r="VHH739"/>
      <c r="VHI739"/>
      <c r="VHJ739"/>
      <c r="VHK739"/>
      <c r="VHL739"/>
      <c r="VHM739"/>
      <c r="VHN739"/>
      <c r="VHO739"/>
      <c r="VHP739"/>
      <c r="VHQ739"/>
      <c r="VHR739"/>
      <c r="VHS739"/>
      <c r="VHT739"/>
      <c r="VHU739"/>
      <c r="VHV739"/>
      <c r="VHW739"/>
      <c r="VHX739"/>
      <c r="VHY739"/>
      <c r="VHZ739"/>
      <c r="VIA739"/>
      <c r="VIB739"/>
      <c r="VIC739"/>
      <c r="VID739"/>
      <c r="VIE739"/>
      <c r="VIF739"/>
      <c r="VIG739"/>
      <c r="VIH739"/>
      <c r="VII739"/>
      <c r="VIJ739"/>
      <c r="VIK739"/>
      <c r="VIL739"/>
      <c r="VIM739"/>
      <c r="VIN739"/>
      <c r="VIO739"/>
      <c r="VIP739"/>
      <c r="VIQ739"/>
      <c r="VIR739"/>
      <c r="VIS739"/>
      <c r="VIT739"/>
      <c r="VIU739"/>
      <c r="VIV739"/>
      <c r="VIW739"/>
      <c r="VIX739"/>
      <c r="VIY739"/>
      <c r="VIZ739"/>
      <c r="VJA739"/>
      <c r="VJB739"/>
      <c r="VJC739"/>
      <c r="VJD739"/>
      <c r="VJE739"/>
      <c r="VJF739"/>
      <c r="VJG739"/>
      <c r="VJH739"/>
      <c r="VJI739"/>
      <c r="VJJ739"/>
      <c r="VJK739"/>
      <c r="VJL739"/>
      <c r="VJM739"/>
      <c r="VJN739"/>
      <c r="VJO739"/>
      <c r="VJP739"/>
      <c r="VJQ739"/>
      <c r="VJR739"/>
      <c r="VJS739"/>
      <c r="VJT739"/>
      <c r="VJU739"/>
      <c r="VJV739"/>
      <c r="VJW739"/>
      <c r="VJX739"/>
      <c r="VJY739"/>
      <c r="VJZ739"/>
      <c r="VKA739"/>
      <c r="VKB739"/>
      <c r="VKC739"/>
      <c r="VKD739"/>
      <c r="VKE739"/>
      <c r="VKF739"/>
      <c r="VKG739"/>
      <c r="VKH739"/>
      <c r="VKI739"/>
      <c r="VKJ739"/>
      <c r="VKK739"/>
      <c r="VKL739"/>
      <c r="VKM739"/>
      <c r="VKN739"/>
      <c r="VKO739"/>
      <c r="VKP739"/>
      <c r="VKQ739"/>
      <c r="VKR739"/>
      <c r="VKS739"/>
      <c r="VKT739"/>
      <c r="VKU739"/>
      <c r="VKV739"/>
      <c r="VKW739"/>
      <c r="VKX739"/>
      <c r="VKY739"/>
      <c r="VKZ739"/>
      <c r="VLA739"/>
      <c r="VLB739"/>
      <c r="VLC739"/>
      <c r="VLD739"/>
      <c r="VLE739"/>
      <c r="VLF739"/>
      <c r="VLG739"/>
      <c r="VLH739"/>
      <c r="VLI739"/>
      <c r="VLJ739"/>
      <c r="VLK739"/>
      <c r="VLL739"/>
      <c r="VLM739"/>
      <c r="VLN739"/>
      <c r="VLO739"/>
      <c r="VLP739"/>
      <c r="VLQ739"/>
      <c r="VLR739"/>
      <c r="VLS739"/>
      <c r="VLT739"/>
      <c r="VLU739"/>
      <c r="VLV739"/>
      <c r="VLW739"/>
      <c r="VLX739"/>
      <c r="VLY739"/>
      <c r="VLZ739"/>
      <c r="VMA739"/>
      <c r="VMB739"/>
      <c r="VMC739"/>
      <c r="VMD739"/>
      <c r="VME739"/>
      <c r="VMF739"/>
      <c r="VMG739"/>
      <c r="VMH739"/>
      <c r="VMI739"/>
      <c r="VMJ739"/>
      <c r="VMK739"/>
      <c r="VML739"/>
      <c r="VMM739"/>
      <c r="VMN739"/>
      <c r="VMO739"/>
      <c r="VMP739"/>
      <c r="VMQ739"/>
      <c r="VMR739"/>
      <c r="VMS739"/>
      <c r="VMT739"/>
      <c r="VMU739"/>
      <c r="VMV739"/>
      <c r="VMW739"/>
      <c r="VMX739"/>
      <c r="VMY739"/>
      <c r="VMZ739"/>
      <c r="VNA739"/>
      <c r="VNB739"/>
      <c r="VNC739"/>
      <c r="VND739"/>
      <c r="VNE739"/>
      <c r="VNF739"/>
      <c r="VNG739"/>
      <c r="VNH739"/>
      <c r="VNI739"/>
      <c r="VNJ739"/>
      <c r="VNK739"/>
      <c r="VNL739"/>
      <c r="VNM739"/>
      <c r="VNN739"/>
      <c r="VNO739"/>
      <c r="VNP739"/>
      <c r="VNQ739"/>
      <c r="VNR739"/>
      <c r="VNS739"/>
      <c r="VNT739"/>
      <c r="VNU739"/>
      <c r="VNV739"/>
      <c r="VNW739"/>
      <c r="VNX739"/>
      <c r="VNY739"/>
      <c r="VNZ739"/>
      <c r="VOA739"/>
      <c r="VOB739"/>
      <c r="VOC739"/>
      <c r="VOD739"/>
      <c r="VOE739"/>
      <c r="VOF739"/>
      <c r="VOG739"/>
      <c r="VOH739"/>
      <c r="VOI739"/>
      <c r="VOJ739"/>
      <c r="VOK739"/>
      <c r="VOL739"/>
      <c r="VOM739"/>
      <c r="VON739"/>
      <c r="VOO739"/>
      <c r="VOP739"/>
      <c r="VOQ739"/>
      <c r="VOR739"/>
      <c r="VOS739"/>
      <c r="VOT739"/>
      <c r="VOU739"/>
      <c r="VOV739"/>
      <c r="VOW739"/>
      <c r="VOX739"/>
      <c r="VOY739"/>
      <c r="VOZ739"/>
      <c r="VPA739"/>
      <c r="VPB739"/>
      <c r="VPC739"/>
      <c r="VPD739"/>
      <c r="VPE739"/>
      <c r="VPF739"/>
      <c r="VPG739"/>
      <c r="VPH739"/>
      <c r="VPI739"/>
      <c r="VPJ739"/>
      <c r="VPK739"/>
      <c r="VPL739"/>
      <c r="VPM739"/>
      <c r="VPN739"/>
      <c r="VPO739"/>
      <c r="VPP739"/>
      <c r="VPQ739"/>
      <c r="VPR739"/>
      <c r="VPS739"/>
      <c r="VPT739"/>
      <c r="VPU739"/>
      <c r="VPV739"/>
      <c r="VPW739"/>
      <c r="VPX739"/>
      <c r="VPY739"/>
      <c r="VPZ739"/>
      <c r="VQA739"/>
      <c r="VQB739"/>
      <c r="VQC739"/>
      <c r="VQD739"/>
      <c r="VQE739"/>
      <c r="VQF739"/>
      <c r="VQG739"/>
      <c r="VQH739"/>
      <c r="VQI739"/>
      <c r="VQJ739"/>
      <c r="VQK739"/>
      <c r="VQL739"/>
      <c r="VQM739"/>
      <c r="VQN739"/>
      <c r="VQO739"/>
      <c r="VQP739"/>
      <c r="VQQ739"/>
      <c r="VQR739"/>
      <c r="VQS739"/>
      <c r="VQT739"/>
      <c r="VQU739"/>
      <c r="VQV739"/>
      <c r="VQW739"/>
      <c r="VQX739"/>
      <c r="VQY739"/>
      <c r="VQZ739"/>
      <c r="VRA739"/>
      <c r="VRB739"/>
      <c r="VRC739"/>
      <c r="VRD739"/>
      <c r="VRE739"/>
      <c r="VRF739"/>
      <c r="VRG739"/>
      <c r="VRH739"/>
      <c r="VRI739"/>
      <c r="VRJ739"/>
      <c r="VRK739"/>
      <c r="VRL739"/>
      <c r="VRM739"/>
      <c r="VRN739"/>
      <c r="VRO739"/>
      <c r="VRP739"/>
      <c r="VRQ739"/>
      <c r="VRR739"/>
      <c r="VRS739"/>
      <c r="VRT739"/>
      <c r="VRU739"/>
      <c r="VRV739"/>
      <c r="VRW739"/>
      <c r="VRX739"/>
      <c r="VRY739"/>
      <c r="VRZ739"/>
      <c r="VSA739"/>
      <c r="VSB739"/>
      <c r="VSC739"/>
      <c r="VSD739"/>
      <c r="VSE739"/>
      <c r="VSF739"/>
      <c r="VSG739"/>
      <c r="VSH739"/>
      <c r="VSI739"/>
      <c r="VSJ739"/>
      <c r="VSK739"/>
      <c r="VSL739"/>
      <c r="VSM739"/>
      <c r="VSN739"/>
      <c r="VSO739"/>
      <c r="VSP739"/>
      <c r="VSQ739"/>
      <c r="VSR739"/>
      <c r="VSS739"/>
      <c r="VST739"/>
      <c r="VSU739"/>
      <c r="VSV739"/>
      <c r="VSW739"/>
      <c r="VSX739"/>
      <c r="VSY739"/>
      <c r="VSZ739"/>
      <c r="VTA739"/>
      <c r="VTB739"/>
      <c r="VTC739"/>
      <c r="VTD739"/>
      <c r="VTE739"/>
      <c r="VTF739"/>
      <c r="VTG739"/>
      <c r="VTH739"/>
      <c r="VTI739"/>
      <c r="VTJ739"/>
      <c r="VTK739"/>
      <c r="VTL739"/>
      <c r="VTM739"/>
      <c r="VTN739"/>
      <c r="VTO739"/>
      <c r="VTP739"/>
      <c r="VTQ739"/>
      <c r="VTR739"/>
      <c r="VTS739"/>
      <c r="VTT739"/>
      <c r="VTU739"/>
      <c r="VTV739"/>
      <c r="VTW739"/>
      <c r="VTX739"/>
      <c r="VTY739"/>
      <c r="VTZ739"/>
      <c r="VUA739"/>
      <c r="VUB739"/>
      <c r="VUC739"/>
      <c r="VUD739"/>
      <c r="VUE739"/>
      <c r="VUF739"/>
      <c r="VUG739"/>
      <c r="VUH739"/>
      <c r="VUI739"/>
      <c r="VUJ739"/>
      <c r="VUK739"/>
      <c r="VUL739"/>
      <c r="VUM739"/>
      <c r="VUN739"/>
      <c r="VUO739"/>
      <c r="VUP739"/>
      <c r="VUQ739"/>
      <c r="VUR739"/>
      <c r="VUS739"/>
      <c r="VUT739"/>
      <c r="VUU739"/>
      <c r="VUV739"/>
      <c r="VUW739"/>
      <c r="VUX739"/>
      <c r="VUY739"/>
      <c r="VUZ739"/>
      <c r="VVA739"/>
      <c r="VVB739"/>
      <c r="VVC739"/>
      <c r="VVD739"/>
      <c r="VVE739"/>
      <c r="VVF739"/>
      <c r="VVG739"/>
      <c r="VVH739"/>
      <c r="VVI739"/>
      <c r="VVJ739"/>
      <c r="VVK739"/>
      <c r="VVL739"/>
      <c r="VVM739"/>
      <c r="VVN739"/>
      <c r="VVO739"/>
      <c r="VVP739"/>
      <c r="VVQ739"/>
      <c r="VVR739"/>
      <c r="VVS739"/>
      <c r="VVT739"/>
      <c r="VVU739"/>
      <c r="VVV739"/>
      <c r="VVW739"/>
      <c r="VVX739"/>
      <c r="VVY739"/>
      <c r="VVZ739"/>
      <c r="VWA739"/>
      <c r="VWB739"/>
      <c r="VWC739"/>
      <c r="VWD739"/>
      <c r="VWE739"/>
      <c r="VWF739"/>
      <c r="VWG739"/>
      <c r="VWH739"/>
      <c r="VWI739"/>
      <c r="VWJ739"/>
      <c r="VWK739"/>
      <c r="VWL739"/>
      <c r="VWM739"/>
      <c r="VWN739"/>
      <c r="VWO739"/>
      <c r="VWP739"/>
      <c r="VWQ739"/>
      <c r="VWR739"/>
      <c r="VWS739"/>
      <c r="VWT739"/>
      <c r="VWU739"/>
      <c r="VWV739"/>
      <c r="VWW739"/>
      <c r="VWX739"/>
      <c r="VWY739"/>
      <c r="VWZ739"/>
      <c r="VXA739"/>
      <c r="VXB739"/>
      <c r="VXC739"/>
      <c r="VXD739"/>
      <c r="VXE739"/>
      <c r="VXF739"/>
      <c r="VXG739"/>
      <c r="VXH739"/>
      <c r="VXI739"/>
      <c r="VXJ739"/>
      <c r="VXK739"/>
      <c r="VXL739"/>
      <c r="VXM739"/>
      <c r="VXN739"/>
      <c r="VXO739"/>
      <c r="VXP739"/>
      <c r="VXQ739"/>
      <c r="VXR739"/>
      <c r="VXS739"/>
      <c r="VXT739"/>
      <c r="VXU739"/>
      <c r="VXV739"/>
      <c r="VXW739"/>
      <c r="VXX739"/>
      <c r="VXY739"/>
      <c r="VXZ739"/>
      <c r="VYA739"/>
      <c r="VYB739"/>
      <c r="VYC739"/>
      <c r="VYD739"/>
      <c r="VYE739"/>
      <c r="VYF739"/>
      <c r="VYG739"/>
      <c r="VYH739"/>
      <c r="VYI739"/>
      <c r="VYJ739"/>
      <c r="VYK739"/>
      <c r="VYL739"/>
      <c r="VYM739"/>
      <c r="VYN739"/>
      <c r="VYO739"/>
      <c r="VYP739"/>
      <c r="VYQ739"/>
      <c r="VYR739"/>
      <c r="VYS739"/>
      <c r="VYT739"/>
      <c r="VYU739"/>
      <c r="VYV739"/>
      <c r="VYW739"/>
      <c r="VYX739"/>
      <c r="VYY739"/>
      <c r="VYZ739"/>
      <c r="VZA739"/>
      <c r="VZB739"/>
      <c r="VZC739"/>
      <c r="VZD739"/>
      <c r="VZE739"/>
      <c r="VZF739"/>
      <c r="VZG739"/>
      <c r="VZH739"/>
      <c r="VZI739"/>
      <c r="VZJ739"/>
      <c r="VZK739"/>
      <c r="VZL739"/>
      <c r="VZM739"/>
      <c r="VZN739"/>
      <c r="VZO739"/>
      <c r="VZP739"/>
      <c r="VZQ739"/>
      <c r="VZR739"/>
      <c r="VZS739"/>
      <c r="VZT739"/>
      <c r="VZU739"/>
      <c r="VZV739"/>
      <c r="VZW739"/>
      <c r="VZX739"/>
      <c r="VZY739"/>
      <c r="VZZ739"/>
      <c r="WAA739"/>
      <c r="WAB739"/>
      <c r="WAC739"/>
      <c r="WAD739"/>
      <c r="WAE739"/>
      <c r="WAF739"/>
      <c r="WAG739"/>
      <c r="WAH739"/>
      <c r="WAI739"/>
      <c r="WAJ739"/>
      <c r="WAK739"/>
      <c r="WAL739"/>
      <c r="WAM739"/>
      <c r="WAN739"/>
      <c r="WAO739"/>
      <c r="WAP739"/>
      <c r="WAQ739"/>
      <c r="WAR739"/>
      <c r="WAS739"/>
      <c r="WAT739"/>
      <c r="WAU739"/>
      <c r="WAV739"/>
      <c r="WAW739"/>
      <c r="WAX739"/>
      <c r="WAY739"/>
      <c r="WAZ739"/>
      <c r="WBA739"/>
      <c r="WBB739"/>
      <c r="WBC739"/>
      <c r="WBD739"/>
      <c r="WBE739"/>
      <c r="WBF739"/>
      <c r="WBG739"/>
      <c r="WBH739"/>
      <c r="WBI739"/>
      <c r="WBJ739"/>
      <c r="WBK739"/>
      <c r="WBL739"/>
      <c r="WBM739"/>
      <c r="WBN739"/>
      <c r="WBO739"/>
      <c r="WBP739"/>
      <c r="WBQ739"/>
      <c r="WBR739"/>
      <c r="WBS739"/>
      <c r="WBT739"/>
      <c r="WBU739"/>
      <c r="WBV739"/>
      <c r="WBW739"/>
      <c r="WBX739"/>
      <c r="WBY739"/>
      <c r="WBZ739"/>
      <c r="WCA739"/>
      <c r="WCB739"/>
      <c r="WCC739"/>
      <c r="WCD739"/>
      <c r="WCE739"/>
      <c r="WCF739"/>
      <c r="WCG739"/>
      <c r="WCH739"/>
      <c r="WCI739"/>
      <c r="WCJ739"/>
      <c r="WCK739"/>
      <c r="WCL739"/>
      <c r="WCM739"/>
      <c r="WCN739"/>
      <c r="WCO739"/>
      <c r="WCP739"/>
      <c r="WCQ739"/>
      <c r="WCR739"/>
      <c r="WCS739"/>
      <c r="WCT739"/>
      <c r="WCU739"/>
      <c r="WCV739"/>
      <c r="WCW739"/>
      <c r="WCX739"/>
      <c r="WCY739"/>
      <c r="WCZ739"/>
      <c r="WDA739"/>
      <c r="WDB739"/>
      <c r="WDC739"/>
      <c r="WDD739"/>
      <c r="WDE739"/>
      <c r="WDF739"/>
      <c r="WDG739"/>
      <c r="WDH739"/>
      <c r="WDI739"/>
      <c r="WDJ739"/>
      <c r="WDK739"/>
      <c r="WDL739"/>
      <c r="WDM739"/>
      <c r="WDN739"/>
      <c r="WDO739"/>
      <c r="WDP739"/>
      <c r="WDQ739"/>
      <c r="WDR739"/>
      <c r="WDS739"/>
      <c r="WDT739"/>
      <c r="WDU739"/>
      <c r="WDV739"/>
      <c r="WDW739"/>
      <c r="WDX739"/>
      <c r="WDY739"/>
      <c r="WDZ739"/>
      <c r="WEA739"/>
      <c r="WEB739"/>
      <c r="WEC739"/>
      <c r="WED739"/>
      <c r="WEE739"/>
      <c r="WEF739"/>
      <c r="WEG739"/>
      <c r="WEH739"/>
      <c r="WEI739"/>
      <c r="WEJ739"/>
      <c r="WEK739"/>
      <c r="WEL739"/>
      <c r="WEM739"/>
      <c r="WEN739"/>
      <c r="WEO739"/>
      <c r="WEP739"/>
      <c r="WEQ739"/>
      <c r="WER739"/>
      <c r="WES739"/>
      <c r="WET739"/>
      <c r="WEU739"/>
      <c r="WEV739"/>
      <c r="WEW739"/>
      <c r="WEX739"/>
      <c r="WEY739"/>
      <c r="WEZ739"/>
      <c r="WFA739"/>
      <c r="WFB739"/>
      <c r="WFC739"/>
      <c r="WFD739"/>
      <c r="WFE739"/>
      <c r="WFF739"/>
      <c r="WFG739"/>
      <c r="WFH739"/>
      <c r="WFI739"/>
      <c r="WFJ739"/>
      <c r="WFK739"/>
      <c r="WFL739"/>
      <c r="WFM739"/>
      <c r="WFN739"/>
      <c r="WFO739"/>
      <c r="WFP739"/>
      <c r="WFQ739"/>
      <c r="WFR739"/>
      <c r="WFS739"/>
      <c r="WFT739"/>
      <c r="WFU739"/>
      <c r="WFV739"/>
      <c r="WFW739"/>
      <c r="WFX739"/>
      <c r="WFY739"/>
      <c r="WFZ739"/>
      <c r="WGA739"/>
      <c r="WGB739"/>
      <c r="WGC739"/>
      <c r="WGD739"/>
      <c r="WGE739"/>
      <c r="WGF739"/>
      <c r="WGG739"/>
      <c r="WGH739"/>
      <c r="WGI739"/>
      <c r="WGJ739"/>
      <c r="WGK739"/>
      <c r="WGL739"/>
      <c r="WGM739"/>
      <c r="WGN739"/>
      <c r="WGO739"/>
      <c r="WGP739"/>
      <c r="WGQ739"/>
      <c r="WGR739"/>
      <c r="WGS739"/>
      <c r="WGT739"/>
      <c r="WGU739"/>
      <c r="WGV739"/>
      <c r="WGW739"/>
      <c r="WGX739"/>
      <c r="WGY739"/>
      <c r="WGZ739"/>
      <c r="WHA739"/>
      <c r="WHB739"/>
      <c r="WHC739"/>
      <c r="WHD739"/>
      <c r="WHE739"/>
      <c r="WHF739"/>
      <c r="WHG739"/>
      <c r="WHH739"/>
      <c r="WHI739"/>
      <c r="WHJ739"/>
      <c r="WHK739"/>
      <c r="WHL739"/>
      <c r="WHM739"/>
      <c r="WHN739"/>
      <c r="WHO739"/>
      <c r="WHP739"/>
      <c r="WHQ739"/>
      <c r="WHR739"/>
      <c r="WHS739"/>
      <c r="WHT739"/>
      <c r="WHU739"/>
      <c r="WHV739"/>
      <c r="WHW739"/>
      <c r="WHX739"/>
      <c r="WHY739"/>
      <c r="WHZ739"/>
      <c r="WIA739"/>
      <c r="WIB739"/>
      <c r="WIC739"/>
      <c r="WID739"/>
      <c r="WIE739"/>
      <c r="WIF739"/>
      <c r="WIG739"/>
      <c r="WIH739"/>
      <c r="WII739"/>
      <c r="WIJ739"/>
      <c r="WIK739"/>
      <c r="WIL739"/>
      <c r="WIM739"/>
      <c r="WIN739"/>
      <c r="WIO739"/>
      <c r="WIP739"/>
      <c r="WIQ739"/>
      <c r="WIR739"/>
      <c r="WIS739"/>
      <c r="WIT739"/>
      <c r="WIU739"/>
      <c r="WIV739"/>
      <c r="WIW739"/>
      <c r="WIX739"/>
      <c r="WIY739"/>
      <c r="WIZ739"/>
      <c r="WJA739"/>
      <c r="WJB739"/>
      <c r="WJC739"/>
      <c r="WJD739"/>
      <c r="WJE739"/>
      <c r="WJF739"/>
      <c r="WJG739"/>
      <c r="WJH739"/>
      <c r="WJI739"/>
      <c r="WJJ739"/>
      <c r="WJK739"/>
      <c r="WJL739"/>
      <c r="WJM739"/>
      <c r="WJN739"/>
      <c r="WJO739"/>
      <c r="WJP739"/>
      <c r="WJQ739"/>
      <c r="WJR739"/>
      <c r="WJS739"/>
      <c r="WJT739"/>
      <c r="WJU739"/>
      <c r="WJV739"/>
      <c r="WJW739"/>
      <c r="WJX739"/>
      <c r="WJY739"/>
      <c r="WJZ739"/>
      <c r="WKA739"/>
      <c r="WKB739"/>
      <c r="WKC739"/>
      <c r="WKD739"/>
      <c r="WKE739"/>
      <c r="WKF739"/>
      <c r="WKG739"/>
      <c r="WKH739"/>
      <c r="WKI739"/>
      <c r="WKJ739"/>
      <c r="WKK739"/>
      <c r="WKL739"/>
      <c r="WKM739"/>
      <c r="WKN739"/>
      <c r="WKO739"/>
      <c r="WKP739"/>
      <c r="WKQ739"/>
      <c r="WKR739"/>
      <c r="WKS739"/>
      <c r="WKT739"/>
      <c r="WKU739"/>
      <c r="WKV739"/>
      <c r="WKW739"/>
      <c r="WKX739"/>
      <c r="WKY739"/>
      <c r="WKZ739"/>
      <c r="WLA739"/>
      <c r="WLB739"/>
      <c r="WLC739"/>
      <c r="WLD739"/>
      <c r="WLE739"/>
      <c r="WLF739"/>
      <c r="WLG739"/>
      <c r="WLH739"/>
      <c r="WLI739"/>
      <c r="WLJ739"/>
      <c r="WLK739"/>
      <c r="WLL739"/>
      <c r="WLM739"/>
      <c r="WLN739"/>
      <c r="WLO739"/>
      <c r="WLP739"/>
      <c r="WLQ739"/>
      <c r="WLR739"/>
      <c r="WLS739"/>
      <c r="WLT739"/>
      <c r="WLU739"/>
      <c r="WLV739"/>
      <c r="WLW739"/>
      <c r="WLX739"/>
      <c r="WLY739"/>
      <c r="WLZ739"/>
      <c r="WMA739"/>
      <c r="WMB739"/>
      <c r="WMC739"/>
      <c r="WMD739"/>
      <c r="WME739"/>
      <c r="WMF739"/>
      <c r="WMG739"/>
      <c r="WMH739"/>
      <c r="WMI739"/>
      <c r="WMJ739"/>
      <c r="WMK739"/>
      <c r="WML739"/>
      <c r="WMM739"/>
      <c r="WMN739"/>
      <c r="WMO739"/>
      <c r="WMP739"/>
      <c r="WMQ739"/>
      <c r="WMR739"/>
      <c r="WMS739"/>
      <c r="WMT739"/>
      <c r="WMU739"/>
      <c r="WMV739"/>
      <c r="WMW739"/>
      <c r="WMX739"/>
      <c r="WMY739"/>
      <c r="WMZ739"/>
      <c r="WNA739"/>
      <c r="WNB739"/>
      <c r="WNC739"/>
      <c r="WND739"/>
      <c r="WNE739"/>
      <c r="WNF739"/>
      <c r="WNG739"/>
      <c r="WNH739"/>
      <c r="WNI739"/>
      <c r="WNJ739"/>
      <c r="WNK739"/>
      <c r="WNL739"/>
      <c r="WNM739"/>
      <c r="WNN739"/>
      <c r="WNO739"/>
      <c r="WNP739"/>
      <c r="WNQ739"/>
      <c r="WNR739"/>
      <c r="WNS739"/>
      <c r="WNT739"/>
      <c r="WNU739"/>
      <c r="WNV739"/>
      <c r="WNW739"/>
      <c r="WNX739"/>
      <c r="WNY739"/>
      <c r="WNZ739"/>
      <c r="WOA739"/>
      <c r="WOB739"/>
      <c r="WOC739"/>
      <c r="WOD739"/>
      <c r="WOE739"/>
      <c r="WOF739"/>
      <c r="WOG739"/>
      <c r="WOH739"/>
      <c r="WOI739"/>
      <c r="WOJ739"/>
      <c r="WOK739"/>
      <c r="WOL739"/>
      <c r="WOM739"/>
      <c r="WON739"/>
      <c r="WOO739"/>
      <c r="WOP739"/>
      <c r="WOQ739"/>
      <c r="WOR739"/>
      <c r="WOS739"/>
      <c r="WOT739"/>
      <c r="WOU739"/>
      <c r="WOV739"/>
      <c r="WOW739"/>
      <c r="WOX739"/>
      <c r="WOY739"/>
      <c r="WOZ739"/>
      <c r="WPA739"/>
      <c r="WPB739"/>
      <c r="WPC739"/>
      <c r="WPD739"/>
      <c r="WPE739"/>
      <c r="WPF739"/>
      <c r="WPG739"/>
      <c r="WPH739"/>
      <c r="WPI739"/>
      <c r="WPJ739"/>
      <c r="WPK739"/>
      <c r="WPL739"/>
      <c r="WPM739"/>
      <c r="WPN739"/>
      <c r="WPO739"/>
      <c r="WPP739"/>
      <c r="WPQ739"/>
      <c r="WPR739"/>
      <c r="WPS739"/>
      <c r="WPT739"/>
      <c r="WPU739"/>
      <c r="WPV739"/>
      <c r="WPW739"/>
      <c r="WPX739"/>
      <c r="WPY739"/>
      <c r="WPZ739"/>
      <c r="WQA739"/>
      <c r="WQB739"/>
      <c r="WQC739"/>
      <c r="WQD739"/>
      <c r="WQE739"/>
      <c r="WQF739"/>
      <c r="WQG739"/>
      <c r="WQH739"/>
      <c r="WQI739"/>
      <c r="WQJ739"/>
      <c r="WQK739"/>
      <c r="WQL739"/>
      <c r="WQM739"/>
      <c r="WQN739"/>
      <c r="WQO739"/>
      <c r="WQP739"/>
      <c r="WQQ739"/>
      <c r="WQR739"/>
      <c r="WQS739"/>
      <c r="WQT739"/>
      <c r="WQU739"/>
      <c r="WQV739"/>
      <c r="WQW739"/>
      <c r="WQX739"/>
      <c r="WQY739"/>
      <c r="WQZ739"/>
      <c r="WRA739"/>
      <c r="WRB739"/>
      <c r="WRC739"/>
      <c r="WRD739"/>
      <c r="WRE739"/>
      <c r="WRF739"/>
      <c r="WRG739"/>
      <c r="WRH739"/>
      <c r="WRI739"/>
      <c r="WRJ739"/>
      <c r="WRK739"/>
      <c r="WRL739"/>
      <c r="WRM739"/>
      <c r="WRN739"/>
      <c r="WRO739"/>
      <c r="WRP739"/>
      <c r="WRQ739"/>
      <c r="WRR739"/>
      <c r="WRS739"/>
      <c r="WRT739"/>
      <c r="WRU739"/>
      <c r="WRV739"/>
      <c r="WRW739"/>
      <c r="WRX739"/>
      <c r="WRY739"/>
      <c r="WRZ739"/>
      <c r="WSA739"/>
      <c r="WSB739"/>
      <c r="WSC739"/>
      <c r="WSD739"/>
      <c r="WSE739"/>
      <c r="WSF739"/>
      <c r="WSG739"/>
      <c r="WSH739"/>
      <c r="WSI739"/>
      <c r="WSJ739"/>
      <c r="WSK739"/>
      <c r="WSL739"/>
      <c r="WSM739"/>
      <c r="WSN739"/>
      <c r="WSO739"/>
      <c r="WSP739"/>
      <c r="WSQ739"/>
      <c r="WSR739"/>
      <c r="WSS739"/>
      <c r="WST739"/>
      <c r="WSU739"/>
      <c r="WSV739"/>
      <c r="WSW739"/>
      <c r="WSX739"/>
      <c r="WSY739"/>
      <c r="WSZ739"/>
      <c r="WTA739"/>
      <c r="WTB739"/>
      <c r="WTC739"/>
      <c r="WTD739"/>
      <c r="WTE739"/>
      <c r="WTF739"/>
      <c r="WTG739"/>
      <c r="WTH739"/>
      <c r="WTI739"/>
      <c r="WTJ739"/>
      <c r="WTK739"/>
      <c r="WTL739"/>
      <c r="WTM739"/>
      <c r="WTN739"/>
      <c r="WTO739"/>
      <c r="WTP739"/>
      <c r="WTQ739"/>
      <c r="WTR739"/>
      <c r="WTS739"/>
      <c r="WTT739"/>
      <c r="WTU739"/>
      <c r="WTV739"/>
      <c r="WTW739"/>
      <c r="WTX739"/>
      <c r="WTY739"/>
      <c r="WTZ739"/>
      <c r="WUA739"/>
      <c r="WUB739"/>
      <c r="WUC739"/>
      <c r="WUD739"/>
      <c r="WUE739"/>
      <c r="WUF739"/>
      <c r="WUG739"/>
      <c r="WUH739"/>
      <c r="WUI739"/>
      <c r="WUJ739"/>
      <c r="WUK739"/>
      <c r="WUL739"/>
      <c r="WUM739"/>
      <c r="WUN739"/>
      <c r="WUO739"/>
      <c r="WUP739"/>
      <c r="WUQ739"/>
      <c r="WUR739"/>
      <c r="WUS739"/>
      <c r="WUT739"/>
      <c r="WUU739"/>
      <c r="WUV739"/>
      <c r="WUW739"/>
      <c r="WUX739"/>
      <c r="WUY739"/>
      <c r="WUZ739"/>
      <c r="WVA739"/>
      <c r="WVB739"/>
      <c r="WVC739"/>
      <c r="WVD739"/>
      <c r="WVE739"/>
      <c r="WVF739"/>
      <c r="WVG739"/>
      <c r="WVH739"/>
      <c r="WVI739"/>
      <c r="WVJ739"/>
      <c r="WVK739"/>
      <c r="WVL739"/>
      <c r="WVM739"/>
      <c r="WVN739"/>
      <c r="WVO739"/>
      <c r="WVP739"/>
      <c r="WVQ739"/>
      <c r="WVR739"/>
      <c r="WVS739"/>
      <c r="WVT739"/>
      <c r="WVU739"/>
      <c r="WVV739"/>
      <c r="WVW739"/>
      <c r="WVX739"/>
      <c r="WVY739"/>
      <c r="WVZ739"/>
      <c r="WWA739"/>
      <c r="WWB739"/>
      <c r="WWC739"/>
      <c r="WWD739"/>
      <c r="WWE739"/>
      <c r="WWF739"/>
      <c r="WWG739"/>
      <c r="WWH739"/>
      <c r="WWI739"/>
      <c r="WWJ739"/>
      <c r="WWK739"/>
      <c r="WWL739"/>
      <c r="WWM739"/>
      <c r="WWN739"/>
      <c r="WWO739"/>
      <c r="WWP739"/>
      <c r="WWQ739"/>
      <c r="WWR739"/>
      <c r="WWS739"/>
      <c r="WWT739"/>
      <c r="WWU739"/>
      <c r="WWV739"/>
      <c r="WWW739"/>
      <c r="WWX739"/>
      <c r="WWY739"/>
      <c r="WWZ739"/>
      <c r="WXA739"/>
      <c r="WXB739"/>
      <c r="WXC739"/>
      <c r="WXD739"/>
      <c r="WXE739"/>
      <c r="WXF739"/>
      <c r="WXG739"/>
      <c r="WXH739"/>
      <c r="WXI739"/>
      <c r="WXJ739"/>
      <c r="WXK739"/>
      <c r="WXL739"/>
      <c r="WXM739"/>
      <c r="WXN739"/>
      <c r="WXO739"/>
      <c r="WXP739"/>
      <c r="WXQ739"/>
      <c r="WXR739"/>
      <c r="WXS739"/>
      <c r="WXT739"/>
      <c r="WXU739"/>
      <c r="WXV739"/>
      <c r="WXW739"/>
      <c r="WXX739"/>
      <c r="WXY739"/>
      <c r="WXZ739"/>
      <c r="WYA739"/>
      <c r="WYB739"/>
      <c r="WYC739"/>
      <c r="WYD739"/>
      <c r="WYE739"/>
      <c r="WYF739"/>
      <c r="WYG739"/>
      <c r="WYH739"/>
      <c r="WYI739"/>
      <c r="WYJ739"/>
      <c r="WYK739"/>
      <c r="WYL739"/>
      <c r="WYM739"/>
      <c r="WYN739"/>
      <c r="WYO739"/>
      <c r="WYP739"/>
      <c r="WYQ739"/>
      <c r="WYR739"/>
      <c r="WYS739"/>
      <c r="WYT739"/>
      <c r="WYU739"/>
      <c r="WYV739"/>
      <c r="WYW739"/>
      <c r="WYX739"/>
      <c r="WYY739"/>
      <c r="WYZ739"/>
      <c r="WZA739"/>
      <c r="WZB739"/>
      <c r="WZC739"/>
      <c r="WZD739"/>
      <c r="WZE739"/>
      <c r="WZF739"/>
      <c r="WZG739"/>
      <c r="WZH739"/>
      <c r="WZI739"/>
      <c r="WZJ739"/>
      <c r="WZK739"/>
      <c r="WZL739"/>
      <c r="WZM739"/>
      <c r="WZN739"/>
      <c r="WZO739"/>
      <c r="WZP739"/>
      <c r="WZQ739"/>
      <c r="WZR739"/>
      <c r="WZS739"/>
      <c r="WZT739"/>
      <c r="WZU739"/>
      <c r="WZV739"/>
      <c r="WZW739"/>
      <c r="WZX739"/>
      <c r="WZY739"/>
      <c r="WZZ739"/>
      <c r="XAA739"/>
      <c r="XAB739"/>
      <c r="XAC739"/>
      <c r="XAD739"/>
      <c r="XAE739"/>
      <c r="XAF739"/>
      <c r="XAG739"/>
      <c r="XAH739"/>
      <c r="XAI739"/>
      <c r="XAJ739"/>
      <c r="XAK739"/>
      <c r="XAL739"/>
      <c r="XAM739"/>
      <c r="XAN739"/>
      <c r="XAO739"/>
      <c r="XAP739"/>
      <c r="XAQ739"/>
      <c r="XAR739"/>
      <c r="XAS739"/>
      <c r="XAT739"/>
      <c r="XAU739"/>
      <c r="XAV739"/>
      <c r="XAW739"/>
      <c r="XAX739"/>
      <c r="XAY739"/>
      <c r="XAZ739"/>
      <c r="XBA739"/>
      <c r="XBB739"/>
      <c r="XBC739"/>
      <c r="XBD739"/>
      <c r="XBE739"/>
      <c r="XBF739"/>
      <c r="XBG739"/>
      <c r="XBH739"/>
      <c r="XBI739"/>
      <c r="XBJ739"/>
      <c r="XBK739"/>
      <c r="XBL739"/>
      <c r="XBM739"/>
      <c r="XBN739"/>
      <c r="XBO739"/>
      <c r="XBP739"/>
      <c r="XBQ739"/>
      <c r="XBR739"/>
      <c r="XBS739"/>
      <c r="XBT739"/>
      <c r="XBU739"/>
      <c r="XBV739"/>
      <c r="XBW739"/>
      <c r="XBX739"/>
      <c r="XBY739"/>
      <c r="XBZ739"/>
      <c r="XCA739"/>
      <c r="XCB739"/>
      <c r="XCC739"/>
      <c r="XCD739"/>
      <c r="XCE739"/>
    </row>
    <row r="740" spans="1:16307" ht="24.95" customHeight="1" x14ac:dyDescent="0.25">
      <c r="A740" s="6">
        <v>732</v>
      </c>
      <c r="B740" t="s">
        <v>1232</v>
      </c>
      <c r="C740" s="6" t="s">
        <v>780</v>
      </c>
      <c r="D740" s="6" t="s">
        <v>113</v>
      </c>
      <c r="E740" s="6" t="s">
        <v>36</v>
      </c>
      <c r="F740" s="6" t="s">
        <v>37</v>
      </c>
      <c r="G740" s="7">
        <v>15000</v>
      </c>
      <c r="H740" s="7">
        <v>0</v>
      </c>
      <c r="I740" s="7">
        <v>15000</v>
      </c>
      <c r="J740" s="7">
        <v>430.5</v>
      </c>
      <c r="K740" s="7">
        <v>0</v>
      </c>
      <c r="L740" s="7">
        <f t="shared" si="36"/>
        <v>456</v>
      </c>
      <c r="M740" s="7">
        <v>25</v>
      </c>
      <c r="N740" s="7">
        <f t="shared" si="35"/>
        <v>911.5</v>
      </c>
      <c r="O740" s="7">
        <f t="shared" si="34"/>
        <v>14088.5</v>
      </c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  <c r="CQ740"/>
      <c r="CR740"/>
      <c r="CS740"/>
      <c r="CT740"/>
      <c r="CU740"/>
      <c r="CV740"/>
      <c r="CW740"/>
      <c r="CX740"/>
      <c r="CY740"/>
      <c r="CZ740"/>
      <c r="DA740"/>
      <c r="DB740"/>
      <c r="DC740"/>
      <c r="DD740"/>
      <c r="DE740"/>
      <c r="DF740"/>
      <c r="DG740"/>
      <c r="DH740"/>
      <c r="DI740"/>
      <c r="DJ740"/>
      <c r="DK740"/>
      <c r="DL740"/>
      <c r="DM740"/>
      <c r="DN740"/>
      <c r="DO740"/>
      <c r="DP740"/>
      <c r="DQ740"/>
      <c r="DR740"/>
      <c r="DS740"/>
      <c r="DT740"/>
      <c r="DU740"/>
      <c r="DV740"/>
      <c r="DW740"/>
      <c r="DX740"/>
      <c r="DY740"/>
      <c r="DZ740"/>
      <c r="EA740"/>
      <c r="EB740"/>
      <c r="EC740"/>
      <c r="ED740"/>
      <c r="EE740"/>
      <c r="EF740"/>
      <c r="EG740"/>
      <c r="EH740"/>
      <c r="EI740"/>
      <c r="EJ740"/>
      <c r="EK740"/>
      <c r="EL740"/>
      <c r="EM740"/>
      <c r="EN740"/>
      <c r="EO740"/>
      <c r="EP740"/>
      <c r="EQ740"/>
      <c r="ER740"/>
      <c r="ES740"/>
      <c r="ET740"/>
      <c r="EU740"/>
      <c r="EV740"/>
      <c r="EW740"/>
      <c r="EX740"/>
      <c r="EY740"/>
      <c r="EZ740"/>
      <c r="FA740"/>
      <c r="FB740"/>
      <c r="FC740"/>
      <c r="FD740"/>
      <c r="FE740"/>
      <c r="FF740"/>
      <c r="FG740"/>
      <c r="FH740"/>
      <c r="FI740"/>
      <c r="FJ740"/>
      <c r="FK740"/>
      <c r="FL740"/>
      <c r="FM740"/>
      <c r="FN740"/>
      <c r="FO740"/>
      <c r="FP740"/>
      <c r="FQ740"/>
      <c r="FR740"/>
      <c r="FS740"/>
      <c r="FT740"/>
      <c r="FU740"/>
      <c r="FV740"/>
      <c r="FW740"/>
      <c r="FX740"/>
      <c r="FY740"/>
      <c r="FZ740"/>
      <c r="GA740"/>
      <c r="GB740"/>
      <c r="GC740"/>
      <c r="GD740"/>
      <c r="GE740"/>
      <c r="GF740"/>
      <c r="GG740"/>
      <c r="GH740"/>
      <c r="GI740"/>
      <c r="GJ740"/>
      <c r="GK740"/>
      <c r="GL740"/>
      <c r="GM740"/>
      <c r="GN740"/>
      <c r="GO740"/>
      <c r="GP740"/>
      <c r="GQ740"/>
      <c r="GR740"/>
      <c r="GS740"/>
      <c r="GT740"/>
      <c r="GU740"/>
      <c r="GV740"/>
      <c r="GW740"/>
      <c r="GX740"/>
      <c r="GY740"/>
      <c r="GZ740"/>
      <c r="HA740"/>
      <c r="HB740"/>
      <c r="HC740"/>
      <c r="HD740"/>
      <c r="HE740"/>
      <c r="HF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  <c r="IM740"/>
      <c r="IN740"/>
      <c r="IO740"/>
      <c r="IP740"/>
      <c r="IQ740"/>
      <c r="IR740"/>
      <c r="IS740"/>
      <c r="IT740"/>
      <c r="IU740"/>
      <c r="IV740"/>
      <c r="IW740"/>
      <c r="IX740"/>
      <c r="IY740"/>
      <c r="IZ740"/>
      <c r="JA740"/>
      <c r="JB740"/>
      <c r="JC740"/>
      <c r="JD740"/>
      <c r="JE740"/>
      <c r="JF740"/>
      <c r="JG740"/>
      <c r="JH740"/>
      <c r="JI740"/>
      <c r="JJ740"/>
      <c r="JK740"/>
      <c r="JL740"/>
      <c r="JM740"/>
      <c r="JN740"/>
      <c r="JO740"/>
      <c r="JP740"/>
      <c r="JQ740"/>
      <c r="JR740"/>
      <c r="JS740"/>
      <c r="JT740"/>
      <c r="JU740"/>
      <c r="JV740"/>
      <c r="JW740"/>
      <c r="JX740"/>
      <c r="JY740"/>
      <c r="JZ740"/>
      <c r="KA740"/>
      <c r="KB740"/>
      <c r="KC740"/>
      <c r="KD740"/>
      <c r="KE740"/>
      <c r="KF740"/>
      <c r="KG740"/>
      <c r="KH740"/>
      <c r="KI740"/>
      <c r="KJ740"/>
      <c r="KK740"/>
      <c r="KL740"/>
      <c r="KM740"/>
      <c r="KN740"/>
      <c r="KO740"/>
      <c r="KP740"/>
      <c r="KQ740"/>
      <c r="KR740"/>
      <c r="KS740"/>
      <c r="KT740"/>
      <c r="KU740"/>
      <c r="KV740"/>
      <c r="KW740"/>
      <c r="KX740"/>
      <c r="KY740"/>
      <c r="KZ740"/>
      <c r="LA740"/>
      <c r="LB740"/>
      <c r="LC740"/>
      <c r="LD740"/>
      <c r="LE740"/>
      <c r="LF740"/>
      <c r="LG740"/>
      <c r="LH740"/>
      <c r="LI740"/>
      <c r="LJ740"/>
      <c r="LK740"/>
      <c r="LL740"/>
      <c r="LM740"/>
      <c r="LN740"/>
      <c r="LO740"/>
      <c r="LP740"/>
      <c r="LQ740"/>
      <c r="LR740"/>
      <c r="LS740"/>
      <c r="LT740"/>
      <c r="LU740"/>
      <c r="LV740"/>
      <c r="LW740"/>
      <c r="LX740"/>
      <c r="LY740"/>
      <c r="LZ740"/>
      <c r="MA740"/>
      <c r="MB740"/>
      <c r="MC740"/>
      <c r="MD740"/>
      <c r="ME740"/>
      <c r="MF740"/>
      <c r="MG740"/>
      <c r="MH740"/>
      <c r="MI740"/>
      <c r="MJ740"/>
      <c r="MK740"/>
      <c r="ML740"/>
      <c r="MM740"/>
      <c r="MN740"/>
      <c r="MO740"/>
      <c r="MP740"/>
      <c r="MQ740"/>
      <c r="MR740"/>
      <c r="MS740"/>
      <c r="MT740"/>
      <c r="MU740"/>
      <c r="MV740"/>
      <c r="MW740"/>
      <c r="MX740"/>
      <c r="MY740"/>
      <c r="MZ740"/>
      <c r="NA740"/>
      <c r="NB740"/>
      <c r="NC740"/>
      <c r="ND740"/>
      <c r="NE740"/>
      <c r="NF740"/>
      <c r="NG740"/>
      <c r="NH740"/>
      <c r="NI740"/>
      <c r="NJ740"/>
      <c r="NK740"/>
      <c r="NL740"/>
      <c r="NM740"/>
      <c r="NN740"/>
      <c r="NO740"/>
      <c r="NP740"/>
      <c r="NQ740"/>
      <c r="NR740"/>
      <c r="NS740"/>
      <c r="NT740"/>
      <c r="NU740"/>
      <c r="NV740"/>
      <c r="NW740"/>
      <c r="NX740"/>
      <c r="NY740"/>
      <c r="NZ740"/>
      <c r="OA740"/>
      <c r="OB740"/>
      <c r="OC740"/>
      <c r="OD740"/>
      <c r="OE740"/>
      <c r="OF740"/>
      <c r="OG740"/>
      <c r="OH740"/>
      <c r="OI740"/>
      <c r="OJ740"/>
      <c r="OK740"/>
      <c r="OL740"/>
      <c r="OM740"/>
      <c r="ON740"/>
      <c r="OO740"/>
      <c r="OP740"/>
      <c r="OQ740"/>
      <c r="OR740"/>
      <c r="OS740"/>
      <c r="OT740"/>
      <c r="OU740"/>
      <c r="OV740"/>
      <c r="OW740"/>
      <c r="OX740"/>
      <c r="OY740"/>
      <c r="OZ740"/>
      <c r="PA740"/>
      <c r="PB740"/>
      <c r="PC740"/>
      <c r="PD740"/>
      <c r="PE740"/>
      <c r="PF740"/>
      <c r="PG740"/>
      <c r="PH740"/>
      <c r="PI740"/>
      <c r="PJ740"/>
      <c r="PK740"/>
      <c r="PL740"/>
      <c r="PM740"/>
      <c r="PN740"/>
      <c r="PO740"/>
      <c r="PP740"/>
      <c r="PQ740"/>
      <c r="PR740"/>
      <c r="PS740"/>
      <c r="PT740"/>
      <c r="PU740"/>
      <c r="PV740"/>
      <c r="PW740"/>
      <c r="PX740"/>
      <c r="PY740"/>
      <c r="PZ740"/>
      <c r="QA740"/>
      <c r="QB740"/>
      <c r="QC740"/>
      <c r="QD740"/>
      <c r="QE740"/>
      <c r="QF740"/>
      <c r="QG740"/>
      <c r="QH740"/>
      <c r="QI740"/>
      <c r="QJ740"/>
      <c r="QK740"/>
      <c r="QL740"/>
      <c r="QM740"/>
      <c r="QN740"/>
      <c r="QO740"/>
      <c r="QP740"/>
      <c r="QQ740"/>
      <c r="QR740"/>
      <c r="QS740"/>
      <c r="QT740"/>
      <c r="QU740"/>
      <c r="QV740"/>
      <c r="QW740"/>
      <c r="QX740"/>
      <c r="QY740"/>
      <c r="QZ740"/>
      <c r="RA740"/>
      <c r="RB740"/>
      <c r="RC740"/>
      <c r="RD740"/>
      <c r="RE740"/>
      <c r="RF740"/>
      <c r="RG740"/>
      <c r="RH740"/>
      <c r="RI740"/>
      <c r="RJ740"/>
      <c r="RK740"/>
      <c r="RL740"/>
      <c r="RM740"/>
      <c r="RN740"/>
      <c r="RO740"/>
      <c r="RP740"/>
      <c r="RQ740"/>
      <c r="RR740"/>
      <c r="RS740"/>
      <c r="RT740"/>
      <c r="RU740"/>
      <c r="RV740"/>
      <c r="RW740"/>
      <c r="RX740"/>
      <c r="RY740"/>
      <c r="RZ740"/>
      <c r="SA740"/>
      <c r="SB740"/>
      <c r="SC740"/>
      <c r="SD740"/>
      <c r="SE740"/>
      <c r="SF740"/>
      <c r="SG740"/>
      <c r="SH740"/>
      <c r="SI740"/>
      <c r="SJ740"/>
      <c r="SK740"/>
      <c r="SL740"/>
      <c r="SM740"/>
      <c r="SN740"/>
      <c r="SO740"/>
      <c r="SP740"/>
      <c r="SQ740"/>
      <c r="SR740"/>
      <c r="SS740"/>
      <c r="ST740"/>
      <c r="SU740"/>
      <c r="SV740"/>
      <c r="SW740"/>
      <c r="SX740"/>
      <c r="SY740"/>
      <c r="SZ740"/>
      <c r="TA740"/>
      <c r="TB740"/>
      <c r="TC740"/>
      <c r="TD740"/>
      <c r="TE740"/>
      <c r="TF740"/>
      <c r="TG740"/>
      <c r="TH740"/>
      <c r="TI740"/>
      <c r="TJ740"/>
      <c r="TK740"/>
      <c r="TL740"/>
      <c r="TM740"/>
      <c r="TN740"/>
      <c r="TO740"/>
      <c r="TP740"/>
      <c r="TQ740"/>
      <c r="TR740"/>
      <c r="TS740"/>
      <c r="TT740"/>
      <c r="TU740"/>
      <c r="TV740"/>
      <c r="TW740"/>
      <c r="TX740"/>
      <c r="TY740"/>
      <c r="TZ740"/>
      <c r="UA740"/>
      <c r="UB740"/>
      <c r="UC740"/>
      <c r="UD740"/>
      <c r="UE740"/>
      <c r="UF740"/>
      <c r="UG740"/>
      <c r="UH740"/>
      <c r="UI740"/>
      <c r="UJ740"/>
      <c r="UK740"/>
      <c r="UL740"/>
      <c r="UM740"/>
      <c r="UN740"/>
      <c r="UO740"/>
      <c r="UP740"/>
      <c r="UQ740"/>
      <c r="UR740"/>
      <c r="US740"/>
      <c r="UT740"/>
      <c r="UU740"/>
      <c r="UV740"/>
      <c r="UW740"/>
      <c r="UX740"/>
      <c r="UY740"/>
      <c r="UZ740"/>
      <c r="VA740"/>
      <c r="VB740"/>
      <c r="VC740"/>
      <c r="VD740"/>
      <c r="VE740"/>
      <c r="VF740"/>
      <c r="VG740"/>
      <c r="VH740"/>
      <c r="VI740"/>
      <c r="VJ740"/>
      <c r="VK740"/>
      <c r="VL740"/>
      <c r="VM740"/>
      <c r="VN740"/>
      <c r="VO740"/>
      <c r="VP740"/>
      <c r="VQ740"/>
      <c r="VR740"/>
      <c r="VS740"/>
      <c r="VT740"/>
      <c r="VU740"/>
      <c r="VV740"/>
      <c r="VW740"/>
      <c r="VX740"/>
      <c r="VY740"/>
      <c r="VZ740"/>
      <c r="WA740"/>
      <c r="WB740"/>
      <c r="WC740"/>
      <c r="WD740"/>
      <c r="WE740"/>
      <c r="WF740"/>
      <c r="WG740"/>
      <c r="WH740"/>
      <c r="WI740"/>
      <c r="WJ740"/>
      <c r="WK740"/>
      <c r="WL740"/>
      <c r="WM740"/>
      <c r="WN740"/>
      <c r="WO740"/>
      <c r="WP740"/>
      <c r="WQ740"/>
      <c r="WR740"/>
      <c r="WS740"/>
      <c r="WT740"/>
      <c r="WU740"/>
      <c r="WV740"/>
      <c r="WW740"/>
      <c r="WX740"/>
      <c r="WY740"/>
      <c r="WZ740"/>
      <c r="XA740"/>
      <c r="XB740"/>
      <c r="XC740"/>
      <c r="XD740"/>
      <c r="XE740"/>
      <c r="XF740"/>
      <c r="XG740"/>
      <c r="XH740"/>
      <c r="XI740"/>
      <c r="XJ740"/>
      <c r="XK740"/>
      <c r="XL740"/>
      <c r="XM740"/>
      <c r="XN740"/>
      <c r="XO740"/>
      <c r="XP740"/>
      <c r="XQ740"/>
      <c r="XR740"/>
      <c r="XS740"/>
      <c r="XT740"/>
      <c r="XU740"/>
      <c r="XV740"/>
      <c r="XW740"/>
      <c r="XX740"/>
      <c r="XY740"/>
      <c r="XZ740"/>
      <c r="YA740"/>
      <c r="YB740"/>
      <c r="YC740"/>
      <c r="YD740"/>
      <c r="YE740"/>
      <c r="YF740"/>
      <c r="YG740"/>
      <c r="YH740"/>
      <c r="YI740"/>
      <c r="YJ740"/>
      <c r="YK740"/>
      <c r="YL740"/>
      <c r="YM740"/>
      <c r="YN740"/>
      <c r="YO740"/>
      <c r="YP740"/>
      <c r="YQ740"/>
      <c r="YR740"/>
      <c r="YS740"/>
      <c r="YT740"/>
      <c r="YU740"/>
      <c r="YV740"/>
      <c r="YW740"/>
      <c r="YX740"/>
      <c r="YY740"/>
      <c r="YZ740"/>
      <c r="ZA740"/>
      <c r="ZB740"/>
      <c r="ZC740"/>
      <c r="ZD740"/>
      <c r="ZE740"/>
      <c r="ZF740"/>
      <c r="ZG740"/>
      <c r="ZH740"/>
      <c r="ZI740"/>
      <c r="ZJ740"/>
      <c r="ZK740"/>
      <c r="ZL740"/>
      <c r="ZM740"/>
      <c r="ZN740"/>
      <c r="ZO740"/>
      <c r="ZP740"/>
      <c r="ZQ740"/>
      <c r="ZR740"/>
      <c r="ZS740"/>
      <c r="ZT740"/>
      <c r="ZU740"/>
      <c r="ZV740"/>
      <c r="ZW740"/>
      <c r="ZX740"/>
      <c r="ZY740"/>
      <c r="ZZ740"/>
      <c r="AAA740"/>
      <c r="AAB740"/>
      <c r="AAC740"/>
      <c r="AAD740"/>
      <c r="AAE740"/>
      <c r="AAF740"/>
      <c r="AAG740"/>
      <c r="AAH740"/>
      <c r="AAI740"/>
      <c r="AAJ740"/>
      <c r="AAK740"/>
      <c r="AAL740"/>
      <c r="AAM740"/>
      <c r="AAN740"/>
      <c r="AAO740"/>
      <c r="AAP740"/>
      <c r="AAQ740"/>
      <c r="AAR740"/>
      <c r="AAS740"/>
      <c r="AAT740"/>
      <c r="AAU740"/>
      <c r="AAV740"/>
      <c r="AAW740"/>
      <c r="AAX740"/>
      <c r="AAY740"/>
      <c r="AAZ740"/>
      <c r="ABA740"/>
      <c r="ABB740"/>
      <c r="ABC740"/>
      <c r="ABD740"/>
      <c r="ABE740"/>
      <c r="ABF740"/>
      <c r="ABG740"/>
      <c r="ABH740"/>
      <c r="ABI740"/>
      <c r="ABJ740"/>
      <c r="ABK740"/>
      <c r="ABL740"/>
      <c r="ABM740"/>
      <c r="ABN740"/>
      <c r="ABO740"/>
      <c r="ABP740"/>
      <c r="ABQ740"/>
      <c r="ABR740"/>
      <c r="ABS740"/>
      <c r="ABT740"/>
      <c r="ABU740"/>
      <c r="ABV740"/>
      <c r="ABW740"/>
      <c r="ABX740"/>
      <c r="ABY740"/>
      <c r="ABZ740"/>
      <c r="ACA740"/>
      <c r="ACB740"/>
      <c r="ACC740"/>
      <c r="ACD740"/>
      <c r="ACE740"/>
      <c r="ACF740"/>
      <c r="ACG740"/>
      <c r="ACH740"/>
      <c r="ACI740"/>
      <c r="ACJ740"/>
      <c r="ACK740"/>
      <c r="ACL740"/>
      <c r="ACM740"/>
      <c r="ACN740"/>
      <c r="ACO740"/>
      <c r="ACP740"/>
      <c r="ACQ740"/>
      <c r="ACR740"/>
      <c r="ACS740"/>
      <c r="ACT740"/>
      <c r="ACU740"/>
      <c r="ACV740"/>
      <c r="ACW740"/>
      <c r="ACX740"/>
      <c r="ACY740"/>
      <c r="ACZ740"/>
      <c r="ADA740"/>
      <c r="ADB740"/>
      <c r="ADC740"/>
      <c r="ADD740"/>
      <c r="ADE740"/>
      <c r="ADF740"/>
      <c r="ADG740"/>
      <c r="ADH740"/>
      <c r="ADI740"/>
      <c r="ADJ740"/>
      <c r="ADK740"/>
      <c r="ADL740"/>
      <c r="ADM740"/>
      <c r="ADN740"/>
      <c r="ADO740"/>
      <c r="ADP740"/>
      <c r="ADQ740"/>
      <c r="ADR740"/>
      <c r="ADS740"/>
      <c r="ADT740"/>
      <c r="ADU740"/>
      <c r="ADV740"/>
      <c r="ADW740"/>
      <c r="ADX740"/>
      <c r="ADY740"/>
      <c r="ADZ740"/>
      <c r="AEA740"/>
      <c r="AEB740"/>
      <c r="AEC740"/>
      <c r="AED740"/>
      <c r="AEE740"/>
      <c r="AEF740"/>
      <c r="AEG740"/>
      <c r="AEH740"/>
      <c r="AEI740"/>
      <c r="AEJ740"/>
      <c r="AEK740"/>
      <c r="AEL740"/>
      <c r="AEM740"/>
      <c r="AEN740"/>
      <c r="AEO740"/>
      <c r="AEP740"/>
      <c r="AEQ740"/>
      <c r="AER740"/>
      <c r="AES740"/>
      <c r="AET740"/>
      <c r="AEU740"/>
      <c r="AEV740"/>
      <c r="AEW740"/>
      <c r="AEX740"/>
      <c r="AEY740"/>
      <c r="AEZ740"/>
      <c r="AFA740"/>
      <c r="AFB740"/>
      <c r="AFC740"/>
      <c r="AFD740"/>
      <c r="AFE740"/>
      <c r="AFF740"/>
      <c r="AFG740"/>
      <c r="AFH740"/>
      <c r="AFI740"/>
      <c r="AFJ740"/>
      <c r="AFK740"/>
      <c r="AFL740"/>
      <c r="AFM740"/>
      <c r="AFN740"/>
      <c r="AFO740"/>
      <c r="AFP740"/>
      <c r="AFQ740"/>
      <c r="AFR740"/>
      <c r="AFS740"/>
      <c r="AFT740"/>
      <c r="AFU740"/>
      <c r="AFV740"/>
      <c r="AFW740"/>
      <c r="AFX740"/>
      <c r="AFY740"/>
      <c r="AFZ740"/>
      <c r="AGA740"/>
      <c r="AGB740"/>
      <c r="AGC740"/>
      <c r="AGD740"/>
      <c r="AGE740"/>
      <c r="AGF740"/>
      <c r="AGG740"/>
      <c r="AGH740"/>
      <c r="AGI740"/>
      <c r="AGJ740"/>
      <c r="AGK740"/>
      <c r="AGL740"/>
      <c r="AGM740"/>
      <c r="AGN740"/>
      <c r="AGO740"/>
      <c r="AGP740"/>
      <c r="AGQ740"/>
      <c r="AGR740"/>
      <c r="AGS740"/>
      <c r="AGT740"/>
      <c r="AGU740"/>
      <c r="AGV740"/>
      <c r="AGW740"/>
      <c r="AGX740"/>
      <c r="AGY740"/>
      <c r="AGZ740"/>
      <c r="AHA740"/>
      <c r="AHB740"/>
      <c r="AHC740"/>
      <c r="AHD740"/>
      <c r="AHE740"/>
      <c r="AHF740"/>
      <c r="AHG740"/>
      <c r="AHH740"/>
      <c r="AHI740"/>
      <c r="AHJ740"/>
      <c r="AHK740"/>
      <c r="AHL740"/>
      <c r="AHM740"/>
      <c r="AHN740"/>
      <c r="AHO740"/>
      <c r="AHP740"/>
      <c r="AHQ740"/>
      <c r="AHR740"/>
      <c r="AHS740"/>
      <c r="AHT740"/>
      <c r="AHU740"/>
      <c r="AHV740"/>
      <c r="AHW740"/>
      <c r="AHX740"/>
      <c r="AHY740"/>
      <c r="AHZ740"/>
      <c r="AIA740"/>
      <c r="AIB740"/>
      <c r="AIC740"/>
      <c r="AID740"/>
      <c r="AIE740"/>
      <c r="AIF740"/>
      <c r="AIG740"/>
      <c r="AIH740"/>
      <c r="AII740"/>
      <c r="AIJ740"/>
      <c r="AIK740"/>
      <c r="AIL740"/>
      <c r="AIM740"/>
      <c r="AIN740"/>
      <c r="AIO740"/>
      <c r="AIP740"/>
      <c r="AIQ740"/>
      <c r="AIR740"/>
      <c r="AIS740"/>
      <c r="AIT740"/>
      <c r="AIU740"/>
      <c r="AIV740"/>
      <c r="AIW740"/>
      <c r="AIX740"/>
      <c r="AIY740"/>
      <c r="AIZ740"/>
      <c r="AJA740"/>
      <c r="AJB740"/>
      <c r="AJC740"/>
      <c r="AJD740"/>
      <c r="AJE740"/>
      <c r="AJF740"/>
      <c r="AJG740"/>
      <c r="AJH740"/>
      <c r="AJI740"/>
      <c r="AJJ740"/>
      <c r="AJK740"/>
      <c r="AJL740"/>
      <c r="AJM740"/>
      <c r="AJN740"/>
      <c r="AJO740"/>
      <c r="AJP740"/>
      <c r="AJQ740"/>
      <c r="AJR740"/>
      <c r="AJS740"/>
      <c r="AJT740"/>
      <c r="AJU740"/>
      <c r="AJV740"/>
      <c r="AJW740"/>
      <c r="AJX740"/>
      <c r="AJY740"/>
      <c r="AJZ740"/>
      <c r="AKA740"/>
      <c r="AKB740"/>
      <c r="AKC740"/>
      <c r="AKD740"/>
      <c r="AKE740"/>
      <c r="AKF740"/>
      <c r="AKG740"/>
      <c r="AKH740"/>
      <c r="AKI740"/>
      <c r="AKJ740"/>
      <c r="AKK740"/>
      <c r="AKL740"/>
      <c r="AKM740"/>
      <c r="AKN740"/>
      <c r="AKO740"/>
      <c r="AKP740"/>
      <c r="AKQ740"/>
      <c r="AKR740"/>
      <c r="AKS740"/>
      <c r="AKT740"/>
      <c r="AKU740"/>
      <c r="AKV740"/>
      <c r="AKW740"/>
      <c r="AKX740"/>
      <c r="AKY740"/>
      <c r="AKZ740"/>
      <c r="ALA740"/>
      <c r="ALB740"/>
      <c r="ALC740"/>
      <c r="ALD740"/>
      <c r="ALE740"/>
      <c r="ALF740"/>
      <c r="ALG740"/>
      <c r="ALH740"/>
      <c r="ALI740"/>
      <c r="ALJ740"/>
      <c r="ALK740"/>
      <c r="ALL740"/>
      <c r="ALM740"/>
      <c r="ALN740"/>
      <c r="ALO740"/>
      <c r="ALP740"/>
      <c r="ALQ740"/>
      <c r="ALR740"/>
      <c r="ALS740"/>
      <c r="ALT740"/>
      <c r="ALU740"/>
      <c r="ALV740"/>
      <c r="ALW740"/>
      <c r="ALX740"/>
      <c r="ALY740"/>
      <c r="ALZ740"/>
      <c r="AMA740"/>
      <c r="AMB740"/>
      <c r="AMC740"/>
      <c r="AMD740"/>
      <c r="AME740"/>
      <c r="AMF740"/>
      <c r="AMG740"/>
      <c r="AMH740"/>
      <c r="AMI740"/>
      <c r="AMJ740"/>
      <c r="AMK740"/>
      <c r="AML740"/>
      <c r="AMM740"/>
      <c r="AMN740"/>
      <c r="AMO740"/>
      <c r="AMP740"/>
      <c r="AMQ740"/>
      <c r="AMR740"/>
      <c r="AMS740"/>
      <c r="AMT740"/>
      <c r="AMU740"/>
      <c r="AMV740"/>
      <c r="AMW740"/>
      <c r="AMX740"/>
      <c r="AMY740"/>
      <c r="AMZ740"/>
      <c r="ANA740"/>
      <c r="ANB740"/>
      <c r="ANC740"/>
      <c r="AND740"/>
      <c r="ANE740"/>
      <c r="ANF740"/>
      <c r="ANG740"/>
      <c r="ANH740"/>
      <c r="ANI740"/>
      <c r="ANJ740"/>
      <c r="ANK740"/>
      <c r="ANL740"/>
      <c r="ANM740"/>
      <c r="ANN740"/>
      <c r="ANO740"/>
      <c r="ANP740"/>
      <c r="ANQ740"/>
      <c r="ANR740"/>
      <c r="ANS740"/>
      <c r="ANT740"/>
      <c r="ANU740"/>
      <c r="ANV740"/>
      <c r="ANW740"/>
      <c r="ANX740"/>
      <c r="ANY740"/>
      <c r="ANZ740"/>
      <c r="AOA740"/>
      <c r="AOB740"/>
      <c r="AOC740"/>
      <c r="AOD740"/>
      <c r="AOE740"/>
      <c r="AOF740"/>
      <c r="AOG740"/>
      <c r="AOH740"/>
      <c r="AOI740"/>
      <c r="AOJ740"/>
      <c r="AOK740"/>
      <c r="AOL740"/>
      <c r="AOM740"/>
      <c r="AON740"/>
      <c r="AOO740"/>
      <c r="AOP740"/>
      <c r="AOQ740"/>
      <c r="AOR740"/>
      <c r="AOS740"/>
      <c r="AOT740"/>
      <c r="AOU740"/>
      <c r="AOV740"/>
      <c r="AOW740"/>
      <c r="AOX740"/>
      <c r="AOY740"/>
      <c r="AOZ740"/>
      <c r="APA740"/>
      <c r="APB740"/>
      <c r="APC740"/>
      <c r="APD740"/>
      <c r="APE740"/>
      <c r="APF740"/>
      <c r="APG740"/>
      <c r="APH740"/>
      <c r="API740"/>
      <c r="APJ740"/>
      <c r="APK740"/>
      <c r="APL740"/>
      <c r="APM740"/>
      <c r="APN740"/>
      <c r="APO740"/>
      <c r="APP740"/>
      <c r="APQ740"/>
      <c r="APR740"/>
      <c r="APS740"/>
      <c r="APT740"/>
      <c r="APU740"/>
      <c r="APV740"/>
      <c r="APW740"/>
      <c r="APX740"/>
      <c r="APY740"/>
      <c r="APZ740"/>
      <c r="AQA740"/>
      <c r="AQB740"/>
      <c r="AQC740"/>
      <c r="AQD740"/>
      <c r="AQE740"/>
      <c r="AQF740"/>
      <c r="AQG740"/>
      <c r="AQH740"/>
      <c r="AQI740"/>
      <c r="AQJ740"/>
      <c r="AQK740"/>
      <c r="AQL740"/>
      <c r="AQM740"/>
      <c r="AQN740"/>
      <c r="AQO740"/>
      <c r="AQP740"/>
      <c r="AQQ740"/>
      <c r="AQR740"/>
      <c r="AQS740"/>
      <c r="AQT740"/>
      <c r="AQU740"/>
      <c r="AQV740"/>
      <c r="AQW740"/>
      <c r="AQX740"/>
      <c r="AQY740"/>
      <c r="AQZ740"/>
      <c r="ARA740"/>
      <c r="ARB740"/>
      <c r="ARC740"/>
      <c r="ARD740"/>
      <c r="ARE740"/>
      <c r="ARF740"/>
      <c r="ARG740"/>
      <c r="ARH740"/>
      <c r="ARI740"/>
      <c r="ARJ740"/>
      <c r="ARK740"/>
      <c r="ARL740"/>
      <c r="ARM740"/>
      <c r="ARN740"/>
      <c r="ARO740"/>
      <c r="ARP740"/>
      <c r="ARQ740"/>
      <c r="ARR740"/>
      <c r="ARS740"/>
      <c r="ART740"/>
      <c r="ARU740"/>
      <c r="ARV740"/>
      <c r="ARW740"/>
      <c r="ARX740"/>
      <c r="ARY740"/>
      <c r="ARZ740"/>
      <c r="ASA740"/>
      <c r="ASB740"/>
      <c r="ASC740"/>
      <c r="ASD740"/>
      <c r="ASE740"/>
      <c r="ASF740"/>
      <c r="ASG740"/>
      <c r="ASH740"/>
      <c r="ASI740"/>
      <c r="ASJ740"/>
      <c r="ASK740"/>
      <c r="ASL740"/>
      <c r="ASM740"/>
      <c r="ASN740"/>
      <c r="ASO740"/>
      <c r="ASP740"/>
      <c r="ASQ740"/>
      <c r="ASR740"/>
      <c r="ASS740"/>
      <c r="AST740"/>
      <c r="ASU740"/>
      <c r="ASV740"/>
      <c r="ASW740"/>
      <c r="ASX740"/>
      <c r="ASY740"/>
      <c r="ASZ740"/>
      <c r="ATA740"/>
      <c r="ATB740"/>
      <c r="ATC740"/>
      <c r="ATD740"/>
      <c r="ATE740"/>
      <c r="ATF740"/>
      <c r="ATG740"/>
      <c r="ATH740"/>
      <c r="ATI740"/>
      <c r="ATJ740"/>
      <c r="ATK740"/>
      <c r="ATL740"/>
      <c r="ATM740"/>
      <c r="ATN740"/>
      <c r="ATO740"/>
      <c r="ATP740"/>
      <c r="ATQ740"/>
      <c r="ATR740"/>
      <c r="ATS740"/>
      <c r="ATT740"/>
      <c r="ATU740"/>
      <c r="ATV740"/>
      <c r="ATW740"/>
      <c r="ATX740"/>
      <c r="ATY740"/>
      <c r="ATZ740"/>
      <c r="AUA740"/>
      <c r="AUB740"/>
      <c r="AUC740"/>
      <c r="AUD740"/>
      <c r="AUE740"/>
      <c r="AUF740"/>
      <c r="AUG740"/>
      <c r="AUH740"/>
      <c r="AUI740"/>
      <c r="AUJ740"/>
      <c r="AUK740"/>
      <c r="AUL740"/>
      <c r="AUM740"/>
      <c r="AUN740"/>
      <c r="AUO740"/>
      <c r="AUP740"/>
      <c r="AUQ740"/>
      <c r="AUR740"/>
      <c r="AUS740"/>
      <c r="AUT740"/>
      <c r="AUU740"/>
      <c r="AUV740"/>
      <c r="AUW740"/>
      <c r="AUX740"/>
      <c r="AUY740"/>
      <c r="AUZ740"/>
      <c r="AVA740"/>
      <c r="AVB740"/>
      <c r="AVC740"/>
      <c r="AVD740"/>
      <c r="AVE740"/>
      <c r="AVF740"/>
      <c r="AVG740"/>
      <c r="AVH740"/>
      <c r="AVI740"/>
      <c r="AVJ740"/>
      <c r="AVK740"/>
      <c r="AVL740"/>
      <c r="AVM740"/>
      <c r="AVN740"/>
      <c r="AVO740"/>
      <c r="AVP740"/>
      <c r="AVQ740"/>
      <c r="AVR740"/>
      <c r="AVS740"/>
      <c r="AVT740"/>
      <c r="AVU740"/>
      <c r="AVV740"/>
      <c r="AVW740"/>
      <c r="AVX740"/>
      <c r="AVY740"/>
      <c r="AVZ740"/>
      <c r="AWA740"/>
      <c r="AWB740"/>
      <c r="AWC740"/>
      <c r="AWD740"/>
      <c r="AWE740"/>
      <c r="AWF740"/>
      <c r="AWG740"/>
      <c r="AWH740"/>
      <c r="AWI740"/>
      <c r="AWJ740"/>
      <c r="AWK740"/>
      <c r="AWL740"/>
      <c r="AWM740"/>
      <c r="AWN740"/>
      <c r="AWO740"/>
      <c r="AWP740"/>
      <c r="AWQ740"/>
      <c r="AWR740"/>
      <c r="AWS740"/>
      <c r="AWT740"/>
      <c r="AWU740"/>
      <c r="AWV740"/>
      <c r="AWW740"/>
      <c r="AWX740"/>
      <c r="AWY740"/>
      <c r="AWZ740"/>
      <c r="AXA740"/>
      <c r="AXB740"/>
      <c r="AXC740"/>
      <c r="AXD740"/>
      <c r="AXE740"/>
      <c r="AXF740"/>
      <c r="AXG740"/>
      <c r="AXH740"/>
      <c r="AXI740"/>
      <c r="AXJ740"/>
      <c r="AXK740"/>
      <c r="AXL740"/>
      <c r="AXM740"/>
      <c r="AXN740"/>
      <c r="AXO740"/>
      <c r="AXP740"/>
      <c r="AXQ740"/>
      <c r="AXR740"/>
      <c r="AXS740"/>
      <c r="AXT740"/>
      <c r="AXU740"/>
      <c r="AXV740"/>
      <c r="AXW740"/>
      <c r="AXX740"/>
      <c r="AXY740"/>
      <c r="AXZ740"/>
      <c r="AYA740"/>
      <c r="AYB740"/>
      <c r="AYC740"/>
      <c r="AYD740"/>
      <c r="AYE740"/>
      <c r="AYF740"/>
      <c r="AYG740"/>
      <c r="AYH740"/>
      <c r="AYI740"/>
      <c r="AYJ740"/>
      <c r="AYK740"/>
      <c r="AYL740"/>
      <c r="AYM740"/>
      <c r="AYN740"/>
      <c r="AYO740"/>
      <c r="AYP740"/>
      <c r="AYQ740"/>
      <c r="AYR740"/>
      <c r="AYS740"/>
      <c r="AYT740"/>
      <c r="AYU740"/>
      <c r="AYV740"/>
      <c r="AYW740"/>
      <c r="AYX740"/>
      <c r="AYY740"/>
      <c r="AYZ740"/>
      <c r="AZA740"/>
      <c r="AZB740"/>
      <c r="AZC740"/>
      <c r="AZD740"/>
      <c r="AZE740"/>
      <c r="AZF740"/>
      <c r="AZG740"/>
      <c r="AZH740"/>
      <c r="AZI740"/>
      <c r="AZJ740"/>
      <c r="AZK740"/>
      <c r="AZL740"/>
      <c r="AZM740"/>
      <c r="AZN740"/>
      <c r="AZO740"/>
      <c r="AZP740"/>
      <c r="AZQ740"/>
      <c r="AZR740"/>
      <c r="AZS740"/>
      <c r="AZT740"/>
      <c r="AZU740"/>
      <c r="AZV740"/>
      <c r="AZW740"/>
      <c r="AZX740"/>
      <c r="AZY740"/>
      <c r="AZZ740"/>
      <c r="BAA740"/>
      <c r="BAB740"/>
      <c r="BAC740"/>
      <c r="BAD740"/>
      <c r="BAE740"/>
      <c r="BAF740"/>
      <c r="BAG740"/>
      <c r="BAH740"/>
      <c r="BAI740"/>
      <c r="BAJ740"/>
      <c r="BAK740"/>
      <c r="BAL740"/>
      <c r="BAM740"/>
      <c r="BAN740"/>
      <c r="BAO740"/>
      <c r="BAP740"/>
      <c r="BAQ740"/>
      <c r="BAR740"/>
      <c r="BAS740"/>
      <c r="BAT740"/>
      <c r="BAU740"/>
      <c r="BAV740"/>
      <c r="BAW740"/>
      <c r="BAX740"/>
      <c r="BAY740"/>
      <c r="BAZ740"/>
      <c r="BBA740"/>
      <c r="BBB740"/>
      <c r="BBC740"/>
      <c r="BBD740"/>
      <c r="BBE740"/>
      <c r="BBF740"/>
      <c r="BBG740"/>
      <c r="BBH740"/>
      <c r="BBI740"/>
      <c r="BBJ740"/>
      <c r="BBK740"/>
      <c r="BBL740"/>
      <c r="BBM740"/>
      <c r="BBN740"/>
      <c r="BBO740"/>
      <c r="BBP740"/>
      <c r="BBQ740"/>
      <c r="BBR740"/>
      <c r="BBS740"/>
      <c r="BBT740"/>
      <c r="BBU740"/>
      <c r="BBV740"/>
      <c r="BBW740"/>
      <c r="BBX740"/>
      <c r="BBY740"/>
      <c r="BBZ740"/>
      <c r="BCA740"/>
      <c r="BCB740"/>
      <c r="BCC740"/>
      <c r="BCD740"/>
      <c r="BCE740"/>
      <c r="BCF740"/>
      <c r="BCG740"/>
      <c r="BCH740"/>
      <c r="BCI740"/>
      <c r="BCJ740"/>
      <c r="BCK740"/>
      <c r="BCL740"/>
      <c r="BCM740"/>
      <c r="BCN740"/>
      <c r="BCO740"/>
      <c r="BCP740"/>
      <c r="BCQ740"/>
      <c r="BCR740"/>
      <c r="BCS740"/>
      <c r="BCT740"/>
      <c r="BCU740"/>
      <c r="BCV740"/>
      <c r="BCW740"/>
      <c r="BCX740"/>
      <c r="BCY740"/>
      <c r="BCZ740"/>
      <c r="BDA740"/>
      <c r="BDB740"/>
      <c r="BDC740"/>
      <c r="BDD740"/>
      <c r="BDE740"/>
      <c r="BDF740"/>
      <c r="BDG740"/>
      <c r="BDH740"/>
      <c r="BDI740"/>
      <c r="BDJ740"/>
      <c r="BDK740"/>
      <c r="BDL740"/>
      <c r="BDM740"/>
      <c r="BDN740"/>
      <c r="BDO740"/>
      <c r="BDP740"/>
      <c r="BDQ740"/>
      <c r="BDR740"/>
      <c r="BDS740"/>
      <c r="BDT740"/>
      <c r="BDU740"/>
      <c r="BDV740"/>
      <c r="BDW740"/>
      <c r="BDX740"/>
      <c r="BDY740"/>
      <c r="BDZ740"/>
      <c r="BEA740"/>
      <c r="BEB740"/>
      <c r="BEC740"/>
      <c r="BED740"/>
      <c r="BEE740"/>
      <c r="BEF740"/>
      <c r="BEG740"/>
      <c r="BEH740"/>
      <c r="BEI740"/>
      <c r="BEJ740"/>
      <c r="BEK740"/>
      <c r="BEL740"/>
      <c r="BEM740"/>
      <c r="BEN740"/>
      <c r="BEO740"/>
      <c r="BEP740"/>
      <c r="BEQ740"/>
      <c r="BER740"/>
      <c r="BES740"/>
      <c r="BET740"/>
      <c r="BEU740"/>
      <c r="BEV740"/>
      <c r="BEW740"/>
      <c r="BEX740"/>
      <c r="BEY740"/>
      <c r="BEZ740"/>
      <c r="BFA740"/>
      <c r="BFB740"/>
      <c r="BFC740"/>
      <c r="BFD740"/>
      <c r="BFE740"/>
      <c r="BFF740"/>
      <c r="BFG740"/>
      <c r="BFH740"/>
      <c r="BFI740"/>
      <c r="BFJ740"/>
      <c r="BFK740"/>
      <c r="BFL740"/>
      <c r="BFM740"/>
      <c r="BFN740"/>
      <c r="BFO740"/>
      <c r="BFP740"/>
      <c r="BFQ740"/>
      <c r="BFR740"/>
      <c r="BFS740"/>
      <c r="BFT740"/>
      <c r="BFU740"/>
      <c r="BFV740"/>
      <c r="BFW740"/>
      <c r="BFX740"/>
      <c r="BFY740"/>
      <c r="BFZ740"/>
      <c r="BGA740"/>
      <c r="BGB740"/>
      <c r="BGC740"/>
      <c r="BGD740"/>
      <c r="BGE740"/>
      <c r="BGF740"/>
      <c r="BGG740"/>
      <c r="BGH740"/>
      <c r="BGI740"/>
      <c r="BGJ740"/>
      <c r="BGK740"/>
      <c r="BGL740"/>
      <c r="BGM740"/>
      <c r="BGN740"/>
      <c r="BGO740"/>
      <c r="BGP740"/>
      <c r="BGQ740"/>
      <c r="BGR740"/>
      <c r="BGS740"/>
      <c r="BGT740"/>
      <c r="BGU740"/>
      <c r="BGV740"/>
      <c r="BGW740"/>
      <c r="BGX740"/>
      <c r="BGY740"/>
      <c r="BGZ740"/>
      <c r="BHA740"/>
      <c r="BHB740"/>
      <c r="BHC740"/>
      <c r="BHD740"/>
      <c r="BHE740"/>
      <c r="BHF740"/>
      <c r="BHG740"/>
      <c r="BHH740"/>
      <c r="BHI740"/>
      <c r="BHJ740"/>
      <c r="BHK740"/>
      <c r="BHL740"/>
      <c r="BHM740"/>
      <c r="BHN740"/>
      <c r="BHO740"/>
      <c r="BHP740"/>
      <c r="BHQ740"/>
      <c r="BHR740"/>
      <c r="BHS740"/>
      <c r="BHT740"/>
      <c r="BHU740"/>
      <c r="BHV740"/>
      <c r="BHW740"/>
      <c r="BHX740"/>
      <c r="BHY740"/>
      <c r="BHZ740"/>
      <c r="BIA740"/>
      <c r="BIB740"/>
      <c r="BIC740"/>
      <c r="BID740"/>
      <c r="BIE740"/>
      <c r="BIF740"/>
      <c r="BIG740"/>
      <c r="BIH740"/>
      <c r="BII740"/>
      <c r="BIJ740"/>
      <c r="BIK740"/>
      <c r="BIL740"/>
      <c r="BIM740"/>
      <c r="BIN740"/>
      <c r="BIO740"/>
      <c r="BIP740"/>
      <c r="BIQ740"/>
      <c r="BIR740"/>
      <c r="BIS740"/>
      <c r="BIT740"/>
      <c r="BIU740"/>
      <c r="BIV740"/>
      <c r="BIW740"/>
      <c r="BIX740"/>
      <c r="BIY740"/>
      <c r="BIZ740"/>
      <c r="BJA740"/>
      <c r="BJB740"/>
      <c r="BJC740"/>
      <c r="BJD740"/>
      <c r="BJE740"/>
      <c r="BJF740"/>
      <c r="BJG740"/>
      <c r="BJH740"/>
      <c r="BJI740"/>
      <c r="BJJ740"/>
      <c r="BJK740"/>
      <c r="BJL740"/>
      <c r="BJM740"/>
      <c r="BJN740"/>
      <c r="BJO740"/>
      <c r="BJP740"/>
      <c r="BJQ740"/>
      <c r="BJR740"/>
      <c r="BJS740"/>
      <c r="BJT740"/>
      <c r="BJU740"/>
      <c r="BJV740"/>
      <c r="BJW740"/>
      <c r="BJX740"/>
      <c r="BJY740"/>
      <c r="BJZ740"/>
      <c r="BKA740"/>
      <c r="BKB740"/>
      <c r="BKC740"/>
      <c r="BKD740"/>
      <c r="BKE740"/>
      <c r="BKF740"/>
      <c r="BKG740"/>
      <c r="BKH740"/>
      <c r="BKI740"/>
      <c r="BKJ740"/>
      <c r="BKK740"/>
      <c r="BKL740"/>
      <c r="BKM740"/>
      <c r="BKN740"/>
      <c r="BKO740"/>
      <c r="BKP740"/>
      <c r="BKQ740"/>
      <c r="BKR740"/>
      <c r="BKS740"/>
      <c r="BKT740"/>
      <c r="BKU740"/>
      <c r="BKV740"/>
      <c r="BKW740"/>
      <c r="BKX740"/>
      <c r="BKY740"/>
      <c r="BKZ740"/>
      <c r="BLA740"/>
      <c r="BLB740"/>
      <c r="BLC740"/>
      <c r="BLD740"/>
      <c r="BLE740"/>
      <c r="BLF740"/>
      <c r="BLG740"/>
      <c r="BLH740"/>
      <c r="BLI740"/>
      <c r="BLJ740"/>
      <c r="BLK740"/>
      <c r="BLL740"/>
      <c r="BLM740"/>
      <c r="BLN740"/>
      <c r="BLO740"/>
      <c r="BLP740"/>
      <c r="BLQ740"/>
      <c r="BLR740"/>
      <c r="BLS740"/>
      <c r="BLT740"/>
      <c r="BLU740"/>
      <c r="BLV740"/>
      <c r="BLW740"/>
      <c r="BLX740"/>
      <c r="BLY740"/>
      <c r="BLZ740"/>
      <c r="BMA740"/>
      <c r="BMB740"/>
      <c r="BMC740"/>
      <c r="BMD740"/>
      <c r="BME740"/>
      <c r="BMF740"/>
      <c r="BMG740"/>
      <c r="BMH740"/>
      <c r="BMI740"/>
      <c r="BMJ740"/>
      <c r="BMK740"/>
      <c r="BML740"/>
      <c r="BMM740"/>
      <c r="BMN740"/>
      <c r="BMO740"/>
      <c r="BMP740"/>
      <c r="BMQ740"/>
      <c r="BMR740"/>
      <c r="BMS740"/>
      <c r="BMT740"/>
      <c r="BMU740"/>
      <c r="BMV740"/>
      <c r="BMW740"/>
      <c r="BMX740"/>
      <c r="BMY740"/>
      <c r="BMZ740"/>
      <c r="BNA740"/>
      <c r="BNB740"/>
      <c r="BNC740"/>
      <c r="BND740"/>
      <c r="BNE740"/>
      <c r="BNF740"/>
      <c r="BNG740"/>
      <c r="BNH740"/>
      <c r="BNI740"/>
      <c r="BNJ740"/>
      <c r="BNK740"/>
      <c r="BNL740"/>
      <c r="BNM740"/>
      <c r="BNN740"/>
      <c r="BNO740"/>
      <c r="BNP740"/>
      <c r="BNQ740"/>
      <c r="BNR740"/>
      <c r="BNS740"/>
      <c r="BNT740"/>
      <c r="BNU740"/>
      <c r="BNV740"/>
      <c r="BNW740"/>
      <c r="BNX740"/>
      <c r="BNY740"/>
      <c r="BNZ740"/>
      <c r="BOA740"/>
      <c r="BOB740"/>
      <c r="BOC740"/>
      <c r="BOD740"/>
      <c r="BOE740"/>
      <c r="BOF740"/>
      <c r="BOG740"/>
      <c r="BOH740"/>
      <c r="BOI740"/>
      <c r="BOJ740"/>
      <c r="BOK740"/>
      <c r="BOL740"/>
      <c r="BOM740"/>
      <c r="BON740"/>
      <c r="BOO740"/>
      <c r="BOP740"/>
      <c r="BOQ740"/>
      <c r="BOR740"/>
      <c r="BOS740"/>
      <c r="BOT740"/>
      <c r="BOU740"/>
      <c r="BOV740"/>
      <c r="BOW740"/>
      <c r="BOX740"/>
      <c r="BOY740"/>
      <c r="BOZ740"/>
      <c r="BPA740"/>
      <c r="BPB740"/>
      <c r="BPC740"/>
      <c r="BPD740"/>
      <c r="BPE740"/>
      <c r="BPF740"/>
      <c r="BPG740"/>
      <c r="BPH740"/>
      <c r="BPI740"/>
      <c r="BPJ740"/>
      <c r="BPK740"/>
      <c r="BPL740"/>
      <c r="BPM740"/>
      <c r="BPN740"/>
      <c r="BPO740"/>
      <c r="BPP740"/>
      <c r="BPQ740"/>
      <c r="BPR740"/>
      <c r="BPS740"/>
      <c r="BPT740"/>
      <c r="BPU740"/>
      <c r="BPV740"/>
      <c r="BPW740"/>
      <c r="BPX740"/>
      <c r="BPY740"/>
      <c r="BPZ740"/>
      <c r="BQA740"/>
      <c r="BQB740"/>
      <c r="BQC740"/>
      <c r="BQD740"/>
      <c r="BQE740"/>
      <c r="BQF740"/>
      <c r="BQG740"/>
      <c r="BQH740"/>
      <c r="BQI740"/>
      <c r="BQJ740"/>
      <c r="BQK740"/>
      <c r="BQL740"/>
      <c r="BQM740"/>
      <c r="BQN740"/>
      <c r="BQO740"/>
      <c r="BQP740"/>
      <c r="BQQ740"/>
      <c r="BQR740"/>
      <c r="BQS740"/>
      <c r="BQT740"/>
      <c r="BQU740"/>
      <c r="BQV740"/>
      <c r="BQW740"/>
      <c r="BQX740"/>
      <c r="BQY740"/>
      <c r="BQZ740"/>
      <c r="BRA740"/>
      <c r="BRB740"/>
      <c r="BRC740"/>
      <c r="BRD740"/>
      <c r="BRE740"/>
      <c r="BRF740"/>
      <c r="BRG740"/>
      <c r="BRH740"/>
      <c r="BRI740"/>
      <c r="BRJ740"/>
      <c r="BRK740"/>
      <c r="BRL740"/>
      <c r="BRM740"/>
      <c r="BRN740"/>
      <c r="BRO740"/>
      <c r="BRP740"/>
      <c r="BRQ740"/>
      <c r="BRR740"/>
      <c r="BRS740"/>
      <c r="BRT740"/>
      <c r="BRU740"/>
      <c r="BRV740"/>
      <c r="BRW740"/>
      <c r="BRX740"/>
      <c r="BRY740"/>
      <c r="BRZ740"/>
      <c r="BSA740"/>
      <c r="BSB740"/>
      <c r="BSC740"/>
      <c r="BSD740"/>
      <c r="BSE740"/>
      <c r="BSF740"/>
      <c r="BSG740"/>
      <c r="BSH740"/>
      <c r="BSI740"/>
      <c r="BSJ740"/>
      <c r="BSK740"/>
      <c r="BSL740"/>
      <c r="BSM740"/>
      <c r="BSN740"/>
      <c r="BSO740"/>
      <c r="BSP740"/>
      <c r="BSQ740"/>
      <c r="BSR740"/>
      <c r="BSS740"/>
      <c r="BST740"/>
      <c r="BSU740"/>
      <c r="BSV740"/>
      <c r="BSW740"/>
      <c r="BSX740"/>
      <c r="BSY740"/>
      <c r="BSZ740"/>
      <c r="BTA740"/>
      <c r="BTB740"/>
      <c r="BTC740"/>
      <c r="BTD740"/>
      <c r="BTE740"/>
      <c r="BTF740"/>
      <c r="BTG740"/>
      <c r="BTH740"/>
      <c r="BTI740"/>
      <c r="BTJ740"/>
      <c r="BTK740"/>
      <c r="BTL740"/>
      <c r="BTM740"/>
      <c r="BTN740"/>
      <c r="BTO740"/>
      <c r="BTP740"/>
      <c r="BTQ740"/>
      <c r="BTR740"/>
      <c r="BTS740"/>
      <c r="BTT740"/>
      <c r="BTU740"/>
      <c r="BTV740"/>
      <c r="BTW740"/>
      <c r="BTX740"/>
      <c r="BTY740"/>
      <c r="BTZ740"/>
      <c r="BUA740"/>
      <c r="BUB740"/>
      <c r="BUC740"/>
      <c r="BUD740"/>
      <c r="BUE740"/>
      <c r="BUF740"/>
      <c r="BUG740"/>
      <c r="BUH740"/>
      <c r="BUI740"/>
      <c r="BUJ740"/>
      <c r="BUK740"/>
      <c r="BUL740"/>
      <c r="BUM740"/>
      <c r="BUN740"/>
      <c r="BUO740"/>
      <c r="BUP740"/>
      <c r="BUQ740"/>
      <c r="BUR740"/>
      <c r="BUS740"/>
      <c r="BUT740"/>
      <c r="BUU740"/>
      <c r="BUV740"/>
      <c r="BUW740"/>
      <c r="BUX740"/>
      <c r="BUY740"/>
      <c r="BUZ740"/>
      <c r="BVA740"/>
      <c r="BVB740"/>
      <c r="BVC740"/>
      <c r="BVD740"/>
      <c r="BVE740"/>
      <c r="BVF740"/>
      <c r="BVG740"/>
      <c r="BVH740"/>
      <c r="BVI740"/>
      <c r="BVJ740"/>
      <c r="BVK740"/>
      <c r="BVL740"/>
      <c r="BVM740"/>
      <c r="BVN740"/>
      <c r="BVO740"/>
      <c r="BVP740"/>
      <c r="BVQ740"/>
      <c r="BVR740"/>
      <c r="BVS740"/>
      <c r="BVT740"/>
      <c r="BVU740"/>
      <c r="BVV740"/>
      <c r="BVW740"/>
      <c r="BVX740"/>
      <c r="BVY740"/>
      <c r="BVZ740"/>
      <c r="BWA740"/>
      <c r="BWB740"/>
      <c r="BWC740"/>
      <c r="BWD740"/>
      <c r="BWE740"/>
      <c r="BWF740"/>
      <c r="BWG740"/>
      <c r="BWH740"/>
      <c r="BWI740"/>
      <c r="BWJ740"/>
      <c r="BWK740"/>
      <c r="BWL740"/>
      <c r="BWM740"/>
      <c r="BWN740"/>
      <c r="BWO740"/>
      <c r="BWP740"/>
      <c r="BWQ740"/>
      <c r="BWR740"/>
      <c r="BWS740"/>
      <c r="BWT740"/>
      <c r="BWU740"/>
      <c r="BWV740"/>
      <c r="BWW740"/>
      <c r="BWX740"/>
      <c r="BWY740"/>
      <c r="BWZ740"/>
      <c r="BXA740"/>
      <c r="BXB740"/>
      <c r="BXC740"/>
      <c r="BXD740"/>
      <c r="BXE740"/>
      <c r="BXF740"/>
      <c r="BXG740"/>
      <c r="BXH740"/>
      <c r="BXI740"/>
      <c r="BXJ740"/>
      <c r="BXK740"/>
      <c r="BXL740"/>
      <c r="BXM740"/>
      <c r="BXN740"/>
      <c r="BXO740"/>
      <c r="BXP740"/>
      <c r="BXQ740"/>
      <c r="BXR740"/>
      <c r="BXS740"/>
      <c r="BXT740"/>
      <c r="BXU740"/>
      <c r="BXV740"/>
      <c r="BXW740"/>
      <c r="BXX740"/>
      <c r="BXY740"/>
      <c r="BXZ740"/>
      <c r="BYA740"/>
      <c r="BYB740"/>
      <c r="BYC740"/>
      <c r="BYD740"/>
      <c r="BYE740"/>
      <c r="BYF740"/>
      <c r="BYG740"/>
      <c r="BYH740"/>
      <c r="BYI740"/>
      <c r="BYJ740"/>
      <c r="BYK740"/>
      <c r="BYL740"/>
      <c r="BYM740"/>
      <c r="BYN740"/>
      <c r="BYO740"/>
      <c r="BYP740"/>
      <c r="BYQ740"/>
      <c r="BYR740"/>
      <c r="BYS740"/>
      <c r="BYT740"/>
      <c r="BYU740"/>
      <c r="BYV740"/>
      <c r="BYW740"/>
      <c r="BYX740"/>
      <c r="BYY740"/>
      <c r="BYZ740"/>
      <c r="BZA740"/>
      <c r="BZB740"/>
      <c r="BZC740"/>
      <c r="BZD740"/>
      <c r="BZE740"/>
      <c r="BZF740"/>
      <c r="BZG740"/>
      <c r="BZH740"/>
      <c r="BZI740"/>
      <c r="BZJ740"/>
      <c r="BZK740"/>
      <c r="BZL740"/>
      <c r="BZM740"/>
      <c r="BZN740"/>
      <c r="BZO740"/>
      <c r="BZP740"/>
      <c r="BZQ740"/>
      <c r="BZR740"/>
      <c r="BZS740"/>
      <c r="BZT740"/>
      <c r="BZU740"/>
      <c r="BZV740"/>
      <c r="BZW740"/>
      <c r="BZX740"/>
      <c r="BZY740"/>
      <c r="BZZ740"/>
      <c r="CAA740"/>
      <c r="CAB740"/>
      <c r="CAC740"/>
      <c r="CAD740"/>
      <c r="CAE740"/>
      <c r="CAF740"/>
      <c r="CAG740"/>
      <c r="CAH740"/>
      <c r="CAI740"/>
      <c r="CAJ740"/>
      <c r="CAK740"/>
      <c r="CAL740"/>
      <c r="CAM740"/>
      <c r="CAN740"/>
      <c r="CAO740"/>
      <c r="CAP740"/>
      <c r="CAQ740"/>
      <c r="CAR740"/>
      <c r="CAS740"/>
      <c r="CAT740"/>
      <c r="CAU740"/>
      <c r="CAV740"/>
      <c r="CAW740"/>
      <c r="CAX740"/>
      <c r="CAY740"/>
      <c r="CAZ740"/>
      <c r="CBA740"/>
      <c r="CBB740"/>
      <c r="CBC740"/>
      <c r="CBD740"/>
      <c r="CBE740"/>
      <c r="CBF740"/>
      <c r="CBG740"/>
      <c r="CBH740"/>
      <c r="CBI740"/>
      <c r="CBJ740"/>
      <c r="CBK740"/>
      <c r="CBL740"/>
      <c r="CBM740"/>
      <c r="CBN740"/>
      <c r="CBO740"/>
      <c r="CBP740"/>
      <c r="CBQ740"/>
      <c r="CBR740"/>
      <c r="CBS740"/>
      <c r="CBT740"/>
      <c r="CBU740"/>
      <c r="CBV740"/>
      <c r="CBW740"/>
      <c r="CBX740"/>
      <c r="CBY740"/>
      <c r="CBZ740"/>
      <c r="CCA740"/>
      <c r="CCB740"/>
      <c r="CCC740"/>
      <c r="CCD740"/>
      <c r="CCE740"/>
      <c r="CCF740"/>
      <c r="CCG740"/>
      <c r="CCH740"/>
      <c r="CCI740"/>
      <c r="CCJ740"/>
      <c r="CCK740"/>
      <c r="CCL740"/>
      <c r="CCM740"/>
      <c r="CCN740"/>
      <c r="CCO740"/>
      <c r="CCP740"/>
      <c r="CCQ740"/>
      <c r="CCR740"/>
      <c r="CCS740"/>
      <c r="CCT740"/>
      <c r="CCU740"/>
      <c r="CCV740"/>
      <c r="CCW740"/>
      <c r="CCX740"/>
      <c r="CCY740"/>
      <c r="CCZ740"/>
      <c r="CDA740"/>
      <c r="CDB740"/>
      <c r="CDC740"/>
      <c r="CDD740"/>
      <c r="CDE740"/>
      <c r="CDF740"/>
      <c r="CDG740"/>
      <c r="CDH740"/>
      <c r="CDI740"/>
      <c r="CDJ740"/>
      <c r="CDK740"/>
      <c r="CDL740"/>
      <c r="CDM740"/>
      <c r="CDN740"/>
      <c r="CDO740"/>
      <c r="CDP740"/>
      <c r="CDQ740"/>
      <c r="CDR740"/>
      <c r="CDS740"/>
      <c r="CDT740"/>
      <c r="CDU740"/>
      <c r="CDV740"/>
      <c r="CDW740"/>
      <c r="CDX740"/>
      <c r="CDY740"/>
      <c r="CDZ740"/>
      <c r="CEA740"/>
      <c r="CEB740"/>
      <c r="CEC740"/>
      <c r="CED740"/>
      <c r="CEE740"/>
      <c r="CEF740"/>
      <c r="CEG740"/>
      <c r="CEH740"/>
      <c r="CEI740"/>
      <c r="CEJ740"/>
      <c r="CEK740"/>
      <c r="CEL740"/>
      <c r="CEM740"/>
      <c r="CEN740"/>
      <c r="CEO740"/>
      <c r="CEP740"/>
      <c r="CEQ740"/>
      <c r="CER740"/>
      <c r="CES740"/>
      <c r="CET740"/>
      <c r="CEU740"/>
      <c r="CEV740"/>
      <c r="CEW740"/>
      <c r="CEX740"/>
      <c r="CEY740"/>
      <c r="CEZ740"/>
      <c r="CFA740"/>
      <c r="CFB740"/>
      <c r="CFC740"/>
      <c r="CFD740"/>
      <c r="CFE740"/>
      <c r="CFF740"/>
      <c r="CFG740"/>
      <c r="CFH740"/>
      <c r="CFI740"/>
      <c r="CFJ740"/>
      <c r="CFK740"/>
      <c r="CFL740"/>
      <c r="CFM740"/>
      <c r="CFN740"/>
      <c r="CFO740"/>
      <c r="CFP740"/>
      <c r="CFQ740"/>
      <c r="CFR740"/>
      <c r="CFS740"/>
      <c r="CFT740"/>
      <c r="CFU740"/>
      <c r="CFV740"/>
      <c r="CFW740"/>
      <c r="CFX740"/>
      <c r="CFY740"/>
      <c r="CFZ740"/>
      <c r="CGA740"/>
      <c r="CGB740"/>
      <c r="CGC740"/>
      <c r="CGD740"/>
      <c r="CGE740"/>
      <c r="CGF740"/>
      <c r="CGG740"/>
      <c r="CGH740"/>
      <c r="CGI740"/>
      <c r="CGJ740"/>
      <c r="CGK740"/>
      <c r="CGL740"/>
      <c r="CGM740"/>
      <c r="CGN740"/>
      <c r="CGO740"/>
      <c r="CGP740"/>
      <c r="CGQ740"/>
      <c r="CGR740"/>
      <c r="CGS740"/>
      <c r="CGT740"/>
      <c r="CGU740"/>
      <c r="CGV740"/>
      <c r="CGW740"/>
      <c r="CGX740"/>
      <c r="CGY740"/>
      <c r="CGZ740"/>
      <c r="CHA740"/>
      <c r="CHB740"/>
      <c r="CHC740"/>
      <c r="CHD740"/>
      <c r="CHE740"/>
      <c r="CHF740"/>
      <c r="CHG740"/>
      <c r="CHH740"/>
      <c r="CHI740"/>
      <c r="CHJ740"/>
      <c r="CHK740"/>
      <c r="CHL740"/>
      <c r="CHM740"/>
      <c r="CHN740"/>
      <c r="CHO740"/>
      <c r="CHP740"/>
      <c r="CHQ740"/>
      <c r="CHR740"/>
      <c r="CHS740"/>
      <c r="CHT740"/>
      <c r="CHU740"/>
      <c r="CHV740"/>
      <c r="CHW740"/>
      <c r="CHX740"/>
      <c r="CHY740"/>
      <c r="CHZ740"/>
      <c r="CIA740"/>
      <c r="CIB740"/>
      <c r="CIC740"/>
      <c r="CID740"/>
      <c r="CIE740"/>
      <c r="CIF740"/>
      <c r="CIG740"/>
      <c r="CIH740"/>
      <c r="CII740"/>
      <c r="CIJ740"/>
      <c r="CIK740"/>
      <c r="CIL740"/>
      <c r="CIM740"/>
      <c r="CIN740"/>
      <c r="CIO740"/>
      <c r="CIP740"/>
      <c r="CIQ740"/>
      <c r="CIR740"/>
      <c r="CIS740"/>
      <c r="CIT740"/>
      <c r="CIU740"/>
      <c r="CIV740"/>
      <c r="CIW740"/>
      <c r="CIX740"/>
      <c r="CIY740"/>
      <c r="CIZ740"/>
      <c r="CJA740"/>
      <c r="CJB740"/>
      <c r="CJC740"/>
      <c r="CJD740"/>
      <c r="CJE740"/>
      <c r="CJF740"/>
      <c r="CJG740"/>
      <c r="CJH740"/>
      <c r="CJI740"/>
      <c r="CJJ740"/>
      <c r="CJK740"/>
      <c r="CJL740"/>
      <c r="CJM740"/>
      <c r="CJN740"/>
      <c r="CJO740"/>
      <c r="CJP740"/>
      <c r="CJQ740"/>
      <c r="CJR740"/>
      <c r="CJS740"/>
      <c r="CJT740"/>
      <c r="CJU740"/>
      <c r="CJV740"/>
      <c r="CJW740"/>
      <c r="CJX740"/>
      <c r="CJY740"/>
      <c r="CJZ740"/>
      <c r="CKA740"/>
      <c r="CKB740"/>
      <c r="CKC740"/>
      <c r="CKD740"/>
      <c r="CKE740"/>
      <c r="CKF740"/>
      <c r="CKG740"/>
      <c r="CKH740"/>
      <c r="CKI740"/>
      <c r="CKJ740"/>
      <c r="CKK740"/>
      <c r="CKL740"/>
      <c r="CKM740"/>
      <c r="CKN740"/>
      <c r="CKO740"/>
      <c r="CKP740"/>
      <c r="CKQ740"/>
      <c r="CKR740"/>
      <c r="CKS740"/>
      <c r="CKT740"/>
      <c r="CKU740"/>
      <c r="CKV740"/>
      <c r="CKW740"/>
      <c r="CKX740"/>
      <c r="CKY740"/>
      <c r="CKZ740"/>
      <c r="CLA740"/>
      <c r="CLB740"/>
      <c r="CLC740"/>
      <c r="CLD740"/>
      <c r="CLE740"/>
      <c r="CLF740"/>
      <c r="CLG740"/>
      <c r="CLH740"/>
      <c r="CLI740"/>
      <c r="CLJ740"/>
      <c r="CLK740"/>
      <c r="CLL740"/>
      <c r="CLM740"/>
      <c r="CLN740"/>
      <c r="CLO740"/>
      <c r="CLP740"/>
      <c r="CLQ740"/>
      <c r="CLR740"/>
      <c r="CLS740"/>
      <c r="CLT740"/>
      <c r="CLU740"/>
      <c r="CLV740"/>
      <c r="CLW740"/>
      <c r="CLX740"/>
      <c r="CLY740"/>
      <c r="CLZ740"/>
      <c r="CMA740"/>
      <c r="CMB740"/>
      <c r="CMC740"/>
      <c r="CMD740"/>
      <c r="CME740"/>
      <c r="CMF740"/>
      <c r="CMG740"/>
      <c r="CMH740"/>
      <c r="CMI740"/>
      <c r="CMJ740"/>
      <c r="CMK740"/>
      <c r="CML740"/>
      <c r="CMM740"/>
      <c r="CMN740"/>
      <c r="CMO740"/>
      <c r="CMP740"/>
      <c r="CMQ740"/>
      <c r="CMR740"/>
      <c r="CMS740"/>
      <c r="CMT740"/>
      <c r="CMU740"/>
      <c r="CMV740"/>
      <c r="CMW740"/>
      <c r="CMX740"/>
      <c r="CMY740"/>
      <c r="CMZ740"/>
      <c r="CNA740"/>
      <c r="CNB740"/>
      <c r="CNC740"/>
      <c r="CND740"/>
      <c r="CNE740"/>
      <c r="CNF740"/>
      <c r="CNG740"/>
      <c r="CNH740"/>
      <c r="CNI740"/>
      <c r="CNJ740"/>
      <c r="CNK740"/>
      <c r="CNL740"/>
      <c r="CNM740"/>
      <c r="CNN740"/>
      <c r="CNO740"/>
      <c r="CNP740"/>
      <c r="CNQ740"/>
      <c r="CNR740"/>
      <c r="CNS740"/>
      <c r="CNT740"/>
      <c r="CNU740"/>
      <c r="CNV740"/>
      <c r="CNW740"/>
      <c r="CNX740"/>
      <c r="CNY740"/>
      <c r="CNZ740"/>
      <c r="COA740"/>
      <c r="COB740"/>
      <c r="COC740"/>
      <c r="COD740"/>
      <c r="COE740"/>
      <c r="COF740"/>
      <c r="COG740"/>
      <c r="COH740"/>
      <c r="COI740"/>
      <c r="COJ740"/>
      <c r="COK740"/>
      <c r="COL740"/>
      <c r="COM740"/>
      <c r="CON740"/>
      <c r="COO740"/>
      <c r="COP740"/>
      <c r="COQ740"/>
      <c r="COR740"/>
      <c r="COS740"/>
      <c r="COT740"/>
      <c r="COU740"/>
      <c r="COV740"/>
      <c r="COW740"/>
      <c r="COX740"/>
      <c r="COY740"/>
      <c r="COZ740"/>
      <c r="CPA740"/>
      <c r="CPB740"/>
      <c r="CPC740"/>
      <c r="CPD740"/>
      <c r="CPE740"/>
      <c r="CPF740"/>
      <c r="CPG740"/>
      <c r="CPH740"/>
      <c r="CPI740"/>
      <c r="CPJ740"/>
      <c r="CPK740"/>
      <c r="CPL740"/>
      <c r="CPM740"/>
      <c r="CPN740"/>
      <c r="CPO740"/>
      <c r="CPP740"/>
      <c r="CPQ740"/>
      <c r="CPR740"/>
      <c r="CPS740"/>
      <c r="CPT740"/>
      <c r="CPU740"/>
      <c r="CPV740"/>
      <c r="CPW740"/>
      <c r="CPX740"/>
      <c r="CPY740"/>
      <c r="CPZ740"/>
      <c r="CQA740"/>
      <c r="CQB740"/>
      <c r="CQC740"/>
      <c r="CQD740"/>
      <c r="CQE740"/>
      <c r="CQF740"/>
      <c r="CQG740"/>
      <c r="CQH740"/>
      <c r="CQI740"/>
      <c r="CQJ740"/>
      <c r="CQK740"/>
      <c r="CQL740"/>
      <c r="CQM740"/>
      <c r="CQN740"/>
      <c r="CQO740"/>
      <c r="CQP740"/>
      <c r="CQQ740"/>
      <c r="CQR740"/>
      <c r="CQS740"/>
      <c r="CQT740"/>
      <c r="CQU740"/>
      <c r="CQV740"/>
      <c r="CQW740"/>
      <c r="CQX740"/>
      <c r="CQY740"/>
      <c r="CQZ740"/>
      <c r="CRA740"/>
      <c r="CRB740"/>
      <c r="CRC740"/>
      <c r="CRD740"/>
      <c r="CRE740"/>
      <c r="CRF740"/>
      <c r="CRG740"/>
      <c r="CRH740"/>
      <c r="CRI740"/>
      <c r="CRJ740"/>
      <c r="CRK740"/>
      <c r="CRL740"/>
      <c r="CRM740"/>
      <c r="CRN740"/>
      <c r="CRO740"/>
      <c r="CRP740"/>
      <c r="CRQ740"/>
      <c r="CRR740"/>
      <c r="CRS740"/>
      <c r="CRT740"/>
      <c r="CRU740"/>
      <c r="CRV740"/>
      <c r="CRW740"/>
      <c r="CRX740"/>
      <c r="CRY740"/>
      <c r="CRZ740"/>
      <c r="CSA740"/>
      <c r="CSB740"/>
      <c r="CSC740"/>
      <c r="CSD740"/>
      <c r="CSE740"/>
      <c r="CSF740"/>
      <c r="CSG740"/>
      <c r="CSH740"/>
      <c r="CSI740"/>
      <c r="CSJ740"/>
      <c r="CSK740"/>
      <c r="CSL740"/>
      <c r="CSM740"/>
      <c r="CSN740"/>
      <c r="CSO740"/>
      <c r="CSP740"/>
      <c r="CSQ740"/>
      <c r="CSR740"/>
      <c r="CSS740"/>
      <c r="CST740"/>
      <c r="CSU740"/>
      <c r="CSV740"/>
      <c r="CSW740"/>
      <c r="CSX740"/>
      <c r="CSY740"/>
      <c r="CSZ740"/>
      <c r="CTA740"/>
      <c r="CTB740"/>
      <c r="CTC740"/>
      <c r="CTD740"/>
      <c r="CTE740"/>
      <c r="CTF740"/>
      <c r="CTG740"/>
      <c r="CTH740"/>
      <c r="CTI740"/>
      <c r="CTJ740"/>
      <c r="CTK740"/>
      <c r="CTL740"/>
      <c r="CTM740"/>
      <c r="CTN740"/>
      <c r="CTO740"/>
      <c r="CTP740"/>
      <c r="CTQ740"/>
      <c r="CTR740"/>
      <c r="CTS740"/>
      <c r="CTT740"/>
      <c r="CTU740"/>
      <c r="CTV740"/>
      <c r="CTW740"/>
      <c r="CTX740"/>
      <c r="CTY740"/>
      <c r="CTZ740"/>
      <c r="CUA740"/>
      <c r="CUB740"/>
      <c r="CUC740"/>
      <c r="CUD740"/>
      <c r="CUE740"/>
      <c r="CUF740"/>
      <c r="CUG740"/>
      <c r="CUH740"/>
      <c r="CUI740"/>
      <c r="CUJ740"/>
      <c r="CUK740"/>
      <c r="CUL740"/>
      <c r="CUM740"/>
      <c r="CUN740"/>
      <c r="CUO740"/>
      <c r="CUP740"/>
      <c r="CUQ740"/>
      <c r="CUR740"/>
      <c r="CUS740"/>
      <c r="CUT740"/>
      <c r="CUU740"/>
      <c r="CUV740"/>
      <c r="CUW740"/>
      <c r="CUX740"/>
      <c r="CUY740"/>
      <c r="CUZ740"/>
      <c r="CVA740"/>
      <c r="CVB740"/>
      <c r="CVC740"/>
      <c r="CVD740"/>
      <c r="CVE740"/>
      <c r="CVF740"/>
      <c r="CVG740"/>
      <c r="CVH740"/>
      <c r="CVI740"/>
      <c r="CVJ740"/>
      <c r="CVK740"/>
      <c r="CVL740"/>
      <c r="CVM740"/>
      <c r="CVN740"/>
      <c r="CVO740"/>
      <c r="CVP740"/>
      <c r="CVQ740"/>
      <c r="CVR740"/>
      <c r="CVS740"/>
      <c r="CVT740"/>
      <c r="CVU740"/>
      <c r="CVV740"/>
      <c r="CVW740"/>
      <c r="CVX740"/>
      <c r="CVY740"/>
      <c r="CVZ740"/>
      <c r="CWA740"/>
      <c r="CWB740"/>
      <c r="CWC740"/>
      <c r="CWD740"/>
      <c r="CWE740"/>
      <c r="CWF740"/>
      <c r="CWG740"/>
      <c r="CWH740"/>
      <c r="CWI740"/>
      <c r="CWJ740"/>
      <c r="CWK740"/>
      <c r="CWL740"/>
      <c r="CWM740"/>
      <c r="CWN740"/>
      <c r="CWO740"/>
      <c r="CWP740"/>
      <c r="CWQ740"/>
      <c r="CWR740"/>
      <c r="CWS740"/>
      <c r="CWT740"/>
      <c r="CWU740"/>
      <c r="CWV740"/>
      <c r="CWW740"/>
      <c r="CWX740"/>
      <c r="CWY740"/>
      <c r="CWZ740"/>
      <c r="CXA740"/>
      <c r="CXB740"/>
      <c r="CXC740"/>
      <c r="CXD740"/>
      <c r="CXE740"/>
      <c r="CXF740"/>
      <c r="CXG740"/>
      <c r="CXH740"/>
      <c r="CXI740"/>
      <c r="CXJ740"/>
      <c r="CXK740"/>
      <c r="CXL740"/>
      <c r="CXM740"/>
      <c r="CXN740"/>
      <c r="CXO740"/>
      <c r="CXP740"/>
      <c r="CXQ740"/>
      <c r="CXR740"/>
      <c r="CXS740"/>
      <c r="CXT740"/>
      <c r="CXU740"/>
      <c r="CXV740"/>
      <c r="CXW740"/>
      <c r="CXX740"/>
      <c r="CXY740"/>
      <c r="CXZ740"/>
      <c r="CYA740"/>
      <c r="CYB740"/>
      <c r="CYC740"/>
      <c r="CYD740"/>
      <c r="CYE740"/>
      <c r="CYF740"/>
      <c r="CYG740"/>
      <c r="CYH740"/>
      <c r="CYI740"/>
      <c r="CYJ740"/>
      <c r="CYK740"/>
      <c r="CYL740"/>
      <c r="CYM740"/>
      <c r="CYN740"/>
      <c r="CYO740"/>
      <c r="CYP740"/>
      <c r="CYQ740"/>
      <c r="CYR740"/>
      <c r="CYS740"/>
      <c r="CYT740"/>
      <c r="CYU740"/>
      <c r="CYV740"/>
      <c r="CYW740"/>
      <c r="CYX740"/>
      <c r="CYY740"/>
      <c r="CYZ740"/>
      <c r="CZA740"/>
      <c r="CZB740"/>
      <c r="CZC740"/>
      <c r="CZD740"/>
      <c r="CZE740"/>
      <c r="CZF740"/>
      <c r="CZG740"/>
      <c r="CZH740"/>
      <c r="CZI740"/>
      <c r="CZJ740"/>
      <c r="CZK740"/>
      <c r="CZL740"/>
      <c r="CZM740"/>
      <c r="CZN740"/>
      <c r="CZO740"/>
      <c r="CZP740"/>
      <c r="CZQ740"/>
      <c r="CZR740"/>
      <c r="CZS740"/>
      <c r="CZT740"/>
      <c r="CZU740"/>
      <c r="CZV740"/>
      <c r="CZW740"/>
      <c r="CZX740"/>
      <c r="CZY740"/>
      <c r="CZZ740"/>
      <c r="DAA740"/>
      <c r="DAB740"/>
      <c r="DAC740"/>
      <c r="DAD740"/>
      <c r="DAE740"/>
      <c r="DAF740"/>
      <c r="DAG740"/>
      <c r="DAH740"/>
      <c r="DAI740"/>
      <c r="DAJ740"/>
      <c r="DAK740"/>
      <c r="DAL740"/>
      <c r="DAM740"/>
      <c r="DAN740"/>
      <c r="DAO740"/>
      <c r="DAP740"/>
      <c r="DAQ740"/>
      <c r="DAR740"/>
      <c r="DAS740"/>
      <c r="DAT740"/>
      <c r="DAU740"/>
      <c r="DAV740"/>
      <c r="DAW740"/>
      <c r="DAX740"/>
      <c r="DAY740"/>
      <c r="DAZ740"/>
      <c r="DBA740"/>
      <c r="DBB740"/>
      <c r="DBC740"/>
      <c r="DBD740"/>
      <c r="DBE740"/>
      <c r="DBF740"/>
      <c r="DBG740"/>
      <c r="DBH740"/>
      <c r="DBI740"/>
      <c r="DBJ740"/>
      <c r="DBK740"/>
      <c r="DBL740"/>
      <c r="DBM740"/>
      <c r="DBN740"/>
      <c r="DBO740"/>
      <c r="DBP740"/>
      <c r="DBQ740"/>
      <c r="DBR740"/>
      <c r="DBS740"/>
      <c r="DBT740"/>
      <c r="DBU740"/>
      <c r="DBV740"/>
      <c r="DBW740"/>
      <c r="DBX740"/>
      <c r="DBY740"/>
      <c r="DBZ740"/>
      <c r="DCA740"/>
      <c r="DCB740"/>
      <c r="DCC740"/>
      <c r="DCD740"/>
      <c r="DCE740"/>
      <c r="DCF740"/>
      <c r="DCG740"/>
      <c r="DCH740"/>
      <c r="DCI740"/>
      <c r="DCJ740"/>
      <c r="DCK740"/>
      <c r="DCL740"/>
      <c r="DCM740"/>
      <c r="DCN740"/>
      <c r="DCO740"/>
      <c r="DCP740"/>
      <c r="DCQ740"/>
      <c r="DCR740"/>
      <c r="DCS740"/>
      <c r="DCT740"/>
      <c r="DCU740"/>
      <c r="DCV740"/>
      <c r="DCW740"/>
      <c r="DCX740"/>
      <c r="DCY740"/>
      <c r="DCZ740"/>
      <c r="DDA740"/>
      <c r="DDB740"/>
      <c r="DDC740"/>
      <c r="DDD740"/>
      <c r="DDE740"/>
      <c r="DDF740"/>
      <c r="DDG740"/>
      <c r="DDH740"/>
      <c r="DDI740"/>
      <c r="DDJ740"/>
      <c r="DDK740"/>
      <c r="DDL740"/>
      <c r="DDM740"/>
      <c r="DDN740"/>
      <c r="DDO740"/>
      <c r="DDP740"/>
      <c r="DDQ740"/>
      <c r="DDR740"/>
      <c r="DDS740"/>
      <c r="DDT740"/>
      <c r="DDU740"/>
      <c r="DDV740"/>
      <c r="DDW740"/>
      <c r="DDX740"/>
      <c r="DDY740"/>
      <c r="DDZ740"/>
      <c r="DEA740"/>
      <c r="DEB740"/>
      <c r="DEC740"/>
      <c r="DED740"/>
      <c r="DEE740"/>
      <c r="DEF740"/>
      <c r="DEG740"/>
      <c r="DEH740"/>
      <c r="DEI740"/>
      <c r="DEJ740"/>
      <c r="DEK740"/>
      <c r="DEL740"/>
      <c r="DEM740"/>
      <c r="DEN740"/>
      <c r="DEO740"/>
      <c r="DEP740"/>
      <c r="DEQ740"/>
      <c r="DER740"/>
      <c r="DES740"/>
      <c r="DET740"/>
      <c r="DEU740"/>
      <c r="DEV740"/>
      <c r="DEW740"/>
      <c r="DEX740"/>
      <c r="DEY740"/>
      <c r="DEZ740"/>
      <c r="DFA740"/>
      <c r="DFB740"/>
      <c r="DFC740"/>
      <c r="DFD740"/>
      <c r="DFE740"/>
      <c r="DFF740"/>
      <c r="DFG740"/>
      <c r="DFH740"/>
      <c r="DFI740"/>
      <c r="DFJ740"/>
      <c r="DFK740"/>
      <c r="DFL740"/>
      <c r="DFM740"/>
      <c r="DFN740"/>
      <c r="DFO740"/>
      <c r="DFP740"/>
      <c r="DFQ740"/>
      <c r="DFR740"/>
      <c r="DFS740"/>
      <c r="DFT740"/>
      <c r="DFU740"/>
      <c r="DFV740"/>
      <c r="DFW740"/>
      <c r="DFX740"/>
      <c r="DFY740"/>
      <c r="DFZ740"/>
      <c r="DGA740"/>
      <c r="DGB740"/>
      <c r="DGC740"/>
      <c r="DGD740"/>
      <c r="DGE740"/>
      <c r="DGF740"/>
      <c r="DGG740"/>
      <c r="DGH740"/>
      <c r="DGI740"/>
      <c r="DGJ740"/>
      <c r="DGK740"/>
      <c r="DGL740"/>
      <c r="DGM740"/>
      <c r="DGN740"/>
      <c r="DGO740"/>
      <c r="DGP740"/>
      <c r="DGQ740"/>
      <c r="DGR740"/>
      <c r="DGS740"/>
      <c r="DGT740"/>
      <c r="DGU740"/>
      <c r="DGV740"/>
      <c r="DGW740"/>
      <c r="DGX740"/>
      <c r="DGY740"/>
      <c r="DGZ740"/>
      <c r="DHA740"/>
      <c r="DHB740"/>
      <c r="DHC740"/>
      <c r="DHD740"/>
      <c r="DHE740"/>
      <c r="DHF740"/>
      <c r="DHG740"/>
      <c r="DHH740"/>
      <c r="DHI740"/>
      <c r="DHJ740"/>
      <c r="DHK740"/>
      <c r="DHL740"/>
      <c r="DHM740"/>
      <c r="DHN740"/>
      <c r="DHO740"/>
      <c r="DHP740"/>
      <c r="DHQ740"/>
      <c r="DHR740"/>
      <c r="DHS740"/>
      <c r="DHT740"/>
      <c r="DHU740"/>
      <c r="DHV740"/>
      <c r="DHW740"/>
      <c r="DHX740"/>
      <c r="DHY740"/>
      <c r="DHZ740"/>
      <c r="DIA740"/>
      <c r="DIB740"/>
      <c r="DIC740"/>
      <c r="DID740"/>
      <c r="DIE740"/>
      <c r="DIF740"/>
      <c r="DIG740"/>
      <c r="DIH740"/>
      <c r="DII740"/>
      <c r="DIJ740"/>
      <c r="DIK740"/>
      <c r="DIL740"/>
      <c r="DIM740"/>
      <c r="DIN740"/>
      <c r="DIO740"/>
      <c r="DIP740"/>
      <c r="DIQ740"/>
      <c r="DIR740"/>
      <c r="DIS740"/>
      <c r="DIT740"/>
      <c r="DIU740"/>
      <c r="DIV740"/>
      <c r="DIW740"/>
      <c r="DIX740"/>
      <c r="DIY740"/>
      <c r="DIZ740"/>
      <c r="DJA740"/>
      <c r="DJB740"/>
      <c r="DJC740"/>
      <c r="DJD740"/>
      <c r="DJE740"/>
      <c r="DJF740"/>
      <c r="DJG740"/>
      <c r="DJH740"/>
      <c r="DJI740"/>
      <c r="DJJ740"/>
      <c r="DJK740"/>
      <c r="DJL740"/>
      <c r="DJM740"/>
      <c r="DJN740"/>
      <c r="DJO740"/>
      <c r="DJP740"/>
      <c r="DJQ740"/>
      <c r="DJR740"/>
      <c r="DJS740"/>
      <c r="DJT740"/>
      <c r="DJU740"/>
      <c r="DJV740"/>
      <c r="DJW740"/>
      <c r="DJX740"/>
      <c r="DJY740"/>
      <c r="DJZ740"/>
      <c r="DKA740"/>
      <c r="DKB740"/>
      <c r="DKC740"/>
      <c r="DKD740"/>
      <c r="DKE740"/>
      <c r="DKF740"/>
      <c r="DKG740"/>
      <c r="DKH740"/>
      <c r="DKI740"/>
      <c r="DKJ740"/>
      <c r="DKK740"/>
      <c r="DKL740"/>
      <c r="DKM740"/>
      <c r="DKN740"/>
      <c r="DKO740"/>
      <c r="DKP740"/>
      <c r="DKQ740"/>
      <c r="DKR740"/>
      <c r="DKS740"/>
      <c r="DKT740"/>
      <c r="DKU740"/>
      <c r="DKV740"/>
      <c r="DKW740"/>
      <c r="DKX740"/>
      <c r="DKY740"/>
      <c r="DKZ740"/>
      <c r="DLA740"/>
      <c r="DLB740"/>
      <c r="DLC740"/>
      <c r="DLD740"/>
      <c r="DLE740"/>
      <c r="DLF740"/>
      <c r="DLG740"/>
      <c r="DLH740"/>
      <c r="DLI740"/>
      <c r="DLJ740"/>
      <c r="DLK740"/>
      <c r="DLL740"/>
      <c r="DLM740"/>
      <c r="DLN740"/>
      <c r="DLO740"/>
      <c r="DLP740"/>
      <c r="DLQ740"/>
      <c r="DLR740"/>
      <c r="DLS740"/>
      <c r="DLT740"/>
      <c r="DLU740"/>
      <c r="DLV740"/>
      <c r="DLW740"/>
      <c r="DLX740"/>
      <c r="DLY740"/>
      <c r="DLZ740"/>
      <c r="DMA740"/>
      <c r="DMB740"/>
      <c r="DMC740"/>
      <c r="DMD740"/>
      <c r="DME740"/>
      <c r="DMF740"/>
      <c r="DMG740"/>
      <c r="DMH740"/>
      <c r="DMI740"/>
      <c r="DMJ740"/>
      <c r="DMK740"/>
      <c r="DML740"/>
      <c r="DMM740"/>
      <c r="DMN740"/>
      <c r="DMO740"/>
      <c r="DMP740"/>
      <c r="DMQ740"/>
      <c r="DMR740"/>
      <c r="DMS740"/>
      <c r="DMT740"/>
      <c r="DMU740"/>
      <c r="DMV740"/>
      <c r="DMW740"/>
      <c r="DMX740"/>
      <c r="DMY740"/>
      <c r="DMZ740"/>
      <c r="DNA740"/>
      <c r="DNB740"/>
      <c r="DNC740"/>
      <c r="DND740"/>
      <c r="DNE740"/>
      <c r="DNF740"/>
      <c r="DNG740"/>
      <c r="DNH740"/>
      <c r="DNI740"/>
      <c r="DNJ740"/>
      <c r="DNK740"/>
      <c r="DNL740"/>
      <c r="DNM740"/>
      <c r="DNN740"/>
      <c r="DNO740"/>
      <c r="DNP740"/>
      <c r="DNQ740"/>
      <c r="DNR740"/>
      <c r="DNS740"/>
      <c r="DNT740"/>
      <c r="DNU740"/>
      <c r="DNV740"/>
      <c r="DNW740"/>
      <c r="DNX740"/>
      <c r="DNY740"/>
      <c r="DNZ740"/>
      <c r="DOA740"/>
      <c r="DOB740"/>
      <c r="DOC740"/>
      <c r="DOD740"/>
      <c r="DOE740"/>
      <c r="DOF740"/>
      <c r="DOG740"/>
      <c r="DOH740"/>
      <c r="DOI740"/>
      <c r="DOJ740"/>
      <c r="DOK740"/>
      <c r="DOL740"/>
      <c r="DOM740"/>
      <c r="DON740"/>
      <c r="DOO740"/>
      <c r="DOP740"/>
      <c r="DOQ740"/>
      <c r="DOR740"/>
      <c r="DOS740"/>
      <c r="DOT740"/>
      <c r="DOU740"/>
      <c r="DOV740"/>
      <c r="DOW740"/>
      <c r="DOX740"/>
      <c r="DOY740"/>
      <c r="DOZ740"/>
      <c r="DPA740"/>
      <c r="DPB740"/>
      <c r="DPC740"/>
      <c r="DPD740"/>
      <c r="DPE740"/>
      <c r="DPF740"/>
      <c r="DPG740"/>
      <c r="DPH740"/>
      <c r="DPI740"/>
      <c r="DPJ740"/>
      <c r="DPK740"/>
      <c r="DPL740"/>
      <c r="DPM740"/>
      <c r="DPN740"/>
      <c r="DPO740"/>
      <c r="DPP740"/>
      <c r="DPQ740"/>
      <c r="DPR740"/>
      <c r="DPS740"/>
      <c r="DPT740"/>
      <c r="DPU740"/>
      <c r="DPV740"/>
      <c r="DPW740"/>
      <c r="DPX740"/>
      <c r="DPY740"/>
      <c r="DPZ740"/>
      <c r="DQA740"/>
      <c r="DQB740"/>
      <c r="DQC740"/>
      <c r="DQD740"/>
      <c r="DQE740"/>
      <c r="DQF740"/>
      <c r="DQG740"/>
      <c r="DQH740"/>
      <c r="DQI740"/>
      <c r="DQJ740"/>
      <c r="DQK740"/>
      <c r="DQL740"/>
      <c r="DQM740"/>
      <c r="DQN740"/>
      <c r="DQO740"/>
      <c r="DQP740"/>
      <c r="DQQ740"/>
      <c r="DQR740"/>
      <c r="DQS740"/>
      <c r="DQT740"/>
      <c r="DQU740"/>
      <c r="DQV740"/>
      <c r="DQW740"/>
      <c r="DQX740"/>
      <c r="DQY740"/>
      <c r="DQZ740"/>
      <c r="DRA740"/>
      <c r="DRB740"/>
      <c r="DRC740"/>
      <c r="DRD740"/>
      <c r="DRE740"/>
      <c r="DRF740"/>
      <c r="DRG740"/>
      <c r="DRH740"/>
      <c r="DRI740"/>
      <c r="DRJ740"/>
      <c r="DRK740"/>
      <c r="DRL740"/>
      <c r="DRM740"/>
      <c r="DRN740"/>
      <c r="DRO740"/>
      <c r="DRP740"/>
      <c r="DRQ740"/>
      <c r="DRR740"/>
      <c r="DRS740"/>
      <c r="DRT740"/>
      <c r="DRU740"/>
      <c r="DRV740"/>
      <c r="DRW740"/>
      <c r="DRX740"/>
      <c r="DRY740"/>
      <c r="DRZ740"/>
      <c r="DSA740"/>
      <c r="DSB740"/>
      <c r="DSC740"/>
      <c r="DSD740"/>
      <c r="DSE740"/>
      <c r="DSF740"/>
      <c r="DSG740"/>
      <c r="DSH740"/>
      <c r="DSI740"/>
      <c r="DSJ740"/>
      <c r="DSK740"/>
      <c r="DSL740"/>
      <c r="DSM740"/>
      <c r="DSN740"/>
      <c r="DSO740"/>
      <c r="DSP740"/>
      <c r="DSQ740"/>
      <c r="DSR740"/>
      <c r="DSS740"/>
      <c r="DST740"/>
      <c r="DSU740"/>
      <c r="DSV740"/>
      <c r="DSW740"/>
      <c r="DSX740"/>
      <c r="DSY740"/>
      <c r="DSZ740"/>
      <c r="DTA740"/>
      <c r="DTB740"/>
      <c r="DTC740"/>
      <c r="DTD740"/>
      <c r="DTE740"/>
      <c r="DTF740"/>
      <c r="DTG740"/>
      <c r="DTH740"/>
      <c r="DTI740"/>
      <c r="DTJ740"/>
      <c r="DTK740"/>
      <c r="DTL740"/>
      <c r="DTM740"/>
      <c r="DTN740"/>
      <c r="DTO740"/>
      <c r="DTP740"/>
      <c r="DTQ740"/>
      <c r="DTR740"/>
      <c r="DTS740"/>
      <c r="DTT740"/>
      <c r="DTU740"/>
      <c r="DTV740"/>
      <c r="DTW740"/>
      <c r="DTX740"/>
      <c r="DTY740"/>
      <c r="DTZ740"/>
      <c r="DUA740"/>
      <c r="DUB740"/>
      <c r="DUC740"/>
      <c r="DUD740"/>
      <c r="DUE740"/>
      <c r="DUF740"/>
      <c r="DUG740"/>
      <c r="DUH740"/>
      <c r="DUI740"/>
      <c r="DUJ740"/>
      <c r="DUK740"/>
      <c r="DUL740"/>
      <c r="DUM740"/>
      <c r="DUN740"/>
      <c r="DUO740"/>
      <c r="DUP740"/>
      <c r="DUQ740"/>
      <c r="DUR740"/>
      <c r="DUS740"/>
      <c r="DUT740"/>
      <c r="DUU740"/>
      <c r="DUV740"/>
      <c r="DUW740"/>
      <c r="DUX740"/>
      <c r="DUY740"/>
      <c r="DUZ740"/>
      <c r="DVA740"/>
      <c r="DVB740"/>
      <c r="DVC740"/>
      <c r="DVD740"/>
      <c r="DVE740"/>
      <c r="DVF740"/>
      <c r="DVG740"/>
      <c r="DVH740"/>
      <c r="DVI740"/>
      <c r="DVJ740"/>
      <c r="DVK740"/>
      <c r="DVL740"/>
      <c r="DVM740"/>
      <c r="DVN740"/>
      <c r="DVO740"/>
      <c r="DVP740"/>
      <c r="DVQ740"/>
      <c r="DVR740"/>
      <c r="DVS740"/>
      <c r="DVT740"/>
      <c r="DVU740"/>
      <c r="DVV740"/>
      <c r="DVW740"/>
      <c r="DVX740"/>
      <c r="DVY740"/>
      <c r="DVZ740"/>
      <c r="DWA740"/>
      <c r="DWB740"/>
      <c r="DWC740"/>
      <c r="DWD740"/>
      <c r="DWE740"/>
      <c r="DWF740"/>
      <c r="DWG740"/>
      <c r="DWH740"/>
      <c r="DWI740"/>
      <c r="DWJ740"/>
      <c r="DWK740"/>
      <c r="DWL740"/>
      <c r="DWM740"/>
      <c r="DWN740"/>
      <c r="DWO740"/>
      <c r="DWP740"/>
      <c r="DWQ740"/>
      <c r="DWR740"/>
      <c r="DWS740"/>
      <c r="DWT740"/>
      <c r="DWU740"/>
      <c r="DWV740"/>
      <c r="DWW740"/>
      <c r="DWX740"/>
      <c r="DWY740"/>
      <c r="DWZ740"/>
      <c r="DXA740"/>
      <c r="DXB740"/>
      <c r="DXC740"/>
      <c r="DXD740"/>
      <c r="DXE740"/>
      <c r="DXF740"/>
      <c r="DXG740"/>
      <c r="DXH740"/>
      <c r="DXI740"/>
      <c r="DXJ740"/>
      <c r="DXK740"/>
      <c r="DXL740"/>
      <c r="DXM740"/>
      <c r="DXN740"/>
      <c r="DXO740"/>
      <c r="DXP740"/>
      <c r="DXQ740"/>
      <c r="DXR740"/>
      <c r="DXS740"/>
      <c r="DXT740"/>
      <c r="DXU740"/>
      <c r="DXV740"/>
      <c r="DXW740"/>
      <c r="DXX740"/>
      <c r="DXY740"/>
      <c r="DXZ740"/>
      <c r="DYA740"/>
      <c r="DYB740"/>
      <c r="DYC740"/>
      <c r="DYD740"/>
      <c r="DYE740"/>
      <c r="DYF740"/>
      <c r="DYG740"/>
      <c r="DYH740"/>
      <c r="DYI740"/>
      <c r="DYJ740"/>
      <c r="DYK740"/>
      <c r="DYL740"/>
      <c r="DYM740"/>
      <c r="DYN740"/>
      <c r="DYO740"/>
      <c r="DYP740"/>
      <c r="DYQ740"/>
      <c r="DYR740"/>
      <c r="DYS740"/>
      <c r="DYT740"/>
      <c r="DYU740"/>
      <c r="DYV740"/>
      <c r="DYW740"/>
      <c r="DYX740"/>
      <c r="DYY740"/>
      <c r="DYZ740"/>
      <c r="DZA740"/>
      <c r="DZB740"/>
      <c r="DZC740"/>
      <c r="DZD740"/>
      <c r="DZE740"/>
      <c r="DZF740"/>
      <c r="DZG740"/>
      <c r="DZH740"/>
      <c r="DZI740"/>
      <c r="DZJ740"/>
      <c r="DZK740"/>
      <c r="DZL740"/>
      <c r="DZM740"/>
      <c r="DZN740"/>
      <c r="DZO740"/>
      <c r="DZP740"/>
      <c r="DZQ740"/>
      <c r="DZR740"/>
      <c r="DZS740"/>
      <c r="DZT740"/>
      <c r="DZU740"/>
      <c r="DZV740"/>
      <c r="DZW740"/>
      <c r="DZX740"/>
      <c r="DZY740"/>
      <c r="DZZ740"/>
      <c r="EAA740"/>
      <c r="EAB740"/>
      <c r="EAC740"/>
      <c r="EAD740"/>
      <c r="EAE740"/>
      <c r="EAF740"/>
      <c r="EAG740"/>
      <c r="EAH740"/>
      <c r="EAI740"/>
      <c r="EAJ740"/>
      <c r="EAK740"/>
      <c r="EAL740"/>
      <c r="EAM740"/>
      <c r="EAN740"/>
      <c r="EAO740"/>
      <c r="EAP740"/>
      <c r="EAQ740"/>
      <c r="EAR740"/>
      <c r="EAS740"/>
      <c r="EAT740"/>
      <c r="EAU740"/>
      <c r="EAV740"/>
      <c r="EAW740"/>
      <c r="EAX740"/>
      <c r="EAY740"/>
      <c r="EAZ740"/>
      <c r="EBA740"/>
      <c r="EBB740"/>
      <c r="EBC740"/>
      <c r="EBD740"/>
      <c r="EBE740"/>
      <c r="EBF740"/>
      <c r="EBG740"/>
      <c r="EBH740"/>
      <c r="EBI740"/>
      <c r="EBJ740"/>
      <c r="EBK740"/>
      <c r="EBL740"/>
      <c r="EBM740"/>
      <c r="EBN740"/>
      <c r="EBO740"/>
      <c r="EBP740"/>
      <c r="EBQ740"/>
      <c r="EBR740"/>
      <c r="EBS740"/>
      <c r="EBT740"/>
      <c r="EBU740"/>
      <c r="EBV740"/>
      <c r="EBW740"/>
      <c r="EBX740"/>
      <c r="EBY740"/>
      <c r="EBZ740"/>
      <c r="ECA740"/>
      <c r="ECB740"/>
      <c r="ECC740"/>
      <c r="ECD740"/>
      <c r="ECE740"/>
      <c r="ECF740"/>
      <c r="ECG740"/>
      <c r="ECH740"/>
      <c r="ECI740"/>
      <c r="ECJ740"/>
      <c r="ECK740"/>
      <c r="ECL740"/>
      <c r="ECM740"/>
      <c r="ECN740"/>
      <c r="ECO740"/>
      <c r="ECP740"/>
      <c r="ECQ740"/>
      <c r="ECR740"/>
      <c r="ECS740"/>
      <c r="ECT740"/>
      <c r="ECU740"/>
      <c r="ECV740"/>
      <c r="ECW740"/>
      <c r="ECX740"/>
      <c r="ECY740"/>
      <c r="ECZ740"/>
      <c r="EDA740"/>
      <c r="EDB740"/>
      <c r="EDC740"/>
      <c r="EDD740"/>
      <c r="EDE740"/>
      <c r="EDF740"/>
      <c r="EDG740"/>
      <c r="EDH740"/>
      <c r="EDI740"/>
      <c r="EDJ740"/>
      <c r="EDK740"/>
      <c r="EDL740"/>
      <c r="EDM740"/>
      <c r="EDN740"/>
      <c r="EDO740"/>
      <c r="EDP740"/>
      <c r="EDQ740"/>
      <c r="EDR740"/>
      <c r="EDS740"/>
      <c r="EDT740"/>
      <c r="EDU740"/>
      <c r="EDV740"/>
      <c r="EDW740"/>
      <c r="EDX740"/>
      <c r="EDY740"/>
      <c r="EDZ740"/>
      <c r="EEA740"/>
      <c r="EEB740"/>
      <c r="EEC740"/>
      <c r="EED740"/>
      <c r="EEE740"/>
      <c r="EEF740"/>
      <c r="EEG740"/>
      <c r="EEH740"/>
      <c r="EEI740"/>
      <c r="EEJ740"/>
      <c r="EEK740"/>
      <c r="EEL740"/>
      <c r="EEM740"/>
      <c r="EEN740"/>
      <c r="EEO740"/>
      <c r="EEP740"/>
      <c r="EEQ740"/>
      <c r="EER740"/>
      <c r="EES740"/>
      <c r="EET740"/>
      <c r="EEU740"/>
      <c r="EEV740"/>
      <c r="EEW740"/>
      <c r="EEX740"/>
      <c r="EEY740"/>
      <c r="EEZ740"/>
      <c r="EFA740"/>
      <c r="EFB740"/>
      <c r="EFC740"/>
      <c r="EFD740"/>
      <c r="EFE740"/>
      <c r="EFF740"/>
      <c r="EFG740"/>
      <c r="EFH740"/>
      <c r="EFI740"/>
      <c r="EFJ740"/>
      <c r="EFK740"/>
      <c r="EFL740"/>
      <c r="EFM740"/>
      <c r="EFN740"/>
      <c r="EFO740"/>
      <c r="EFP740"/>
      <c r="EFQ740"/>
      <c r="EFR740"/>
      <c r="EFS740"/>
      <c r="EFT740"/>
      <c r="EFU740"/>
      <c r="EFV740"/>
      <c r="EFW740"/>
      <c r="EFX740"/>
      <c r="EFY740"/>
      <c r="EFZ740"/>
      <c r="EGA740"/>
      <c r="EGB740"/>
      <c r="EGC740"/>
      <c r="EGD740"/>
      <c r="EGE740"/>
      <c r="EGF740"/>
      <c r="EGG740"/>
      <c r="EGH740"/>
      <c r="EGI740"/>
      <c r="EGJ740"/>
      <c r="EGK740"/>
      <c r="EGL740"/>
      <c r="EGM740"/>
      <c r="EGN740"/>
      <c r="EGO740"/>
      <c r="EGP740"/>
      <c r="EGQ740"/>
      <c r="EGR740"/>
      <c r="EGS740"/>
      <c r="EGT740"/>
      <c r="EGU740"/>
      <c r="EGV740"/>
      <c r="EGW740"/>
      <c r="EGX740"/>
      <c r="EGY740"/>
      <c r="EGZ740"/>
      <c r="EHA740"/>
      <c r="EHB740"/>
      <c r="EHC740"/>
      <c r="EHD740"/>
      <c r="EHE740"/>
      <c r="EHF740"/>
      <c r="EHG740"/>
      <c r="EHH740"/>
      <c r="EHI740"/>
      <c r="EHJ740"/>
      <c r="EHK740"/>
      <c r="EHL740"/>
      <c r="EHM740"/>
      <c r="EHN740"/>
      <c r="EHO740"/>
      <c r="EHP740"/>
      <c r="EHQ740"/>
      <c r="EHR740"/>
      <c r="EHS740"/>
      <c r="EHT740"/>
      <c r="EHU740"/>
      <c r="EHV740"/>
      <c r="EHW740"/>
      <c r="EHX740"/>
      <c r="EHY740"/>
      <c r="EHZ740"/>
      <c r="EIA740"/>
      <c r="EIB740"/>
      <c r="EIC740"/>
      <c r="EID740"/>
      <c r="EIE740"/>
      <c r="EIF740"/>
      <c r="EIG740"/>
      <c r="EIH740"/>
      <c r="EII740"/>
      <c r="EIJ740"/>
      <c r="EIK740"/>
      <c r="EIL740"/>
      <c r="EIM740"/>
      <c r="EIN740"/>
      <c r="EIO740"/>
      <c r="EIP740"/>
      <c r="EIQ740"/>
      <c r="EIR740"/>
      <c r="EIS740"/>
      <c r="EIT740"/>
      <c r="EIU740"/>
      <c r="EIV740"/>
      <c r="EIW740"/>
      <c r="EIX740"/>
      <c r="EIY740"/>
      <c r="EIZ740"/>
      <c r="EJA740"/>
      <c r="EJB740"/>
      <c r="EJC740"/>
      <c r="EJD740"/>
      <c r="EJE740"/>
      <c r="EJF740"/>
      <c r="EJG740"/>
      <c r="EJH740"/>
      <c r="EJI740"/>
      <c r="EJJ740"/>
      <c r="EJK740"/>
      <c r="EJL740"/>
      <c r="EJM740"/>
      <c r="EJN740"/>
      <c r="EJO740"/>
      <c r="EJP740"/>
      <c r="EJQ740"/>
      <c r="EJR740"/>
      <c r="EJS740"/>
      <c r="EJT740"/>
      <c r="EJU740"/>
      <c r="EJV740"/>
      <c r="EJW740"/>
      <c r="EJX740"/>
      <c r="EJY740"/>
      <c r="EJZ740"/>
      <c r="EKA740"/>
      <c r="EKB740"/>
      <c r="EKC740"/>
      <c r="EKD740"/>
      <c r="EKE740"/>
      <c r="EKF740"/>
      <c r="EKG740"/>
      <c r="EKH740"/>
      <c r="EKI740"/>
      <c r="EKJ740"/>
      <c r="EKK740"/>
      <c r="EKL740"/>
      <c r="EKM740"/>
      <c r="EKN740"/>
      <c r="EKO740"/>
      <c r="EKP740"/>
      <c r="EKQ740"/>
      <c r="EKR740"/>
      <c r="EKS740"/>
      <c r="EKT740"/>
      <c r="EKU740"/>
      <c r="EKV740"/>
      <c r="EKW740"/>
      <c r="EKX740"/>
      <c r="EKY740"/>
      <c r="EKZ740"/>
      <c r="ELA740"/>
      <c r="ELB740"/>
      <c r="ELC740"/>
      <c r="ELD740"/>
      <c r="ELE740"/>
      <c r="ELF740"/>
      <c r="ELG740"/>
      <c r="ELH740"/>
      <c r="ELI740"/>
      <c r="ELJ740"/>
      <c r="ELK740"/>
      <c r="ELL740"/>
      <c r="ELM740"/>
      <c r="ELN740"/>
      <c r="ELO740"/>
      <c r="ELP740"/>
      <c r="ELQ740"/>
      <c r="ELR740"/>
      <c r="ELS740"/>
      <c r="ELT740"/>
      <c r="ELU740"/>
      <c r="ELV740"/>
      <c r="ELW740"/>
      <c r="ELX740"/>
      <c r="ELY740"/>
      <c r="ELZ740"/>
      <c r="EMA740"/>
      <c r="EMB740"/>
      <c r="EMC740"/>
      <c r="EMD740"/>
      <c r="EME740"/>
      <c r="EMF740"/>
      <c r="EMG740"/>
      <c r="EMH740"/>
      <c r="EMI740"/>
      <c r="EMJ740"/>
      <c r="EMK740"/>
      <c r="EML740"/>
      <c r="EMM740"/>
      <c r="EMN740"/>
      <c r="EMO740"/>
      <c r="EMP740"/>
      <c r="EMQ740"/>
      <c r="EMR740"/>
      <c r="EMS740"/>
      <c r="EMT740"/>
      <c r="EMU740"/>
      <c r="EMV740"/>
      <c r="EMW740"/>
      <c r="EMX740"/>
      <c r="EMY740"/>
      <c r="EMZ740"/>
      <c r="ENA740"/>
      <c r="ENB740"/>
      <c r="ENC740"/>
      <c r="END740"/>
      <c r="ENE740"/>
      <c r="ENF740"/>
      <c r="ENG740"/>
      <c r="ENH740"/>
      <c r="ENI740"/>
      <c r="ENJ740"/>
      <c r="ENK740"/>
      <c r="ENL740"/>
      <c r="ENM740"/>
      <c r="ENN740"/>
      <c r="ENO740"/>
      <c r="ENP740"/>
      <c r="ENQ740"/>
      <c r="ENR740"/>
      <c r="ENS740"/>
      <c r="ENT740"/>
      <c r="ENU740"/>
      <c r="ENV740"/>
      <c r="ENW740"/>
      <c r="ENX740"/>
      <c r="ENY740"/>
      <c r="ENZ740"/>
      <c r="EOA740"/>
      <c r="EOB740"/>
      <c r="EOC740"/>
      <c r="EOD740"/>
      <c r="EOE740"/>
      <c r="EOF740"/>
      <c r="EOG740"/>
      <c r="EOH740"/>
      <c r="EOI740"/>
      <c r="EOJ740"/>
      <c r="EOK740"/>
      <c r="EOL740"/>
      <c r="EOM740"/>
      <c r="EON740"/>
      <c r="EOO740"/>
      <c r="EOP740"/>
      <c r="EOQ740"/>
      <c r="EOR740"/>
      <c r="EOS740"/>
      <c r="EOT740"/>
      <c r="EOU740"/>
      <c r="EOV740"/>
      <c r="EOW740"/>
      <c r="EOX740"/>
      <c r="EOY740"/>
      <c r="EOZ740"/>
      <c r="EPA740"/>
      <c r="EPB740"/>
      <c r="EPC740"/>
      <c r="EPD740"/>
      <c r="EPE740"/>
      <c r="EPF740"/>
      <c r="EPG740"/>
      <c r="EPH740"/>
      <c r="EPI740"/>
      <c r="EPJ740"/>
      <c r="EPK740"/>
      <c r="EPL740"/>
      <c r="EPM740"/>
      <c r="EPN740"/>
      <c r="EPO740"/>
      <c r="EPP740"/>
      <c r="EPQ740"/>
      <c r="EPR740"/>
      <c r="EPS740"/>
      <c r="EPT740"/>
      <c r="EPU740"/>
      <c r="EPV740"/>
      <c r="EPW740"/>
      <c r="EPX740"/>
      <c r="EPY740"/>
      <c r="EPZ740"/>
      <c r="EQA740"/>
      <c r="EQB740"/>
      <c r="EQC740"/>
      <c r="EQD740"/>
      <c r="EQE740"/>
      <c r="EQF740"/>
      <c r="EQG740"/>
      <c r="EQH740"/>
      <c r="EQI740"/>
      <c r="EQJ740"/>
      <c r="EQK740"/>
      <c r="EQL740"/>
      <c r="EQM740"/>
      <c r="EQN740"/>
      <c r="EQO740"/>
      <c r="EQP740"/>
      <c r="EQQ740"/>
      <c r="EQR740"/>
      <c r="EQS740"/>
      <c r="EQT740"/>
      <c r="EQU740"/>
      <c r="EQV740"/>
      <c r="EQW740"/>
      <c r="EQX740"/>
      <c r="EQY740"/>
      <c r="EQZ740"/>
      <c r="ERA740"/>
      <c r="ERB740"/>
      <c r="ERC740"/>
      <c r="ERD740"/>
      <c r="ERE740"/>
      <c r="ERF740"/>
      <c r="ERG740"/>
      <c r="ERH740"/>
      <c r="ERI740"/>
      <c r="ERJ740"/>
      <c r="ERK740"/>
      <c r="ERL740"/>
      <c r="ERM740"/>
      <c r="ERN740"/>
      <c r="ERO740"/>
      <c r="ERP740"/>
      <c r="ERQ740"/>
      <c r="ERR740"/>
      <c r="ERS740"/>
      <c r="ERT740"/>
      <c r="ERU740"/>
      <c r="ERV740"/>
      <c r="ERW740"/>
      <c r="ERX740"/>
      <c r="ERY740"/>
      <c r="ERZ740"/>
      <c r="ESA740"/>
      <c r="ESB740"/>
      <c r="ESC740"/>
      <c r="ESD740"/>
      <c r="ESE740"/>
      <c r="ESF740"/>
      <c r="ESG740"/>
      <c r="ESH740"/>
      <c r="ESI740"/>
      <c r="ESJ740"/>
      <c r="ESK740"/>
      <c r="ESL740"/>
      <c r="ESM740"/>
      <c r="ESN740"/>
      <c r="ESO740"/>
      <c r="ESP740"/>
      <c r="ESQ740"/>
      <c r="ESR740"/>
      <c r="ESS740"/>
      <c r="EST740"/>
      <c r="ESU740"/>
      <c r="ESV740"/>
      <c r="ESW740"/>
      <c r="ESX740"/>
      <c r="ESY740"/>
      <c r="ESZ740"/>
      <c r="ETA740"/>
      <c r="ETB740"/>
      <c r="ETC740"/>
      <c r="ETD740"/>
      <c r="ETE740"/>
      <c r="ETF740"/>
      <c r="ETG740"/>
      <c r="ETH740"/>
      <c r="ETI740"/>
      <c r="ETJ740"/>
      <c r="ETK740"/>
      <c r="ETL740"/>
      <c r="ETM740"/>
      <c r="ETN740"/>
      <c r="ETO740"/>
      <c r="ETP740"/>
      <c r="ETQ740"/>
      <c r="ETR740"/>
      <c r="ETS740"/>
      <c r="ETT740"/>
      <c r="ETU740"/>
      <c r="ETV740"/>
      <c r="ETW740"/>
      <c r="ETX740"/>
      <c r="ETY740"/>
      <c r="ETZ740"/>
      <c r="EUA740"/>
      <c r="EUB740"/>
      <c r="EUC740"/>
      <c r="EUD740"/>
      <c r="EUE740"/>
      <c r="EUF740"/>
      <c r="EUG740"/>
      <c r="EUH740"/>
      <c r="EUI740"/>
      <c r="EUJ740"/>
      <c r="EUK740"/>
      <c r="EUL740"/>
      <c r="EUM740"/>
      <c r="EUN740"/>
      <c r="EUO740"/>
      <c r="EUP740"/>
      <c r="EUQ740"/>
      <c r="EUR740"/>
      <c r="EUS740"/>
      <c r="EUT740"/>
      <c r="EUU740"/>
      <c r="EUV740"/>
      <c r="EUW740"/>
      <c r="EUX740"/>
      <c r="EUY740"/>
      <c r="EUZ740"/>
      <c r="EVA740"/>
      <c r="EVB740"/>
      <c r="EVC740"/>
      <c r="EVD740"/>
      <c r="EVE740"/>
      <c r="EVF740"/>
      <c r="EVG740"/>
      <c r="EVH740"/>
      <c r="EVI740"/>
      <c r="EVJ740"/>
      <c r="EVK740"/>
      <c r="EVL740"/>
      <c r="EVM740"/>
      <c r="EVN740"/>
      <c r="EVO740"/>
      <c r="EVP740"/>
      <c r="EVQ740"/>
      <c r="EVR740"/>
      <c r="EVS740"/>
      <c r="EVT740"/>
      <c r="EVU740"/>
      <c r="EVV740"/>
      <c r="EVW740"/>
      <c r="EVX740"/>
      <c r="EVY740"/>
      <c r="EVZ740"/>
      <c r="EWA740"/>
      <c r="EWB740"/>
      <c r="EWC740"/>
      <c r="EWD740"/>
      <c r="EWE740"/>
      <c r="EWF740"/>
      <c r="EWG740"/>
      <c r="EWH740"/>
      <c r="EWI740"/>
      <c r="EWJ740"/>
      <c r="EWK740"/>
      <c r="EWL740"/>
      <c r="EWM740"/>
      <c r="EWN740"/>
      <c r="EWO740"/>
      <c r="EWP740"/>
      <c r="EWQ740"/>
      <c r="EWR740"/>
      <c r="EWS740"/>
      <c r="EWT740"/>
      <c r="EWU740"/>
      <c r="EWV740"/>
      <c r="EWW740"/>
      <c r="EWX740"/>
      <c r="EWY740"/>
      <c r="EWZ740"/>
      <c r="EXA740"/>
      <c r="EXB740"/>
      <c r="EXC740"/>
      <c r="EXD740"/>
      <c r="EXE740"/>
      <c r="EXF740"/>
      <c r="EXG740"/>
      <c r="EXH740"/>
      <c r="EXI740"/>
      <c r="EXJ740"/>
      <c r="EXK740"/>
      <c r="EXL740"/>
      <c r="EXM740"/>
      <c r="EXN740"/>
      <c r="EXO740"/>
      <c r="EXP740"/>
      <c r="EXQ740"/>
      <c r="EXR740"/>
      <c r="EXS740"/>
      <c r="EXT740"/>
      <c r="EXU740"/>
      <c r="EXV740"/>
      <c r="EXW740"/>
      <c r="EXX740"/>
      <c r="EXY740"/>
      <c r="EXZ740"/>
      <c r="EYA740"/>
      <c r="EYB740"/>
      <c r="EYC740"/>
      <c r="EYD740"/>
      <c r="EYE740"/>
      <c r="EYF740"/>
      <c r="EYG740"/>
      <c r="EYH740"/>
      <c r="EYI740"/>
      <c r="EYJ740"/>
      <c r="EYK740"/>
      <c r="EYL740"/>
      <c r="EYM740"/>
      <c r="EYN740"/>
      <c r="EYO740"/>
      <c r="EYP740"/>
      <c r="EYQ740"/>
      <c r="EYR740"/>
      <c r="EYS740"/>
      <c r="EYT740"/>
      <c r="EYU740"/>
      <c r="EYV740"/>
      <c r="EYW740"/>
      <c r="EYX740"/>
      <c r="EYY740"/>
      <c r="EYZ740"/>
      <c r="EZA740"/>
      <c r="EZB740"/>
      <c r="EZC740"/>
      <c r="EZD740"/>
      <c r="EZE740"/>
      <c r="EZF740"/>
      <c r="EZG740"/>
      <c r="EZH740"/>
      <c r="EZI740"/>
      <c r="EZJ740"/>
      <c r="EZK740"/>
      <c r="EZL740"/>
      <c r="EZM740"/>
      <c r="EZN740"/>
      <c r="EZO740"/>
      <c r="EZP740"/>
      <c r="EZQ740"/>
      <c r="EZR740"/>
      <c r="EZS740"/>
      <c r="EZT740"/>
      <c r="EZU740"/>
      <c r="EZV740"/>
      <c r="EZW740"/>
      <c r="EZX740"/>
      <c r="EZY740"/>
      <c r="EZZ740"/>
      <c r="FAA740"/>
      <c r="FAB740"/>
      <c r="FAC740"/>
      <c r="FAD740"/>
      <c r="FAE740"/>
      <c r="FAF740"/>
      <c r="FAG740"/>
      <c r="FAH740"/>
      <c r="FAI740"/>
      <c r="FAJ740"/>
      <c r="FAK740"/>
      <c r="FAL740"/>
      <c r="FAM740"/>
      <c r="FAN740"/>
      <c r="FAO740"/>
      <c r="FAP740"/>
      <c r="FAQ740"/>
      <c r="FAR740"/>
      <c r="FAS740"/>
      <c r="FAT740"/>
      <c r="FAU740"/>
      <c r="FAV740"/>
      <c r="FAW740"/>
      <c r="FAX740"/>
      <c r="FAY740"/>
      <c r="FAZ740"/>
      <c r="FBA740"/>
      <c r="FBB740"/>
      <c r="FBC740"/>
      <c r="FBD740"/>
      <c r="FBE740"/>
      <c r="FBF740"/>
      <c r="FBG740"/>
      <c r="FBH740"/>
      <c r="FBI740"/>
      <c r="FBJ740"/>
      <c r="FBK740"/>
      <c r="FBL740"/>
      <c r="FBM740"/>
      <c r="FBN740"/>
      <c r="FBO740"/>
      <c r="FBP740"/>
      <c r="FBQ740"/>
      <c r="FBR740"/>
      <c r="FBS740"/>
      <c r="FBT740"/>
      <c r="FBU740"/>
      <c r="FBV740"/>
      <c r="FBW740"/>
      <c r="FBX740"/>
      <c r="FBY740"/>
      <c r="FBZ740"/>
      <c r="FCA740"/>
      <c r="FCB740"/>
      <c r="FCC740"/>
      <c r="FCD740"/>
      <c r="FCE740"/>
      <c r="FCF740"/>
      <c r="FCG740"/>
      <c r="FCH740"/>
      <c r="FCI740"/>
      <c r="FCJ740"/>
      <c r="FCK740"/>
      <c r="FCL740"/>
      <c r="FCM740"/>
      <c r="FCN740"/>
      <c r="FCO740"/>
      <c r="FCP740"/>
      <c r="FCQ740"/>
      <c r="FCR740"/>
      <c r="FCS740"/>
      <c r="FCT740"/>
      <c r="FCU740"/>
      <c r="FCV740"/>
      <c r="FCW740"/>
      <c r="FCX740"/>
      <c r="FCY740"/>
      <c r="FCZ740"/>
      <c r="FDA740"/>
      <c r="FDB740"/>
      <c r="FDC740"/>
      <c r="FDD740"/>
      <c r="FDE740"/>
      <c r="FDF740"/>
      <c r="FDG740"/>
      <c r="FDH740"/>
      <c r="FDI740"/>
      <c r="FDJ740"/>
      <c r="FDK740"/>
      <c r="FDL740"/>
      <c r="FDM740"/>
      <c r="FDN740"/>
      <c r="FDO740"/>
      <c r="FDP740"/>
      <c r="FDQ740"/>
      <c r="FDR740"/>
      <c r="FDS740"/>
      <c r="FDT740"/>
      <c r="FDU740"/>
      <c r="FDV740"/>
      <c r="FDW740"/>
      <c r="FDX740"/>
      <c r="FDY740"/>
      <c r="FDZ740"/>
      <c r="FEA740"/>
      <c r="FEB740"/>
      <c r="FEC740"/>
      <c r="FED740"/>
      <c r="FEE740"/>
      <c r="FEF740"/>
      <c r="FEG740"/>
      <c r="FEH740"/>
      <c r="FEI740"/>
      <c r="FEJ740"/>
      <c r="FEK740"/>
      <c r="FEL740"/>
      <c r="FEM740"/>
      <c r="FEN740"/>
      <c r="FEO740"/>
      <c r="FEP740"/>
      <c r="FEQ740"/>
      <c r="FER740"/>
      <c r="FES740"/>
      <c r="FET740"/>
      <c r="FEU740"/>
      <c r="FEV740"/>
      <c r="FEW740"/>
      <c r="FEX740"/>
      <c r="FEY740"/>
      <c r="FEZ740"/>
      <c r="FFA740"/>
      <c r="FFB740"/>
      <c r="FFC740"/>
      <c r="FFD740"/>
      <c r="FFE740"/>
      <c r="FFF740"/>
      <c r="FFG740"/>
      <c r="FFH740"/>
      <c r="FFI740"/>
      <c r="FFJ740"/>
      <c r="FFK740"/>
      <c r="FFL740"/>
      <c r="FFM740"/>
      <c r="FFN740"/>
      <c r="FFO740"/>
      <c r="FFP740"/>
      <c r="FFQ740"/>
      <c r="FFR740"/>
      <c r="FFS740"/>
      <c r="FFT740"/>
      <c r="FFU740"/>
      <c r="FFV740"/>
      <c r="FFW740"/>
      <c r="FFX740"/>
      <c r="FFY740"/>
      <c r="FFZ740"/>
      <c r="FGA740"/>
      <c r="FGB740"/>
      <c r="FGC740"/>
      <c r="FGD740"/>
      <c r="FGE740"/>
      <c r="FGF740"/>
      <c r="FGG740"/>
      <c r="FGH740"/>
      <c r="FGI740"/>
      <c r="FGJ740"/>
      <c r="FGK740"/>
      <c r="FGL740"/>
      <c r="FGM740"/>
      <c r="FGN740"/>
      <c r="FGO740"/>
      <c r="FGP740"/>
      <c r="FGQ740"/>
      <c r="FGR740"/>
      <c r="FGS740"/>
      <c r="FGT740"/>
      <c r="FGU740"/>
      <c r="FGV740"/>
      <c r="FGW740"/>
      <c r="FGX740"/>
      <c r="FGY740"/>
      <c r="FGZ740"/>
      <c r="FHA740"/>
      <c r="FHB740"/>
      <c r="FHC740"/>
      <c r="FHD740"/>
      <c r="FHE740"/>
      <c r="FHF740"/>
      <c r="FHG740"/>
      <c r="FHH740"/>
      <c r="FHI740"/>
      <c r="FHJ740"/>
      <c r="FHK740"/>
      <c r="FHL740"/>
      <c r="FHM740"/>
      <c r="FHN740"/>
      <c r="FHO740"/>
      <c r="FHP740"/>
      <c r="FHQ740"/>
      <c r="FHR740"/>
      <c r="FHS740"/>
      <c r="FHT740"/>
      <c r="FHU740"/>
      <c r="FHV740"/>
      <c r="FHW740"/>
      <c r="FHX740"/>
      <c r="FHY740"/>
      <c r="FHZ740"/>
      <c r="FIA740"/>
      <c r="FIB740"/>
      <c r="FIC740"/>
      <c r="FID740"/>
      <c r="FIE740"/>
      <c r="FIF740"/>
      <c r="FIG740"/>
      <c r="FIH740"/>
      <c r="FII740"/>
      <c r="FIJ740"/>
      <c r="FIK740"/>
      <c r="FIL740"/>
      <c r="FIM740"/>
      <c r="FIN740"/>
      <c r="FIO740"/>
      <c r="FIP740"/>
      <c r="FIQ740"/>
      <c r="FIR740"/>
      <c r="FIS740"/>
      <c r="FIT740"/>
      <c r="FIU740"/>
      <c r="FIV740"/>
      <c r="FIW740"/>
      <c r="FIX740"/>
      <c r="FIY740"/>
      <c r="FIZ740"/>
      <c r="FJA740"/>
      <c r="FJB740"/>
      <c r="FJC740"/>
      <c r="FJD740"/>
      <c r="FJE740"/>
      <c r="FJF740"/>
      <c r="FJG740"/>
      <c r="FJH740"/>
      <c r="FJI740"/>
      <c r="FJJ740"/>
      <c r="FJK740"/>
      <c r="FJL740"/>
      <c r="FJM740"/>
      <c r="FJN740"/>
      <c r="FJO740"/>
      <c r="FJP740"/>
      <c r="FJQ740"/>
      <c r="FJR740"/>
      <c r="FJS740"/>
      <c r="FJT740"/>
      <c r="FJU740"/>
      <c r="FJV740"/>
      <c r="FJW740"/>
      <c r="FJX740"/>
      <c r="FJY740"/>
      <c r="FJZ740"/>
      <c r="FKA740"/>
      <c r="FKB740"/>
      <c r="FKC740"/>
      <c r="FKD740"/>
      <c r="FKE740"/>
      <c r="FKF740"/>
      <c r="FKG740"/>
      <c r="FKH740"/>
      <c r="FKI740"/>
      <c r="FKJ740"/>
      <c r="FKK740"/>
      <c r="FKL740"/>
      <c r="FKM740"/>
      <c r="FKN740"/>
      <c r="FKO740"/>
      <c r="FKP740"/>
      <c r="FKQ740"/>
      <c r="FKR740"/>
      <c r="FKS740"/>
      <c r="FKT740"/>
      <c r="FKU740"/>
      <c r="FKV740"/>
      <c r="FKW740"/>
      <c r="FKX740"/>
      <c r="FKY740"/>
      <c r="FKZ740"/>
      <c r="FLA740"/>
      <c r="FLB740"/>
      <c r="FLC740"/>
      <c r="FLD740"/>
      <c r="FLE740"/>
      <c r="FLF740"/>
      <c r="FLG740"/>
      <c r="FLH740"/>
      <c r="FLI740"/>
      <c r="FLJ740"/>
      <c r="FLK740"/>
      <c r="FLL740"/>
      <c r="FLM740"/>
      <c r="FLN740"/>
      <c r="FLO740"/>
      <c r="FLP740"/>
      <c r="FLQ740"/>
      <c r="FLR740"/>
      <c r="FLS740"/>
      <c r="FLT740"/>
      <c r="FLU740"/>
      <c r="FLV740"/>
      <c r="FLW740"/>
      <c r="FLX740"/>
      <c r="FLY740"/>
      <c r="FLZ740"/>
      <c r="FMA740"/>
      <c r="FMB740"/>
      <c r="FMC740"/>
      <c r="FMD740"/>
      <c r="FME740"/>
      <c r="FMF740"/>
      <c r="FMG740"/>
      <c r="FMH740"/>
      <c r="FMI740"/>
      <c r="FMJ740"/>
      <c r="FMK740"/>
      <c r="FML740"/>
      <c r="FMM740"/>
      <c r="FMN740"/>
      <c r="FMO740"/>
      <c r="FMP740"/>
      <c r="FMQ740"/>
      <c r="FMR740"/>
      <c r="FMS740"/>
      <c r="FMT740"/>
      <c r="FMU740"/>
      <c r="FMV740"/>
      <c r="FMW740"/>
      <c r="FMX740"/>
      <c r="FMY740"/>
      <c r="FMZ740"/>
      <c r="FNA740"/>
      <c r="FNB740"/>
      <c r="FNC740"/>
      <c r="FND740"/>
      <c r="FNE740"/>
      <c r="FNF740"/>
      <c r="FNG740"/>
      <c r="FNH740"/>
      <c r="FNI740"/>
      <c r="FNJ740"/>
      <c r="FNK740"/>
      <c r="FNL740"/>
      <c r="FNM740"/>
      <c r="FNN740"/>
      <c r="FNO740"/>
      <c r="FNP740"/>
      <c r="FNQ740"/>
      <c r="FNR740"/>
      <c r="FNS740"/>
      <c r="FNT740"/>
      <c r="FNU740"/>
      <c r="FNV740"/>
      <c r="FNW740"/>
      <c r="FNX740"/>
      <c r="FNY740"/>
      <c r="FNZ740"/>
      <c r="FOA740"/>
      <c r="FOB740"/>
      <c r="FOC740"/>
      <c r="FOD740"/>
      <c r="FOE740"/>
      <c r="FOF740"/>
      <c r="FOG740"/>
      <c r="FOH740"/>
      <c r="FOI740"/>
      <c r="FOJ740"/>
      <c r="FOK740"/>
      <c r="FOL740"/>
      <c r="FOM740"/>
      <c r="FON740"/>
      <c r="FOO740"/>
      <c r="FOP740"/>
      <c r="FOQ740"/>
      <c r="FOR740"/>
      <c r="FOS740"/>
      <c r="FOT740"/>
      <c r="FOU740"/>
      <c r="FOV740"/>
      <c r="FOW740"/>
      <c r="FOX740"/>
      <c r="FOY740"/>
      <c r="FOZ740"/>
      <c r="FPA740"/>
      <c r="FPB740"/>
      <c r="FPC740"/>
      <c r="FPD740"/>
      <c r="FPE740"/>
      <c r="FPF740"/>
      <c r="FPG740"/>
      <c r="FPH740"/>
      <c r="FPI740"/>
      <c r="FPJ740"/>
      <c r="FPK740"/>
      <c r="FPL740"/>
      <c r="FPM740"/>
      <c r="FPN740"/>
      <c r="FPO740"/>
      <c r="FPP740"/>
      <c r="FPQ740"/>
      <c r="FPR740"/>
      <c r="FPS740"/>
      <c r="FPT740"/>
      <c r="FPU740"/>
      <c r="FPV740"/>
      <c r="FPW740"/>
      <c r="FPX740"/>
      <c r="FPY740"/>
      <c r="FPZ740"/>
      <c r="FQA740"/>
      <c r="FQB740"/>
      <c r="FQC740"/>
      <c r="FQD740"/>
      <c r="FQE740"/>
      <c r="FQF740"/>
      <c r="FQG740"/>
      <c r="FQH740"/>
      <c r="FQI740"/>
      <c r="FQJ740"/>
      <c r="FQK740"/>
      <c r="FQL740"/>
      <c r="FQM740"/>
      <c r="FQN740"/>
      <c r="FQO740"/>
      <c r="FQP740"/>
      <c r="FQQ740"/>
      <c r="FQR740"/>
      <c r="FQS740"/>
      <c r="FQT740"/>
      <c r="FQU740"/>
      <c r="FQV740"/>
      <c r="FQW740"/>
      <c r="FQX740"/>
      <c r="FQY740"/>
      <c r="FQZ740"/>
      <c r="FRA740"/>
      <c r="FRB740"/>
      <c r="FRC740"/>
      <c r="FRD740"/>
      <c r="FRE740"/>
      <c r="FRF740"/>
      <c r="FRG740"/>
      <c r="FRH740"/>
      <c r="FRI740"/>
      <c r="FRJ740"/>
      <c r="FRK740"/>
      <c r="FRL740"/>
      <c r="FRM740"/>
      <c r="FRN740"/>
      <c r="FRO740"/>
      <c r="FRP740"/>
      <c r="FRQ740"/>
      <c r="FRR740"/>
      <c r="FRS740"/>
      <c r="FRT740"/>
      <c r="FRU740"/>
      <c r="FRV740"/>
      <c r="FRW740"/>
      <c r="FRX740"/>
      <c r="FRY740"/>
      <c r="FRZ740"/>
      <c r="FSA740"/>
      <c r="FSB740"/>
      <c r="FSC740"/>
      <c r="FSD740"/>
      <c r="FSE740"/>
      <c r="FSF740"/>
      <c r="FSG740"/>
      <c r="FSH740"/>
      <c r="FSI740"/>
      <c r="FSJ740"/>
      <c r="FSK740"/>
      <c r="FSL740"/>
      <c r="FSM740"/>
      <c r="FSN740"/>
      <c r="FSO740"/>
      <c r="FSP740"/>
      <c r="FSQ740"/>
      <c r="FSR740"/>
      <c r="FSS740"/>
      <c r="FST740"/>
      <c r="FSU740"/>
      <c r="FSV740"/>
      <c r="FSW740"/>
      <c r="FSX740"/>
      <c r="FSY740"/>
      <c r="FSZ740"/>
      <c r="FTA740"/>
      <c r="FTB740"/>
      <c r="FTC740"/>
      <c r="FTD740"/>
      <c r="FTE740"/>
      <c r="FTF740"/>
      <c r="FTG740"/>
      <c r="FTH740"/>
      <c r="FTI740"/>
      <c r="FTJ740"/>
      <c r="FTK740"/>
      <c r="FTL740"/>
      <c r="FTM740"/>
      <c r="FTN740"/>
      <c r="FTO740"/>
      <c r="FTP740"/>
      <c r="FTQ740"/>
      <c r="FTR740"/>
      <c r="FTS740"/>
      <c r="FTT740"/>
      <c r="FTU740"/>
      <c r="FTV740"/>
      <c r="FTW740"/>
      <c r="FTX740"/>
      <c r="FTY740"/>
      <c r="FTZ740"/>
      <c r="FUA740"/>
      <c r="FUB740"/>
      <c r="FUC740"/>
      <c r="FUD740"/>
      <c r="FUE740"/>
      <c r="FUF740"/>
      <c r="FUG740"/>
      <c r="FUH740"/>
      <c r="FUI740"/>
      <c r="FUJ740"/>
      <c r="FUK740"/>
      <c r="FUL740"/>
      <c r="FUM740"/>
      <c r="FUN740"/>
      <c r="FUO740"/>
      <c r="FUP740"/>
      <c r="FUQ740"/>
      <c r="FUR740"/>
      <c r="FUS740"/>
      <c r="FUT740"/>
      <c r="FUU740"/>
      <c r="FUV740"/>
      <c r="FUW740"/>
      <c r="FUX740"/>
      <c r="FUY740"/>
      <c r="FUZ740"/>
      <c r="FVA740"/>
      <c r="FVB740"/>
      <c r="FVC740"/>
      <c r="FVD740"/>
      <c r="FVE740"/>
      <c r="FVF740"/>
      <c r="FVG740"/>
      <c r="FVH740"/>
      <c r="FVI740"/>
      <c r="FVJ740"/>
      <c r="FVK740"/>
      <c r="FVL740"/>
      <c r="FVM740"/>
      <c r="FVN740"/>
      <c r="FVO740"/>
      <c r="FVP740"/>
      <c r="FVQ740"/>
      <c r="FVR740"/>
      <c r="FVS740"/>
      <c r="FVT740"/>
      <c r="FVU740"/>
      <c r="FVV740"/>
      <c r="FVW740"/>
      <c r="FVX740"/>
      <c r="FVY740"/>
      <c r="FVZ740"/>
      <c r="FWA740"/>
      <c r="FWB740"/>
      <c r="FWC740"/>
      <c r="FWD740"/>
      <c r="FWE740"/>
      <c r="FWF740"/>
      <c r="FWG740"/>
      <c r="FWH740"/>
      <c r="FWI740"/>
      <c r="FWJ740"/>
      <c r="FWK740"/>
      <c r="FWL740"/>
      <c r="FWM740"/>
      <c r="FWN740"/>
      <c r="FWO740"/>
      <c r="FWP740"/>
      <c r="FWQ740"/>
      <c r="FWR740"/>
      <c r="FWS740"/>
      <c r="FWT740"/>
      <c r="FWU740"/>
      <c r="FWV740"/>
      <c r="FWW740"/>
      <c r="FWX740"/>
      <c r="FWY740"/>
      <c r="FWZ740"/>
      <c r="FXA740"/>
      <c r="FXB740"/>
      <c r="FXC740"/>
      <c r="FXD740"/>
      <c r="FXE740"/>
      <c r="FXF740"/>
      <c r="FXG740"/>
      <c r="FXH740"/>
      <c r="FXI740"/>
      <c r="FXJ740"/>
      <c r="FXK740"/>
      <c r="FXL740"/>
      <c r="FXM740"/>
      <c r="FXN740"/>
      <c r="FXO740"/>
      <c r="FXP740"/>
      <c r="FXQ740"/>
      <c r="FXR740"/>
      <c r="FXS740"/>
      <c r="FXT740"/>
      <c r="FXU740"/>
      <c r="FXV740"/>
      <c r="FXW740"/>
      <c r="FXX740"/>
      <c r="FXY740"/>
      <c r="FXZ740"/>
      <c r="FYA740"/>
      <c r="FYB740"/>
      <c r="FYC740"/>
      <c r="FYD740"/>
      <c r="FYE740"/>
      <c r="FYF740"/>
      <c r="FYG740"/>
      <c r="FYH740"/>
      <c r="FYI740"/>
      <c r="FYJ740"/>
      <c r="FYK740"/>
      <c r="FYL740"/>
      <c r="FYM740"/>
      <c r="FYN740"/>
      <c r="FYO740"/>
      <c r="FYP740"/>
      <c r="FYQ740"/>
      <c r="FYR740"/>
      <c r="FYS740"/>
      <c r="FYT740"/>
      <c r="FYU740"/>
      <c r="FYV740"/>
      <c r="FYW740"/>
      <c r="FYX740"/>
      <c r="FYY740"/>
      <c r="FYZ740"/>
      <c r="FZA740"/>
      <c r="FZB740"/>
      <c r="FZC740"/>
      <c r="FZD740"/>
      <c r="FZE740"/>
      <c r="FZF740"/>
      <c r="FZG740"/>
      <c r="FZH740"/>
      <c r="FZI740"/>
      <c r="FZJ740"/>
      <c r="FZK740"/>
      <c r="FZL740"/>
      <c r="FZM740"/>
      <c r="FZN740"/>
      <c r="FZO740"/>
      <c r="FZP740"/>
      <c r="FZQ740"/>
      <c r="FZR740"/>
      <c r="FZS740"/>
      <c r="FZT740"/>
      <c r="FZU740"/>
      <c r="FZV740"/>
      <c r="FZW740"/>
      <c r="FZX740"/>
      <c r="FZY740"/>
      <c r="FZZ740"/>
      <c r="GAA740"/>
      <c r="GAB740"/>
      <c r="GAC740"/>
      <c r="GAD740"/>
      <c r="GAE740"/>
      <c r="GAF740"/>
      <c r="GAG740"/>
      <c r="GAH740"/>
      <c r="GAI740"/>
      <c r="GAJ740"/>
      <c r="GAK740"/>
      <c r="GAL740"/>
      <c r="GAM740"/>
      <c r="GAN740"/>
      <c r="GAO740"/>
      <c r="GAP740"/>
      <c r="GAQ740"/>
      <c r="GAR740"/>
      <c r="GAS740"/>
      <c r="GAT740"/>
      <c r="GAU740"/>
      <c r="GAV740"/>
      <c r="GAW740"/>
      <c r="GAX740"/>
      <c r="GAY740"/>
      <c r="GAZ740"/>
      <c r="GBA740"/>
      <c r="GBB740"/>
      <c r="GBC740"/>
      <c r="GBD740"/>
      <c r="GBE740"/>
      <c r="GBF740"/>
      <c r="GBG740"/>
      <c r="GBH740"/>
      <c r="GBI740"/>
      <c r="GBJ740"/>
      <c r="GBK740"/>
      <c r="GBL740"/>
      <c r="GBM740"/>
      <c r="GBN740"/>
      <c r="GBO740"/>
      <c r="GBP740"/>
      <c r="GBQ740"/>
      <c r="GBR740"/>
      <c r="GBS740"/>
      <c r="GBT740"/>
      <c r="GBU740"/>
      <c r="GBV740"/>
      <c r="GBW740"/>
      <c r="GBX740"/>
      <c r="GBY740"/>
      <c r="GBZ740"/>
      <c r="GCA740"/>
      <c r="GCB740"/>
      <c r="GCC740"/>
      <c r="GCD740"/>
      <c r="GCE740"/>
      <c r="GCF740"/>
      <c r="GCG740"/>
      <c r="GCH740"/>
      <c r="GCI740"/>
      <c r="GCJ740"/>
      <c r="GCK740"/>
      <c r="GCL740"/>
      <c r="GCM740"/>
      <c r="GCN740"/>
      <c r="GCO740"/>
      <c r="GCP740"/>
      <c r="GCQ740"/>
      <c r="GCR740"/>
      <c r="GCS740"/>
      <c r="GCT740"/>
      <c r="GCU740"/>
      <c r="GCV740"/>
      <c r="GCW740"/>
      <c r="GCX740"/>
      <c r="GCY740"/>
      <c r="GCZ740"/>
      <c r="GDA740"/>
      <c r="GDB740"/>
      <c r="GDC740"/>
      <c r="GDD740"/>
      <c r="GDE740"/>
      <c r="GDF740"/>
      <c r="GDG740"/>
      <c r="GDH740"/>
      <c r="GDI740"/>
      <c r="GDJ740"/>
      <c r="GDK740"/>
      <c r="GDL740"/>
      <c r="GDM740"/>
      <c r="GDN740"/>
      <c r="GDO740"/>
      <c r="GDP740"/>
      <c r="GDQ740"/>
      <c r="GDR740"/>
      <c r="GDS740"/>
      <c r="GDT740"/>
      <c r="GDU740"/>
      <c r="GDV740"/>
      <c r="GDW740"/>
      <c r="GDX740"/>
      <c r="GDY740"/>
      <c r="GDZ740"/>
      <c r="GEA740"/>
      <c r="GEB740"/>
      <c r="GEC740"/>
      <c r="GED740"/>
      <c r="GEE740"/>
      <c r="GEF740"/>
      <c r="GEG740"/>
      <c r="GEH740"/>
      <c r="GEI740"/>
      <c r="GEJ740"/>
      <c r="GEK740"/>
      <c r="GEL740"/>
      <c r="GEM740"/>
      <c r="GEN740"/>
      <c r="GEO740"/>
      <c r="GEP740"/>
      <c r="GEQ740"/>
      <c r="GER740"/>
      <c r="GES740"/>
      <c r="GET740"/>
      <c r="GEU740"/>
      <c r="GEV740"/>
      <c r="GEW740"/>
      <c r="GEX740"/>
      <c r="GEY740"/>
      <c r="GEZ740"/>
      <c r="GFA740"/>
      <c r="GFB740"/>
      <c r="GFC740"/>
      <c r="GFD740"/>
      <c r="GFE740"/>
      <c r="GFF740"/>
      <c r="GFG740"/>
      <c r="GFH740"/>
      <c r="GFI740"/>
      <c r="GFJ740"/>
      <c r="GFK740"/>
      <c r="GFL740"/>
      <c r="GFM740"/>
      <c r="GFN740"/>
      <c r="GFO740"/>
      <c r="GFP740"/>
      <c r="GFQ740"/>
      <c r="GFR740"/>
      <c r="GFS740"/>
      <c r="GFT740"/>
      <c r="GFU740"/>
      <c r="GFV740"/>
      <c r="GFW740"/>
      <c r="GFX740"/>
      <c r="GFY740"/>
      <c r="GFZ740"/>
      <c r="GGA740"/>
      <c r="GGB740"/>
      <c r="GGC740"/>
      <c r="GGD740"/>
      <c r="GGE740"/>
      <c r="GGF740"/>
      <c r="GGG740"/>
      <c r="GGH740"/>
      <c r="GGI740"/>
      <c r="GGJ740"/>
      <c r="GGK740"/>
      <c r="GGL740"/>
      <c r="GGM740"/>
      <c r="GGN740"/>
      <c r="GGO740"/>
      <c r="GGP740"/>
      <c r="GGQ740"/>
      <c r="GGR740"/>
      <c r="GGS740"/>
      <c r="GGT740"/>
      <c r="GGU740"/>
      <c r="GGV740"/>
      <c r="GGW740"/>
      <c r="GGX740"/>
      <c r="GGY740"/>
      <c r="GGZ740"/>
      <c r="GHA740"/>
      <c r="GHB740"/>
      <c r="GHC740"/>
      <c r="GHD740"/>
      <c r="GHE740"/>
      <c r="GHF740"/>
      <c r="GHG740"/>
      <c r="GHH740"/>
      <c r="GHI740"/>
      <c r="GHJ740"/>
      <c r="GHK740"/>
      <c r="GHL740"/>
      <c r="GHM740"/>
      <c r="GHN740"/>
      <c r="GHO740"/>
      <c r="GHP740"/>
      <c r="GHQ740"/>
      <c r="GHR740"/>
      <c r="GHS740"/>
      <c r="GHT740"/>
      <c r="GHU740"/>
      <c r="GHV740"/>
      <c r="GHW740"/>
      <c r="GHX740"/>
      <c r="GHY740"/>
      <c r="GHZ740"/>
      <c r="GIA740"/>
      <c r="GIB740"/>
      <c r="GIC740"/>
      <c r="GID740"/>
      <c r="GIE740"/>
      <c r="GIF740"/>
      <c r="GIG740"/>
      <c r="GIH740"/>
      <c r="GII740"/>
      <c r="GIJ740"/>
      <c r="GIK740"/>
      <c r="GIL740"/>
      <c r="GIM740"/>
      <c r="GIN740"/>
      <c r="GIO740"/>
      <c r="GIP740"/>
      <c r="GIQ740"/>
      <c r="GIR740"/>
      <c r="GIS740"/>
      <c r="GIT740"/>
      <c r="GIU740"/>
      <c r="GIV740"/>
      <c r="GIW740"/>
      <c r="GIX740"/>
      <c r="GIY740"/>
      <c r="GIZ740"/>
      <c r="GJA740"/>
      <c r="GJB740"/>
      <c r="GJC740"/>
      <c r="GJD740"/>
      <c r="GJE740"/>
      <c r="GJF740"/>
      <c r="GJG740"/>
      <c r="GJH740"/>
      <c r="GJI740"/>
      <c r="GJJ740"/>
      <c r="GJK740"/>
      <c r="GJL740"/>
      <c r="GJM740"/>
      <c r="GJN740"/>
      <c r="GJO740"/>
      <c r="GJP740"/>
      <c r="GJQ740"/>
      <c r="GJR740"/>
      <c r="GJS740"/>
      <c r="GJT740"/>
      <c r="GJU740"/>
      <c r="GJV740"/>
      <c r="GJW740"/>
      <c r="GJX740"/>
      <c r="GJY740"/>
      <c r="GJZ740"/>
      <c r="GKA740"/>
      <c r="GKB740"/>
      <c r="GKC740"/>
      <c r="GKD740"/>
      <c r="GKE740"/>
      <c r="GKF740"/>
      <c r="GKG740"/>
      <c r="GKH740"/>
      <c r="GKI740"/>
      <c r="GKJ740"/>
      <c r="GKK740"/>
      <c r="GKL740"/>
      <c r="GKM740"/>
      <c r="GKN740"/>
      <c r="GKO740"/>
      <c r="GKP740"/>
      <c r="GKQ740"/>
      <c r="GKR740"/>
      <c r="GKS740"/>
      <c r="GKT740"/>
      <c r="GKU740"/>
      <c r="GKV740"/>
      <c r="GKW740"/>
      <c r="GKX740"/>
      <c r="GKY740"/>
      <c r="GKZ740"/>
      <c r="GLA740"/>
      <c r="GLB740"/>
      <c r="GLC740"/>
      <c r="GLD740"/>
      <c r="GLE740"/>
      <c r="GLF740"/>
      <c r="GLG740"/>
      <c r="GLH740"/>
      <c r="GLI740"/>
      <c r="GLJ740"/>
      <c r="GLK740"/>
      <c r="GLL740"/>
      <c r="GLM740"/>
      <c r="GLN740"/>
      <c r="GLO740"/>
      <c r="GLP740"/>
      <c r="GLQ740"/>
      <c r="GLR740"/>
      <c r="GLS740"/>
      <c r="GLT740"/>
      <c r="GLU740"/>
      <c r="GLV740"/>
      <c r="GLW740"/>
      <c r="GLX740"/>
      <c r="GLY740"/>
      <c r="GLZ740"/>
      <c r="GMA740"/>
      <c r="GMB740"/>
      <c r="GMC740"/>
      <c r="GMD740"/>
      <c r="GME740"/>
      <c r="GMF740"/>
      <c r="GMG740"/>
      <c r="GMH740"/>
      <c r="GMI740"/>
      <c r="GMJ740"/>
      <c r="GMK740"/>
      <c r="GML740"/>
      <c r="GMM740"/>
      <c r="GMN740"/>
      <c r="GMO740"/>
      <c r="GMP740"/>
      <c r="GMQ740"/>
      <c r="GMR740"/>
      <c r="GMS740"/>
      <c r="GMT740"/>
      <c r="GMU740"/>
      <c r="GMV740"/>
      <c r="GMW740"/>
      <c r="GMX740"/>
      <c r="GMY740"/>
      <c r="GMZ740"/>
      <c r="GNA740"/>
      <c r="GNB740"/>
      <c r="GNC740"/>
      <c r="GND740"/>
      <c r="GNE740"/>
      <c r="GNF740"/>
      <c r="GNG740"/>
      <c r="GNH740"/>
      <c r="GNI740"/>
      <c r="GNJ740"/>
      <c r="GNK740"/>
      <c r="GNL740"/>
      <c r="GNM740"/>
      <c r="GNN740"/>
      <c r="GNO740"/>
      <c r="GNP740"/>
      <c r="GNQ740"/>
      <c r="GNR740"/>
      <c r="GNS740"/>
      <c r="GNT740"/>
      <c r="GNU740"/>
      <c r="GNV740"/>
      <c r="GNW740"/>
      <c r="GNX740"/>
      <c r="GNY740"/>
      <c r="GNZ740"/>
      <c r="GOA740"/>
      <c r="GOB740"/>
      <c r="GOC740"/>
      <c r="GOD740"/>
      <c r="GOE740"/>
      <c r="GOF740"/>
      <c r="GOG740"/>
      <c r="GOH740"/>
      <c r="GOI740"/>
      <c r="GOJ740"/>
      <c r="GOK740"/>
      <c r="GOL740"/>
      <c r="GOM740"/>
      <c r="GON740"/>
      <c r="GOO740"/>
      <c r="GOP740"/>
      <c r="GOQ740"/>
      <c r="GOR740"/>
      <c r="GOS740"/>
      <c r="GOT740"/>
      <c r="GOU740"/>
      <c r="GOV740"/>
      <c r="GOW740"/>
      <c r="GOX740"/>
      <c r="GOY740"/>
      <c r="GOZ740"/>
      <c r="GPA740"/>
      <c r="GPB740"/>
      <c r="GPC740"/>
      <c r="GPD740"/>
      <c r="GPE740"/>
      <c r="GPF740"/>
      <c r="GPG740"/>
      <c r="GPH740"/>
      <c r="GPI740"/>
      <c r="GPJ740"/>
      <c r="GPK740"/>
      <c r="GPL740"/>
      <c r="GPM740"/>
      <c r="GPN740"/>
      <c r="GPO740"/>
      <c r="GPP740"/>
      <c r="GPQ740"/>
      <c r="GPR740"/>
      <c r="GPS740"/>
      <c r="GPT740"/>
      <c r="GPU740"/>
      <c r="GPV740"/>
      <c r="GPW740"/>
      <c r="GPX740"/>
      <c r="GPY740"/>
      <c r="GPZ740"/>
      <c r="GQA740"/>
      <c r="GQB740"/>
      <c r="GQC740"/>
      <c r="GQD740"/>
      <c r="GQE740"/>
      <c r="GQF740"/>
      <c r="GQG740"/>
      <c r="GQH740"/>
      <c r="GQI740"/>
      <c r="GQJ740"/>
      <c r="GQK740"/>
      <c r="GQL740"/>
      <c r="GQM740"/>
      <c r="GQN740"/>
      <c r="GQO740"/>
      <c r="GQP740"/>
      <c r="GQQ740"/>
      <c r="GQR740"/>
      <c r="GQS740"/>
      <c r="GQT740"/>
      <c r="GQU740"/>
      <c r="GQV740"/>
      <c r="GQW740"/>
      <c r="GQX740"/>
      <c r="GQY740"/>
      <c r="GQZ740"/>
      <c r="GRA740"/>
      <c r="GRB740"/>
      <c r="GRC740"/>
      <c r="GRD740"/>
      <c r="GRE740"/>
      <c r="GRF740"/>
      <c r="GRG740"/>
      <c r="GRH740"/>
      <c r="GRI740"/>
      <c r="GRJ740"/>
      <c r="GRK740"/>
      <c r="GRL740"/>
      <c r="GRM740"/>
      <c r="GRN740"/>
      <c r="GRO740"/>
      <c r="GRP740"/>
      <c r="GRQ740"/>
      <c r="GRR740"/>
      <c r="GRS740"/>
      <c r="GRT740"/>
      <c r="GRU740"/>
      <c r="GRV740"/>
      <c r="GRW740"/>
      <c r="GRX740"/>
      <c r="GRY740"/>
      <c r="GRZ740"/>
      <c r="GSA740"/>
      <c r="GSB740"/>
      <c r="GSC740"/>
      <c r="GSD740"/>
      <c r="GSE740"/>
      <c r="GSF740"/>
      <c r="GSG740"/>
      <c r="GSH740"/>
      <c r="GSI740"/>
      <c r="GSJ740"/>
      <c r="GSK740"/>
      <c r="GSL740"/>
      <c r="GSM740"/>
      <c r="GSN740"/>
      <c r="GSO740"/>
      <c r="GSP740"/>
      <c r="GSQ740"/>
      <c r="GSR740"/>
      <c r="GSS740"/>
      <c r="GST740"/>
      <c r="GSU740"/>
      <c r="GSV740"/>
      <c r="GSW740"/>
      <c r="GSX740"/>
      <c r="GSY740"/>
      <c r="GSZ740"/>
      <c r="GTA740"/>
      <c r="GTB740"/>
      <c r="GTC740"/>
      <c r="GTD740"/>
      <c r="GTE740"/>
      <c r="GTF740"/>
      <c r="GTG740"/>
      <c r="GTH740"/>
      <c r="GTI740"/>
      <c r="GTJ740"/>
      <c r="GTK740"/>
      <c r="GTL740"/>
      <c r="GTM740"/>
      <c r="GTN740"/>
      <c r="GTO740"/>
      <c r="GTP740"/>
      <c r="GTQ740"/>
      <c r="GTR740"/>
      <c r="GTS740"/>
      <c r="GTT740"/>
      <c r="GTU740"/>
      <c r="GTV740"/>
      <c r="GTW740"/>
      <c r="GTX740"/>
      <c r="GTY740"/>
      <c r="GTZ740"/>
      <c r="GUA740"/>
      <c r="GUB740"/>
      <c r="GUC740"/>
      <c r="GUD740"/>
      <c r="GUE740"/>
      <c r="GUF740"/>
      <c r="GUG740"/>
      <c r="GUH740"/>
      <c r="GUI740"/>
      <c r="GUJ740"/>
      <c r="GUK740"/>
      <c r="GUL740"/>
      <c r="GUM740"/>
      <c r="GUN740"/>
      <c r="GUO740"/>
      <c r="GUP740"/>
      <c r="GUQ740"/>
      <c r="GUR740"/>
      <c r="GUS740"/>
      <c r="GUT740"/>
      <c r="GUU740"/>
      <c r="GUV740"/>
      <c r="GUW740"/>
      <c r="GUX740"/>
      <c r="GUY740"/>
      <c r="GUZ740"/>
      <c r="GVA740"/>
      <c r="GVB740"/>
      <c r="GVC740"/>
      <c r="GVD740"/>
      <c r="GVE740"/>
      <c r="GVF740"/>
      <c r="GVG740"/>
      <c r="GVH740"/>
      <c r="GVI740"/>
      <c r="GVJ740"/>
      <c r="GVK740"/>
      <c r="GVL740"/>
      <c r="GVM740"/>
      <c r="GVN740"/>
      <c r="GVO740"/>
      <c r="GVP740"/>
      <c r="GVQ740"/>
      <c r="GVR740"/>
      <c r="GVS740"/>
      <c r="GVT740"/>
      <c r="GVU740"/>
      <c r="GVV740"/>
      <c r="GVW740"/>
      <c r="GVX740"/>
      <c r="GVY740"/>
      <c r="GVZ740"/>
      <c r="GWA740"/>
      <c r="GWB740"/>
      <c r="GWC740"/>
      <c r="GWD740"/>
      <c r="GWE740"/>
      <c r="GWF740"/>
      <c r="GWG740"/>
      <c r="GWH740"/>
      <c r="GWI740"/>
      <c r="GWJ740"/>
      <c r="GWK740"/>
      <c r="GWL740"/>
      <c r="GWM740"/>
      <c r="GWN740"/>
      <c r="GWO740"/>
      <c r="GWP740"/>
      <c r="GWQ740"/>
      <c r="GWR740"/>
      <c r="GWS740"/>
      <c r="GWT740"/>
      <c r="GWU740"/>
      <c r="GWV740"/>
      <c r="GWW740"/>
      <c r="GWX740"/>
      <c r="GWY740"/>
      <c r="GWZ740"/>
      <c r="GXA740"/>
      <c r="GXB740"/>
      <c r="GXC740"/>
      <c r="GXD740"/>
      <c r="GXE740"/>
      <c r="GXF740"/>
      <c r="GXG740"/>
      <c r="GXH740"/>
      <c r="GXI740"/>
      <c r="GXJ740"/>
      <c r="GXK740"/>
      <c r="GXL740"/>
      <c r="GXM740"/>
      <c r="GXN740"/>
      <c r="GXO740"/>
      <c r="GXP740"/>
      <c r="GXQ740"/>
      <c r="GXR740"/>
      <c r="GXS740"/>
      <c r="GXT740"/>
      <c r="GXU740"/>
      <c r="GXV740"/>
      <c r="GXW740"/>
      <c r="GXX740"/>
      <c r="GXY740"/>
      <c r="GXZ740"/>
      <c r="GYA740"/>
      <c r="GYB740"/>
      <c r="GYC740"/>
      <c r="GYD740"/>
      <c r="GYE740"/>
      <c r="GYF740"/>
      <c r="GYG740"/>
      <c r="GYH740"/>
      <c r="GYI740"/>
      <c r="GYJ740"/>
      <c r="GYK740"/>
      <c r="GYL740"/>
      <c r="GYM740"/>
      <c r="GYN740"/>
      <c r="GYO740"/>
      <c r="GYP740"/>
      <c r="GYQ740"/>
      <c r="GYR740"/>
      <c r="GYS740"/>
      <c r="GYT740"/>
      <c r="GYU740"/>
      <c r="GYV740"/>
      <c r="GYW740"/>
      <c r="GYX740"/>
      <c r="GYY740"/>
      <c r="GYZ740"/>
      <c r="GZA740"/>
      <c r="GZB740"/>
      <c r="GZC740"/>
      <c r="GZD740"/>
      <c r="GZE740"/>
      <c r="GZF740"/>
      <c r="GZG740"/>
      <c r="GZH740"/>
      <c r="GZI740"/>
      <c r="GZJ740"/>
      <c r="GZK740"/>
      <c r="GZL740"/>
      <c r="GZM740"/>
      <c r="GZN740"/>
      <c r="GZO740"/>
      <c r="GZP740"/>
      <c r="GZQ740"/>
      <c r="GZR740"/>
      <c r="GZS740"/>
      <c r="GZT740"/>
      <c r="GZU740"/>
      <c r="GZV740"/>
      <c r="GZW740"/>
      <c r="GZX740"/>
      <c r="GZY740"/>
      <c r="GZZ740"/>
      <c r="HAA740"/>
      <c r="HAB740"/>
      <c r="HAC740"/>
      <c r="HAD740"/>
      <c r="HAE740"/>
      <c r="HAF740"/>
      <c r="HAG740"/>
      <c r="HAH740"/>
      <c r="HAI740"/>
      <c r="HAJ740"/>
      <c r="HAK740"/>
      <c r="HAL740"/>
      <c r="HAM740"/>
      <c r="HAN740"/>
      <c r="HAO740"/>
      <c r="HAP740"/>
      <c r="HAQ740"/>
      <c r="HAR740"/>
      <c r="HAS740"/>
      <c r="HAT740"/>
      <c r="HAU740"/>
      <c r="HAV740"/>
      <c r="HAW740"/>
      <c r="HAX740"/>
      <c r="HAY740"/>
      <c r="HAZ740"/>
      <c r="HBA740"/>
      <c r="HBB740"/>
      <c r="HBC740"/>
      <c r="HBD740"/>
      <c r="HBE740"/>
      <c r="HBF740"/>
      <c r="HBG740"/>
      <c r="HBH740"/>
      <c r="HBI740"/>
      <c r="HBJ740"/>
      <c r="HBK740"/>
      <c r="HBL740"/>
      <c r="HBM740"/>
      <c r="HBN740"/>
      <c r="HBO740"/>
      <c r="HBP740"/>
      <c r="HBQ740"/>
      <c r="HBR740"/>
      <c r="HBS740"/>
      <c r="HBT740"/>
      <c r="HBU740"/>
      <c r="HBV740"/>
      <c r="HBW740"/>
      <c r="HBX740"/>
      <c r="HBY740"/>
      <c r="HBZ740"/>
      <c r="HCA740"/>
      <c r="HCB740"/>
      <c r="HCC740"/>
      <c r="HCD740"/>
      <c r="HCE740"/>
      <c r="HCF740"/>
      <c r="HCG740"/>
      <c r="HCH740"/>
      <c r="HCI740"/>
      <c r="HCJ740"/>
      <c r="HCK740"/>
      <c r="HCL740"/>
      <c r="HCM740"/>
      <c r="HCN740"/>
      <c r="HCO740"/>
      <c r="HCP740"/>
      <c r="HCQ740"/>
      <c r="HCR740"/>
      <c r="HCS740"/>
      <c r="HCT740"/>
      <c r="HCU740"/>
      <c r="HCV740"/>
      <c r="HCW740"/>
      <c r="HCX740"/>
      <c r="HCY740"/>
      <c r="HCZ740"/>
      <c r="HDA740"/>
      <c r="HDB740"/>
      <c r="HDC740"/>
      <c r="HDD740"/>
      <c r="HDE740"/>
      <c r="HDF740"/>
      <c r="HDG740"/>
      <c r="HDH740"/>
      <c r="HDI740"/>
      <c r="HDJ740"/>
      <c r="HDK740"/>
      <c r="HDL740"/>
      <c r="HDM740"/>
      <c r="HDN740"/>
      <c r="HDO740"/>
      <c r="HDP740"/>
      <c r="HDQ740"/>
      <c r="HDR740"/>
      <c r="HDS740"/>
      <c r="HDT740"/>
      <c r="HDU740"/>
      <c r="HDV740"/>
      <c r="HDW740"/>
      <c r="HDX740"/>
      <c r="HDY740"/>
      <c r="HDZ740"/>
      <c r="HEA740"/>
      <c r="HEB740"/>
      <c r="HEC740"/>
      <c r="HED740"/>
      <c r="HEE740"/>
      <c r="HEF740"/>
      <c r="HEG740"/>
      <c r="HEH740"/>
      <c r="HEI740"/>
      <c r="HEJ740"/>
      <c r="HEK740"/>
      <c r="HEL740"/>
      <c r="HEM740"/>
      <c r="HEN740"/>
      <c r="HEO740"/>
      <c r="HEP740"/>
      <c r="HEQ740"/>
      <c r="HER740"/>
      <c r="HES740"/>
      <c r="HET740"/>
      <c r="HEU740"/>
      <c r="HEV740"/>
      <c r="HEW740"/>
      <c r="HEX740"/>
      <c r="HEY740"/>
      <c r="HEZ740"/>
      <c r="HFA740"/>
      <c r="HFB740"/>
      <c r="HFC740"/>
      <c r="HFD740"/>
      <c r="HFE740"/>
      <c r="HFF740"/>
      <c r="HFG740"/>
      <c r="HFH740"/>
      <c r="HFI740"/>
      <c r="HFJ740"/>
      <c r="HFK740"/>
      <c r="HFL740"/>
      <c r="HFM740"/>
      <c r="HFN740"/>
      <c r="HFO740"/>
      <c r="HFP740"/>
      <c r="HFQ740"/>
      <c r="HFR740"/>
      <c r="HFS740"/>
      <c r="HFT740"/>
      <c r="HFU740"/>
      <c r="HFV740"/>
      <c r="HFW740"/>
      <c r="HFX740"/>
      <c r="HFY740"/>
      <c r="HFZ740"/>
      <c r="HGA740"/>
      <c r="HGB740"/>
      <c r="HGC740"/>
      <c r="HGD740"/>
      <c r="HGE740"/>
      <c r="HGF740"/>
      <c r="HGG740"/>
      <c r="HGH740"/>
      <c r="HGI740"/>
      <c r="HGJ740"/>
      <c r="HGK740"/>
      <c r="HGL740"/>
      <c r="HGM740"/>
      <c r="HGN740"/>
      <c r="HGO740"/>
      <c r="HGP740"/>
      <c r="HGQ740"/>
      <c r="HGR740"/>
      <c r="HGS740"/>
      <c r="HGT740"/>
      <c r="HGU740"/>
      <c r="HGV740"/>
      <c r="HGW740"/>
      <c r="HGX740"/>
      <c r="HGY740"/>
      <c r="HGZ740"/>
      <c r="HHA740"/>
      <c r="HHB740"/>
      <c r="HHC740"/>
      <c r="HHD740"/>
      <c r="HHE740"/>
      <c r="HHF740"/>
      <c r="HHG740"/>
      <c r="HHH740"/>
      <c r="HHI740"/>
      <c r="HHJ740"/>
      <c r="HHK740"/>
      <c r="HHL740"/>
      <c r="HHM740"/>
      <c r="HHN740"/>
      <c r="HHO740"/>
      <c r="HHP740"/>
      <c r="HHQ740"/>
      <c r="HHR740"/>
      <c r="HHS740"/>
      <c r="HHT740"/>
      <c r="HHU740"/>
      <c r="HHV740"/>
      <c r="HHW740"/>
      <c r="HHX740"/>
      <c r="HHY740"/>
      <c r="HHZ740"/>
      <c r="HIA740"/>
      <c r="HIB740"/>
      <c r="HIC740"/>
      <c r="HID740"/>
      <c r="HIE740"/>
      <c r="HIF740"/>
      <c r="HIG740"/>
      <c r="HIH740"/>
      <c r="HII740"/>
      <c r="HIJ740"/>
      <c r="HIK740"/>
      <c r="HIL740"/>
      <c r="HIM740"/>
      <c r="HIN740"/>
      <c r="HIO740"/>
      <c r="HIP740"/>
      <c r="HIQ740"/>
      <c r="HIR740"/>
      <c r="HIS740"/>
      <c r="HIT740"/>
      <c r="HIU740"/>
      <c r="HIV740"/>
      <c r="HIW740"/>
      <c r="HIX740"/>
      <c r="HIY740"/>
      <c r="HIZ740"/>
      <c r="HJA740"/>
      <c r="HJB740"/>
      <c r="HJC740"/>
      <c r="HJD740"/>
      <c r="HJE740"/>
      <c r="HJF740"/>
      <c r="HJG740"/>
      <c r="HJH740"/>
      <c r="HJI740"/>
      <c r="HJJ740"/>
      <c r="HJK740"/>
      <c r="HJL740"/>
      <c r="HJM740"/>
      <c r="HJN740"/>
      <c r="HJO740"/>
      <c r="HJP740"/>
      <c r="HJQ740"/>
      <c r="HJR740"/>
      <c r="HJS740"/>
      <c r="HJT740"/>
      <c r="HJU740"/>
      <c r="HJV740"/>
      <c r="HJW740"/>
      <c r="HJX740"/>
      <c r="HJY740"/>
      <c r="HJZ740"/>
      <c r="HKA740"/>
      <c r="HKB740"/>
      <c r="HKC740"/>
      <c r="HKD740"/>
      <c r="HKE740"/>
      <c r="HKF740"/>
      <c r="HKG740"/>
      <c r="HKH740"/>
      <c r="HKI740"/>
      <c r="HKJ740"/>
      <c r="HKK740"/>
      <c r="HKL740"/>
      <c r="HKM740"/>
      <c r="HKN740"/>
      <c r="HKO740"/>
      <c r="HKP740"/>
      <c r="HKQ740"/>
      <c r="HKR740"/>
      <c r="HKS740"/>
      <c r="HKT740"/>
      <c r="HKU740"/>
      <c r="HKV740"/>
      <c r="HKW740"/>
      <c r="HKX740"/>
      <c r="HKY740"/>
      <c r="HKZ740"/>
      <c r="HLA740"/>
      <c r="HLB740"/>
      <c r="HLC740"/>
      <c r="HLD740"/>
      <c r="HLE740"/>
      <c r="HLF740"/>
      <c r="HLG740"/>
      <c r="HLH740"/>
      <c r="HLI740"/>
      <c r="HLJ740"/>
      <c r="HLK740"/>
      <c r="HLL740"/>
      <c r="HLM740"/>
      <c r="HLN740"/>
      <c r="HLO740"/>
      <c r="HLP740"/>
      <c r="HLQ740"/>
      <c r="HLR740"/>
      <c r="HLS740"/>
      <c r="HLT740"/>
      <c r="HLU740"/>
      <c r="HLV740"/>
      <c r="HLW740"/>
      <c r="HLX740"/>
      <c r="HLY740"/>
      <c r="HLZ740"/>
      <c r="HMA740"/>
      <c r="HMB740"/>
      <c r="HMC740"/>
      <c r="HMD740"/>
      <c r="HME740"/>
      <c r="HMF740"/>
      <c r="HMG740"/>
      <c r="HMH740"/>
      <c r="HMI740"/>
      <c r="HMJ740"/>
      <c r="HMK740"/>
      <c r="HML740"/>
      <c r="HMM740"/>
      <c r="HMN740"/>
      <c r="HMO740"/>
      <c r="HMP740"/>
      <c r="HMQ740"/>
      <c r="HMR740"/>
      <c r="HMS740"/>
      <c r="HMT740"/>
      <c r="HMU740"/>
      <c r="HMV740"/>
      <c r="HMW740"/>
      <c r="HMX740"/>
      <c r="HMY740"/>
      <c r="HMZ740"/>
      <c r="HNA740"/>
      <c r="HNB740"/>
      <c r="HNC740"/>
      <c r="HND740"/>
      <c r="HNE740"/>
      <c r="HNF740"/>
      <c r="HNG740"/>
      <c r="HNH740"/>
      <c r="HNI740"/>
      <c r="HNJ740"/>
      <c r="HNK740"/>
      <c r="HNL740"/>
      <c r="HNM740"/>
      <c r="HNN740"/>
      <c r="HNO740"/>
      <c r="HNP740"/>
      <c r="HNQ740"/>
      <c r="HNR740"/>
      <c r="HNS740"/>
      <c r="HNT740"/>
      <c r="HNU740"/>
      <c r="HNV740"/>
      <c r="HNW740"/>
      <c r="HNX740"/>
      <c r="HNY740"/>
      <c r="HNZ740"/>
      <c r="HOA740"/>
      <c r="HOB740"/>
      <c r="HOC740"/>
      <c r="HOD740"/>
      <c r="HOE740"/>
      <c r="HOF740"/>
      <c r="HOG740"/>
      <c r="HOH740"/>
      <c r="HOI740"/>
      <c r="HOJ740"/>
      <c r="HOK740"/>
      <c r="HOL740"/>
      <c r="HOM740"/>
      <c r="HON740"/>
      <c r="HOO740"/>
      <c r="HOP740"/>
      <c r="HOQ740"/>
      <c r="HOR740"/>
      <c r="HOS740"/>
      <c r="HOT740"/>
      <c r="HOU740"/>
      <c r="HOV740"/>
      <c r="HOW740"/>
      <c r="HOX740"/>
      <c r="HOY740"/>
      <c r="HOZ740"/>
      <c r="HPA740"/>
      <c r="HPB740"/>
      <c r="HPC740"/>
      <c r="HPD740"/>
      <c r="HPE740"/>
      <c r="HPF740"/>
      <c r="HPG740"/>
      <c r="HPH740"/>
      <c r="HPI740"/>
      <c r="HPJ740"/>
      <c r="HPK740"/>
      <c r="HPL740"/>
      <c r="HPM740"/>
      <c r="HPN740"/>
      <c r="HPO740"/>
      <c r="HPP740"/>
      <c r="HPQ740"/>
      <c r="HPR740"/>
      <c r="HPS740"/>
      <c r="HPT740"/>
      <c r="HPU740"/>
      <c r="HPV740"/>
      <c r="HPW740"/>
      <c r="HPX740"/>
      <c r="HPY740"/>
      <c r="HPZ740"/>
      <c r="HQA740"/>
      <c r="HQB740"/>
      <c r="HQC740"/>
      <c r="HQD740"/>
      <c r="HQE740"/>
      <c r="HQF740"/>
      <c r="HQG740"/>
      <c r="HQH740"/>
      <c r="HQI740"/>
      <c r="HQJ740"/>
      <c r="HQK740"/>
      <c r="HQL740"/>
      <c r="HQM740"/>
      <c r="HQN740"/>
      <c r="HQO740"/>
      <c r="HQP740"/>
      <c r="HQQ740"/>
      <c r="HQR740"/>
      <c r="HQS740"/>
      <c r="HQT740"/>
      <c r="HQU740"/>
      <c r="HQV740"/>
      <c r="HQW740"/>
      <c r="HQX740"/>
      <c r="HQY740"/>
      <c r="HQZ740"/>
      <c r="HRA740"/>
      <c r="HRB740"/>
      <c r="HRC740"/>
      <c r="HRD740"/>
      <c r="HRE740"/>
      <c r="HRF740"/>
      <c r="HRG740"/>
      <c r="HRH740"/>
      <c r="HRI740"/>
      <c r="HRJ740"/>
      <c r="HRK740"/>
      <c r="HRL740"/>
      <c r="HRM740"/>
      <c r="HRN740"/>
      <c r="HRO740"/>
      <c r="HRP740"/>
      <c r="HRQ740"/>
      <c r="HRR740"/>
      <c r="HRS740"/>
      <c r="HRT740"/>
      <c r="HRU740"/>
      <c r="HRV740"/>
      <c r="HRW740"/>
      <c r="HRX740"/>
      <c r="HRY740"/>
      <c r="HRZ740"/>
      <c r="HSA740"/>
      <c r="HSB740"/>
      <c r="HSC740"/>
      <c r="HSD740"/>
      <c r="HSE740"/>
      <c r="HSF740"/>
      <c r="HSG740"/>
      <c r="HSH740"/>
      <c r="HSI740"/>
      <c r="HSJ740"/>
      <c r="HSK740"/>
      <c r="HSL740"/>
      <c r="HSM740"/>
      <c r="HSN740"/>
      <c r="HSO740"/>
      <c r="HSP740"/>
      <c r="HSQ740"/>
      <c r="HSR740"/>
      <c r="HSS740"/>
      <c r="HST740"/>
      <c r="HSU740"/>
      <c r="HSV740"/>
      <c r="HSW740"/>
      <c r="HSX740"/>
      <c r="HSY740"/>
      <c r="HSZ740"/>
      <c r="HTA740"/>
      <c r="HTB740"/>
      <c r="HTC740"/>
      <c r="HTD740"/>
      <c r="HTE740"/>
      <c r="HTF740"/>
      <c r="HTG740"/>
      <c r="HTH740"/>
      <c r="HTI740"/>
      <c r="HTJ740"/>
      <c r="HTK740"/>
      <c r="HTL740"/>
      <c r="HTM740"/>
      <c r="HTN740"/>
      <c r="HTO740"/>
      <c r="HTP740"/>
      <c r="HTQ740"/>
      <c r="HTR740"/>
      <c r="HTS740"/>
      <c r="HTT740"/>
      <c r="HTU740"/>
      <c r="HTV740"/>
      <c r="HTW740"/>
      <c r="HTX740"/>
      <c r="HTY740"/>
      <c r="HTZ740"/>
      <c r="HUA740"/>
      <c r="HUB740"/>
      <c r="HUC740"/>
      <c r="HUD740"/>
      <c r="HUE740"/>
      <c r="HUF740"/>
      <c r="HUG740"/>
      <c r="HUH740"/>
      <c r="HUI740"/>
      <c r="HUJ740"/>
      <c r="HUK740"/>
      <c r="HUL740"/>
      <c r="HUM740"/>
      <c r="HUN740"/>
      <c r="HUO740"/>
      <c r="HUP740"/>
      <c r="HUQ740"/>
      <c r="HUR740"/>
      <c r="HUS740"/>
      <c r="HUT740"/>
      <c r="HUU740"/>
      <c r="HUV740"/>
      <c r="HUW740"/>
      <c r="HUX740"/>
      <c r="HUY740"/>
      <c r="HUZ740"/>
      <c r="HVA740"/>
      <c r="HVB740"/>
      <c r="HVC740"/>
      <c r="HVD740"/>
      <c r="HVE740"/>
      <c r="HVF740"/>
      <c r="HVG740"/>
      <c r="HVH740"/>
      <c r="HVI740"/>
      <c r="HVJ740"/>
      <c r="HVK740"/>
      <c r="HVL740"/>
      <c r="HVM740"/>
      <c r="HVN740"/>
      <c r="HVO740"/>
      <c r="HVP740"/>
      <c r="HVQ740"/>
      <c r="HVR740"/>
      <c r="HVS740"/>
      <c r="HVT740"/>
      <c r="HVU740"/>
      <c r="HVV740"/>
      <c r="HVW740"/>
      <c r="HVX740"/>
      <c r="HVY740"/>
      <c r="HVZ740"/>
      <c r="HWA740"/>
      <c r="HWB740"/>
      <c r="HWC740"/>
      <c r="HWD740"/>
      <c r="HWE740"/>
      <c r="HWF740"/>
      <c r="HWG740"/>
      <c r="HWH740"/>
      <c r="HWI740"/>
      <c r="HWJ740"/>
      <c r="HWK740"/>
      <c r="HWL740"/>
      <c r="HWM740"/>
      <c r="HWN740"/>
      <c r="HWO740"/>
      <c r="HWP740"/>
      <c r="HWQ740"/>
      <c r="HWR740"/>
      <c r="HWS740"/>
      <c r="HWT740"/>
      <c r="HWU740"/>
      <c r="HWV740"/>
      <c r="HWW740"/>
      <c r="HWX740"/>
      <c r="HWY740"/>
      <c r="HWZ740"/>
      <c r="HXA740"/>
      <c r="HXB740"/>
      <c r="HXC740"/>
      <c r="HXD740"/>
      <c r="HXE740"/>
      <c r="HXF740"/>
      <c r="HXG740"/>
      <c r="HXH740"/>
      <c r="HXI740"/>
      <c r="HXJ740"/>
      <c r="HXK740"/>
      <c r="HXL740"/>
      <c r="HXM740"/>
      <c r="HXN740"/>
      <c r="HXO740"/>
      <c r="HXP740"/>
      <c r="HXQ740"/>
      <c r="HXR740"/>
      <c r="HXS740"/>
      <c r="HXT740"/>
      <c r="HXU740"/>
      <c r="HXV740"/>
      <c r="HXW740"/>
      <c r="HXX740"/>
      <c r="HXY740"/>
      <c r="HXZ740"/>
      <c r="HYA740"/>
      <c r="HYB740"/>
      <c r="HYC740"/>
      <c r="HYD740"/>
      <c r="HYE740"/>
      <c r="HYF740"/>
      <c r="HYG740"/>
      <c r="HYH740"/>
      <c r="HYI740"/>
      <c r="HYJ740"/>
      <c r="HYK740"/>
      <c r="HYL740"/>
      <c r="HYM740"/>
      <c r="HYN740"/>
      <c r="HYO740"/>
      <c r="HYP740"/>
      <c r="HYQ740"/>
      <c r="HYR740"/>
      <c r="HYS740"/>
      <c r="HYT740"/>
      <c r="HYU740"/>
      <c r="HYV740"/>
      <c r="HYW740"/>
      <c r="HYX740"/>
      <c r="HYY740"/>
      <c r="HYZ740"/>
      <c r="HZA740"/>
      <c r="HZB740"/>
      <c r="HZC740"/>
      <c r="HZD740"/>
      <c r="HZE740"/>
      <c r="HZF740"/>
      <c r="HZG740"/>
      <c r="HZH740"/>
      <c r="HZI740"/>
      <c r="HZJ740"/>
      <c r="HZK740"/>
      <c r="HZL740"/>
      <c r="HZM740"/>
      <c r="HZN740"/>
      <c r="HZO740"/>
      <c r="HZP740"/>
      <c r="HZQ740"/>
      <c r="HZR740"/>
      <c r="HZS740"/>
      <c r="HZT740"/>
      <c r="HZU740"/>
      <c r="HZV740"/>
      <c r="HZW740"/>
      <c r="HZX740"/>
      <c r="HZY740"/>
      <c r="HZZ740"/>
      <c r="IAA740"/>
      <c r="IAB740"/>
      <c r="IAC740"/>
      <c r="IAD740"/>
      <c r="IAE740"/>
      <c r="IAF740"/>
      <c r="IAG740"/>
      <c r="IAH740"/>
      <c r="IAI740"/>
      <c r="IAJ740"/>
      <c r="IAK740"/>
      <c r="IAL740"/>
      <c r="IAM740"/>
      <c r="IAN740"/>
      <c r="IAO740"/>
      <c r="IAP740"/>
      <c r="IAQ740"/>
      <c r="IAR740"/>
      <c r="IAS740"/>
      <c r="IAT740"/>
      <c r="IAU740"/>
      <c r="IAV740"/>
      <c r="IAW740"/>
      <c r="IAX740"/>
      <c r="IAY740"/>
      <c r="IAZ740"/>
      <c r="IBA740"/>
      <c r="IBB740"/>
      <c r="IBC740"/>
      <c r="IBD740"/>
      <c r="IBE740"/>
      <c r="IBF740"/>
      <c r="IBG740"/>
      <c r="IBH740"/>
      <c r="IBI740"/>
      <c r="IBJ740"/>
      <c r="IBK740"/>
      <c r="IBL740"/>
      <c r="IBM740"/>
      <c r="IBN740"/>
      <c r="IBO740"/>
      <c r="IBP740"/>
      <c r="IBQ740"/>
      <c r="IBR740"/>
      <c r="IBS740"/>
      <c r="IBT740"/>
      <c r="IBU740"/>
      <c r="IBV740"/>
      <c r="IBW740"/>
      <c r="IBX740"/>
      <c r="IBY740"/>
      <c r="IBZ740"/>
      <c r="ICA740"/>
      <c r="ICB740"/>
      <c r="ICC740"/>
      <c r="ICD740"/>
      <c r="ICE740"/>
      <c r="ICF740"/>
      <c r="ICG740"/>
      <c r="ICH740"/>
      <c r="ICI740"/>
      <c r="ICJ740"/>
      <c r="ICK740"/>
      <c r="ICL740"/>
      <c r="ICM740"/>
      <c r="ICN740"/>
      <c r="ICO740"/>
      <c r="ICP740"/>
      <c r="ICQ740"/>
      <c r="ICR740"/>
      <c r="ICS740"/>
      <c r="ICT740"/>
      <c r="ICU740"/>
      <c r="ICV740"/>
      <c r="ICW740"/>
      <c r="ICX740"/>
      <c r="ICY740"/>
      <c r="ICZ740"/>
      <c r="IDA740"/>
      <c r="IDB740"/>
      <c r="IDC740"/>
      <c r="IDD740"/>
      <c r="IDE740"/>
      <c r="IDF740"/>
      <c r="IDG740"/>
      <c r="IDH740"/>
      <c r="IDI740"/>
      <c r="IDJ740"/>
      <c r="IDK740"/>
      <c r="IDL740"/>
      <c r="IDM740"/>
      <c r="IDN740"/>
      <c r="IDO740"/>
      <c r="IDP740"/>
      <c r="IDQ740"/>
      <c r="IDR740"/>
      <c r="IDS740"/>
      <c r="IDT740"/>
      <c r="IDU740"/>
      <c r="IDV740"/>
      <c r="IDW740"/>
      <c r="IDX740"/>
      <c r="IDY740"/>
      <c r="IDZ740"/>
      <c r="IEA740"/>
      <c r="IEB740"/>
      <c r="IEC740"/>
      <c r="IED740"/>
      <c r="IEE740"/>
      <c r="IEF740"/>
      <c r="IEG740"/>
      <c r="IEH740"/>
      <c r="IEI740"/>
      <c r="IEJ740"/>
      <c r="IEK740"/>
      <c r="IEL740"/>
      <c r="IEM740"/>
      <c r="IEN740"/>
      <c r="IEO740"/>
      <c r="IEP740"/>
      <c r="IEQ740"/>
      <c r="IER740"/>
      <c r="IES740"/>
      <c r="IET740"/>
      <c r="IEU740"/>
      <c r="IEV740"/>
      <c r="IEW740"/>
      <c r="IEX740"/>
      <c r="IEY740"/>
      <c r="IEZ740"/>
      <c r="IFA740"/>
      <c r="IFB740"/>
      <c r="IFC740"/>
      <c r="IFD740"/>
      <c r="IFE740"/>
      <c r="IFF740"/>
      <c r="IFG740"/>
      <c r="IFH740"/>
      <c r="IFI740"/>
      <c r="IFJ740"/>
      <c r="IFK740"/>
      <c r="IFL740"/>
      <c r="IFM740"/>
      <c r="IFN740"/>
      <c r="IFO740"/>
      <c r="IFP740"/>
      <c r="IFQ740"/>
      <c r="IFR740"/>
      <c r="IFS740"/>
      <c r="IFT740"/>
      <c r="IFU740"/>
      <c r="IFV740"/>
      <c r="IFW740"/>
      <c r="IFX740"/>
      <c r="IFY740"/>
      <c r="IFZ740"/>
      <c r="IGA740"/>
      <c r="IGB740"/>
      <c r="IGC740"/>
      <c r="IGD740"/>
      <c r="IGE740"/>
      <c r="IGF740"/>
      <c r="IGG740"/>
      <c r="IGH740"/>
      <c r="IGI740"/>
      <c r="IGJ740"/>
      <c r="IGK740"/>
      <c r="IGL740"/>
      <c r="IGM740"/>
      <c r="IGN740"/>
      <c r="IGO740"/>
      <c r="IGP740"/>
      <c r="IGQ740"/>
      <c r="IGR740"/>
      <c r="IGS740"/>
      <c r="IGT740"/>
      <c r="IGU740"/>
      <c r="IGV740"/>
      <c r="IGW740"/>
      <c r="IGX740"/>
      <c r="IGY740"/>
      <c r="IGZ740"/>
      <c r="IHA740"/>
      <c r="IHB740"/>
      <c r="IHC740"/>
      <c r="IHD740"/>
      <c r="IHE740"/>
      <c r="IHF740"/>
      <c r="IHG740"/>
      <c r="IHH740"/>
      <c r="IHI740"/>
      <c r="IHJ740"/>
      <c r="IHK740"/>
      <c r="IHL740"/>
      <c r="IHM740"/>
      <c r="IHN740"/>
      <c r="IHO740"/>
      <c r="IHP740"/>
      <c r="IHQ740"/>
      <c r="IHR740"/>
      <c r="IHS740"/>
      <c r="IHT740"/>
      <c r="IHU740"/>
      <c r="IHV740"/>
      <c r="IHW740"/>
      <c r="IHX740"/>
      <c r="IHY740"/>
      <c r="IHZ740"/>
      <c r="IIA740"/>
      <c r="IIB740"/>
      <c r="IIC740"/>
      <c r="IID740"/>
      <c r="IIE740"/>
      <c r="IIF740"/>
      <c r="IIG740"/>
      <c r="IIH740"/>
      <c r="III740"/>
      <c r="IIJ740"/>
      <c r="IIK740"/>
      <c r="IIL740"/>
      <c r="IIM740"/>
      <c r="IIN740"/>
      <c r="IIO740"/>
      <c r="IIP740"/>
      <c r="IIQ740"/>
      <c r="IIR740"/>
      <c r="IIS740"/>
      <c r="IIT740"/>
      <c r="IIU740"/>
      <c r="IIV740"/>
      <c r="IIW740"/>
      <c r="IIX740"/>
      <c r="IIY740"/>
      <c r="IIZ740"/>
      <c r="IJA740"/>
      <c r="IJB740"/>
      <c r="IJC740"/>
      <c r="IJD740"/>
      <c r="IJE740"/>
      <c r="IJF740"/>
      <c r="IJG740"/>
      <c r="IJH740"/>
      <c r="IJI740"/>
      <c r="IJJ740"/>
      <c r="IJK740"/>
      <c r="IJL740"/>
      <c r="IJM740"/>
      <c r="IJN740"/>
      <c r="IJO740"/>
      <c r="IJP740"/>
      <c r="IJQ740"/>
      <c r="IJR740"/>
      <c r="IJS740"/>
      <c r="IJT740"/>
      <c r="IJU740"/>
      <c r="IJV740"/>
      <c r="IJW740"/>
      <c r="IJX740"/>
      <c r="IJY740"/>
      <c r="IJZ740"/>
      <c r="IKA740"/>
      <c r="IKB740"/>
      <c r="IKC740"/>
      <c r="IKD740"/>
      <c r="IKE740"/>
      <c r="IKF740"/>
      <c r="IKG740"/>
      <c r="IKH740"/>
      <c r="IKI740"/>
      <c r="IKJ740"/>
      <c r="IKK740"/>
      <c r="IKL740"/>
      <c r="IKM740"/>
      <c r="IKN740"/>
      <c r="IKO740"/>
      <c r="IKP740"/>
      <c r="IKQ740"/>
      <c r="IKR740"/>
      <c r="IKS740"/>
      <c r="IKT740"/>
      <c r="IKU740"/>
      <c r="IKV740"/>
      <c r="IKW740"/>
      <c r="IKX740"/>
      <c r="IKY740"/>
      <c r="IKZ740"/>
      <c r="ILA740"/>
      <c r="ILB740"/>
      <c r="ILC740"/>
      <c r="ILD740"/>
      <c r="ILE740"/>
      <c r="ILF740"/>
      <c r="ILG740"/>
      <c r="ILH740"/>
      <c r="ILI740"/>
      <c r="ILJ740"/>
      <c r="ILK740"/>
      <c r="ILL740"/>
      <c r="ILM740"/>
      <c r="ILN740"/>
      <c r="ILO740"/>
      <c r="ILP740"/>
      <c r="ILQ740"/>
      <c r="ILR740"/>
      <c r="ILS740"/>
      <c r="ILT740"/>
      <c r="ILU740"/>
      <c r="ILV740"/>
      <c r="ILW740"/>
      <c r="ILX740"/>
      <c r="ILY740"/>
      <c r="ILZ740"/>
      <c r="IMA740"/>
      <c r="IMB740"/>
      <c r="IMC740"/>
      <c r="IMD740"/>
      <c r="IME740"/>
      <c r="IMF740"/>
      <c r="IMG740"/>
      <c r="IMH740"/>
      <c r="IMI740"/>
      <c r="IMJ740"/>
      <c r="IMK740"/>
      <c r="IML740"/>
      <c r="IMM740"/>
      <c r="IMN740"/>
      <c r="IMO740"/>
      <c r="IMP740"/>
      <c r="IMQ740"/>
      <c r="IMR740"/>
      <c r="IMS740"/>
      <c r="IMT740"/>
      <c r="IMU740"/>
      <c r="IMV740"/>
      <c r="IMW740"/>
      <c r="IMX740"/>
      <c r="IMY740"/>
      <c r="IMZ740"/>
      <c r="INA740"/>
      <c r="INB740"/>
      <c r="INC740"/>
      <c r="IND740"/>
      <c r="INE740"/>
      <c r="INF740"/>
      <c r="ING740"/>
      <c r="INH740"/>
      <c r="INI740"/>
      <c r="INJ740"/>
      <c r="INK740"/>
      <c r="INL740"/>
      <c r="INM740"/>
      <c r="INN740"/>
      <c r="INO740"/>
      <c r="INP740"/>
      <c r="INQ740"/>
      <c r="INR740"/>
      <c r="INS740"/>
      <c r="INT740"/>
      <c r="INU740"/>
      <c r="INV740"/>
      <c r="INW740"/>
      <c r="INX740"/>
      <c r="INY740"/>
      <c r="INZ740"/>
      <c r="IOA740"/>
      <c r="IOB740"/>
      <c r="IOC740"/>
      <c r="IOD740"/>
      <c r="IOE740"/>
      <c r="IOF740"/>
      <c r="IOG740"/>
      <c r="IOH740"/>
      <c r="IOI740"/>
      <c r="IOJ740"/>
      <c r="IOK740"/>
      <c r="IOL740"/>
      <c r="IOM740"/>
      <c r="ION740"/>
      <c r="IOO740"/>
      <c r="IOP740"/>
      <c r="IOQ740"/>
      <c r="IOR740"/>
      <c r="IOS740"/>
      <c r="IOT740"/>
      <c r="IOU740"/>
      <c r="IOV740"/>
      <c r="IOW740"/>
      <c r="IOX740"/>
      <c r="IOY740"/>
      <c r="IOZ740"/>
      <c r="IPA740"/>
      <c r="IPB740"/>
      <c r="IPC740"/>
      <c r="IPD740"/>
      <c r="IPE740"/>
      <c r="IPF740"/>
      <c r="IPG740"/>
      <c r="IPH740"/>
      <c r="IPI740"/>
      <c r="IPJ740"/>
      <c r="IPK740"/>
      <c r="IPL740"/>
      <c r="IPM740"/>
      <c r="IPN740"/>
      <c r="IPO740"/>
      <c r="IPP740"/>
      <c r="IPQ740"/>
      <c r="IPR740"/>
      <c r="IPS740"/>
      <c r="IPT740"/>
      <c r="IPU740"/>
      <c r="IPV740"/>
      <c r="IPW740"/>
      <c r="IPX740"/>
      <c r="IPY740"/>
      <c r="IPZ740"/>
      <c r="IQA740"/>
      <c r="IQB740"/>
      <c r="IQC740"/>
      <c r="IQD740"/>
      <c r="IQE740"/>
      <c r="IQF740"/>
      <c r="IQG740"/>
      <c r="IQH740"/>
      <c r="IQI740"/>
      <c r="IQJ740"/>
      <c r="IQK740"/>
      <c r="IQL740"/>
      <c r="IQM740"/>
      <c r="IQN740"/>
      <c r="IQO740"/>
      <c r="IQP740"/>
      <c r="IQQ740"/>
      <c r="IQR740"/>
      <c r="IQS740"/>
      <c r="IQT740"/>
      <c r="IQU740"/>
      <c r="IQV740"/>
      <c r="IQW740"/>
      <c r="IQX740"/>
      <c r="IQY740"/>
      <c r="IQZ740"/>
      <c r="IRA740"/>
      <c r="IRB740"/>
      <c r="IRC740"/>
      <c r="IRD740"/>
      <c r="IRE740"/>
      <c r="IRF740"/>
      <c r="IRG740"/>
      <c r="IRH740"/>
      <c r="IRI740"/>
      <c r="IRJ740"/>
      <c r="IRK740"/>
      <c r="IRL740"/>
      <c r="IRM740"/>
      <c r="IRN740"/>
      <c r="IRO740"/>
      <c r="IRP740"/>
      <c r="IRQ740"/>
      <c r="IRR740"/>
      <c r="IRS740"/>
      <c r="IRT740"/>
      <c r="IRU740"/>
      <c r="IRV740"/>
      <c r="IRW740"/>
      <c r="IRX740"/>
      <c r="IRY740"/>
      <c r="IRZ740"/>
      <c r="ISA740"/>
      <c r="ISB740"/>
      <c r="ISC740"/>
      <c r="ISD740"/>
      <c r="ISE740"/>
      <c r="ISF740"/>
      <c r="ISG740"/>
      <c r="ISH740"/>
      <c r="ISI740"/>
      <c r="ISJ740"/>
      <c r="ISK740"/>
      <c r="ISL740"/>
      <c r="ISM740"/>
      <c r="ISN740"/>
      <c r="ISO740"/>
      <c r="ISP740"/>
      <c r="ISQ740"/>
      <c r="ISR740"/>
      <c r="ISS740"/>
      <c r="IST740"/>
      <c r="ISU740"/>
      <c r="ISV740"/>
      <c r="ISW740"/>
      <c r="ISX740"/>
      <c r="ISY740"/>
      <c r="ISZ740"/>
      <c r="ITA740"/>
      <c r="ITB740"/>
      <c r="ITC740"/>
      <c r="ITD740"/>
      <c r="ITE740"/>
      <c r="ITF740"/>
      <c r="ITG740"/>
      <c r="ITH740"/>
      <c r="ITI740"/>
      <c r="ITJ740"/>
      <c r="ITK740"/>
      <c r="ITL740"/>
      <c r="ITM740"/>
      <c r="ITN740"/>
      <c r="ITO740"/>
      <c r="ITP740"/>
      <c r="ITQ740"/>
      <c r="ITR740"/>
      <c r="ITS740"/>
      <c r="ITT740"/>
      <c r="ITU740"/>
      <c r="ITV740"/>
      <c r="ITW740"/>
      <c r="ITX740"/>
      <c r="ITY740"/>
      <c r="ITZ740"/>
      <c r="IUA740"/>
      <c r="IUB740"/>
      <c r="IUC740"/>
      <c r="IUD740"/>
      <c r="IUE740"/>
      <c r="IUF740"/>
      <c r="IUG740"/>
      <c r="IUH740"/>
      <c r="IUI740"/>
      <c r="IUJ740"/>
      <c r="IUK740"/>
      <c r="IUL740"/>
      <c r="IUM740"/>
      <c r="IUN740"/>
      <c r="IUO740"/>
      <c r="IUP740"/>
      <c r="IUQ740"/>
      <c r="IUR740"/>
      <c r="IUS740"/>
      <c r="IUT740"/>
      <c r="IUU740"/>
      <c r="IUV740"/>
      <c r="IUW740"/>
      <c r="IUX740"/>
      <c r="IUY740"/>
      <c r="IUZ740"/>
      <c r="IVA740"/>
      <c r="IVB740"/>
      <c r="IVC740"/>
      <c r="IVD740"/>
      <c r="IVE740"/>
      <c r="IVF740"/>
      <c r="IVG740"/>
      <c r="IVH740"/>
      <c r="IVI740"/>
      <c r="IVJ740"/>
      <c r="IVK740"/>
      <c r="IVL740"/>
      <c r="IVM740"/>
      <c r="IVN740"/>
      <c r="IVO740"/>
      <c r="IVP740"/>
      <c r="IVQ740"/>
      <c r="IVR740"/>
      <c r="IVS740"/>
      <c r="IVT740"/>
      <c r="IVU740"/>
      <c r="IVV740"/>
      <c r="IVW740"/>
      <c r="IVX740"/>
      <c r="IVY740"/>
      <c r="IVZ740"/>
      <c r="IWA740"/>
      <c r="IWB740"/>
      <c r="IWC740"/>
      <c r="IWD740"/>
      <c r="IWE740"/>
      <c r="IWF740"/>
      <c r="IWG740"/>
      <c r="IWH740"/>
      <c r="IWI740"/>
      <c r="IWJ740"/>
      <c r="IWK740"/>
      <c r="IWL740"/>
      <c r="IWM740"/>
      <c r="IWN740"/>
      <c r="IWO740"/>
      <c r="IWP740"/>
      <c r="IWQ740"/>
      <c r="IWR740"/>
      <c r="IWS740"/>
      <c r="IWT740"/>
      <c r="IWU740"/>
      <c r="IWV740"/>
      <c r="IWW740"/>
      <c r="IWX740"/>
      <c r="IWY740"/>
      <c r="IWZ740"/>
      <c r="IXA740"/>
      <c r="IXB740"/>
      <c r="IXC740"/>
      <c r="IXD740"/>
      <c r="IXE740"/>
      <c r="IXF740"/>
      <c r="IXG740"/>
      <c r="IXH740"/>
      <c r="IXI740"/>
      <c r="IXJ740"/>
      <c r="IXK740"/>
      <c r="IXL740"/>
      <c r="IXM740"/>
      <c r="IXN740"/>
      <c r="IXO740"/>
      <c r="IXP740"/>
      <c r="IXQ740"/>
      <c r="IXR740"/>
      <c r="IXS740"/>
      <c r="IXT740"/>
      <c r="IXU740"/>
      <c r="IXV740"/>
      <c r="IXW740"/>
      <c r="IXX740"/>
      <c r="IXY740"/>
      <c r="IXZ740"/>
      <c r="IYA740"/>
      <c r="IYB740"/>
      <c r="IYC740"/>
      <c r="IYD740"/>
      <c r="IYE740"/>
      <c r="IYF740"/>
      <c r="IYG740"/>
      <c r="IYH740"/>
      <c r="IYI740"/>
      <c r="IYJ740"/>
      <c r="IYK740"/>
      <c r="IYL740"/>
      <c r="IYM740"/>
      <c r="IYN740"/>
      <c r="IYO740"/>
      <c r="IYP740"/>
      <c r="IYQ740"/>
      <c r="IYR740"/>
      <c r="IYS740"/>
      <c r="IYT740"/>
      <c r="IYU740"/>
      <c r="IYV740"/>
      <c r="IYW740"/>
      <c r="IYX740"/>
      <c r="IYY740"/>
      <c r="IYZ740"/>
      <c r="IZA740"/>
      <c r="IZB740"/>
      <c r="IZC740"/>
      <c r="IZD740"/>
      <c r="IZE740"/>
      <c r="IZF740"/>
      <c r="IZG740"/>
      <c r="IZH740"/>
      <c r="IZI740"/>
      <c r="IZJ740"/>
      <c r="IZK740"/>
      <c r="IZL740"/>
      <c r="IZM740"/>
      <c r="IZN740"/>
      <c r="IZO740"/>
      <c r="IZP740"/>
      <c r="IZQ740"/>
      <c r="IZR740"/>
      <c r="IZS740"/>
      <c r="IZT740"/>
      <c r="IZU740"/>
      <c r="IZV740"/>
      <c r="IZW740"/>
      <c r="IZX740"/>
      <c r="IZY740"/>
      <c r="IZZ740"/>
      <c r="JAA740"/>
      <c r="JAB740"/>
      <c r="JAC740"/>
      <c r="JAD740"/>
      <c r="JAE740"/>
      <c r="JAF740"/>
      <c r="JAG740"/>
      <c r="JAH740"/>
      <c r="JAI740"/>
      <c r="JAJ740"/>
      <c r="JAK740"/>
      <c r="JAL740"/>
      <c r="JAM740"/>
      <c r="JAN740"/>
      <c r="JAO740"/>
      <c r="JAP740"/>
      <c r="JAQ740"/>
      <c r="JAR740"/>
      <c r="JAS740"/>
      <c r="JAT740"/>
      <c r="JAU740"/>
      <c r="JAV740"/>
      <c r="JAW740"/>
      <c r="JAX740"/>
      <c r="JAY740"/>
      <c r="JAZ740"/>
      <c r="JBA740"/>
      <c r="JBB740"/>
      <c r="JBC740"/>
      <c r="JBD740"/>
      <c r="JBE740"/>
      <c r="JBF740"/>
      <c r="JBG740"/>
      <c r="JBH740"/>
      <c r="JBI740"/>
      <c r="JBJ740"/>
      <c r="JBK740"/>
      <c r="JBL740"/>
      <c r="JBM740"/>
      <c r="JBN740"/>
      <c r="JBO740"/>
      <c r="JBP740"/>
      <c r="JBQ740"/>
      <c r="JBR740"/>
      <c r="JBS740"/>
      <c r="JBT740"/>
      <c r="JBU740"/>
      <c r="JBV740"/>
      <c r="JBW740"/>
      <c r="JBX740"/>
      <c r="JBY740"/>
      <c r="JBZ740"/>
      <c r="JCA740"/>
      <c r="JCB740"/>
      <c r="JCC740"/>
      <c r="JCD740"/>
      <c r="JCE740"/>
      <c r="JCF740"/>
      <c r="JCG740"/>
      <c r="JCH740"/>
      <c r="JCI740"/>
      <c r="JCJ740"/>
      <c r="JCK740"/>
      <c r="JCL740"/>
      <c r="JCM740"/>
      <c r="JCN740"/>
      <c r="JCO740"/>
      <c r="JCP740"/>
      <c r="JCQ740"/>
      <c r="JCR740"/>
      <c r="JCS740"/>
      <c r="JCT740"/>
      <c r="JCU740"/>
      <c r="JCV740"/>
      <c r="JCW740"/>
      <c r="JCX740"/>
      <c r="JCY740"/>
      <c r="JCZ740"/>
      <c r="JDA740"/>
      <c r="JDB740"/>
      <c r="JDC740"/>
      <c r="JDD740"/>
      <c r="JDE740"/>
      <c r="JDF740"/>
      <c r="JDG740"/>
      <c r="JDH740"/>
      <c r="JDI740"/>
      <c r="JDJ740"/>
      <c r="JDK740"/>
      <c r="JDL740"/>
      <c r="JDM740"/>
      <c r="JDN740"/>
      <c r="JDO740"/>
      <c r="JDP740"/>
      <c r="JDQ740"/>
      <c r="JDR740"/>
      <c r="JDS740"/>
      <c r="JDT740"/>
      <c r="JDU740"/>
      <c r="JDV740"/>
      <c r="JDW740"/>
      <c r="JDX740"/>
      <c r="JDY740"/>
      <c r="JDZ740"/>
      <c r="JEA740"/>
      <c r="JEB740"/>
      <c r="JEC740"/>
      <c r="JED740"/>
      <c r="JEE740"/>
      <c r="JEF740"/>
      <c r="JEG740"/>
      <c r="JEH740"/>
      <c r="JEI740"/>
      <c r="JEJ740"/>
      <c r="JEK740"/>
      <c r="JEL740"/>
      <c r="JEM740"/>
      <c r="JEN740"/>
      <c r="JEO740"/>
      <c r="JEP740"/>
      <c r="JEQ740"/>
      <c r="JER740"/>
      <c r="JES740"/>
      <c r="JET740"/>
      <c r="JEU740"/>
      <c r="JEV740"/>
      <c r="JEW740"/>
      <c r="JEX740"/>
      <c r="JEY740"/>
      <c r="JEZ740"/>
      <c r="JFA740"/>
      <c r="JFB740"/>
      <c r="JFC740"/>
      <c r="JFD740"/>
      <c r="JFE740"/>
      <c r="JFF740"/>
      <c r="JFG740"/>
      <c r="JFH740"/>
      <c r="JFI740"/>
      <c r="JFJ740"/>
      <c r="JFK740"/>
      <c r="JFL740"/>
      <c r="JFM740"/>
      <c r="JFN740"/>
      <c r="JFO740"/>
      <c r="JFP740"/>
      <c r="JFQ740"/>
      <c r="JFR740"/>
      <c r="JFS740"/>
      <c r="JFT740"/>
      <c r="JFU740"/>
      <c r="JFV740"/>
      <c r="JFW740"/>
      <c r="JFX740"/>
      <c r="JFY740"/>
      <c r="JFZ740"/>
      <c r="JGA740"/>
      <c r="JGB740"/>
      <c r="JGC740"/>
      <c r="JGD740"/>
      <c r="JGE740"/>
      <c r="JGF740"/>
      <c r="JGG740"/>
      <c r="JGH740"/>
      <c r="JGI740"/>
      <c r="JGJ740"/>
      <c r="JGK740"/>
      <c r="JGL740"/>
      <c r="JGM740"/>
      <c r="JGN740"/>
      <c r="JGO740"/>
      <c r="JGP740"/>
      <c r="JGQ740"/>
      <c r="JGR740"/>
      <c r="JGS740"/>
      <c r="JGT740"/>
      <c r="JGU740"/>
      <c r="JGV740"/>
      <c r="JGW740"/>
      <c r="JGX740"/>
      <c r="JGY740"/>
      <c r="JGZ740"/>
      <c r="JHA740"/>
      <c r="JHB740"/>
      <c r="JHC740"/>
      <c r="JHD740"/>
      <c r="JHE740"/>
      <c r="JHF740"/>
      <c r="JHG740"/>
      <c r="JHH740"/>
      <c r="JHI740"/>
      <c r="JHJ740"/>
      <c r="JHK740"/>
      <c r="JHL740"/>
      <c r="JHM740"/>
      <c r="JHN740"/>
      <c r="JHO740"/>
      <c r="JHP740"/>
      <c r="JHQ740"/>
      <c r="JHR740"/>
      <c r="JHS740"/>
      <c r="JHT740"/>
      <c r="JHU740"/>
      <c r="JHV740"/>
      <c r="JHW740"/>
      <c r="JHX740"/>
      <c r="JHY740"/>
      <c r="JHZ740"/>
      <c r="JIA740"/>
      <c r="JIB740"/>
      <c r="JIC740"/>
      <c r="JID740"/>
      <c r="JIE740"/>
      <c r="JIF740"/>
      <c r="JIG740"/>
      <c r="JIH740"/>
      <c r="JII740"/>
      <c r="JIJ740"/>
      <c r="JIK740"/>
      <c r="JIL740"/>
      <c r="JIM740"/>
      <c r="JIN740"/>
      <c r="JIO740"/>
      <c r="JIP740"/>
      <c r="JIQ740"/>
      <c r="JIR740"/>
      <c r="JIS740"/>
      <c r="JIT740"/>
      <c r="JIU740"/>
      <c r="JIV740"/>
      <c r="JIW740"/>
      <c r="JIX740"/>
      <c r="JIY740"/>
      <c r="JIZ740"/>
      <c r="JJA740"/>
      <c r="JJB740"/>
      <c r="JJC740"/>
      <c r="JJD740"/>
      <c r="JJE740"/>
      <c r="JJF740"/>
      <c r="JJG740"/>
      <c r="JJH740"/>
      <c r="JJI740"/>
      <c r="JJJ740"/>
      <c r="JJK740"/>
      <c r="JJL740"/>
      <c r="JJM740"/>
      <c r="JJN740"/>
      <c r="JJO740"/>
      <c r="JJP740"/>
      <c r="JJQ740"/>
      <c r="JJR740"/>
      <c r="JJS740"/>
      <c r="JJT740"/>
      <c r="JJU740"/>
      <c r="JJV740"/>
      <c r="JJW740"/>
      <c r="JJX740"/>
      <c r="JJY740"/>
      <c r="JJZ740"/>
      <c r="JKA740"/>
      <c r="JKB740"/>
      <c r="JKC740"/>
      <c r="JKD740"/>
      <c r="JKE740"/>
      <c r="JKF740"/>
      <c r="JKG740"/>
      <c r="JKH740"/>
      <c r="JKI740"/>
      <c r="JKJ740"/>
      <c r="JKK740"/>
      <c r="JKL740"/>
      <c r="JKM740"/>
      <c r="JKN740"/>
      <c r="JKO740"/>
      <c r="JKP740"/>
      <c r="JKQ740"/>
      <c r="JKR740"/>
      <c r="JKS740"/>
      <c r="JKT740"/>
      <c r="JKU740"/>
      <c r="JKV740"/>
      <c r="JKW740"/>
      <c r="JKX740"/>
      <c r="JKY740"/>
      <c r="JKZ740"/>
      <c r="JLA740"/>
      <c r="JLB740"/>
      <c r="JLC740"/>
      <c r="JLD740"/>
      <c r="JLE740"/>
      <c r="JLF740"/>
      <c r="JLG740"/>
      <c r="JLH740"/>
      <c r="JLI740"/>
      <c r="JLJ740"/>
      <c r="JLK740"/>
      <c r="JLL740"/>
      <c r="JLM740"/>
      <c r="JLN740"/>
      <c r="JLO740"/>
      <c r="JLP740"/>
      <c r="JLQ740"/>
      <c r="JLR740"/>
      <c r="JLS740"/>
      <c r="JLT740"/>
      <c r="JLU740"/>
      <c r="JLV740"/>
      <c r="JLW740"/>
      <c r="JLX740"/>
      <c r="JLY740"/>
      <c r="JLZ740"/>
      <c r="JMA740"/>
      <c r="JMB740"/>
      <c r="JMC740"/>
      <c r="JMD740"/>
      <c r="JME740"/>
      <c r="JMF740"/>
      <c r="JMG740"/>
      <c r="JMH740"/>
      <c r="JMI740"/>
      <c r="JMJ740"/>
      <c r="JMK740"/>
      <c r="JML740"/>
      <c r="JMM740"/>
      <c r="JMN740"/>
      <c r="JMO740"/>
      <c r="JMP740"/>
      <c r="JMQ740"/>
      <c r="JMR740"/>
      <c r="JMS740"/>
      <c r="JMT740"/>
      <c r="JMU740"/>
      <c r="JMV740"/>
      <c r="JMW740"/>
      <c r="JMX740"/>
      <c r="JMY740"/>
      <c r="JMZ740"/>
      <c r="JNA740"/>
      <c r="JNB740"/>
      <c r="JNC740"/>
      <c r="JND740"/>
      <c r="JNE740"/>
      <c r="JNF740"/>
      <c r="JNG740"/>
      <c r="JNH740"/>
      <c r="JNI740"/>
      <c r="JNJ740"/>
      <c r="JNK740"/>
      <c r="JNL740"/>
      <c r="JNM740"/>
      <c r="JNN740"/>
      <c r="JNO740"/>
      <c r="JNP740"/>
      <c r="JNQ740"/>
      <c r="JNR740"/>
      <c r="JNS740"/>
      <c r="JNT740"/>
      <c r="JNU740"/>
      <c r="JNV740"/>
      <c r="JNW740"/>
      <c r="JNX740"/>
      <c r="JNY740"/>
      <c r="JNZ740"/>
      <c r="JOA740"/>
      <c r="JOB740"/>
      <c r="JOC740"/>
      <c r="JOD740"/>
      <c r="JOE740"/>
      <c r="JOF740"/>
      <c r="JOG740"/>
      <c r="JOH740"/>
      <c r="JOI740"/>
      <c r="JOJ740"/>
      <c r="JOK740"/>
      <c r="JOL740"/>
      <c r="JOM740"/>
      <c r="JON740"/>
      <c r="JOO740"/>
      <c r="JOP740"/>
      <c r="JOQ740"/>
      <c r="JOR740"/>
      <c r="JOS740"/>
      <c r="JOT740"/>
      <c r="JOU740"/>
      <c r="JOV740"/>
      <c r="JOW740"/>
      <c r="JOX740"/>
      <c r="JOY740"/>
      <c r="JOZ740"/>
      <c r="JPA740"/>
      <c r="JPB740"/>
      <c r="JPC740"/>
      <c r="JPD740"/>
      <c r="JPE740"/>
      <c r="JPF740"/>
      <c r="JPG740"/>
      <c r="JPH740"/>
      <c r="JPI740"/>
      <c r="JPJ740"/>
      <c r="JPK740"/>
      <c r="JPL740"/>
      <c r="JPM740"/>
      <c r="JPN740"/>
      <c r="JPO740"/>
      <c r="JPP740"/>
      <c r="JPQ740"/>
      <c r="JPR740"/>
      <c r="JPS740"/>
      <c r="JPT740"/>
      <c r="JPU740"/>
      <c r="JPV740"/>
      <c r="JPW740"/>
      <c r="JPX740"/>
      <c r="JPY740"/>
      <c r="JPZ740"/>
      <c r="JQA740"/>
      <c r="JQB740"/>
      <c r="JQC740"/>
      <c r="JQD740"/>
      <c r="JQE740"/>
      <c r="JQF740"/>
      <c r="JQG740"/>
      <c r="JQH740"/>
      <c r="JQI740"/>
      <c r="JQJ740"/>
      <c r="JQK740"/>
      <c r="JQL740"/>
      <c r="JQM740"/>
      <c r="JQN740"/>
      <c r="JQO740"/>
      <c r="JQP740"/>
      <c r="JQQ740"/>
      <c r="JQR740"/>
      <c r="JQS740"/>
      <c r="JQT740"/>
      <c r="JQU740"/>
      <c r="JQV740"/>
      <c r="JQW740"/>
      <c r="JQX740"/>
      <c r="JQY740"/>
      <c r="JQZ740"/>
      <c r="JRA740"/>
      <c r="JRB740"/>
      <c r="JRC740"/>
      <c r="JRD740"/>
      <c r="JRE740"/>
      <c r="JRF740"/>
      <c r="JRG740"/>
      <c r="JRH740"/>
      <c r="JRI740"/>
      <c r="JRJ740"/>
      <c r="JRK740"/>
      <c r="JRL740"/>
      <c r="JRM740"/>
      <c r="JRN740"/>
      <c r="JRO740"/>
      <c r="JRP740"/>
      <c r="JRQ740"/>
      <c r="JRR740"/>
      <c r="JRS740"/>
      <c r="JRT740"/>
      <c r="JRU740"/>
      <c r="JRV740"/>
      <c r="JRW740"/>
      <c r="JRX740"/>
      <c r="JRY740"/>
      <c r="JRZ740"/>
      <c r="JSA740"/>
      <c r="JSB740"/>
      <c r="JSC740"/>
      <c r="JSD740"/>
      <c r="JSE740"/>
      <c r="JSF740"/>
      <c r="JSG740"/>
      <c r="JSH740"/>
      <c r="JSI740"/>
      <c r="JSJ740"/>
      <c r="JSK740"/>
      <c r="JSL740"/>
      <c r="JSM740"/>
      <c r="JSN740"/>
      <c r="JSO740"/>
      <c r="JSP740"/>
      <c r="JSQ740"/>
      <c r="JSR740"/>
      <c r="JSS740"/>
      <c r="JST740"/>
      <c r="JSU740"/>
      <c r="JSV740"/>
      <c r="JSW740"/>
      <c r="JSX740"/>
      <c r="JSY740"/>
      <c r="JSZ740"/>
      <c r="JTA740"/>
      <c r="JTB740"/>
      <c r="JTC740"/>
      <c r="JTD740"/>
      <c r="JTE740"/>
      <c r="JTF740"/>
      <c r="JTG740"/>
      <c r="JTH740"/>
      <c r="JTI740"/>
      <c r="JTJ740"/>
      <c r="JTK740"/>
      <c r="JTL740"/>
      <c r="JTM740"/>
      <c r="JTN740"/>
      <c r="JTO740"/>
      <c r="JTP740"/>
      <c r="JTQ740"/>
      <c r="JTR740"/>
      <c r="JTS740"/>
      <c r="JTT740"/>
      <c r="JTU740"/>
      <c r="JTV740"/>
      <c r="JTW740"/>
      <c r="JTX740"/>
      <c r="JTY740"/>
      <c r="JTZ740"/>
      <c r="JUA740"/>
      <c r="JUB740"/>
      <c r="JUC740"/>
      <c r="JUD740"/>
      <c r="JUE740"/>
      <c r="JUF740"/>
      <c r="JUG740"/>
      <c r="JUH740"/>
      <c r="JUI740"/>
      <c r="JUJ740"/>
      <c r="JUK740"/>
      <c r="JUL740"/>
      <c r="JUM740"/>
      <c r="JUN740"/>
      <c r="JUO740"/>
      <c r="JUP740"/>
      <c r="JUQ740"/>
      <c r="JUR740"/>
      <c r="JUS740"/>
      <c r="JUT740"/>
      <c r="JUU740"/>
      <c r="JUV740"/>
      <c r="JUW740"/>
      <c r="JUX740"/>
      <c r="JUY740"/>
      <c r="JUZ740"/>
      <c r="JVA740"/>
      <c r="JVB740"/>
      <c r="JVC740"/>
      <c r="JVD740"/>
      <c r="JVE740"/>
      <c r="JVF740"/>
      <c r="JVG740"/>
      <c r="JVH740"/>
      <c r="JVI740"/>
      <c r="JVJ740"/>
      <c r="JVK740"/>
      <c r="JVL740"/>
      <c r="JVM740"/>
      <c r="JVN740"/>
      <c r="JVO740"/>
      <c r="JVP740"/>
      <c r="JVQ740"/>
      <c r="JVR740"/>
      <c r="JVS740"/>
      <c r="JVT740"/>
      <c r="JVU740"/>
      <c r="JVV740"/>
      <c r="JVW740"/>
      <c r="JVX740"/>
      <c r="JVY740"/>
      <c r="JVZ740"/>
      <c r="JWA740"/>
      <c r="JWB740"/>
      <c r="JWC740"/>
      <c r="JWD740"/>
      <c r="JWE740"/>
      <c r="JWF740"/>
      <c r="JWG740"/>
      <c r="JWH740"/>
      <c r="JWI740"/>
      <c r="JWJ740"/>
      <c r="JWK740"/>
      <c r="JWL740"/>
      <c r="JWM740"/>
      <c r="JWN740"/>
      <c r="JWO740"/>
      <c r="JWP740"/>
      <c r="JWQ740"/>
      <c r="JWR740"/>
      <c r="JWS740"/>
      <c r="JWT740"/>
      <c r="JWU740"/>
      <c r="JWV740"/>
      <c r="JWW740"/>
      <c r="JWX740"/>
      <c r="JWY740"/>
      <c r="JWZ740"/>
      <c r="JXA740"/>
      <c r="JXB740"/>
      <c r="JXC740"/>
      <c r="JXD740"/>
      <c r="JXE740"/>
      <c r="JXF740"/>
      <c r="JXG740"/>
      <c r="JXH740"/>
      <c r="JXI740"/>
      <c r="JXJ740"/>
      <c r="JXK740"/>
      <c r="JXL740"/>
      <c r="JXM740"/>
      <c r="JXN740"/>
      <c r="JXO740"/>
      <c r="JXP740"/>
      <c r="JXQ740"/>
      <c r="JXR740"/>
      <c r="JXS740"/>
      <c r="JXT740"/>
      <c r="JXU740"/>
      <c r="JXV740"/>
      <c r="JXW740"/>
      <c r="JXX740"/>
      <c r="JXY740"/>
      <c r="JXZ740"/>
      <c r="JYA740"/>
      <c r="JYB740"/>
      <c r="JYC740"/>
      <c r="JYD740"/>
      <c r="JYE740"/>
      <c r="JYF740"/>
      <c r="JYG740"/>
      <c r="JYH740"/>
      <c r="JYI740"/>
      <c r="JYJ740"/>
      <c r="JYK740"/>
      <c r="JYL740"/>
      <c r="JYM740"/>
      <c r="JYN740"/>
      <c r="JYO740"/>
      <c r="JYP740"/>
      <c r="JYQ740"/>
      <c r="JYR740"/>
      <c r="JYS740"/>
      <c r="JYT740"/>
      <c r="JYU740"/>
      <c r="JYV740"/>
      <c r="JYW740"/>
      <c r="JYX740"/>
      <c r="JYY740"/>
      <c r="JYZ740"/>
      <c r="JZA740"/>
      <c r="JZB740"/>
      <c r="JZC740"/>
      <c r="JZD740"/>
      <c r="JZE740"/>
      <c r="JZF740"/>
      <c r="JZG740"/>
      <c r="JZH740"/>
      <c r="JZI740"/>
      <c r="JZJ740"/>
      <c r="JZK740"/>
      <c r="JZL740"/>
      <c r="JZM740"/>
      <c r="JZN740"/>
      <c r="JZO740"/>
      <c r="JZP740"/>
      <c r="JZQ740"/>
      <c r="JZR740"/>
      <c r="JZS740"/>
      <c r="JZT740"/>
      <c r="JZU740"/>
      <c r="JZV740"/>
      <c r="JZW740"/>
      <c r="JZX740"/>
      <c r="JZY740"/>
      <c r="JZZ740"/>
      <c r="KAA740"/>
      <c r="KAB740"/>
      <c r="KAC740"/>
      <c r="KAD740"/>
      <c r="KAE740"/>
      <c r="KAF740"/>
      <c r="KAG740"/>
      <c r="KAH740"/>
      <c r="KAI740"/>
      <c r="KAJ740"/>
      <c r="KAK740"/>
      <c r="KAL740"/>
      <c r="KAM740"/>
      <c r="KAN740"/>
      <c r="KAO740"/>
      <c r="KAP740"/>
      <c r="KAQ740"/>
      <c r="KAR740"/>
      <c r="KAS740"/>
      <c r="KAT740"/>
      <c r="KAU740"/>
      <c r="KAV740"/>
      <c r="KAW740"/>
      <c r="KAX740"/>
      <c r="KAY740"/>
      <c r="KAZ740"/>
      <c r="KBA740"/>
      <c r="KBB740"/>
      <c r="KBC740"/>
      <c r="KBD740"/>
      <c r="KBE740"/>
      <c r="KBF740"/>
      <c r="KBG740"/>
      <c r="KBH740"/>
      <c r="KBI740"/>
      <c r="KBJ740"/>
      <c r="KBK740"/>
      <c r="KBL740"/>
      <c r="KBM740"/>
      <c r="KBN740"/>
      <c r="KBO740"/>
      <c r="KBP740"/>
      <c r="KBQ740"/>
      <c r="KBR740"/>
      <c r="KBS740"/>
      <c r="KBT740"/>
      <c r="KBU740"/>
      <c r="KBV740"/>
      <c r="KBW740"/>
      <c r="KBX740"/>
      <c r="KBY740"/>
      <c r="KBZ740"/>
      <c r="KCA740"/>
      <c r="KCB740"/>
      <c r="KCC740"/>
      <c r="KCD740"/>
      <c r="KCE740"/>
      <c r="KCF740"/>
      <c r="KCG740"/>
      <c r="KCH740"/>
      <c r="KCI740"/>
      <c r="KCJ740"/>
      <c r="KCK740"/>
      <c r="KCL740"/>
      <c r="KCM740"/>
      <c r="KCN740"/>
      <c r="KCO740"/>
      <c r="KCP740"/>
      <c r="KCQ740"/>
      <c r="KCR740"/>
      <c r="KCS740"/>
      <c r="KCT740"/>
      <c r="KCU740"/>
      <c r="KCV740"/>
      <c r="KCW740"/>
      <c r="KCX740"/>
      <c r="KCY740"/>
      <c r="KCZ740"/>
      <c r="KDA740"/>
      <c r="KDB740"/>
      <c r="KDC740"/>
      <c r="KDD740"/>
      <c r="KDE740"/>
      <c r="KDF740"/>
      <c r="KDG740"/>
      <c r="KDH740"/>
      <c r="KDI740"/>
      <c r="KDJ740"/>
      <c r="KDK740"/>
      <c r="KDL740"/>
      <c r="KDM740"/>
      <c r="KDN740"/>
      <c r="KDO740"/>
      <c r="KDP740"/>
      <c r="KDQ740"/>
      <c r="KDR740"/>
      <c r="KDS740"/>
      <c r="KDT740"/>
      <c r="KDU740"/>
      <c r="KDV740"/>
      <c r="KDW740"/>
      <c r="KDX740"/>
      <c r="KDY740"/>
      <c r="KDZ740"/>
      <c r="KEA740"/>
      <c r="KEB740"/>
      <c r="KEC740"/>
      <c r="KED740"/>
      <c r="KEE740"/>
      <c r="KEF740"/>
      <c r="KEG740"/>
      <c r="KEH740"/>
      <c r="KEI740"/>
      <c r="KEJ740"/>
      <c r="KEK740"/>
      <c r="KEL740"/>
      <c r="KEM740"/>
      <c r="KEN740"/>
      <c r="KEO740"/>
      <c r="KEP740"/>
      <c r="KEQ740"/>
      <c r="KER740"/>
      <c r="KES740"/>
      <c r="KET740"/>
      <c r="KEU740"/>
      <c r="KEV740"/>
      <c r="KEW740"/>
      <c r="KEX740"/>
      <c r="KEY740"/>
      <c r="KEZ740"/>
      <c r="KFA740"/>
      <c r="KFB740"/>
      <c r="KFC740"/>
      <c r="KFD740"/>
      <c r="KFE740"/>
      <c r="KFF740"/>
      <c r="KFG740"/>
      <c r="KFH740"/>
      <c r="KFI740"/>
      <c r="KFJ740"/>
      <c r="KFK740"/>
      <c r="KFL740"/>
      <c r="KFM740"/>
      <c r="KFN740"/>
      <c r="KFO740"/>
      <c r="KFP740"/>
      <c r="KFQ740"/>
      <c r="KFR740"/>
      <c r="KFS740"/>
      <c r="KFT740"/>
      <c r="KFU740"/>
      <c r="KFV740"/>
      <c r="KFW740"/>
      <c r="KFX740"/>
      <c r="KFY740"/>
      <c r="KFZ740"/>
      <c r="KGA740"/>
      <c r="KGB740"/>
      <c r="KGC740"/>
      <c r="KGD740"/>
      <c r="KGE740"/>
      <c r="KGF740"/>
      <c r="KGG740"/>
      <c r="KGH740"/>
      <c r="KGI740"/>
      <c r="KGJ740"/>
      <c r="KGK740"/>
      <c r="KGL740"/>
      <c r="KGM740"/>
      <c r="KGN740"/>
      <c r="KGO740"/>
      <c r="KGP740"/>
      <c r="KGQ740"/>
      <c r="KGR740"/>
      <c r="KGS740"/>
      <c r="KGT740"/>
      <c r="KGU740"/>
      <c r="KGV740"/>
      <c r="KGW740"/>
      <c r="KGX740"/>
      <c r="KGY740"/>
      <c r="KGZ740"/>
      <c r="KHA740"/>
      <c r="KHB740"/>
      <c r="KHC740"/>
      <c r="KHD740"/>
      <c r="KHE740"/>
      <c r="KHF740"/>
      <c r="KHG740"/>
      <c r="KHH740"/>
      <c r="KHI740"/>
      <c r="KHJ740"/>
      <c r="KHK740"/>
      <c r="KHL740"/>
      <c r="KHM740"/>
      <c r="KHN740"/>
      <c r="KHO740"/>
      <c r="KHP740"/>
      <c r="KHQ740"/>
      <c r="KHR740"/>
      <c r="KHS740"/>
      <c r="KHT740"/>
      <c r="KHU740"/>
      <c r="KHV740"/>
      <c r="KHW740"/>
      <c r="KHX740"/>
      <c r="KHY740"/>
      <c r="KHZ740"/>
      <c r="KIA740"/>
      <c r="KIB740"/>
      <c r="KIC740"/>
      <c r="KID740"/>
      <c r="KIE740"/>
      <c r="KIF740"/>
      <c r="KIG740"/>
      <c r="KIH740"/>
      <c r="KII740"/>
      <c r="KIJ740"/>
      <c r="KIK740"/>
      <c r="KIL740"/>
      <c r="KIM740"/>
      <c r="KIN740"/>
      <c r="KIO740"/>
      <c r="KIP740"/>
      <c r="KIQ740"/>
      <c r="KIR740"/>
      <c r="KIS740"/>
      <c r="KIT740"/>
      <c r="KIU740"/>
      <c r="KIV740"/>
      <c r="KIW740"/>
      <c r="KIX740"/>
      <c r="KIY740"/>
      <c r="KIZ740"/>
      <c r="KJA740"/>
      <c r="KJB740"/>
      <c r="KJC740"/>
      <c r="KJD740"/>
      <c r="KJE740"/>
      <c r="KJF740"/>
      <c r="KJG740"/>
      <c r="KJH740"/>
      <c r="KJI740"/>
      <c r="KJJ740"/>
      <c r="KJK740"/>
      <c r="KJL740"/>
      <c r="KJM740"/>
      <c r="KJN740"/>
      <c r="KJO740"/>
      <c r="KJP740"/>
      <c r="KJQ740"/>
      <c r="KJR740"/>
      <c r="KJS740"/>
      <c r="KJT740"/>
      <c r="KJU740"/>
      <c r="KJV740"/>
      <c r="KJW740"/>
      <c r="KJX740"/>
      <c r="KJY740"/>
      <c r="KJZ740"/>
      <c r="KKA740"/>
      <c r="KKB740"/>
      <c r="KKC740"/>
      <c r="KKD740"/>
      <c r="KKE740"/>
      <c r="KKF740"/>
      <c r="KKG740"/>
      <c r="KKH740"/>
      <c r="KKI740"/>
      <c r="KKJ740"/>
      <c r="KKK740"/>
      <c r="KKL740"/>
      <c r="KKM740"/>
      <c r="KKN740"/>
      <c r="KKO740"/>
      <c r="KKP740"/>
      <c r="KKQ740"/>
      <c r="KKR740"/>
      <c r="KKS740"/>
      <c r="KKT740"/>
      <c r="KKU740"/>
      <c r="KKV740"/>
      <c r="KKW740"/>
      <c r="KKX740"/>
      <c r="KKY740"/>
      <c r="KKZ740"/>
      <c r="KLA740"/>
      <c r="KLB740"/>
      <c r="KLC740"/>
      <c r="KLD740"/>
      <c r="KLE740"/>
      <c r="KLF740"/>
      <c r="KLG740"/>
      <c r="KLH740"/>
      <c r="KLI740"/>
      <c r="KLJ740"/>
      <c r="KLK740"/>
      <c r="KLL740"/>
      <c r="KLM740"/>
      <c r="KLN740"/>
      <c r="KLO740"/>
      <c r="KLP740"/>
      <c r="KLQ740"/>
      <c r="KLR740"/>
      <c r="KLS740"/>
      <c r="KLT740"/>
      <c r="KLU740"/>
      <c r="KLV740"/>
      <c r="KLW740"/>
      <c r="KLX740"/>
      <c r="KLY740"/>
      <c r="KLZ740"/>
      <c r="KMA740"/>
      <c r="KMB740"/>
      <c r="KMC740"/>
      <c r="KMD740"/>
      <c r="KME740"/>
      <c r="KMF740"/>
      <c r="KMG740"/>
      <c r="KMH740"/>
      <c r="KMI740"/>
      <c r="KMJ740"/>
      <c r="KMK740"/>
      <c r="KML740"/>
      <c r="KMM740"/>
      <c r="KMN740"/>
      <c r="KMO740"/>
      <c r="KMP740"/>
      <c r="KMQ740"/>
      <c r="KMR740"/>
      <c r="KMS740"/>
      <c r="KMT740"/>
      <c r="KMU740"/>
      <c r="KMV740"/>
      <c r="KMW740"/>
      <c r="KMX740"/>
      <c r="KMY740"/>
      <c r="KMZ740"/>
      <c r="KNA740"/>
      <c r="KNB740"/>
      <c r="KNC740"/>
      <c r="KND740"/>
      <c r="KNE740"/>
      <c r="KNF740"/>
      <c r="KNG740"/>
      <c r="KNH740"/>
      <c r="KNI740"/>
      <c r="KNJ740"/>
      <c r="KNK740"/>
      <c r="KNL740"/>
      <c r="KNM740"/>
      <c r="KNN740"/>
      <c r="KNO740"/>
      <c r="KNP740"/>
      <c r="KNQ740"/>
      <c r="KNR740"/>
      <c r="KNS740"/>
      <c r="KNT740"/>
      <c r="KNU740"/>
      <c r="KNV740"/>
      <c r="KNW740"/>
      <c r="KNX740"/>
      <c r="KNY740"/>
      <c r="KNZ740"/>
      <c r="KOA740"/>
      <c r="KOB740"/>
      <c r="KOC740"/>
      <c r="KOD740"/>
      <c r="KOE740"/>
      <c r="KOF740"/>
      <c r="KOG740"/>
      <c r="KOH740"/>
      <c r="KOI740"/>
      <c r="KOJ740"/>
      <c r="KOK740"/>
      <c r="KOL740"/>
      <c r="KOM740"/>
      <c r="KON740"/>
      <c r="KOO740"/>
      <c r="KOP740"/>
      <c r="KOQ740"/>
      <c r="KOR740"/>
      <c r="KOS740"/>
      <c r="KOT740"/>
      <c r="KOU740"/>
      <c r="KOV740"/>
      <c r="KOW740"/>
      <c r="KOX740"/>
      <c r="KOY740"/>
      <c r="KOZ740"/>
      <c r="KPA740"/>
      <c r="KPB740"/>
      <c r="KPC740"/>
      <c r="KPD740"/>
      <c r="KPE740"/>
      <c r="KPF740"/>
      <c r="KPG740"/>
      <c r="KPH740"/>
      <c r="KPI740"/>
      <c r="KPJ740"/>
      <c r="KPK740"/>
      <c r="KPL740"/>
      <c r="KPM740"/>
      <c r="KPN740"/>
      <c r="KPO740"/>
      <c r="KPP740"/>
      <c r="KPQ740"/>
      <c r="KPR740"/>
      <c r="KPS740"/>
      <c r="KPT740"/>
      <c r="KPU740"/>
      <c r="KPV740"/>
      <c r="KPW740"/>
      <c r="KPX740"/>
      <c r="KPY740"/>
      <c r="KPZ740"/>
      <c r="KQA740"/>
      <c r="KQB740"/>
      <c r="KQC740"/>
      <c r="KQD740"/>
      <c r="KQE740"/>
      <c r="KQF740"/>
      <c r="KQG740"/>
      <c r="KQH740"/>
      <c r="KQI740"/>
      <c r="KQJ740"/>
      <c r="KQK740"/>
      <c r="KQL740"/>
      <c r="KQM740"/>
      <c r="KQN740"/>
      <c r="KQO740"/>
      <c r="KQP740"/>
      <c r="KQQ740"/>
      <c r="KQR740"/>
      <c r="KQS740"/>
      <c r="KQT740"/>
      <c r="KQU740"/>
      <c r="KQV740"/>
      <c r="KQW740"/>
      <c r="KQX740"/>
      <c r="KQY740"/>
      <c r="KQZ740"/>
      <c r="KRA740"/>
      <c r="KRB740"/>
      <c r="KRC740"/>
      <c r="KRD740"/>
      <c r="KRE740"/>
      <c r="KRF740"/>
      <c r="KRG740"/>
      <c r="KRH740"/>
      <c r="KRI740"/>
      <c r="KRJ740"/>
      <c r="KRK740"/>
      <c r="KRL740"/>
      <c r="KRM740"/>
      <c r="KRN740"/>
      <c r="KRO740"/>
      <c r="KRP740"/>
      <c r="KRQ740"/>
      <c r="KRR740"/>
      <c r="KRS740"/>
      <c r="KRT740"/>
      <c r="KRU740"/>
      <c r="KRV740"/>
      <c r="KRW740"/>
      <c r="KRX740"/>
      <c r="KRY740"/>
      <c r="KRZ740"/>
      <c r="KSA740"/>
      <c r="KSB740"/>
      <c r="KSC740"/>
      <c r="KSD740"/>
      <c r="KSE740"/>
      <c r="KSF740"/>
      <c r="KSG740"/>
      <c r="KSH740"/>
      <c r="KSI740"/>
      <c r="KSJ740"/>
      <c r="KSK740"/>
      <c r="KSL740"/>
      <c r="KSM740"/>
      <c r="KSN740"/>
      <c r="KSO740"/>
      <c r="KSP740"/>
      <c r="KSQ740"/>
      <c r="KSR740"/>
      <c r="KSS740"/>
      <c r="KST740"/>
      <c r="KSU740"/>
      <c r="KSV740"/>
      <c r="KSW740"/>
      <c r="KSX740"/>
      <c r="KSY740"/>
      <c r="KSZ740"/>
      <c r="KTA740"/>
      <c r="KTB740"/>
      <c r="KTC740"/>
      <c r="KTD740"/>
      <c r="KTE740"/>
      <c r="KTF740"/>
      <c r="KTG740"/>
      <c r="KTH740"/>
      <c r="KTI740"/>
      <c r="KTJ740"/>
      <c r="KTK740"/>
      <c r="KTL740"/>
      <c r="KTM740"/>
      <c r="KTN740"/>
      <c r="KTO740"/>
      <c r="KTP740"/>
      <c r="KTQ740"/>
      <c r="KTR740"/>
      <c r="KTS740"/>
      <c r="KTT740"/>
      <c r="KTU740"/>
      <c r="KTV740"/>
      <c r="KTW740"/>
      <c r="KTX740"/>
      <c r="KTY740"/>
      <c r="KTZ740"/>
      <c r="KUA740"/>
      <c r="KUB740"/>
      <c r="KUC740"/>
      <c r="KUD740"/>
      <c r="KUE740"/>
      <c r="KUF740"/>
      <c r="KUG740"/>
      <c r="KUH740"/>
      <c r="KUI740"/>
      <c r="KUJ740"/>
      <c r="KUK740"/>
      <c r="KUL740"/>
      <c r="KUM740"/>
      <c r="KUN740"/>
      <c r="KUO740"/>
      <c r="KUP740"/>
      <c r="KUQ740"/>
      <c r="KUR740"/>
      <c r="KUS740"/>
      <c r="KUT740"/>
      <c r="KUU740"/>
      <c r="KUV740"/>
      <c r="KUW740"/>
      <c r="KUX740"/>
      <c r="KUY740"/>
      <c r="KUZ740"/>
      <c r="KVA740"/>
      <c r="KVB740"/>
      <c r="KVC740"/>
      <c r="KVD740"/>
      <c r="KVE740"/>
      <c r="KVF740"/>
      <c r="KVG740"/>
      <c r="KVH740"/>
      <c r="KVI740"/>
      <c r="KVJ740"/>
      <c r="KVK740"/>
      <c r="KVL740"/>
      <c r="KVM740"/>
      <c r="KVN740"/>
      <c r="KVO740"/>
      <c r="KVP740"/>
      <c r="KVQ740"/>
      <c r="KVR740"/>
      <c r="KVS740"/>
      <c r="KVT740"/>
      <c r="KVU740"/>
      <c r="KVV740"/>
      <c r="KVW740"/>
      <c r="KVX740"/>
      <c r="KVY740"/>
      <c r="KVZ740"/>
      <c r="KWA740"/>
      <c r="KWB740"/>
      <c r="KWC740"/>
      <c r="KWD740"/>
      <c r="KWE740"/>
      <c r="KWF740"/>
      <c r="KWG740"/>
      <c r="KWH740"/>
      <c r="KWI740"/>
      <c r="KWJ740"/>
      <c r="KWK740"/>
      <c r="KWL740"/>
      <c r="KWM740"/>
      <c r="KWN740"/>
      <c r="KWO740"/>
      <c r="KWP740"/>
      <c r="KWQ740"/>
      <c r="KWR740"/>
      <c r="KWS740"/>
      <c r="KWT740"/>
      <c r="KWU740"/>
      <c r="KWV740"/>
      <c r="KWW740"/>
      <c r="KWX740"/>
      <c r="KWY740"/>
      <c r="KWZ740"/>
      <c r="KXA740"/>
      <c r="KXB740"/>
      <c r="KXC740"/>
      <c r="KXD740"/>
      <c r="KXE740"/>
      <c r="KXF740"/>
      <c r="KXG740"/>
      <c r="KXH740"/>
      <c r="KXI740"/>
      <c r="KXJ740"/>
      <c r="KXK740"/>
      <c r="KXL740"/>
      <c r="KXM740"/>
      <c r="KXN740"/>
      <c r="KXO740"/>
      <c r="KXP740"/>
      <c r="KXQ740"/>
      <c r="KXR740"/>
      <c r="KXS740"/>
      <c r="KXT740"/>
      <c r="KXU740"/>
      <c r="KXV740"/>
      <c r="KXW740"/>
      <c r="KXX740"/>
      <c r="KXY740"/>
      <c r="KXZ740"/>
      <c r="KYA740"/>
      <c r="KYB740"/>
      <c r="KYC740"/>
      <c r="KYD740"/>
      <c r="KYE740"/>
      <c r="KYF740"/>
      <c r="KYG740"/>
      <c r="KYH740"/>
      <c r="KYI740"/>
      <c r="KYJ740"/>
      <c r="KYK740"/>
      <c r="KYL740"/>
      <c r="KYM740"/>
      <c r="KYN740"/>
      <c r="KYO740"/>
      <c r="KYP740"/>
      <c r="KYQ740"/>
      <c r="KYR740"/>
      <c r="KYS740"/>
      <c r="KYT740"/>
      <c r="KYU740"/>
      <c r="KYV740"/>
      <c r="KYW740"/>
      <c r="KYX740"/>
      <c r="KYY740"/>
      <c r="KYZ740"/>
      <c r="KZA740"/>
      <c r="KZB740"/>
      <c r="KZC740"/>
      <c r="KZD740"/>
      <c r="KZE740"/>
      <c r="KZF740"/>
      <c r="KZG740"/>
      <c r="KZH740"/>
      <c r="KZI740"/>
      <c r="KZJ740"/>
      <c r="KZK740"/>
      <c r="KZL740"/>
      <c r="KZM740"/>
      <c r="KZN740"/>
      <c r="KZO740"/>
      <c r="KZP740"/>
      <c r="KZQ740"/>
      <c r="KZR740"/>
      <c r="KZS740"/>
      <c r="KZT740"/>
      <c r="KZU740"/>
      <c r="KZV740"/>
      <c r="KZW740"/>
      <c r="KZX740"/>
      <c r="KZY740"/>
      <c r="KZZ740"/>
      <c r="LAA740"/>
      <c r="LAB740"/>
      <c r="LAC740"/>
      <c r="LAD740"/>
      <c r="LAE740"/>
      <c r="LAF740"/>
      <c r="LAG740"/>
      <c r="LAH740"/>
      <c r="LAI740"/>
      <c r="LAJ740"/>
      <c r="LAK740"/>
      <c r="LAL740"/>
      <c r="LAM740"/>
      <c r="LAN740"/>
      <c r="LAO740"/>
      <c r="LAP740"/>
      <c r="LAQ740"/>
      <c r="LAR740"/>
      <c r="LAS740"/>
      <c r="LAT740"/>
      <c r="LAU740"/>
      <c r="LAV740"/>
      <c r="LAW740"/>
      <c r="LAX740"/>
      <c r="LAY740"/>
      <c r="LAZ740"/>
      <c r="LBA740"/>
      <c r="LBB740"/>
      <c r="LBC740"/>
      <c r="LBD740"/>
      <c r="LBE740"/>
      <c r="LBF740"/>
      <c r="LBG740"/>
      <c r="LBH740"/>
      <c r="LBI740"/>
      <c r="LBJ740"/>
      <c r="LBK740"/>
      <c r="LBL740"/>
      <c r="LBM740"/>
      <c r="LBN740"/>
      <c r="LBO740"/>
      <c r="LBP740"/>
      <c r="LBQ740"/>
      <c r="LBR740"/>
      <c r="LBS740"/>
      <c r="LBT740"/>
      <c r="LBU740"/>
      <c r="LBV740"/>
      <c r="LBW740"/>
      <c r="LBX740"/>
      <c r="LBY740"/>
      <c r="LBZ740"/>
      <c r="LCA740"/>
      <c r="LCB740"/>
      <c r="LCC740"/>
      <c r="LCD740"/>
      <c r="LCE740"/>
      <c r="LCF740"/>
      <c r="LCG740"/>
      <c r="LCH740"/>
      <c r="LCI740"/>
      <c r="LCJ740"/>
      <c r="LCK740"/>
      <c r="LCL740"/>
      <c r="LCM740"/>
      <c r="LCN740"/>
      <c r="LCO740"/>
      <c r="LCP740"/>
      <c r="LCQ740"/>
      <c r="LCR740"/>
      <c r="LCS740"/>
      <c r="LCT740"/>
      <c r="LCU740"/>
      <c r="LCV740"/>
      <c r="LCW740"/>
      <c r="LCX740"/>
      <c r="LCY740"/>
      <c r="LCZ740"/>
      <c r="LDA740"/>
      <c r="LDB740"/>
      <c r="LDC740"/>
      <c r="LDD740"/>
      <c r="LDE740"/>
      <c r="LDF740"/>
      <c r="LDG740"/>
      <c r="LDH740"/>
      <c r="LDI740"/>
      <c r="LDJ740"/>
      <c r="LDK740"/>
      <c r="LDL740"/>
      <c r="LDM740"/>
      <c r="LDN740"/>
      <c r="LDO740"/>
      <c r="LDP740"/>
      <c r="LDQ740"/>
      <c r="LDR740"/>
      <c r="LDS740"/>
      <c r="LDT740"/>
      <c r="LDU740"/>
      <c r="LDV740"/>
      <c r="LDW740"/>
      <c r="LDX740"/>
      <c r="LDY740"/>
      <c r="LDZ740"/>
      <c r="LEA740"/>
      <c r="LEB740"/>
      <c r="LEC740"/>
      <c r="LED740"/>
      <c r="LEE740"/>
      <c r="LEF740"/>
      <c r="LEG740"/>
      <c r="LEH740"/>
      <c r="LEI740"/>
      <c r="LEJ740"/>
      <c r="LEK740"/>
      <c r="LEL740"/>
      <c r="LEM740"/>
      <c r="LEN740"/>
      <c r="LEO740"/>
      <c r="LEP740"/>
      <c r="LEQ740"/>
      <c r="LER740"/>
      <c r="LES740"/>
      <c r="LET740"/>
      <c r="LEU740"/>
      <c r="LEV740"/>
      <c r="LEW740"/>
      <c r="LEX740"/>
      <c r="LEY740"/>
      <c r="LEZ740"/>
      <c r="LFA740"/>
      <c r="LFB740"/>
      <c r="LFC740"/>
      <c r="LFD740"/>
      <c r="LFE740"/>
      <c r="LFF740"/>
      <c r="LFG740"/>
      <c r="LFH740"/>
      <c r="LFI740"/>
      <c r="LFJ740"/>
      <c r="LFK740"/>
      <c r="LFL740"/>
      <c r="LFM740"/>
      <c r="LFN740"/>
      <c r="LFO740"/>
      <c r="LFP740"/>
      <c r="LFQ740"/>
      <c r="LFR740"/>
      <c r="LFS740"/>
      <c r="LFT740"/>
      <c r="LFU740"/>
      <c r="LFV740"/>
      <c r="LFW740"/>
      <c r="LFX740"/>
      <c r="LFY740"/>
      <c r="LFZ740"/>
      <c r="LGA740"/>
      <c r="LGB740"/>
      <c r="LGC740"/>
      <c r="LGD740"/>
      <c r="LGE740"/>
      <c r="LGF740"/>
      <c r="LGG740"/>
      <c r="LGH740"/>
      <c r="LGI740"/>
      <c r="LGJ740"/>
      <c r="LGK740"/>
      <c r="LGL740"/>
      <c r="LGM740"/>
      <c r="LGN740"/>
      <c r="LGO740"/>
      <c r="LGP740"/>
      <c r="LGQ740"/>
      <c r="LGR740"/>
      <c r="LGS740"/>
      <c r="LGT740"/>
      <c r="LGU740"/>
      <c r="LGV740"/>
      <c r="LGW740"/>
      <c r="LGX740"/>
      <c r="LGY740"/>
      <c r="LGZ740"/>
      <c r="LHA740"/>
      <c r="LHB740"/>
      <c r="LHC740"/>
      <c r="LHD740"/>
      <c r="LHE740"/>
      <c r="LHF740"/>
      <c r="LHG740"/>
      <c r="LHH740"/>
      <c r="LHI740"/>
      <c r="LHJ740"/>
      <c r="LHK740"/>
      <c r="LHL740"/>
      <c r="LHM740"/>
      <c r="LHN740"/>
      <c r="LHO740"/>
      <c r="LHP740"/>
      <c r="LHQ740"/>
      <c r="LHR740"/>
      <c r="LHS740"/>
      <c r="LHT740"/>
      <c r="LHU740"/>
      <c r="LHV740"/>
      <c r="LHW740"/>
      <c r="LHX740"/>
      <c r="LHY740"/>
      <c r="LHZ740"/>
      <c r="LIA740"/>
      <c r="LIB740"/>
      <c r="LIC740"/>
      <c r="LID740"/>
      <c r="LIE740"/>
      <c r="LIF740"/>
      <c r="LIG740"/>
      <c r="LIH740"/>
      <c r="LII740"/>
      <c r="LIJ740"/>
      <c r="LIK740"/>
      <c r="LIL740"/>
      <c r="LIM740"/>
      <c r="LIN740"/>
      <c r="LIO740"/>
      <c r="LIP740"/>
      <c r="LIQ740"/>
      <c r="LIR740"/>
      <c r="LIS740"/>
      <c r="LIT740"/>
      <c r="LIU740"/>
      <c r="LIV740"/>
      <c r="LIW740"/>
      <c r="LIX740"/>
      <c r="LIY740"/>
      <c r="LIZ740"/>
      <c r="LJA740"/>
      <c r="LJB740"/>
      <c r="LJC740"/>
      <c r="LJD740"/>
      <c r="LJE740"/>
      <c r="LJF740"/>
      <c r="LJG740"/>
      <c r="LJH740"/>
      <c r="LJI740"/>
      <c r="LJJ740"/>
      <c r="LJK740"/>
      <c r="LJL740"/>
      <c r="LJM740"/>
      <c r="LJN740"/>
      <c r="LJO740"/>
      <c r="LJP740"/>
      <c r="LJQ740"/>
      <c r="LJR740"/>
      <c r="LJS740"/>
      <c r="LJT740"/>
      <c r="LJU740"/>
      <c r="LJV740"/>
      <c r="LJW740"/>
      <c r="LJX740"/>
      <c r="LJY740"/>
      <c r="LJZ740"/>
      <c r="LKA740"/>
      <c r="LKB740"/>
      <c r="LKC740"/>
      <c r="LKD740"/>
      <c r="LKE740"/>
      <c r="LKF740"/>
      <c r="LKG740"/>
      <c r="LKH740"/>
      <c r="LKI740"/>
      <c r="LKJ740"/>
      <c r="LKK740"/>
      <c r="LKL740"/>
      <c r="LKM740"/>
      <c r="LKN740"/>
      <c r="LKO740"/>
      <c r="LKP740"/>
      <c r="LKQ740"/>
      <c r="LKR740"/>
      <c r="LKS740"/>
      <c r="LKT740"/>
      <c r="LKU740"/>
      <c r="LKV740"/>
      <c r="LKW740"/>
      <c r="LKX740"/>
      <c r="LKY740"/>
      <c r="LKZ740"/>
      <c r="LLA740"/>
      <c r="LLB740"/>
      <c r="LLC740"/>
      <c r="LLD740"/>
      <c r="LLE740"/>
      <c r="LLF740"/>
      <c r="LLG740"/>
      <c r="LLH740"/>
      <c r="LLI740"/>
      <c r="LLJ740"/>
      <c r="LLK740"/>
      <c r="LLL740"/>
      <c r="LLM740"/>
      <c r="LLN740"/>
      <c r="LLO740"/>
      <c r="LLP740"/>
      <c r="LLQ740"/>
      <c r="LLR740"/>
      <c r="LLS740"/>
      <c r="LLT740"/>
      <c r="LLU740"/>
      <c r="LLV740"/>
      <c r="LLW740"/>
      <c r="LLX740"/>
      <c r="LLY740"/>
      <c r="LLZ740"/>
      <c r="LMA740"/>
      <c r="LMB740"/>
      <c r="LMC740"/>
      <c r="LMD740"/>
      <c r="LME740"/>
      <c r="LMF740"/>
      <c r="LMG740"/>
      <c r="LMH740"/>
      <c r="LMI740"/>
      <c r="LMJ740"/>
      <c r="LMK740"/>
      <c r="LML740"/>
      <c r="LMM740"/>
      <c r="LMN740"/>
      <c r="LMO740"/>
      <c r="LMP740"/>
      <c r="LMQ740"/>
      <c r="LMR740"/>
      <c r="LMS740"/>
      <c r="LMT740"/>
      <c r="LMU740"/>
      <c r="LMV740"/>
      <c r="LMW740"/>
      <c r="LMX740"/>
      <c r="LMY740"/>
      <c r="LMZ740"/>
      <c r="LNA740"/>
      <c r="LNB740"/>
      <c r="LNC740"/>
      <c r="LND740"/>
      <c r="LNE740"/>
      <c r="LNF740"/>
      <c r="LNG740"/>
      <c r="LNH740"/>
      <c r="LNI740"/>
      <c r="LNJ740"/>
      <c r="LNK740"/>
      <c r="LNL740"/>
      <c r="LNM740"/>
      <c r="LNN740"/>
      <c r="LNO740"/>
      <c r="LNP740"/>
      <c r="LNQ740"/>
      <c r="LNR740"/>
      <c r="LNS740"/>
      <c r="LNT740"/>
      <c r="LNU740"/>
      <c r="LNV740"/>
      <c r="LNW740"/>
      <c r="LNX740"/>
      <c r="LNY740"/>
      <c r="LNZ740"/>
      <c r="LOA740"/>
      <c r="LOB740"/>
      <c r="LOC740"/>
      <c r="LOD740"/>
      <c r="LOE740"/>
      <c r="LOF740"/>
      <c r="LOG740"/>
      <c r="LOH740"/>
      <c r="LOI740"/>
      <c r="LOJ740"/>
      <c r="LOK740"/>
      <c r="LOL740"/>
      <c r="LOM740"/>
      <c r="LON740"/>
      <c r="LOO740"/>
      <c r="LOP740"/>
      <c r="LOQ740"/>
      <c r="LOR740"/>
      <c r="LOS740"/>
      <c r="LOT740"/>
      <c r="LOU740"/>
      <c r="LOV740"/>
      <c r="LOW740"/>
      <c r="LOX740"/>
      <c r="LOY740"/>
      <c r="LOZ740"/>
      <c r="LPA740"/>
      <c r="LPB740"/>
      <c r="LPC740"/>
      <c r="LPD740"/>
      <c r="LPE740"/>
      <c r="LPF740"/>
      <c r="LPG740"/>
      <c r="LPH740"/>
      <c r="LPI740"/>
      <c r="LPJ740"/>
      <c r="LPK740"/>
      <c r="LPL740"/>
      <c r="LPM740"/>
      <c r="LPN740"/>
      <c r="LPO740"/>
      <c r="LPP740"/>
      <c r="LPQ740"/>
      <c r="LPR740"/>
      <c r="LPS740"/>
      <c r="LPT740"/>
      <c r="LPU740"/>
      <c r="LPV740"/>
      <c r="LPW740"/>
      <c r="LPX740"/>
      <c r="LPY740"/>
      <c r="LPZ740"/>
      <c r="LQA740"/>
      <c r="LQB740"/>
      <c r="LQC740"/>
      <c r="LQD740"/>
      <c r="LQE740"/>
      <c r="LQF740"/>
      <c r="LQG740"/>
      <c r="LQH740"/>
      <c r="LQI740"/>
      <c r="LQJ740"/>
      <c r="LQK740"/>
      <c r="LQL740"/>
      <c r="LQM740"/>
      <c r="LQN740"/>
      <c r="LQO740"/>
      <c r="LQP740"/>
      <c r="LQQ740"/>
      <c r="LQR740"/>
      <c r="LQS740"/>
      <c r="LQT740"/>
      <c r="LQU740"/>
      <c r="LQV740"/>
      <c r="LQW740"/>
      <c r="LQX740"/>
      <c r="LQY740"/>
      <c r="LQZ740"/>
      <c r="LRA740"/>
      <c r="LRB740"/>
      <c r="LRC740"/>
      <c r="LRD740"/>
      <c r="LRE740"/>
      <c r="LRF740"/>
      <c r="LRG740"/>
      <c r="LRH740"/>
      <c r="LRI740"/>
      <c r="LRJ740"/>
      <c r="LRK740"/>
      <c r="LRL740"/>
      <c r="LRM740"/>
      <c r="LRN740"/>
      <c r="LRO740"/>
      <c r="LRP740"/>
      <c r="LRQ740"/>
      <c r="LRR740"/>
      <c r="LRS740"/>
      <c r="LRT740"/>
      <c r="LRU740"/>
      <c r="LRV740"/>
      <c r="LRW740"/>
      <c r="LRX740"/>
      <c r="LRY740"/>
      <c r="LRZ740"/>
      <c r="LSA740"/>
      <c r="LSB740"/>
      <c r="LSC740"/>
      <c r="LSD740"/>
      <c r="LSE740"/>
      <c r="LSF740"/>
      <c r="LSG740"/>
      <c r="LSH740"/>
      <c r="LSI740"/>
      <c r="LSJ740"/>
      <c r="LSK740"/>
      <c r="LSL740"/>
      <c r="LSM740"/>
      <c r="LSN740"/>
      <c r="LSO740"/>
      <c r="LSP740"/>
      <c r="LSQ740"/>
      <c r="LSR740"/>
      <c r="LSS740"/>
      <c r="LST740"/>
      <c r="LSU740"/>
      <c r="LSV740"/>
      <c r="LSW740"/>
      <c r="LSX740"/>
      <c r="LSY740"/>
      <c r="LSZ740"/>
      <c r="LTA740"/>
      <c r="LTB740"/>
      <c r="LTC740"/>
      <c r="LTD740"/>
      <c r="LTE740"/>
      <c r="LTF740"/>
      <c r="LTG740"/>
      <c r="LTH740"/>
      <c r="LTI740"/>
      <c r="LTJ740"/>
      <c r="LTK740"/>
      <c r="LTL740"/>
      <c r="LTM740"/>
      <c r="LTN740"/>
      <c r="LTO740"/>
      <c r="LTP740"/>
      <c r="LTQ740"/>
      <c r="LTR740"/>
      <c r="LTS740"/>
      <c r="LTT740"/>
      <c r="LTU740"/>
      <c r="LTV740"/>
      <c r="LTW740"/>
      <c r="LTX740"/>
      <c r="LTY740"/>
      <c r="LTZ740"/>
      <c r="LUA740"/>
      <c r="LUB740"/>
      <c r="LUC740"/>
      <c r="LUD740"/>
      <c r="LUE740"/>
      <c r="LUF740"/>
      <c r="LUG740"/>
      <c r="LUH740"/>
      <c r="LUI740"/>
      <c r="LUJ740"/>
      <c r="LUK740"/>
      <c r="LUL740"/>
      <c r="LUM740"/>
      <c r="LUN740"/>
      <c r="LUO740"/>
      <c r="LUP740"/>
      <c r="LUQ740"/>
      <c r="LUR740"/>
      <c r="LUS740"/>
      <c r="LUT740"/>
      <c r="LUU740"/>
      <c r="LUV740"/>
      <c r="LUW740"/>
      <c r="LUX740"/>
      <c r="LUY740"/>
      <c r="LUZ740"/>
      <c r="LVA740"/>
      <c r="LVB740"/>
      <c r="LVC740"/>
      <c r="LVD740"/>
      <c r="LVE740"/>
      <c r="LVF740"/>
      <c r="LVG740"/>
      <c r="LVH740"/>
      <c r="LVI740"/>
      <c r="LVJ740"/>
      <c r="LVK740"/>
      <c r="LVL740"/>
      <c r="LVM740"/>
      <c r="LVN740"/>
      <c r="LVO740"/>
      <c r="LVP740"/>
      <c r="LVQ740"/>
      <c r="LVR740"/>
      <c r="LVS740"/>
      <c r="LVT740"/>
      <c r="LVU740"/>
      <c r="LVV740"/>
      <c r="LVW740"/>
      <c r="LVX740"/>
      <c r="LVY740"/>
      <c r="LVZ740"/>
      <c r="LWA740"/>
      <c r="LWB740"/>
      <c r="LWC740"/>
      <c r="LWD740"/>
      <c r="LWE740"/>
      <c r="LWF740"/>
      <c r="LWG740"/>
      <c r="LWH740"/>
      <c r="LWI740"/>
      <c r="LWJ740"/>
      <c r="LWK740"/>
      <c r="LWL740"/>
      <c r="LWM740"/>
      <c r="LWN740"/>
      <c r="LWO740"/>
      <c r="LWP740"/>
      <c r="LWQ740"/>
      <c r="LWR740"/>
      <c r="LWS740"/>
      <c r="LWT740"/>
      <c r="LWU740"/>
      <c r="LWV740"/>
      <c r="LWW740"/>
      <c r="LWX740"/>
      <c r="LWY740"/>
      <c r="LWZ740"/>
      <c r="LXA740"/>
      <c r="LXB740"/>
      <c r="LXC740"/>
      <c r="LXD740"/>
      <c r="LXE740"/>
      <c r="LXF740"/>
      <c r="LXG740"/>
      <c r="LXH740"/>
      <c r="LXI740"/>
      <c r="LXJ740"/>
      <c r="LXK740"/>
      <c r="LXL740"/>
      <c r="LXM740"/>
      <c r="LXN740"/>
      <c r="LXO740"/>
      <c r="LXP740"/>
      <c r="LXQ740"/>
      <c r="LXR740"/>
      <c r="LXS740"/>
      <c r="LXT740"/>
      <c r="LXU740"/>
      <c r="LXV740"/>
      <c r="LXW740"/>
      <c r="LXX740"/>
      <c r="LXY740"/>
      <c r="LXZ740"/>
      <c r="LYA740"/>
      <c r="LYB740"/>
      <c r="LYC740"/>
      <c r="LYD740"/>
      <c r="LYE740"/>
      <c r="LYF740"/>
      <c r="LYG740"/>
      <c r="LYH740"/>
      <c r="LYI740"/>
      <c r="LYJ740"/>
      <c r="LYK740"/>
      <c r="LYL740"/>
      <c r="LYM740"/>
      <c r="LYN740"/>
      <c r="LYO740"/>
      <c r="LYP740"/>
      <c r="LYQ740"/>
      <c r="LYR740"/>
      <c r="LYS740"/>
      <c r="LYT740"/>
      <c r="LYU740"/>
      <c r="LYV740"/>
      <c r="LYW740"/>
      <c r="LYX740"/>
      <c r="LYY740"/>
      <c r="LYZ740"/>
      <c r="LZA740"/>
      <c r="LZB740"/>
      <c r="LZC740"/>
      <c r="LZD740"/>
      <c r="LZE740"/>
      <c r="LZF740"/>
      <c r="LZG740"/>
      <c r="LZH740"/>
      <c r="LZI740"/>
      <c r="LZJ740"/>
      <c r="LZK740"/>
      <c r="LZL740"/>
      <c r="LZM740"/>
      <c r="LZN740"/>
      <c r="LZO740"/>
      <c r="LZP740"/>
      <c r="LZQ740"/>
      <c r="LZR740"/>
      <c r="LZS740"/>
      <c r="LZT740"/>
      <c r="LZU740"/>
      <c r="LZV740"/>
      <c r="LZW740"/>
      <c r="LZX740"/>
      <c r="LZY740"/>
      <c r="LZZ740"/>
      <c r="MAA740"/>
      <c r="MAB740"/>
      <c r="MAC740"/>
      <c r="MAD740"/>
      <c r="MAE740"/>
      <c r="MAF740"/>
      <c r="MAG740"/>
      <c r="MAH740"/>
      <c r="MAI740"/>
      <c r="MAJ740"/>
      <c r="MAK740"/>
      <c r="MAL740"/>
      <c r="MAM740"/>
      <c r="MAN740"/>
      <c r="MAO740"/>
      <c r="MAP740"/>
      <c r="MAQ740"/>
      <c r="MAR740"/>
      <c r="MAS740"/>
      <c r="MAT740"/>
      <c r="MAU740"/>
      <c r="MAV740"/>
      <c r="MAW740"/>
      <c r="MAX740"/>
      <c r="MAY740"/>
      <c r="MAZ740"/>
      <c r="MBA740"/>
      <c r="MBB740"/>
      <c r="MBC740"/>
      <c r="MBD740"/>
      <c r="MBE740"/>
      <c r="MBF740"/>
      <c r="MBG740"/>
      <c r="MBH740"/>
      <c r="MBI740"/>
      <c r="MBJ740"/>
      <c r="MBK740"/>
      <c r="MBL740"/>
      <c r="MBM740"/>
      <c r="MBN740"/>
      <c r="MBO740"/>
      <c r="MBP740"/>
      <c r="MBQ740"/>
      <c r="MBR740"/>
      <c r="MBS740"/>
      <c r="MBT740"/>
      <c r="MBU740"/>
      <c r="MBV740"/>
      <c r="MBW740"/>
      <c r="MBX740"/>
      <c r="MBY740"/>
      <c r="MBZ740"/>
      <c r="MCA740"/>
      <c r="MCB740"/>
      <c r="MCC740"/>
      <c r="MCD740"/>
      <c r="MCE740"/>
      <c r="MCF740"/>
      <c r="MCG740"/>
      <c r="MCH740"/>
      <c r="MCI740"/>
      <c r="MCJ740"/>
      <c r="MCK740"/>
      <c r="MCL740"/>
      <c r="MCM740"/>
      <c r="MCN740"/>
      <c r="MCO740"/>
      <c r="MCP740"/>
      <c r="MCQ740"/>
      <c r="MCR740"/>
      <c r="MCS740"/>
      <c r="MCT740"/>
      <c r="MCU740"/>
      <c r="MCV740"/>
      <c r="MCW740"/>
      <c r="MCX740"/>
      <c r="MCY740"/>
      <c r="MCZ740"/>
      <c r="MDA740"/>
      <c r="MDB740"/>
      <c r="MDC740"/>
      <c r="MDD740"/>
      <c r="MDE740"/>
      <c r="MDF740"/>
      <c r="MDG740"/>
      <c r="MDH740"/>
      <c r="MDI740"/>
      <c r="MDJ740"/>
      <c r="MDK740"/>
      <c r="MDL740"/>
      <c r="MDM740"/>
      <c r="MDN740"/>
      <c r="MDO740"/>
      <c r="MDP740"/>
      <c r="MDQ740"/>
      <c r="MDR740"/>
      <c r="MDS740"/>
      <c r="MDT740"/>
      <c r="MDU740"/>
      <c r="MDV740"/>
      <c r="MDW740"/>
      <c r="MDX740"/>
      <c r="MDY740"/>
      <c r="MDZ740"/>
      <c r="MEA740"/>
      <c r="MEB740"/>
      <c r="MEC740"/>
      <c r="MED740"/>
      <c r="MEE740"/>
      <c r="MEF740"/>
      <c r="MEG740"/>
      <c r="MEH740"/>
      <c r="MEI740"/>
      <c r="MEJ740"/>
      <c r="MEK740"/>
      <c r="MEL740"/>
      <c r="MEM740"/>
      <c r="MEN740"/>
      <c r="MEO740"/>
      <c r="MEP740"/>
      <c r="MEQ740"/>
      <c r="MER740"/>
      <c r="MES740"/>
      <c r="MET740"/>
      <c r="MEU740"/>
      <c r="MEV740"/>
      <c r="MEW740"/>
      <c r="MEX740"/>
      <c r="MEY740"/>
      <c r="MEZ740"/>
      <c r="MFA740"/>
      <c r="MFB740"/>
      <c r="MFC740"/>
      <c r="MFD740"/>
      <c r="MFE740"/>
      <c r="MFF740"/>
      <c r="MFG740"/>
      <c r="MFH740"/>
      <c r="MFI740"/>
      <c r="MFJ740"/>
      <c r="MFK740"/>
      <c r="MFL740"/>
      <c r="MFM740"/>
      <c r="MFN740"/>
      <c r="MFO740"/>
      <c r="MFP740"/>
      <c r="MFQ740"/>
      <c r="MFR740"/>
      <c r="MFS740"/>
      <c r="MFT740"/>
      <c r="MFU740"/>
      <c r="MFV740"/>
      <c r="MFW740"/>
      <c r="MFX740"/>
      <c r="MFY740"/>
      <c r="MFZ740"/>
      <c r="MGA740"/>
      <c r="MGB740"/>
      <c r="MGC740"/>
      <c r="MGD740"/>
      <c r="MGE740"/>
      <c r="MGF740"/>
      <c r="MGG740"/>
      <c r="MGH740"/>
      <c r="MGI740"/>
      <c r="MGJ740"/>
      <c r="MGK740"/>
      <c r="MGL740"/>
      <c r="MGM740"/>
      <c r="MGN740"/>
      <c r="MGO740"/>
      <c r="MGP740"/>
      <c r="MGQ740"/>
      <c r="MGR740"/>
      <c r="MGS740"/>
      <c r="MGT740"/>
      <c r="MGU740"/>
      <c r="MGV740"/>
      <c r="MGW740"/>
      <c r="MGX740"/>
      <c r="MGY740"/>
      <c r="MGZ740"/>
      <c r="MHA740"/>
      <c r="MHB740"/>
      <c r="MHC740"/>
      <c r="MHD740"/>
      <c r="MHE740"/>
      <c r="MHF740"/>
      <c r="MHG740"/>
      <c r="MHH740"/>
      <c r="MHI740"/>
      <c r="MHJ740"/>
      <c r="MHK740"/>
      <c r="MHL740"/>
      <c r="MHM740"/>
      <c r="MHN740"/>
      <c r="MHO740"/>
      <c r="MHP740"/>
      <c r="MHQ740"/>
      <c r="MHR740"/>
      <c r="MHS740"/>
      <c r="MHT740"/>
      <c r="MHU740"/>
      <c r="MHV740"/>
      <c r="MHW740"/>
      <c r="MHX740"/>
      <c r="MHY740"/>
      <c r="MHZ740"/>
      <c r="MIA740"/>
      <c r="MIB740"/>
      <c r="MIC740"/>
      <c r="MID740"/>
      <c r="MIE740"/>
      <c r="MIF740"/>
      <c r="MIG740"/>
      <c r="MIH740"/>
      <c r="MII740"/>
      <c r="MIJ740"/>
      <c r="MIK740"/>
      <c r="MIL740"/>
      <c r="MIM740"/>
      <c r="MIN740"/>
      <c r="MIO740"/>
      <c r="MIP740"/>
      <c r="MIQ740"/>
      <c r="MIR740"/>
      <c r="MIS740"/>
      <c r="MIT740"/>
      <c r="MIU740"/>
      <c r="MIV740"/>
      <c r="MIW740"/>
      <c r="MIX740"/>
      <c r="MIY740"/>
      <c r="MIZ740"/>
      <c r="MJA740"/>
      <c r="MJB740"/>
      <c r="MJC740"/>
      <c r="MJD740"/>
      <c r="MJE740"/>
      <c r="MJF740"/>
      <c r="MJG740"/>
      <c r="MJH740"/>
      <c r="MJI740"/>
      <c r="MJJ740"/>
      <c r="MJK740"/>
      <c r="MJL740"/>
      <c r="MJM740"/>
      <c r="MJN740"/>
      <c r="MJO740"/>
      <c r="MJP740"/>
      <c r="MJQ740"/>
      <c r="MJR740"/>
      <c r="MJS740"/>
      <c r="MJT740"/>
      <c r="MJU740"/>
      <c r="MJV740"/>
      <c r="MJW740"/>
      <c r="MJX740"/>
      <c r="MJY740"/>
      <c r="MJZ740"/>
      <c r="MKA740"/>
      <c r="MKB740"/>
      <c r="MKC740"/>
      <c r="MKD740"/>
      <c r="MKE740"/>
      <c r="MKF740"/>
      <c r="MKG740"/>
      <c r="MKH740"/>
      <c r="MKI740"/>
      <c r="MKJ740"/>
      <c r="MKK740"/>
      <c r="MKL740"/>
      <c r="MKM740"/>
      <c r="MKN740"/>
      <c r="MKO740"/>
      <c r="MKP740"/>
      <c r="MKQ740"/>
      <c r="MKR740"/>
      <c r="MKS740"/>
      <c r="MKT740"/>
      <c r="MKU740"/>
      <c r="MKV740"/>
      <c r="MKW740"/>
      <c r="MKX740"/>
      <c r="MKY740"/>
      <c r="MKZ740"/>
      <c r="MLA740"/>
      <c r="MLB740"/>
      <c r="MLC740"/>
      <c r="MLD740"/>
      <c r="MLE740"/>
      <c r="MLF740"/>
      <c r="MLG740"/>
      <c r="MLH740"/>
      <c r="MLI740"/>
      <c r="MLJ740"/>
      <c r="MLK740"/>
      <c r="MLL740"/>
      <c r="MLM740"/>
      <c r="MLN740"/>
      <c r="MLO740"/>
      <c r="MLP740"/>
      <c r="MLQ740"/>
      <c r="MLR740"/>
      <c r="MLS740"/>
      <c r="MLT740"/>
      <c r="MLU740"/>
      <c r="MLV740"/>
      <c r="MLW740"/>
      <c r="MLX740"/>
      <c r="MLY740"/>
      <c r="MLZ740"/>
      <c r="MMA740"/>
      <c r="MMB740"/>
      <c r="MMC740"/>
      <c r="MMD740"/>
      <c r="MME740"/>
      <c r="MMF740"/>
      <c r="MMG740"/>
      <c r="MMH740"/>
      <c r="MMI740"/>
      <c r="MMJ740"/>
      <c r="MMK740"/>
      <c r="MML740"/>
      <c r="MMM740"/>
      <c r="MMN740"/>
      <c r="MMO740"/>
      <c r="MMP740"/>
      <c r="MMQ740"/>
      <c r="MMR740"/>
      <c r="MMS740"/>
      <c r="MMT740"/>
      <c r="MMU740"/>
      <c r="MMV740"/>
      <c r="MMW740"/>
      <c r="MMX740"/>
      <c r="MMY740"/>
      <c r="MMZ740"/>
      <c r="MNA740"/>
      <c r="MNB740"/>
      <c r="MNC740"/>
      <c r="MND740"/>
      <c r="MNE740"/>
      <c r="MNF740"/>
      <c r="MNG740"/>
      <c r="MNH740"/>
      <c r="MNI740"/>
      <c r="MNJ740"/>
      <c r="MNK740"/>
      <c r="MNL740"/>
      <c r="MNM740"/>
      <c r="MNN740"/>
      <c r="MNO740"/>
      <c r="MNP740"/>
      <c r="MNQ740"/>
      <c r="MNR740"/>
      <c r="MNS740"/>
      <c r="MNT740"/>
      <c r="MNU740"/>
      <c r="MNV740"/>
      <c r="MNW740"/>
      <c r="MNX740"/>
      <c r="MNY740"/>
      <c r="MNZ740"/>
      <c r="MOA740"/>
      <c r="MOB740"/>
      <c r="MOC740"/>
      <c r="MOD740"/>
      <c r="MOE740"/>
      <c r="MOF740"/>
      <c r="MOG740"/>
      <c r="MOH740"/>
      <c r="MOI740"/>
      <c r="MOJ740"/>
      <c r="MOK740"/>
      <c r="MOL740"/>
      <c r="MOM740"/>
      <c r="MON740"/>
      <c r="MOO740"/>
      <c r="MOP740"/>
      <c r="MOQ740"/>
      <c r="MOR740"/>
      <c r="MOS740"/>
      <c r="MOT740"/>
      <c r="MOU740"/>
      <c r="MOV740"/>
      <c r="MOW740"/>
      <c r="MOX740"/>
      <c r="MOY740"/>
      <c r="MOZ740"/>
      <c r="MPA740"/>
      <c r="MPB740"/>
      <c r="MPC740"/>
      <c r="MPD740"/>
      <c r="MPE740"/>
      <c r="MPF740"/>
      <c r="MPG740"/>
      <c r="MPH740"/>
      <c r="MPI740"/>
      <c r="MPJ740"/>
      <c r="MPK740"/>
      <c r="MPL740"/>
      <c r="MPM740"/>
      <c r="MPN740"/>
      <c r="MPO740"/>
      <c r="MPP740"/>
      <c r="MPQ740"/>
      <c r="MPR740"/>
      <c r="MPS740"/>
      <c r="MPT740"/>
      <c r="MPU740"/>
      <c r="MPV740"/>
      <c r="MPW740"/>
      <c r="MPX740"/>
      <c r="MPY740"/>
      <c r="MPZ740"/>
      <c r="MQA740"/>
      <c r="MQB740"/>
      <c r="MQC740"/>
      <c r="MQD740"/>
      <c r="MQE740"/>
      <c r="MQF740"/>
      <c r="MQG740"/>
      <c r="MQH740"/>
      <c r="MQI740"/>
      <c r="MQJ740"/>
      <c r="MQK740"/>
      <c r="MQL740"/>
      <c r="MQM740"/>
      <c r="MQN740"/>
      <c r="MQO740"/>
      <c r="MQP740"/>
      <c r="MQQ740"/>
      <c r="MQR740"/>
      <c r="MQS740"/>
      <c r="MQT740"/>
      <c r="MQU740"/>
      <c r="MQV740"/>
      <c r="MQW740"/>
      <c r="MQX740"/>
      <c r="MQY740"/>
      <c r="MQZ740"/>
      <c r="MRA740"/>
      <c r="MRB740"/>
      <c r="MRC740"/>
      <c r="MRD740"/>
      <c r="MRE740"/>
      <c r="MRF740"/>
      <c r="MRG740"/>
      <c r="MRH740"/>
      <c r="MRI740"/>
      <c r="MRJ740"/>
      <c r="MRK740"/>
      <c r="MRL740"/>
      <c r="MRM740"/>
      <c r="MRN740"/>
      <c r="MRO740"/>
      <c r="MRP740"/>
      <c r="MRQ740"/>
      <c r="MRR740"/>
      <c r="MRS740"/>
      <c r="MRT740"/>
      <c r="MRU740"/>
      <c r="MRV740"/>
      <c r="MRW740"/>
      <c r="MRX740"/>
      <c r="MRY740"/>
      <c r="MRZ740"/>
      <c r="MSA740"/>
      <c r="MSB740"/>
      <c r="MSC740"/>
      <c r="MSD740"/>
      <c r="MSE740"/>
      <c r="MSF740"/>
      <c r="MSG740"/>
      <c r="MSH740"/>
      <c r="MSI740"/>
      <c r="MSJ740"/>
      <c r="MSK740"/>
      <c r="MSL740"/>
      <c r="MSM740"/>
      <c r="MSN740"/>
      <c r="MSO740"/>
      <c r="MSP740"/>
      <c r="MSQ740"/>
      <c r="MSR740"/>
      <c r="MSS740"/>
      <c r="MST740"/>
      <c r="MSU740"/>
      <c r="MSV740"/>
      <c r="MSW740"/>
      <c r="MSX740"/>
      <c r="MSY740"/>
      <c r="MSZ740"/>
      <c r="MTA740"/>
      <c r="MTB740"/>
      <c r="MTC740"/>
      <c r="MTD740"/>
      <c r="MTE740"/>
      <c r="MTF740"/>
      <c r="MTG740"/>
      <c r="MTH740"/>
      <c r="MTI740"/>
      <c r="MTJ740"/>
      <c r="MTK740"/>
      <c r="MTL740"/>
      <c r="MTM740"/>
      <c r="MTN740"/>
      <c r="MTO740"/>
      <c r="MTP740"/>
      <c r="MTQ740"/>
      <c r="MTR740"/>
      <c r="MTS740"/>
      <c r="MTT740"/>
      <c r="MTU740"/>
      <c r="MTV740"/>
      <c r="MTW740"/>
      <c r="MTX740"/>
      <c r="MTY740"/>
      <c r="MTZ740"/>
      <c r="MUA740"/>
      <c r="MUB740"/>
      <c r="MUC740"/>
      <c r="MUD740"/>
      <c r="MUE740"/>
      <c r="MUF740"/>
      <c r="MUG740"/>
      <c r="MUH740"/>
      <c r="MUI740"/>
      <c r="MUJ740"/>
      <c r="MUK740"/>
      <c r="MUL740"/>
      <c r="MUM740"/>
      <c r="MUN740"/>
      <c r="MUO740"/>
      <c r="MUP740"/>
      <c r="MUQ740"/>
      <c r="MUR740"/>
      <c r="MUS740"/>
      <c r="MUT740"/>
      <c r="MUU740"/>
      <c r="MUV740"/>
      <c r="MUW740"/>
      <c r="MUX740"/>
      <c r="MUY740"/>
      <c r="MUZ740"/>
      <c r="MVA740"/>
      <c r="MVB740"/>
      <c r="MVC740"/>
      <c r="MVD740"/>
      <c r="MVE740"/>
      <c r="MVF740"/>
      <c r="MVG740"/>
      <c r="MVH740"/>
      <c r="MVI740"/>
      <c r="MVJ740"/>
      <c r="MVK740"/>
      <c r="MVL740"/>
      <c r="MVM740"/>
      <c r="MVN740"/>
      <c r="MVO740"/>
      <c r="MVP740"/>
      <c r="MVQ740"/>
      <c r="MVR740"/>
      <c r="MVS740"/>
      <c r="MVT740"/>
      <c r="MVU740"/>
      <c r="MVV740"/>
      <c r="MVW740"/>
      <c r="MVX740"/>
      <c r="MVY740"/>
      <c r="MVZ740"/>
      <c r="MWA740"/>
      <c r="MWB740"/>
      <c r="MWC740"/>
      <c r="MWD740"/>
      <c r="MWE740"/>
      <c r="MWF740"/>
      <c r="MWG740"/>
      <c r="MWH740"/>
      <c r="MWI740"/>
      <c r="MWJ740"/>
      <c r="MWK740"/>
      <c r="MWL740"/>
      <c r="MWM740"/>
      <c r="MWN740"/>
      <c r="MWO740"/>
      <c r="MWP740"/>
      <c r="MWQ740"/>
      <c r="MWR740"/>
      <c r="MWS740"/>
      <c r="MWT740"/>
      <c r="MWU740"/>
      <c r="MWV740"/>
      <c r="MWW740"/>
      <c r="MWX740"/>
      <c r="MWY740"/>
      <c r="MWZ740"/>
      <c r="MXA740"/>
      <c r="MXB740"/>
      <c r="MXC740"/>
      <c r="MXD740"/>
      <c r="MXE740"/>
      <c r="MXF740"/>
      <c r="MXG740"/>
      <c r="MXH740"/>
      <c r="MXI740"/>
      <c r="MXJ740"/>
      <c r="MXK740"/>
      <c r="MXL740"/>
      <c r="MXM740"/>
      <c r="MXN740"/>
      <c r="MXO740"/>
      <c r="MXP740"/>
      <c r="MXQ740"/>
      <c r="MXR740"/>
      <c r="MXS740"/>
      <c r="MXT740"/>
      <c r="MXU740"/>
      <c r="MXV740"/>
      <c r="MXW740"/>
      <c r="MXX740"/>
      <c r="MXY740"/>
      <c r="MXZ740"/>
      <c r="MYA740"/>
      <c r="MYB740"/>
      <c r="MYC740"/>
      <c r="MYD740"/>
      <c r="MYE740"/>
      <c r="MYF740"/>
      <c r="MYG740"/>
      <c r="MYH740"/>
      <c r="MYI740"/>
      <c r="MYJ740"/>
      <c r="MYK740"/>
      <c r="MYL740"/>
      <c r="MYM740"/>
      <c r="MYN740"/>
      <c r="MYO740"/>
      <c r="MYP740"/>
      <c r="MYQ740"/>
      <c r="MYR740"/>
      <c r="MYS740"/>
      <c r="MYT740"/>
      <c r="MYU740"/>
      <c r="MYV740"/>
      <c r="MYW740"/>
      <c r="MYX740"/>
      <c r="MYY740"/>
      <c r="MYZ740"/>
      <c r="MZA740"/>
      <c r="MZB740"/>
      <c r="MZC740"/>
      <c r="MZD740"/>
      <c r="MZE740"/>
      <c r="MZF740"/>
      <c r="MZG740"/>
      <c r="MZH740"/>
      <c r="MZI740"/>
      <c r="MZJ740"/>
      <c r="MZK740"/>
      <c r="MZL740"/>
      <c r="MZM740"/>
      <c r="MZN740"/>
      <c r="MZO740"/>
      <c r="MZP740"/>
      <c r="MZQ740"/>
      <c r="MZR740"/>
      <c r="MZS740"/>
      <c r="MZT740"/>
      <c r="MZU740"/>
      <c r="MZV740"/>
      <c r="MZW740"/>
      <c r="MZX740"/>
      <c r="MZY740"/>
      <c r="MZZ740"/>
      <c r="NAA740"/>
      <c r="NAB740"/>
      <c r="NAC740"/>
      <c r="NAD740"/>
      <c r="NAE740"/>
      <c r="NAF740"/>
      <c r="NAG740"/>
      <c r="NAH740"/>
      <c r="NAI740"/>
      <c r="NAJ740"/>
      <c r="NAK740"/>
      <c r="NAL740"/>
      <c r="NAM740"/>
      <c r="NAN740"/>
      <c r="NAO740"/>
      <c r="NAP740"/>
      <c r="NAQ740"/>
      <c r="NAR740"/>
      <c r="NAS740"/>
      <c r="NAT740"/>
      <c r="NAU740"/>
      <c r="NAV740"/>
      <c r="NAW740"/>
      <c r="NAX740"/>
      <c r="NAY740"/>
      <c r="NAZ740"/>
      <c r="NBA740"/>
      <c r="NBB740"/>
      <c r="NBC740"/>
      <c r="NBD740"/>
      <c r="NBE740"/>
      <c r="NBF740"/>
      <c r="NBG740"/>
      <c r="NBH740"/>
      <c r="NBI740"/>
      <c r="NBJ740"/>
      <c r="NBK740"/>
      <c r="NBL740"/>
      <c r="NBM740"/>
      <c r="NBN740"/>
      <c r="NBO740"/>
      <c r="NBP740"/>
      <c r="NBQ740"/>
      <c r="NBR740"/>
      <c r="NBS740"/>
      <c r="NBT740"/>
      <c r="NBU740"/>
      <c r="NBV740"/>
      <c r="NBW740"/>
      <c r="NBX740"/>
      <c r="NBY740"/>
      <c r="NBZ740"/>
      <c r="NCA740"/>
      <c r="NCB740"/>
      <c r="NCC740"/>
      <c r="NCD740"/>
      <c r="NCE740"/>
      <c r="NCF740"/>
      <c r="NCG740"/>
      <c r="NCH740"/>
      <c r="NCI740"/>
      <c r="NCJ740"/>
      <c r="NCK740"/>
      <c r="NCL740"/>
      <c r="NCM740"/>
      <c r="NCN740"/>
      <c r="NCO740"/>
      <c r="NCP740"/>
      <c r="NCQ740"/>
      <c r="NCR740"/>
      <c r="NCS740"/>
      <c r="NCT740"/>
      <c r="NCU740"/>
      <c r="NCV740"/>
      <c r="NCW740"/>
      <c r="NCX740"/>
      <c r="NCY740"/>
      <c r="NCZ740"/>
      <c r="NDA740"/>
      <c r="NDB740"/>
      <c r="NDC740"/>
      <c r="NDD740"/>
      <c r="NDE740"/>
      <c r="NDF740"/>
      <c r="NDG740"/>
      <c r="NDH740"/>
      <c r="NDI740"/>
      <c r="NDJ740"/>
      <c r="NDK740"/>
      <c r="NDL740"/>
      <c r="NDM740"/>
      <c r="NDN740"/>
      <c r="NDO740"/>
      <c r="NDP740"/>
      <c r="NDQ740"/>
      <c r="NDR740"/>
      <c r="NDS740"/>
      <c r="NDT740"/>
      <c r="NDU740"/>
      <c r="NDV740"/>
      <c r="NDW740"/>
      <c r="NDX740"/>
      <c r="NDY740"/>
      <c r="NDZ740"/>
      <c r="NEA740"/>
      <c r="NEB740"/>
      <c r="NEC740"/>
      <c r="NED740"/>
      <c r="NEE740"/>
      <c r="NEF740"/>
      <c r="NEG740"/>
      <c r="NEH740"/>
      <c r="NEI740"/>
      <c r="NEJ740"/>
      <c r="NEK740"/>
      <c r="NEL740"/>
      <c r="NEM740"/>
      <c r="NEN740"/>
      <c r="NEO740"/>
      <c r="NEP740"/>
      <c r="NEQ740"/>
      <c r="NER740"/>
      <c r="NES740"/>
      <c r="NET740"/>
      <c r="NEU740"/>
      <c r="NEV740"/>
      <c r="NEW740"/>
      <c r="NEX740"/>
      <c r="NEY740"/>
      <c r="NEZ740"/>
      <c r="NFA740"/>
      <c r="NFB740"/>
      <c r="NFC740"/>
      <c r="NFD740"/>
      <c r="NFE740"/>
      <c r="NFF740"/>
      <c r="NFG740"/>
      <c r="NFH740"/>
      <c r="NFI740"/>
      <c r="NFJ740"/>
      <c r="NFK740"/>
      <c r="NFL740"/>
      <c r="NFM740"/>
      <c r="NFN740"/>
      <c r="NFO740"/>
      <c r="NFP740"/>
      <c r="NFQ740"/>
      <c r="NFR740"/>
      <c r="NFS740"/>
      <c r="NFT740"/>
      <c r="NFU740"/>
      <c r="NFV740"/>
      <c r="NFW740"/>
      <c r="NFX740"/>
      <c r="NFY740"/>
      <c r="NFZ740"/>
      <c r="NGA740"/>
      <c r="NGB740"/>
      <c r="NGC740"/>
      <c r="NGD740"/>
      <c r="NGE740"/>
      <c r="NGF740"/>
      <c r="NGG740"/>
      <c r="NGH740"/>
      <c r="NGI740"/>
      <c r="NGJ740"/>
      <c r="NGK740"/>
      <c r="NGL740"/>
      <c r="NGM740"/>
      <c r="NGN740"/>
      <c r="NGO740"/>
      <c r="NGP740"/>
      <c r="NGQ740"/>
      <c r="NGR740"/>
      <c r="NGS740"/>
      <c r="NGT740"/>
      <c r="NGU740"/>
      <c r="NGV740"/>
      <c r="NGW740"/>
      <c r="NGX740"/>
      <c r="NGY740"/>
      <c r="NGZ740"/>
      <c r="NHA740"/>
      <c r="NHB740"/>
      <c r="NHC740"/>
      <c r="NHD740"/>
      <c r="NHE740"/>
      <c r="NHF740"/>
      <c r="NHG740"/>
      <c r="NHH740"/>
      <c r="NHI740"/>
      <c r="NHJ740"/>
      <c r="NHK740"/>
      <c r="NHL740"/>
      <c r="NHM740"/>
      <c r="NHN740"/>
      <c r="NHO740"/>
      <c r="NHP740"/>
      <c r="NHQ740"/>
      <c r="NHR740"/>
      <c r="NHS740"/>
      <c r="NHT740"/>
      <c r="NHU740"/>
      <c r="NHV740"/>
      <c r="NHW740"/>
      <c r="NHX740"/>
      <c r="NHY740"/>
      <c r="NHZ740"/>
      <c r="NIA740"/>
      <c r="NIB740"/>
      <c r="NIC740"/>
      <c r="NID740"/>
      <c r="NIE740"/>
      <c r="NIF740"/>
      <c r="NIG740"/>
      <c r="NIH740"/>
      <c r="NII740"/>
      <c r="NIJ740"/>
      <c r="NIK740"/>
      <c r="NIL740"/>
      <c r="NIM740"/>
      <c r="NIN740"/>
      <c r="NIO740"/>
      <c r="NIP740"/>
      <c r="NIQ740"/>
      <c r="NIR740"/>
      <c r="NIS740"/>
      <c r="NIT740"/>
      <c r="NIU740"/>
      <c r="NIV740"/>
      <c r="NIW740"/>
      <c r="NIX740"/>
      <c r="NIY740"/>
      <c r="NIZ740"/>
      <c r="NJA740"/>
      <c r="NJB740"/>
      <c r="NJC740"/>
      <c r="NJD740"/>
      <c r="NJE740"/>
      <c r="NJF740"/>
      <c r="NJG740"/>
      <c r="NJH740"/>
      <c r="NJI740"/>
      <c r="NJJ740"/>
      <c r="NJK740"/>
      <c r="NJL740"/>
      <c r="NJM740"/>
      <c r="NJN740"/>
      <c r="NJO740"/>
      <c r="NJP740"/>
      <c r="NJQ740"/>
      <c r="NJR740"/>
      <c r="NJS740"/>
      <c r="NJT740"/>
      <c r="NJU740"/>
      <c r="NJV740"/>
      <c r="NJW740"/>
      <c r="NJX740"/>
      <c r="NJY740"/>
      <c r="NJZ740"/>
      <c r="NKA740"/>
      <c r="NKB740"/>
      <c r="NKC740"/>
      <c r="NKD740"/>
      <c r="NKE740"/>
      <c r="NKF740"/>
      <c r="NKG740"/>
      <c r="NKH740"/>
      <c r="NKI740"/>
      <c r="NKJ740"/>
      <c r="NKK740"/>
      <c r="NKL740"/>
      <c r="NKM740"/>
      <c r="NKN740"/>
      <c r="NKO740"/>
      <c r="NKP740"/>
      <c r="NKQ740"/>
      <c r="NKR740"/>
      <c r="NKS740"/>
      <c r="NKT740"/>
      <c r="NKU740"/>
      <c r="NKV740"/>
      <c r="NKW740"/>
      <c r="NKX740"/>
      <c r="NKY740"/>
      <c r="NKZ740"/>
      <c r="NLA740"/>
      <c r="NLB740"/>
      <c r="NLC740"/>
      <c r="NLD740"/>
      <c r="NLE740"/>
      <c r="NLF740"/>
      <c r="NLG740"/>
      <c r="NLH740"/>
      <c r="NLI740"/>
      <c r="NLJ740"/>
      <c r="NLK740"/>
      <c r="NLL740"/>
      <c r="NLM740"/>
      <c r="NLN740"/>
      <c r="NLO740"/>
      <c r="NLP740"/>
      <c r="NLQ740"/>
      <c r="NLR740"/>
      <c r="NLS740"/>
      <c r="NLT740"/>
      <c r="NLU740"/>
      <c r="NLV740"/>
      <c r="NLW740"/>
      <c r="NLX740"/>
      <c r="NLY740"/>
      <c r="NLZ740"/>
      <c r="NMA740"/>
      <c r="NMB740"/>
      <c r="NMC740"/>
      <c r="NMD740"/>
      <c r="NME740"/>
      <c r="NMF740"/>
      <c r="NMG740"/>
      <c r="NMH740"/>
      <c r="NMI740"/>
      <c r="NMJ740"/>
      <c r="NMK740"/>
      <c r="NML740"/>
      <c r="NMM740"/>
      <c r="NMN740"/>
      <c r="NMO740"/>
      <c r="NMP740"/>
      <c r="NMQ740"/>
      <c r="NMR740"/>
      <c r="NMS740"/>
      <c r="NMT740"/>
      <c r="NMU740"/>
      <c r="NMV740"/>
      <c r="NMW740"/>
      <c r="NMX740"/>
      <c r="NMY740"/>
      <c r="NMZ740"/>
      <c r="NNA740"/>
      <c r="NNB740"/>
      <c r="NNC740"/>
      <c r="NND740"/>
      <c r="NNE740"/>
      <c r="NNF740"/>
      <c r="NNG740"/>
      <c r="NNH740"/>
      <c r="NNI740"/>
      <c r="NNJ740"/>
      <c r="NNK740"/>
      <c r="NNL740"/>
      <c r="NNM740"/>
      <c r="NNN740"/>
      <c r="NNO740"/>
      <c r="NNP740"/>
      <c r="NNQ740"/>
      <c r="NNR740"/>
      <c r="NNS740"/>
      <c r="NNT740"/>
      <c r="NNU740"/>
      <c r="NNV740"/>
      <c r="NNW740"/>
      <c r="NNX740"/>
      <c r="NNY740"/>
      <c r="NNZ740"/>
      <c r="NOA740"/>
      <c r="NOB740"/>
      <c r="NOC740"/>
      <c r="NOD740"/>
      <c r="NOE740"/>
      <c r="NOF740"/>
      <c r="NOG740"/>
      <c r="NOH740"/>
      <c r="NOI740"/>
      <c r="NOJ740"/>
      <c r="NOK740"/>
      <c r="NOL740"/>
      <c r="NOM740"/>
      <c r="NON740"/>
      <c r="NOO740"/>
      <c r="NOP740"/>
      <c r="NOQ740"/>
      <c r="NOR740"/>
      <c r="NOS740"/>
      <c r="NOT740"/>
      <c r="NOU740"/>
      <c r="NOV740"/>
      <c r="NOW740"/>
      <c r="NOX740"/>
      <c r="NOY740"/>
      <c r="NOZ740"/>
      <c r="NPA740"/>
      <c r="NPB740"/>
      <c r="NPC740"/>
      <c r="NPD740"/>
      <c r="NPE740"/>
      <c r="NPF740"/>
      <c r="NPG740"/>
      <c r="NPH740"/>
      <c r="NPI740"/>
      <c r="NPJ740"/>
      <c r="NPK740"/>
      <c r="NPL740"/>
      <c r="NPM740"/>
      <c r="NPN740"/>
      <c r="NPO740"/>
      <c r="NPP740"/>
      <c r="NPQ740"/>
      <c r="NPR740"/>
      <c r="NPS740"/>
      <c r="NPT740"/>
      <c r="NPU740"/>
      <c r="NPV740"/>
      <c r="NPW740"/>
      <c r="NPX740"/>
      <c r="NPY740"/>
      <c r="NPZ740"/>
      <c r="NQA740"/>
      <c r="NQB740"/>
      <c r="NQC740"/>
      <c r="NQD740"/>
      <c r="NQE740"/>
      <c r="NQF740"/>
      <c r="NQG740"/>
      <c r="NQH740"/>
      <c r="NQI740"/>
      <c r="NQJ740"/>
      <c r="NQK740"/>
      <c r="NQL740"/>
      <c r="NQM740"/>
      <c r="NQN740"/>
      <c r="NQO740"/>
      <c r="NQP740"/>
      <c r="NQQ740"/>
      <c r="NQR740"/>
      <c r="NQS740"/>
      <c r="NQT740"/>
      <c r="NQU740"/>
      <c r="NQV740"/>
      <c r="NQW740"/>
      <c r="NQX740"/>
      <c r="NQY740"/>
      <c r="NQZ740"/>
      <c r="NRA740"/>
      <c r="NRB740"/>
      <c r="NRC740"/>
      <c r="NRD740"/>
      <c r="NRE740"/>
      <c r="NRF740"/>
      <c r="NRG740"/>
      <c r="NRH740"/>
      <c r="NRI740"/>
      <c r="NRJ740"/>
      <c r="NRK740"/>
      <c r="NRL740"/>
      <c r="NRM740"/>
      <c r="NRN740"/>
      <c r="NRO740"/>
      <c r="NRP740"/>
      <c r="NRQ740"/>
      <c r="NRR740"/>
      <c r="NRS740"/>
      <c r="NRT740"/>
      <c r="NRU740"/>
      <c r="NRV740"/>
      <c r="NRW740"/>
      <c r="NRX740"/>
      <c r="NRY740"/>
      <c r="NRZ740"/>
      <c r="NSA740"/>
      <c r="NSB740"/>
      <c r="NSC740"/>
      <c r="NSD740"/>
      <c r="NSE740"/>
      <c r="NSF740"/>
      <c r="NSG740"/>
      <c r="NSH740"/>
      <c r="NSI740"/>
      <c r="NSJ740"/>
      <c r="NSK740"/>
      <c r="NSL740"/>
      <c r="NSM740"/>
      <c r="NSN740"/>
      <c r="NSO740"/>
      <c r="NSP740"/>
      <c r="NSQ740"/>
      <c r="NSR740"/>
      <c r="NSS740"/>
      <c r="NST740"/>
      <c r="NSU740"/>
      <c r="NSV740"/>
      <c r="NSW740"/>
      <c r="NSX740"/>
      <c r="NSY740"/>
      <c r="NSZ740"/>
      <c r="NTA740"/>
      <c r="NTB740"/>
      <c r="NTC740"/>
      <c r="NTD740"/>
      <c r="NTE740"/>
      <c r="NTF740"/>
      <c r="NTG740"/>
      <c r="NTH740"/>
      <c r="NTI740"/>
      <c r="NTJ740"/>
      <c r="NTK740"/>
      <c r="NTL740"/>
      <c r="NTM740"/>
      <c r="NTN740"/>
      <c r="NTO740"/>
      <c r="NTP740"/>
      <c r="NTQ740"/>
      <c r="NTR740"/>
      <c r="NTS740"/>
      <c r="NTT740"/>
      <c r="NTU740"/>
      <c r="NTV740"/>
      <c r="NTW740"/>
      <c r="NTX740"/>
      <c r="NTY740"/>
      <c r="NTZ740"/>
      <c r="NUA740"/>
      <c r="NUB740"/>
      <c r="NUC740"/>
      <c r="NUD740"/>
      <c r="NUE740"/>
      <c r="NUF740"/>
      <c r="NUG740"/>
      <c r="NUH740"/>
      <c r="NUI740"/>
      <c r="NUJ740"/>
      <c r="NUK740"/>
      <c r="NUL740"/>
      <c r="NUM740"/>
      <c r="NUN740"/>
      <c r="NUO740"/>
      <c r="NUP740"/>
      <c r="NUQ740"/>
      <c r="NUR740"/>
      <c r="NUS740"/>
      <c r="NUT740"/>
      <c r="NUU740"/>
      <c r="NUV740"/>
      <c r="NUW740"/>
      <c r="NUX740"/>
      <c r="NUY740"/>
      <c r="NUZ740"/>
      <c r="NVA740"/>
      <c r="NVB740"/>
      <c r="NVC740"/>
      <c r="NVD740"/>
      <c r="NVE740"/>
      <c r="NVF740"/>
      <c r="NVG740"/>
      <c r="NVH740"/>
      <c r="NVI740"/>
      <c r="NVJ740"/>
      <c r="NVK740"/>
      <c r="NVL740"/>
      <c r="NVM740"/>
      <c r="NVN740"/>
      <c r="NVO740"/>
      <c r="NVP740"/>
      <c r="NVQ740"/>
      <c r="NVR740"/>
      <c r="NVS740"/>
      <c r="NVT740"/>
      <c r="NVU740"/>
      <c r="NVV740"/>
      <c r="NVW740"/>
      <c r="NVX740"/>
      <c r="NVY740"/>
      <c r="NVZ740"/>
      <c r="NWA740"/>
      <c r="NWB740"/>
      <c r="NWC740"/>
      <c r="NWD740"/>
      <c r="NWE740"/>
      <c r="NWF740"/>
      <c r="NWG740"/>
      <c r="NWH740"/>
      <c r="NWI740"/>
      <c r="NWJ740"/>
      <c r="NWK740"/>
      <c r="NWL740"/>
      <c r="NWM740"/>
      <c r="NWN740"/>
      <c r="NWO740"/>
      <c r="NWP740"/>
      <c r="NWQ740"/>
      <c r="NWR740"/>
      <c r="NWS740"/>
      <c r="NWT740"/>
      <c r="NWU740"/>
      <c r="NWV740"/>
      <c r="NWW740"/>
      <c r="NWX740"/>
      <c r="NWY740"/>
      <c r="NWZ740"/>
      <c r="NXA740"/>
      <c r="NXB740"/>
      <c r="NXC740"/>
      <c r="NXD740"/>
      <c r="NXE740"/>
      <c r="NXF740"/>
      <c r="NXG740"/>
      <c r="NXH740"/>
      <c r="NXI740"/>
      <c r="NXJ740"/>
      <c r="NXK740"/>
      <c r="NXL740"/>
      <c r="NXM740"/>
      <c r="NXN740"/>
      <c r="NXO740"/>
      <c r="NXP740"/>
      <c r="NXQ740"/>
      <c r="NXR740"/>
      <c r="NXS740"/>
      <c r="NXT740"/>
      <c r="NXU740"/>
      <c r="NXV740"/>
      <c r="NXW740"/>
      <c r="NXX740"/>
      <c r="NXY740"/>
      <c r="NXZ740"/>
      <c r="NYA740"/>
      <c r="NYB740"/>
      <c r="NYC740"/>
      <c r="NYD740"/>
      <c r="NYE740"/>
      <c r="NYF740"/>
      <c r="NYG740"/>
      <c r="NYH740"/>
      <c r="NYI740"/>
      <c r="NYJ740"/>
      <c r="NYK740"/>
      <c r="NYL740"/>
      <c r="NYM740"/>
      <c r="NYN740"/>
      <c r="NYO740"/>
      <c r="NYP740"/>
      <c r="NYQ740"/>
      <c r="NYR740"/>
      <c r="NYS740"/>
      <c r="NYT740"/>
      <c r="NYU740"/>
      <c r="NYV740"/>
      <c r="NYW740"/>
      <c r="NYX740"/>
      <c r="NYY740"/>
      <c r="NYZ740"/>
      <c r="NZA740"/>
      <c r="NZB740"/>
      <c r="NZC740"/>
      <c r="NZD740"/>
      <c r="NZE740"/>
      <c r="NZF740"/>
      <c r="NZG740"/>
      <c r="NZH740"/>
      <c r="NZI740"/>
      <c r="NZJ740"/>
      <c r="NZK740"/>
      <c r="NZL740"/>
      <c r="NZM740"/>
      <c r="NZN740"/>
      <c r="NZO740"/>
      <c r="NZP740"/>
      <c r="NZQ740"/>
      <c r="NZR740"/>
      <c r="NZS740"/>
      <c r="NZT740"/>
      <c r="NZU740"/>
      <c r="NZV740"/>
      <c r="NZW740"/>
      <c r="NZX740"/>
      <c r="NZY740"/>
      <c r="NZZ740"/>
      <c r="OAA740"/>
      <c r="OAB740"/>
      <c r="OAC740"/>
      <c r="OAD740"/>
      <c r="OAE740"/>
      <c r="OAF740"/>
      <c r="OAG740"/>
      <c r="OAH740"/>
      <c r="OAI740"/>
      <c r="OAJ740"/>
      <c r="OAK740"/>
      <c r="OAL740"/>
      <c r="OAM740"/>
      <c r="OAN740"/>
      <c r="OAO740"/>
      <c r="OAP740"/>
      <c r="OAQ740"/>
      <c r="OAR740"/>
      <c r="OAS740"/>
      <c r="OAT740"/>
      <c r="OAU740"/>
      <c r="OAV740"/>
      <c r="OAW740"/>
      <c r="OAX740"/>
      <c r="OAY740"/>
      <c r="OAZ740"/>
      <c r="OBA740"/>
      <c r="OBB740"/>
      <c r="OBC740"/>
      <c r="OBD740"/>
      <c r="OBE740"/>
      <c r="OBF740"/>
      <c r="OBG740"/>
      <c r="OBH740"/>
      <c r="OBI740"/>
      <c r="OBJ740"/>
      <c r="OBK740"/>
      <c r="OBL740"/>
      <c r="OBM740"/>
      <c r="OBN740"/>
      <c r="OBO740"/>
      <c r="OBP740"/>
      <c r="OBQ740"/>
      <c r="OBR740"/>
      <c r="OBS740"/>
      <c r="OBT740"/>
      <c r="OBU740"/>
      <c r="OBV740"/>
      <c r="OBW740"/>
      <c r="OBX740"/>
      <c r="OBY740"/>
      <c r="OBZ740"/>
      <c r="OCA740"/>
      <c r="OCB740"/>
      <c r="OCC740"/>
      <c r="OCD740"/>
      <c r="OCE740"/>
      <c r="OCF740"/>
      <c r="OCG740"/>
      <c r="OCH740"/>
      <c r="OCI740"/>
      <c r="OCJ740"/>
      <c r="OCK740"/>
      <c r="OCL740"/>
      <c r="OCM740"/>
      <c r="OCN740"/>
      <c r="OCO740"/>
      <c r="OCP740"/>
      <c r="OCQ740"/>
      <c r="OCR740"/>
      <c r="OCS740"/>
      <c r="OCT740"/>
      <c r="OCU740"/>
      <c r="OCV740"/>
      <c r="OCW740"/>
      <c r="OCX740"/>
      <c r="OCY740"/>
      <c r="OCZ740"/>
      <c r="ODA740"/>
      <c r="ODB740"/>
      <c r="ODC740"/>
      <c r="ODD740"/>
      <c r="ODE740"/>
      <c r="ODF740"/>
      <c r="ODG740"/>
      <c r="ODH740"/>
      <c r="ODI740"/>
      <c r="ODJ740"/>
      <c r="ODK740"/>
      <c r="ODL740"/>
      <c r="ODM740"/>
      <c r="ODN740"/>
      <c r="ODO740"/>
      <c r="ODP740"/>
      <c r="ODQ740"/>
      <c r="ODR740"/>
      <c r="ODS740"/>
      <c r="ODT740"/>
      <c r="ODU740"/>
      <c r="ODV740"/>
      <c r="ODW740"/>
      <c r="ODX740"/>
      <c r="ODY740"/>
      <c r="ODZ740"/>
      <c r="OEA740"/>
      <c r="OEB740"/>
      <c r="OEC740"/>
      <c r="OED740"/>
      <c r="OEE740"/>
      <c r="OEF740"/>
      <c r="OEG740"/>
      <c r="OEH740"/>
      <c r="OEI740"/>
      <c r="OEJ740"/>
      <c r="OEK740"/>
      <c r="OEL740"/>
      <c r="OEM740"/>
      <c r="OEN740"/>
      <c r="OEO740"/>
      <c r="OEP740"/>
      <c r="OEQ740"/>
      <c r="OER740"/>
      <c r="OES740"/>
      <c r="OET740"/>
      <c r="OEU740"/>
      <c r="OEV740"/>
      <c r="OEW740"/>
      <c r="OEX740"/>
      <c r="OEY740"/>
      <c r="OEZ740"/>
      <c r="OFA740"/>
      <c r="OFB740"/>
      <c r="OFC740"/>
      <c r="OFD740"/>
      <c r="OFE740"/>
      <c r="OFF740"/>
      <c r="OFG740"/>
      <c r="OFH740"/>
      <c r="OFI740"/>
      <c r="OFJ740"/>
      <c r="OFK740"/>
      <c r="OFL740"/>
      <c r="OFM740"/>
      <c r="OFN740"/>
      <c r="OFO740"/>
      <c r="OFP740"/>
      <c r="OFQ740"/>
      <c r="OFR740"/>
      <c r="OFS740"/>
      <c r="OFT740"/>
      <c r="OFU740"/>
      <c r="OFV740"/>
      <c r="OFW740"/>
      <c r="OFX740"/>
      <c r="OFY740"/>
      <c r="OFZ740"/>
      <c r="OGA740"/>
      <c r="OGB740"/>
      <c r="OGC740"/>
      <c r="OGD740"/>
      <c r="OGE740"/>
      <c r="OGF740"/>
      <c r="OGG740"/>
      <c r="OGH740"/>
      <c r="OGI740"/>
      <c r="OGJ740"/>
      <c r="OGK740"/>
      <c r="OGL740"/>
      <c r="OGM740"/>
      <c r="OGN740"/>
      <c r="OGO740"/>
      <c r="OGP740"/>
      <c r="OGQ740"/>
      <c r="OGR740"/>
      <c r="OGS740"/>
      <c r="OGT740"/>
      <c r="OGU740"/>
      <c r="OGV740"/>
      <c r="OGW740"/>
      <c r="OGX740"/>
      <c r="OGY740"/>
      <c r="OGZ740"/>
      <c r="OHA740"/>
      <c r="OHB740"/>
      <c r="OHC740"/>
      <c r="OHD740"/>
      <c r="OHE740"/>
      <c r="OHF740"/>
      <c r="OHG740"/>
      <c r="OHH740"/>
      <c r="OHI740"/>
      <c r="OHJ740"/>
      <c r="OHK740"/>
      <c r="OHL740"/>
      <c r="OHM740"/>
      <c r="OHN740"/>
      <c r="OHO740"/>
      <c r="OHP740"/>
      <c r="OHQ740"/>
      <c r="OHR740"/>
      <c r="OHS740"/>
      <c r="OHT740"/>
      <c r="OHU740"/>
      <c r="OHV740"/>
      <c r="OHW740"/>
      <c r="OHX740"/>
      <c r="OHY740"/>
      <c r="OHZ740"/>
      <c r="OIA740"/>
      <c r="OIB740"/>
      <c r="OIC740"/>
      <c r="OID740"/>
      <c r="OIE740"/>
      <c r="OIF740"/>
      <c r="OIG740"/>
      <c r="OIH740"/>
      <c r="OII740"/>
      <c r="OIJ740"/>
      <c r="OIK740"/>
      <c r="OIL740"/>
      <c r="OIM740"/>
      <c r="OIN740"/>
      <c r="OIO740"/>
      <c r="OIP740"/>
      <c r="OIQ740"/>
      <c r="OIR740"/>
      <c r="OIS740"/>
      <c r="OIT740"/>
      <c r="OIU740"/>
      <c r="OIV740"/>
      <c r="OIW740"/>
      <c r="OIX740"/>
      <c r="OIY740"/>
      <c r="OIZ740"/>
      <c r="OJA740"/>
      <c r="OJB740"/>
      <c r="OJC740"/>
      <c r="OJD740"/>
      <c r="OJE740"/>
      <c r="OJF740"/>
      <c r="OJG740"/>
      <c r="OJH740"/>
      <c r="OJI740"/>
      <c r="OJJ740"/>
      <c r="OJK740"/>
      <c r="OJL740"/>
      <c r="OJM740"/>
      <c r="OJN740"/>
      <c r="OJO740"/>
      <c r="OJP740"/>
      <c r="OJQ740"/>
      <c r="OJR740"/>
      <c r="OJS740"/>
      <c r="OJT740"/>
      <c r="OJU740"/>
      <c r="OJV740"/>
      <c r="OJW740"/>
      <c r="OJX740"/>
      <c r="OJY740"/>
      <c r="OJZ740"/>
      <c r="OKA740"/>
      <c r="OKB740"/>
      <c r="OKC740"/>
      <c r="OKD740"/>
      <c r="OKE740"/>
      <c r="OKF740"/>
      <c r="OKG740"/>
      <c r="OKH740"/>
      <c r="OKI740"/>
      <c r="OKJ740"/>
      <c r="OKK740"/>
      <c r="OKL740"/>
      <c r="OKM740"/>
      <c r="OKN740"/>
      <c r="OKO740"/>
      <c r="OKP740"/>
      <c r="OKQ740"/>
      <c r="OKR740"/>
      <c r="OKS740"/>
      <c r="OKT740"/>
      <c r="OKU740"/>
      <c r="OKV740"/>
      <c r="OKW740"/>
      <c r="OKX740"/>
      <c r="OKY740"/>
      <c r="OKZ740"/>
      <c r="OLA740"/>
      <c r="OLB740"/>
      <c r="OLC740"/>
      <c r="OLD740"/>
      <c r="OLE740"/>
      <c r="OLF740"/>
      <c r="OLG740"/>
      <c r="OLH740"/>
      <c r="OLI740"/>
      <c r="OLJ740"/>
      <c r="OLK740"/>
      <c r="OLL740"/>
      <c r="OLM740"/>
      <c r="OLN740"/>
      <c r="OLO740"/>
      <c r="OLP740"/>
      <c r="OLQ740"/>
      <c r="OLR740"/>
      <c r="OLS740"/>
      <c r="OLT740"/>
      <c r="OLU740"/>
      <c r="OLV740"/>
      <c r="OLW740"/>
      <c r="OLX740"/>
      <c r="OLY740"/>
      <c r="OLZ740"/>
      <c r="OMA740"/>
      <c r="OMB740"/>
      <c r="OMC740"/>
      <c r="OMD740"/>
      <c r="OME740"/>
      <c r="OMF740"/>
      <c r="OMG740"/>
      <c r="OMH740"/>
      <c r="OMI740"/>
      <c r="OMJ740"/>
      <c r="OMK740"/>
      <c r="OML740"/>
      <c r="OMM740"/>
      <c r="OMN740"/>
      <c r="OMO740"/>
      <c r="OMP740"/>
      <c r="OMQ740"/>
      <c r="OMR740"/>
      <c r="OMS740"/>
      <c r="OMT740"/>
      <c r="OMU740"/>
      <c r="OMV740"/>
      <c r="OMW740"/>
      <c r="OMX740"/>
      <c r="OMY740"/>
      <c r="OMZ740"/>
      <c r="ONA740"/>
      <c r="ONB740"/>
      <c r="ONC740"/>
      <c r="OND740"/>
      <c r="ONE740"/>
      <c r="ONF740"/>
      <c r="ONG740"/>
      <c r="ONH740"/>
      <c r="ONI740"/>
      <c r="ONJ740"/>
      <c r="ONK740"/>
      <c r="ONL740"/>
      <c r="ONM740"/>
      <c r="ONN740"/>
      <c r="ONO740"/>
      <c r="ONP740"/>
      <c r="ONQ740"/>
      <c r="ONR740"/>
      <c r="ONS740"/>
      <c r="ONT740"/>
      <c r="ONU740"/>
      <c r="ONV740"/>
      <c r="ONW740"/>
      <c r="ONX740"/>
      <c r="ONY740"/>
      <c r="ONZ740"/>
      <c r="OOA740"/>
      <c r="OOB740"/>
      <c r="OOC740"/>
      <c r="OOD740"/>
      <c r="OOE740"/>
      <c r="OOF740"/>
      <c r="OOG740"/>
      <c r="OOH740"/>
      <c r="OOI740"/>
      <c r="OOJ740"/>
      <c r="OOK740"/>
      <c r="OOL740"/>
      <c r="OOM740"/>
      <c r="OON740"/>
      <c r="OOO740"/>
      <c r="OOP740"/>
      <c r="OOQ740"/>
      <c r="OOR740"/>
      <c r="OOS740"/>
      <c r="OOT740"/>
      <c r="OOU740"/>
      <c r="OOV740"/>
      <c r="OOW740"/>
      <c r="OOX740"/>
      <c r="OOY740"/>
      <c r="OOZ740"/>
      <c r="OPA740"/>
      <c r="OPB740"/>
      <c r="OPC740"/>
      <c r="OPD740"/>
      <c r="OPE740"/>
      <c r="OPF740"/>
      <c r="OPG740"/>
      <c r="OPH740"/>
      <c r="OPI740"/>
      <c r="OPJ740"/>
      <c r="OPK740"/>
      <c r="OPL740"/>
      <c r="OPM740"/>
      <c r="OPN740"/>
      <c r="OPO740"/>
      <c r="OPP740"/>
      <c r="OPQ740"/>
      <c r="OPR740"/>
      <c r="OPS740"/>
      <c r="OPT740"/>
      <c r="OPU740"/>
      <c r="OPV740"/>
      <c r="OPW740"/>
      <c r="OPX740"/>
      <c r="OPY740"/>
      <c r="OPZ740"/>
      <c r="OQA740"/>
      <c r="OQB740"/>
      <c r="OQC740"/>
      <c r="OQD740"/>
      <c r="OQE740"/>
      <c r="OQF740"/>
      <c r="OQG740"/>
      <c r="OQH740"/>
      <c r="OQI740"/>
      <c r="OQJ740"/>
      <c r="OQK740"/>
      <c r="OQL740"/>
      <c r="OQM740"/>
      <c r="OQN740"/>
      <c r="OQO740"/>
      <c r="OQP740"/>
      <c r="OQQ740"/>
      <c r="OQR740"/>
      <c r="OQS740"/>
      <c r="OQT740"/>
      <c r="OQU740"/>
      <c r="OQV740"/>
      <c r="OQW740"/>
      <c r="OQX740"/>
      <c r="OQY740"/>
      <c r="OQZ740"/>
      <c r="ORA740"/>
      <c r="ORB740"/>
      <c r="ORC740"/>
      <c r="ORD740"/>
      <c r="ORE740"/>
      <c r="ORF740"/>
      <c r="ORG740"/>
      <c r="ORH740"/>
      <c r="ORI740"/>
      <c r="ORJ740"/>
      <c r="ORK740"/>
      <c r="ORL740"/>
      <c r="ORM740"/>
      <c r="ORN740"/>
      <c r="ORO740"/>
      <c r="ORP740"/>
      <c r="ORQ740"/>
      <c r="ORR740"/>
      <c r="ORS740"/>
      <c r="ORT740"/>
      <c r="ORU740"/>
      <c r="ORV740"/>
      <c r="ORW740"/>
      <c r="ORX740"/>
      <c r="ORY740"/>
      <c r="ORZ740"/>
      <c r="OSA740"/>
      <c r="OSB740"/>
      <c r="OSC740"/>
      <c r="OSD740"/>
      <c r="OSE740"/>
      <c r="OSF740"/>
      <c r="OSG740"/>
      <c r="OSH740"/>
      <c r="OSI740"/>
      <c r="OSJ740"/>
      <c r="OSK740"/>
      <c r="OSL740"/>
      <c r="OSM740"/>
      <c r="OSN740"/>
      <c r="OSO740"/>
      <c r="OSP740"/>
      <c r="OSQ740"/>
      <c r="OSR740"/>
      <c r="OSS740"/>
      <c r="OST740"/>
      <c r="OSU740"/>
      <c r="OSV740"/>
      <c r="OSW740"/>
      <c r="OSX740"/>
      <c r="OSY740"/>
      <c r="OSZ740"/>
      <c r="OTA740"/>
      <c r="OTB740"/>
      <c r="OTC740"/>
      <c r="OTD740"/>
      <c r="OTE740"/>
      <c r="OTF740"/>
      <c r="OTG740"/>
      <c r="OTH740"/>
      <c r="OTI740"/>
      <c r="OTJ740"/>
      <c r="OTK740"/>
      <c r="OTL740"/>
      <c r="OTM740"/>
      <c r="OTN740"/>
      <c r="OTO740"/>
      <c r="OTP740"/>
      <c r="OTQ740"/>
      <c r="OTR740"/>
      <c r="OTS740"/>
      <c r="OTT740"/>
      <c r="OTU740"/>
      <c r="OTV740"/>
      <c r="OTW740"/>
      <c r="OTX740"/>
      <c r="OTY740"/>
      <c r="OTZ740"/>
      <c r="OUA740"/>
      <c r="OUB740"/>
      <c r="OUC740"/>
      <c r="OUD740"/>
      <c r="OUE740"/>
      <c r="OUF740"/>
      <c r="OUG740"/>
      <c r="OUH740"/>
      <c r="OUI740"/>
      <c r="OUJ740"/>
      <c r="OUK740"/>
      <c r="OUL740"/>
      <c r="OUM740"/>
      <c r="OUN740"/>
      <c r="OUO740"/>
      <c r="OUP740"/>
      <c r="OUQ740"/>
      <c r="OUR740"/>
      <c r="OUS740"/>
      <c r="OUT740"/>
      <c r="OUU740"/>
      <c r="OUV740"/>
      <c r="OUW740"/>
      <c r="OUX740"/>
      <c r="OUY740"/>
      <c r="OUZ740"/>
      <c r="OVA740"/>
      <c r="OVB740"/>
      <c r="OVC740"/>
      <c r="OVD740"/>
      <c r="OVE740"/>
      <c r="OVF740"/>
      <c r="OVG740"/>
      <c r="OVH740"/>
      <c r="OVI740"/>
      <c r="OVJ740"/>
      <c r="OVK740"/>
      <c r="OVL740"/>
      <c r="OVM740"/>
      <c r="OVN740"/>
      <c r="OVO740"/>
      <c r="OVP740"/>
      <c r="OVQ740"/>
      <c r="OVR740"/>
      <c r="OVS740"/>
      <c r="OVT740"/>
      <c r="OVU740"/>
      <c r="OVV740"/>
      <c r="OVW740"/>
      <c r="OVX740"/>
      <c r="OVY740"/>
      <c r="OVZ740"/>
      <c r="OWA740"/>
      <c r="OWB740"/>
      <c r="OWC740"/>
      <c r="OWD740"/>
      <c r="OWE740"/>
      <c r="OWF740"/>
      <c r="OWG740"/>
      <c r="OWH740"/>
      <c r="OWI740"/>
      <c r="OWJ740"/>
      <c r="OWK740"/>
      <c r="OWL740"/>
      <c r="OWM740"/>
      <c r="OWN740"/>
      <c r="OWO740"/>
      <c r="OWP740"/>
      <c r="OWQ740"/>
      <c r="OWR740"/>
      <c r="OWS740"/>
      <c r="OWT740"/>
      <c r="OWU740"/>
      <c r="OWV740"/>
      <c r="OWW740"/>
      <c r="OWX740"/>
      <c r="OWY740"/>
      <c r="OWZ740"/>
      <c r="OXA740"/>
      <c r="OXB740"/>
      <c r="OXC740"/>
      <c r="OXD740"/>
      <c r="OXE740"/>
      <c r="OXF740"/>
      <c r="OXG740"/>
      <c r="OXH740"/>
      <c r="OXI740"/>
      <c r="OXJ740"/>
      <c r="OXK740"/>
      <c r="OXL740"/>
      <c r="OXM740"/>
      <c r="OXN740"/>
      <c r="OXO740"/>
      <c r="OXP740"/>
      <c r="OXQ740"/>
      <c r="OXR740"/>
      <c r="OXS740"/>
      <c r="OXT740"/>
      <c r="OXU740"/>
      <c r="OXV740"/>
      <c r="OXW740"/>
      <c r="OXX740"/>
      <c r="OXY740"/>
      <c r="OXZ740"/>
      <c r="OYA740"/>
      <c r="OYB740"/>
      <c r="OYC740"/>
      <c r="OYD740"/>
      <c r="OYE740"/>
      <c r="OYF740"/>
      <c r="OYG740"/>
      <c r="OYH740"/>
      <c r="OYI740"/>
      <c r="OYJ740"/>
      <c r="OYK740"/>
      <c r="OYL740"/>
      <c r="OYM740"/>
      <c r="OYN740"/>
      <c r="OYO740"/>
      <c r="OYP740"/>
      <c r="OYQ740"/>
      <c r="OYR740"/>
      <c r="OYS740"/>
      <c r="OYT740"/>
      <c r="OYU740"/>
      <c r="OYV740"/>
      <c r="OYW740"/>
      <c r="OYX740"/>
      <c r="OYY740"/>
      <c r="OYZ740"/>
      <c r="OZA740"/>
      <c r="OZB740"/>
      <c r="OZC740"/>
      <c r="OZD740"/>
      <c r="OZE740"/>
      <c r="OZF740"/>
      <c r="OZG740"/>
      <c r="OZH740"/>
      <c r="OZI740"/>
      <c r="OZJ740"/>
      <c r="OZK740"/>
      <c r="OZL740"/>
      <c r="OZM740"/>
      <c r="OZN740"/>
      <c r="OZO740"/>
      <c r="OZP740"/>
      <c r="OZQ740"/>
      <c r="OZR740"/>
      <c r="OZS740"/>
      <c r="OZT740"/>
      <c r="OZU740"/>
      <c r="OZV740"/>
      <c r="OZW740"/>
      <c r="OZX740"/>
      <c r="OZY740"/>
      <c r="OZZ740"/>
      <c r="PAA740"/>
      <c r="PAB740"/>
      <c r="PAC740"/>
      <c r="PAD740"/>
      <c r="PAE740"/>
      <c r="PAF740"/>
      <c r="PAG740"/>
      <c r="PAH740"/>
      <c r="PAI740"/>
      <c r="PAJ740"/>
      <c r="PAK740"/>
      <c r="PAL740"/>
      <c r="PAM740"/>
      <c r="PAN740"/>
      <c r="PAO740"/>
      <c r="PAP740"/>
      <c r="PAQ740"/>
      <c r="PAR740"/>
      <c r="PAS740"/>
      <c r="PAT740"/>
      <c r="PAU740"/>
      <c r="PAV740"/>
      <c r="PAW740"/>
      <c r="PAX740"/>
      <c r="PAY740"/>
      <c r="PAZ740"/>
      <c r="PBA740"/>
      <c r="PBB740"/>
      <c r="PBC740"/>
      <c r="PBD740"/>
      <c r="PBE740"/>
      <c r="PBF740"/>
      <c r="PBG740"/>
      <c r="PBH740"/>
      <c r="PBI740"/>
      <c r="PBJ740"/>
      <c r="PBK740"/>
      <c r="PBL740"/>
      <c r="PBM740"/>
      <c r="PBN740"/>
      <c r="PBO740"/>
      <c r="PBP740"/>
      <c r="PBQ740"/>
      <c r="PBR740"/>
      <c r="PBS740"/>
      <c r="PBT740"/>
      <c r="PBU740"/>
      <c r="PBV740"/>
      <c r="PBW740"/>
      <c r="PBX740"/>
      <c r="PBY740"/>
      <c r="PBZ740"/>
      <c r="PCA740"/>
      <c r="PCB740"/>
      <c r="PCC740"/>
      <c r="PCD740"/>
      <c r="PCE740"/>
      <c r="PCF740"/>
      <c r="PCG740"/>
      <c r="PCH740"/>
      <c r="PCI740"/>
      <c r="PCJ740"/>
      <c r="PCK740"/>
      <c r="PCL740"/>
      <c r="PCM740"/>
      <c r="PCN740"/>
      <c r="PCO740"/>
      <c r="PCP740"/>
      <c r="PCQ740"/>
      <c r="PCR740"/>
      <c r="PCS740"/>
      <c r="PCT740"/>
      <c r="PCU740"/>
      <c r="PCV740"/>
      <c r="PCW740"/>
      <c r="PCX740"/>
      <c r="PCY740"/>
      <c r="PCZ740"/>
      <c r="PDA740"/>
      <c r="PDB740"/>
      <c r="PDC740"/>
      <c r="PDD740"/>
      <c r="PDE740"/>
      <c r="PDF740"/>
      <c r="PDG740"/>
      <c r="PDH740"/>
      <c r="PDI740"/>
      <c r="PDJ740"/>
      <c r="PDK740"/>
      <c r="PDL740"/>
      <c r="PDM740"/>
      <c r="PDN740"/>
      <c r="PDO740"/>
      <c r="PDP740"/>
      <c r="PDQ740"/>
      <c r="PDR740"/>
      <c r="PDS740"/>
      <c r="PDT740"/>
      <c r="PDU740"/>
      <c r="PDV740"/>
      <c r="PDW740"/>
      <c r="PDX740"/>
      <c r="PDY740"/>
      <c r="PDZ740"/>
      <c r="PEA740"/>
      <c r="PEB740"/>
      <c r="PEC740"/>
      <c r="PED740"/>
      <c r="PEE740"/>
      <c r="PEF740"/>
      <c r="PEG740"/>
      <c r="PEH740"/>
      <c r="PEI740"/>
      <c r="PEJ740"/>
      <c r="PEK740"/>
      <c r="PEL740"/>
      <c r="PEM740"/>
      <c r="PEN740"/>
      <c r="PEO740"/>
      <c r="PEP740"/>
      <c r="PEQ740"/>
      <c r="PER740"/>
      <c r="PES740"/>
      <c r="PET740"/>
      <c r="PEU740"/>
      <c r="PEV740"/>
      <c r="PEW740"/>
      <c r="PEX740"/>
      <c r="PEY740"/>
      <c r="PEZ740"/>
      <c r="PFA740"/>
      <c r="PFB740"/>
      <c r="PFC740"/>
      <c r="PFD740"/>
      <c r="PFE740"/>
      <c r="PFF740"/>
      <c r="PFG740"/>
      <c r="PFH740"/>
      <c r="PFI740"/>
      <c r="PFJ740"/>
      <c r="PFK740"/>
      <c r="PFL740"/>
      <c r="PFM740"/>
      <c r="PFN740"/>
      <c r="PFO740"/>
      <c r="PFP740"/>
      <c r="PFQ740"/>
      <c r="PFR740"/>
      <c r="PFS740"/>
      <c r="PFT740"/>
      <c r="PFU740"/>
      <c r="PFV740"/>
      <c r="PFW740"/>
      <c r="PFX740"/>
      <c r="PFY740"/>
      <c r="PFZ740"/>
      <c r="PGA740"/>
      <c r="PGB740"/>
      <c r="PGC740"/>
      <c r="PGD740"/>
      <c r="PGE740"/>
      <c r="PGF740"/>
      <c r="PGG740"/>
      <c r="PGH740"/>
      <c r="PGI740"/>
      <c r="PGJ740"/>
      <c r="PGK740"/>
      <c r="PGL740"/>
      <c r="PGM740"/>
      <c r="PGN740"/>
      <c r="PGO740"/>
      <c r="PGP740"/>
      <c r="PGQ740"/>
      <c r="PGR740"/>
      <c r="PGS740"/>
      <c r="PGT740"/>
      <c r="PGU740"/>
      <c r="PGV740"/>
      <c r="PGW740"/>
      <c r="PGX740"/>
      <c r="PGY740"/>
      <c r="PGZ740"/>
      <c r="PHA740"/>
      <c r="PHB740"/>
      <c r="PHC740"/>
      <c r="PHD740"/>
      <c r="PHE740"/>
      <c r="PHF740"/>
      <c r="PHG740"/>
      <c r="PHH740"/>
      <c r="PHI740"/>
      <c r="PHJ740"/>
      <c r="PHK740"/>
      <c r="PHL740"/>
      <c r="PHM740"/>
      <c r="PHN740"/>
      <c r="PHO740"/>
      <c r="PHP740"/>
      <c r="PHQ740"/>
      <c r="PHR740"/>
      <c r="PHS740"/>
      <c r="PHT740"/>
      <c r="PHU740"/>
      <c r="PHV740"/>
      <c r="PHW740"/>
      <c r="PHX740"/>
      <c r="PHY740"/>
      <c r="PHZ740"/>
      <c r="PIA740"/>
      <c r="PIB740"/>
      <c r="PIC740"/>
      <c r="PID740"/>
      <c r="PIE740"/>
      <c r="PIF740"/>
      <c r="PIG740"/>
      <c r="PIH740"/>
      <c r="PII740"/>
      <c r="PIJ740"/>
      <c r="PIK740"/>
      <c r="PIL740"/>
      <c r="PIM740"/>
      <c r="PIN740"/>
      <c r="PIO740"/>
      <c r="PIP740"/>
      <c r="PIQ740"/>
      <c r="PIR740"/>
      <c r="PIS740"/>
      <c r="PIT740"/>
      <c r="PIU740"/>
      <c r="PIV740"/>
      <c r="PIW740"/>
      <c r="PIX740"/>
      <c r="PIY740"/>
      <c r="PIZ740"/>
      <c r="PJA740"/>
      <c r="PJB740"/>
      <c r="PJC740"/>
      <c r="PJD740"/>
      <c r="PJE740"/>
      <c r="PJF740"/>
      <c r="PJG740"/>
      <c r="PJH740"/>
      <c r="PJI740"/>
      <c r="PJJ740"/>
      <c r="PJK740"/>
      <c r="PJL740"/>
      <c r="PJM740"/>
      <c r="PJN740"/>
      <c r="PJO740"/>
      <c r="PJP740"/>
      <c r="PJQ740"/>
      <c r="PJR740"/>
      <c r="PJS740"/>
      <c r="PJT740"/>
      <c r="PJU740"/>
      <c r="PJV740"/>
      <c r="PJW740"/>
      <c r="PJX740"/>
      <c r="PJY740"/>
      <c r="PJZ740"/>
      <c r="PKA740"/>
      <c r="PKB740"/>
      <c r="PKC740"/>
      <c r="PKD740"/>
      <c r="PKE740"/>
      <c r="PKF740"/>
      <c r="PKG740"/>
      <c r="PKH740"/>
      <c r="PKI740"/>
      <c r="PKJ740"/>
      <c r="PKK740"/>
      <c r="PKL740"/>
      <c r="PKM740"/>
      <c r="PKN740"/>
      <c r="PKO740"/>
      <c r="PKP740"/>
      <c r="PKQ740"/>
      <c r="PKR740"/>
      <c r="PKS740"/>
      <c r="PKT740"/>
      <c r="PKU740"/>
      <c r="PKV740"/>
      <c r="PKW740"/>
      <c r="PKX740"/>
      <c r="PKY740"/>
      <c r="PKZ740"/>
      <c r="PLA740"/>
      <c r="PLB740"/>
      <c r="PLC740"/>
      <c r="PLD740"/>
      <c r="PLE740"/>
      <c r="PLF740"/>
      <c r="PLG740"/>
      <c r="PLH740"/>
      <c r="PLI740"/>
      <c r="PLJ740"/>
      <c r="PLK740"/>
      <c r="PLL740"/>
      <c r="PLM740"/>
      <c r="PLN740"/>
      <c r="PLO740"/>
      <c r="PLP740"/>
      <c r="PLQ740"/>
      <c r="PLR740"/>
      <c r="PLS740"/>
      <c r="PLT740"/>
      <c r="PLU740"/>
      <c r="PLV740"/>
      <c r="PLW740"/>
      <c r="PLX740"/>
      <c r="PLY740"/>
      <c r="PLZ740"/>
      <c r="PMA740"/>
      <c r="PMB740"/>
      <c r="PMC740"/>
      <c r="PMD740"/>
      <c r="PME740"/>
      <c r="PMF740"/>
      <c r="PMG740"/>
      <c r="PMH740"/>
      <c r="PMI740"/>
      <c r="PMJ740"/>
      <c r="PMK740"/>
      <c r="PML740"/>
      <c r="PMM740"/>
      <c r="PMN740"/>
      <c r="PMO740"/>
      <c r="PMP740"/>
      <c r="PMQ740"/>
      <c r="PMR740"/>
      <c r="PMS740"/>
      <c r="PMT740"/>
      <c r="PMU740"/>
      <c r="PMV740"/>
      <c r="PMW740"/>
      <c r="PMX740"/>
      <c r="PMY740"/>
      <c r="PMZ740"/>
      <c r="PNA740"/>
      <c r="PNB740"/>
      <c r="PNC740"/>
      <c r="PND740"/>
      <c r="PNE740"/>
      <c r="PNF740"/>
      <c r="PNG740"/>
      <c r="PNH740"/>
      <c r="PNI740"/>
      <c r="PNJ740"/>
      <c r="PNK740"/>
      <c r="PNL740"/>
      <c r="PNM740"/>
      <c r="PNN740"/>
      <c r="PNO740"/>
      <c r="PNP740"/>
      <c r="PNQ740"/>
      <c r="PNR740"/>
      <c r="PNS740"/>
      <c r="PNT740"/>
      <c r="PNU740"/>
      <c r="PNV740"/>
      <c r="PNW740"/>
      <c r="PNX740"/>
      <c r="PNY740"/>
      <c r="PNZ740"/>
      <c r="POA740"/>
      <c r="POB740"/>
      <c r="POC740"/>
      <c r="POD740"/>
      <c r="POE740"/>
      <c r="POF740"/>
      <c r="POG740"/>
      <c r="POH740"/>
      <c r="POI740"/>
      <c r="POJ740"/>
      <c r="POK740"/>
      <c r="POL740"/>
      <c r="POM740"/>
      <c r="PON740"/>
      <c r="POO740"/>
      <c r="POP740"/>
      <c r="POQ740"/>
      <c r="POR740"/>
      <c r="POS740"/>
      <c r="POT740"/>
      <c r="POU740"/>
      <c r="POV740"/>
      <c r="POW740"/>
      <c r="POX740"/>
      <c r="POY740"/>
      <c r="POZ740"/>
      <c r="PPA740"/>
      <c r="PPB740"/>
      <c r="PPC740"/>
      <c r="PPD740"/>
      <c r="PPE740"/>
      <c r="PPF740"/>
      <c r="PPG740"/>
      <c r="PPH740"/>
      <c r="PPI740"/>
      <c r="PPJ740"/>
      <c r="PPK740"/>
      <c r="PPL740"/>
      <c r="PPM740"/>
      <c r="PPN740"/>
      <c r="PPO740"/>
      <c r="PPP740"/>
      <c r="PPQ740"/>
      <c r="PPR740"/>
      <c r="PPS740"/>
      <c r="PPT740"/>
      <c r="PPU740"/>
      <c r="PPV740"/>
      <c r="PPW740"/>
      <c r="PPX740"/>
      <c r="PPY740"/>
      <c r="PPZ740"/>
      <c r="PQA740"/>
      <c r="PQB740"/>
      <c r="PQC740"/>
      <c r="PQD740"/>
      <c r="PQE740"/>
      <c r="PQF740"/>
      <c r="PQG740"/>
      <c r="PQH740"/>
      <c r="PQI740"/>
      <c r="PQJ740"/>
      <c r="PQK740"/>
      <c r="PQL740"/>
      <c r="PQM740"/>
      <c r="PQN740"/>
      <c r="PQO740"/>
      <c r="PQP740"/>
      <c r="PQQ740"/>
      <c r="PQR740"/>
      <c r="PQS740"/>
      <c r="PQT740"/>
      <c r="PQU740"/>
      <c r="PQV740"/>
      <c r="PQW740"/>
      <c r="PQX740"/>
      <c r="PQY740"/>
      <c r="PQZ740"/>
      <c r="PRA740"/>
      <c r="PRB740"/>
      <c r="PRC740"/>
      <c r="PRD740"/>
      <c r="PRE740"/>
      <c r="PRF740"/>
      <c r="PRG740"/>
      <c r="PRH740"/>
      <c r="PRI740"/>
      <c r="PRJ740"/>
      <c r="PRK740"/>
      <c r="PRL740"/>
      <c r="PRM740"/>
      <c r="PRN740"/>
      <c r="PRO740"/>
      <c r="PRP740"/>
      <c r="PRQ740"/>
      <c r="PRR740"/>
      <c r="PRS740"/>
      <c r="PRT740"/>
      <c r="PRU740"/>
      <c r="PRV740"/>
      <c r="PRW740"/>
      <c r="PRX740"/>
      <c r="PRY740"/>
      <c r="PRZ740"/>
      <c r="PSA740"/>
      <c r="PSB740"/>
      <c r="PSC740"/>
      <c r="PSD740"/>
      <c r="PSE740"/>
      <c r="PSF740"/>
      <c r="PSG740"/>
      <c r="PSH740"/>
      <c r="PSI740"/>
      <c r="PSJ740"/>
      <c r="PSK740"/>
      <c r="PSL740"/>
      <c r="PSM740"/>
      <c r="PSN740"/>
      <c r="PSO740"/>
      <c r="PSP740"/>
      <c r="PSQ740"/>
      <c r="PSR740"/>
      <c r="PSS740"/>
      <c r="PST740"/>
      <c r="PSU740"/>
      <c r="PSV740"/>
      <c r="PSW740"/>
      <c r="PSX740"/>
      <c r="PSY740"/>
      <c r="PSZ740"/>
      <c r="PTA740"/>
      <c r="PTB740"/>
      <c r="PTC740"/>
      <c r="PTD740"/>
      <c r="PTE740"/>
      <c r="PTF740"/>
      <c r="PTG740"/>
      <c r="PTH740"/>
      <c r="PTI740"/>
      <c r="PTJ740"/>
      <c r="PTK740"/>
      <c r="PTL740"/>
      <c r="PTM740"/>
      <c r="PTN740"/>
      <c r="PTO740"/>
      <c r="PTP740"/>
      <c r="PTQ740"/>
      <c r="PTR740"/>
      <c r="PTS740"/>
      <c r="PTT740"/>
      <c r="PTU740"/>
      <c r="PTV740"/>
      <c r="PTW740"/>
      <c r="PTX740"/>
      <c r="PTY740"/>
      <c r="PTZ740"/>
      <c r="PUA740"/>
      <c r="PUB740"/>
      <c r="PUC740"/>
      <c r="PUD740"/>
      <c r="PUE740"/>
      <c r="PUF740"/>
      <c r="PUG740"/>
      <c r="PUH740"/>
      <c r="PUI740"/>
      <c r="PUJ740"/>
      <c r="PUK740"/>
      <c r="PUL740"/>
      <c r="PUM740"/>
      <c r="PUN740"/>
      <c r="PUO740"/>
      <c r="PUP740"/>
      <c r="PUQ740"/>
      <c r="PUR740"/>
      <c r="PUS740"/>
      <c r="PUT740"/>
      <c r="PUU740"/>
      <c r="PUV740"/>
      <c r="PUW740"/>
      <c r="PUX740"/>
      <c r="PUY740"/>
      <c r="PUZ740"/>
      <c r="PVA740"/>
      <c r="PVB740"/>
      <c r="PVC740"/>
      <c r="PVD740"/>
      <c r="PVE740"/>
      <c r="PVF740"/>
      <c r="PVG740"/>
      <c r="PVH740"/>
      <c r="PVI740"/>
      <c r="PVJ740"/>
      <c r="PVK740"/>
      <c r="PVL740"/>
      <c r="PVM740"/>
      <c r="PVN740"/>
      <c r="PVO740"/>
      <c r="PVP740"/>
      <c r="PVQ740"/>
      <c r="PVR740"/>
      <c r="PVS740"/>
      <c r="PVT740"/>
      <c r="PVU740"/>
      <c r="PVV740"/>
      <c r="PVW740"/>
      <c r="PVX740"/>
      <c r="PVY740"/>
      <c r="PVZ740"/>
      <c r="PWA740"/>
      <c r="PWB740"/>
      <c r="PWC740"/>
      <c r="PWD740"/>
      <c r="PWE740"/>
      <c r="PWF740"/>
      <c r="PWG740"/>
      <c r="PWH740"/>
      <c r="PWI740"/>
      <c r="PWJ740"/>
      <c r="PWK740"/>
      <c r="PWL740"/>
      <c r="PWM740"/>
      <c r="PWN740"/>
      <c r="PWO740"/>
      <c r="PWP740"/>
      <c r="PWQ740"/>
      <c r="PWR740"/>
      <c r="PWS740"/>
      <c r="PWT740"/>
      <c r="PWU740"/>
      <c r="PWV740"/>
      <c r="PWW740"/>
      <c r="PWX740"/>
      <c r="PWY740"/>
      <c r="PWZ740"/>
      <c r="PXA740"/>
      <c r="PXB740"/>
      <c r="PXC740"/>
      <c r="PXD740"/>
      <c r="PXE740"/>
      <c r="PXF740"/>
      <c r="PXG740"/>
      <c r="PXH740"/>
      <c r="PXI740"/>
      <c r="PXJ740"/>
      <c r="PXK740"/>
      <c r="PXL740"/>
      <c r="PXM740"/>
      <c r="PXN740"/>
      <c r="PXO740"/>
      <c r="PXP740"/>
      <c r="PXQ740"/>
      <c r="PXR740"/>
      <c r="PXS740"/>
      <c r="PXT740"/>
      <c r="PXU740"/>
      <c r="PXV740"/>
      <c r="PXW740"/>
      <c r="PXX740"/>
      <c r="PXY740"/>
      <c r="PXZ740"/>
      <c r="PYA740"/>
      <c r="PYB740"/>
      <c r="PYC740"/>
      <c r="PYD740"/>
      <c r="PYE740"/>
      <c r="PYF740"/>
      <c r="PYG740"/>
      <c r="PYH740"/>
      <c r="PYI740"/>
      <c r="PYJ740"/>
      <c r="PYK740"/>
      <c r="PYL740"/>
      <c r="PYM740"/>
      <c r="PYN740"/>
      <c r="PYO740"/>
      <c r="PYP740"/>
      <c r="PYQ740"/>
      <c r="PYR740"/>
      <c r="PYS740"/>
      <c r="PYT740"/>
      <c r="PYU740"/>
      <c r="PYV740"/>
      <c r="PYW740"/>
      <c r="PYX740"/>
      <c r="PYY740"/>
      <c r="PYZ740"/>
      <c r="PZA740"/>
      <c r="PZB740"/>
      <c r="PZC740"/>
      <c r="PZD740"/>
      <c r="PZE740"/>
      <c r="PZF740"/>
      <c r="PZG740"/>
      <c r="PZH740"/>
      <c r="PZI740"/>
      <c r="PZJ740"/>
      <c r="PZK740"/>
      <c r="PZL740"/>
      <c r="PZM740"/>
      <c r="PZN740"/>
      <c r="PZO740"/>
      <c r="PZP740"/>
      <c r="PZQ740"/>
      <c r="PZR740"/>
      <c r="PZS740"/>
      <c r="PZT740"/>
      <c r="PZU740"/>
      <c r="PZV740"/>
      <c r="PZW740"/>
      <c r="PZX740"/>
      <c r="PZY740"/>
      <c r="PZZ740"/>
      <c r="QAA740"/>
      <c r="QAB740"/>
      <c r="QAC740"/>
      <c r="QAD740"/>
      <c r="QAE740"/>
      <c r="QAF740"/>
      <c r="QAG740"/>
      <c r="QAH740"/>
      <c r="QAI740"/>
      <c r="QAJ740"/>
      <c r="QAK740"/>
      <c r="QAL740"/>
      <c r="QAM740"/>
      <c r="QAN740"/>
      <c r="QAO740"/>
      <c r="QAP740"/>
      <c r="QAQ740"/>
      <c r="QAR740"/>
      <c r="QAS740"/>
      <c r="QAT740"/>
      <c r="QAU740"/>
      <c r="QAV740"/>
      <c r="QAW740"/>
      <c r="QAX740"/>
      <c r="QAY740"/>
      <c r="QAZ740"/>
      <c r="QBA740"/>
      <c r="QBB740"/>
      <c r="QBC740"/>
      <c r="QBD740"/>
      <c r="QBE740"/>
      <c r="QBF740"/>
      <c r="QBG740"/>
      <c r="QBH740"/>
      <c r="QBI740"/>
      <c r="QBJ740"/>
      <c r="QBK740"/>
      <c r="QBL740"/>
      <c r="QBM740"/>
      <c r="QBN740"/>
      <c r="QBO740"/>
      <c r="QBP740"/>
      <c r="QBQ740"/>
      <c r="QBR740"/>
      <c r="QBS740"/>
      <c r="QBT740"/>
      <c r="QBU740"/>
      <c r="QBV740"/>
      <c r="QBW740"/>
      <c r="QBX740"/>
      <c r="QBY740"/>
      <c r="QBZ740"/>
      <c r="QCA740"/>
      <c r="QCB740"/>
      <c r="QCC740"/>
      <c r="QCD740"/>
      <c r="QCE740"/>
      <c r="QCF740"/>
      <c r="QCG740"/>
      <c r="QCH740"/>
      <c r="QCI740"/>
      <c r="QCJ740"/>
      <c r="QCK740"/>
      <c r="QCL740"/>
      <c r="QCM740"/>
      <c r="QCN740"/>
      <c r="QCO740"/>
      <c r="QCP740"/>
      <c r="QCQ740"/>
      <c r="QCR740"/>
      <c r="QCS740"/>
      <c r="QCT740"/>
      <c r="QCU740"/>
      <c r="QCV740"/>
      <c r="QCW740"/>
      <c r="QCX740"/>
      <c r="QCY740"/>
      <c r="QCZ740"/>
      <c r="QDA740"/>
      <c r="QDB740"/>
      <c r="QDC740"/>
      <c r="QDD740"/>
      <c r="QDE740"/>
      <c r="QDF740"/>
      <c r="QDG740"/>
      <c r="QDH740"/>
      <c r="QDI740"/>
      <c r="QDJ740"/>
      <c r="QDK740"/>
      <c r="QDL740"/>
      <c r="QDM740"/>
      <c r="QDN740"/>
      <c r="QDO740"/>
      <c r="QDP740"/>
      <c r="QDQ740"/>
      <c r="QDR740"/>
      <c r="QDS740"/>
      <c r="QDT740"/>
      <c r="QDU740"/>
      <c r="QDV740"/>
      <c r="QDW740"/>
      <c r="QDX740"/>
      <c r="QDY740"/>
      <c r="QDZ740"/>
      <c r="QEA740"/>
      <c r="QEB740"/>
      <c r="QEC740"/>
      <c r="QED740"/>
      <c r="QEE740"/>
      <c r="QEF740"/>
      <c r="QEG740"/>
      <c r="QEH740"/>
      <c r="QEI740"/>
      <c r="QEJ740"/>
      <c r="QEK740"/>
      <c r="QEL740"/>
      <c r="QEM740"/>
      <c r="QEN740"/>
      <c r="QEO740"/>
      <c r="QEP740"/>
      <c r="QEQ740"/>
      <c r="QER740"/>
      <c r="QES740"/>
      <c r="QET740"/>
      <c r="QEU740"/>
      <c r="QEV740"/>
      <c r="QEW740"/>
      <c r="QEX740"/>
      <c r="QEY740"/>
      <c r="QEZ740"/>
      <c r="QFA740"/>
      <c r="QFB740"/>
      <c r="QFC740"/>
      <c r="QFD740"/>
      <c r="QFE740"/>
      <c r="QFF740"/>
      <c r="QFG740"/>
      <c r="QFH740"/>
      <c r="QFI740"/>
      <c r="QFJ740"/>
      <c r="QFK740"/>
      <c r="QFL740"/>
      <c r="QFM740"/>
      <c r="QFN740"/>
      <c r="QFO740"/>
      <c r="QFP740"/>
      <c r="QFQ740"/>
      <c r="QFR740"/>
      <c r="QFS740"/>
      <c r="QFT740"/>
      <c r="QFU740"/>
      <c r="QFV740"/>
      <c r="QFW740"/>
      <c r="QFX740"/>
      <c r="QFY740"/>
      <c r="QFZ740"/>
      <c r="QGA740"/>
      <c r="QGB740"/>
      <c r="QGC740"/>
      <c r="QGD740"/>
      <c r="QGE740"/>
      <c r="QGF740"/>
      <c r="QGG740"/>
      <c r="QGH740"/>
      <c r="QGI740"/>
      <c r="QGJ740"/>
      <c r="QGK740"/>
      <c r="QGL740"/>
      <c r="QGM740"/>
      <c r="QGN740"/>
      <c r="QGO740"/>
      <c r="QGP740"/>
      <c r="QGQ740"/>
      <c r="QGR740"/>
      <c r="QGS740"/>
      <c r="QGT740"/>
      <c r="QGU740"/>
      <c r="QGV740"/>
      <c r="QGW740"/>
      <c r="QGX740"/>
      <c r="QGY740"/>
      <c r="QGZ740"/>
      <c r="QHA740"/>
      <c r="QHB740"/>
      <c r="QHC740"/>
      <c r="QHD740"/>
      <c r="QHE740"/>
      <c r="QHF740"/>
      <c r="QHG740"/>
      <c r="QHH740"/>
      <c r="QHI740"/>
      <c r="QHJ740"/>
      <c r="QHK740"/>
      <c r="QHL740"/>
      <c r="QHM740"/>
      <c r="QHN740"/>
      <c r="QHO740"/>
      <c r="QHP740"/>
      <c r="QHQ740"/>
      <c r="QHR740"/>
      <c r="QHS740"/>
      <c r="QHT740"/>
      <c r="QHU740"/>
      <c r="QHV740"/>
      <c r="QHW740"/>
      <c r="QHX740"/>
      <c r="QHY740"/>
      <c r="QHZ740"/>
      <c r="QIA740"/>
      <c r="QIB740"/>
      <c r="QIC740"/>
      <c r="QID740"/>
      <c r="QIE740"/>
      <c r="QIF740"/>
      <c r="QIG740"/>
      <c r="QIH740"/>
      <c r="QII740"/>
      <c r="QIJ740"/>
      <c r="QIK740"/>
      <c r="QIL740"/>
      <c r="QIM740"/>
      <c r="QIN740"/>
      <c r="QIO740"/>
      <c r="QIP740"/>
      <c r="QIQ740"/>
      <c r="QIR740"/>
      <c r="QIS740"/>
      <c r="QIT740"/>
      <c r="QIU740"/>
      <c r="QIV740"/>
      <c r="QIW740"/>
      <c r="QIX740"/>
      <c r="QIY740"/>
      <c r="QIZ740"/>
      <c r="QJA740"/>
      <c r="QJB740"/>
      <c r="QJC740"/>
      <c r="QJD740"/>
      <c r="QJE740"/>
      <c r="QJF740"/>
      <c r="QJG740"/>
      <c r="QJH740"/>
      <c r="QJI740"/>
      <c r="QJJ740"/>
      <c r="QJK740"/>
      <c r="QJL740"/>
      <c r="QJM740"/>
      <c r="QJN740"/>
      <c r="QJO740"/>
      <c r="QJP740"/>
      <c r="QJQ740"/>
      <c r="QJR740"/>
      <c r="QJS740"/>
      <c r="QJT740"/>
      <c r="QJU740"/>
      <c r="QJV740"/>
      <c r="QJW740"/>
      <c r="QJX740"/>
      <c r="QJY740"/>
      <c r="QJZ740"/>
      <c r="QKA740"/>
      <c r="QKB740"/>
      <c r="QKC740"/>
      <c r="QKD740"/>
      <c r="QKE740"/>
      <c r="QKF740"/>
      <c r="QKG740"/>
      <c r="QKH740"/>
      <c r="QKI740"/>
      <c r="QKJ740"/>
      <c r="QKK740"/>
      <c r="QKL740"/>
      <c r="QKM740"/>
      <c r="QKN740"/>
      <c r="QKO740"/>
      <c r="QKP740"/>
      <c r="QKQ740"/>
      <c r="QKR740"/>
      <c r="QKS740"/>
      <c r="QKT740"/>
      <c r="QKU740"/>
      <c r="QKV740"/>
      <c r="QKW740"/>
      <c r="QKX740"/>
      <c r="QKY740"/>
      <c r="QKZ740"/>
      <c r="QLA740"/>
      <c r="QLB740"/>
      <c r="QLC740"/>
      <c r="QLD740"/>
      <c r="QLE740"/>
      <c r="QLF740"/>
      <c r="QLG740"/>
      <c r="QLH740"/>
      <c r="QLI740"/>
      <c r="QLJ740"/>
      <c r="QLK740"/>
      <c r="QLL740"/>
      <c r="QLM740"/>
      <c r="QLN740"/>
      <c r="QLO740"/>
      <c r="QLP740"/>
      <c r="QLQ740"/>
      <c r="QLR740"/>
      <c r="QLS740"/>
      <c r="QLT740"/>
      <c r="QLU740"/>
      <c r="QLV740"/>
      <c r="QLW740"/>
      <c r="QLX740"/>
      <c r="QLY740"/>
      <c r="QLZ740"/>
      <c r="QMA740"/>
      <c r="QMB740"/>
      <c r="QMC740"/>
      <c r="QMD740"/>
      <c r="QME740"/>
      <c r="QMF740"/>
      <c r="QMG740"/>
      <c r="QMH740"/>
      <c r="QMI740"/>
      <c r="QMJ740"/>
      <c r="QMK740"/>
      <c r="QML740"/>
      <c r="QMM740"/>
      <c r="QMN740"/>
      <c r="QMO740"/>
      <c r="QMP740"/>
      <c r="QMQ740"/>
      <c r="QMR740"/>
      <c r="QMS740"/>
      <c r="QMT740"/>
      <c r="QMU740"/>
      <c r="QMV740"/>
      <c r="QMW740"/>
      <c r="QMX740"/>
      <c r="QMY740"/>
      <c r="QMZ740"/>
      <c r="QNA740"/>
      <c r="QNB740"/>
      <c r="QNC740"/>
      <c r="QND740"/>
      <c r="QNE740"/>
      <c r="QNF740"/>
      <c r="QNG740"/>
      <c r="QNH740"/>
      <c r="QNI740"/>
      <c r="QNJ740"/>
      <c r="QNK740"/>
      <c r="QNL740"/>
      <c r="QNM740"/>
      <c r="QNN740"/>
      <c r="QNO740"/>
      <c r="QNP740"/>
      <c r="QNQ740"/>
      <c r="QNR740"/>
      <c r="QNS740"/>
      <c r="QNT740"/>
      <c r="QNU740"/>
      <c r="QNV740"/>
      <c r="QNW740"/>
      <c r="QNX740"/>
      <c r="QNY740"/>
      <c r="QNZ740"/>
      <c r="QOA740"/>
      <c r="QOB740"/>
      <c r="QOC740"/>
      <c r="QOD740"/>
      <c r="QOE740"/>
      <c r="QOF740"/>
      <c r="QOG740"/>
      <c r="QOH740"/>
      <c r="QOI740"/>
      <c r="QOJ740"/>
      <c r="QOK740"/>
      <c r="QOL740"/>
      <c r="QOM740"/>
      <c r="QON740"/>
      <c r="QOO740"/>
      <c r="QOP740"/>
      <c r="QOQ740"/>
      <c r="QOR740"/>
      <c r="QOS740"/>
      <c r="QOT740"/>
      <c r="QOU740"/>
      <c r="QOV740"/>
      <c r="QOW740"/>
      <c r="QOX740"/>
      <c r="QOY740"/>
      <c r="QOZ740"/>
      <c r="QPA740"/>
      <c r="QPB740"/>
      <c r="QPC740"/>
      <c r="QPD740"/>
      <c r="QPE740"/>
      <c r="QPF740"/>
      <c r="QPG740"/>
      <c r="QPH740"/>
      <c r="QPI740"/>
      <c r="QPJ740"/>
      <c r="QPK740"/>
      <c r="QPL740"/>
      <c r="QPM740"/>
      <c r="QPN740"/>
      <c r="QPO740"/>
      <c r="QPP740"/>
      <c r="QPQ740"/>
      <c r="QPR740"/>
      <c r="QPS740"/>
      <c r="QPT740"/>
      <c r="QPU740"/>
      <c r="QPV740"/>
      <c r="QPW740"/>
      <c r="QPX740"/>
      <c r="QPY740"/>
      <c r="QPZ740"/>
      <c r="QQA740"/>
      <c r="QQB740"/>
      <c r="QQC740"/>
      <c r="QQD740"/>
      <c r="QQE740"/>
      <c r="QQF740"/>
      <c r="QQG740"/>
      <c r="QQH740"/>
      <c r="QQI740"/>
      <c r="QQJ740"/>
      <c r="QQK740"/>
      <c r="QQL740"/>
      <c r="QQM740"/>
      <c r="QQN740"/>
      <c r="QQO740"/>
      <c r="QQP740"/>
      <c r="QQQ740"/>
      <c r="QQR740"/>
      <c r="QQS740"/>
      <c r="QQT740"/>
      <c r="QQU740"/>
      <c r="QQV740"/>
      <c r="QQW740"/>
      <c r="QQX740"/>
      <c r="QQY740"/>
      <c r="QQZ740"/>
      <c r="QRA740"/>
      <c r="QRB740"/>
      <c r="QRC740"/>
      <c r="QRD740"/>
      <c r="QRE740"/>
      <c r="QRF740"/>
      <c r="QRG740"/>
      <c r="QRH740"/>
      <c r="QRI740"/>
      <c r="QRJ740"/>
      <c r="QRK740"/>
      <c r="QRL740"/>
      <c r="QRM740"/>
      <c r="QRN740"/>
      <c r="QRO740"/>
      <c r="QRP740"/>
      <c r="QRQ740"/>
      <c r="QRR740"/>
      <c r="QRS740"/>
      <c r="QRT740"/>
      <c r="QRU740"/>
      <c r="QRV740"/>
      <c r="QRW740"/>
      <c r="QRX740"/>
      <c r="QRY740"/>
      <c r="QRZ740"/>
      <c r="QSA740"/>
      <c r="QSB740"/>
      <c r="QSC740"/>
      <c r="QSD740"/>
      <c r="QSE740"/>
      <c r="QSF740"/>
      <c r="QSG740"/>
      <c r="QSH740"/>
      <c r="QSI740"/>
      <c r="QSJ740"/>
      <c r="QSK740"/>
      <c r="QSL740"/>
      <c r="QSM740"/>
      <c r="QSN740"/>
      <c r="QSO740"/>
      <c r="QSP740"/>
      <c r="QSQ740"/>
      <c r="QSR740"/>
      <c r="QSS740"/>
      <c r="QST740"/>
      <c r="QSU740"/>
      <c r="QSV740"/>
      <c r="QSW740"/>
      <c r="QSX740"/>
      <c r="QSY740"/>
      <c r="QSZ740"/>
      <c r="QTA740"/>
      <c r="QTB740"/>
      <c r="QTC740"/>
      <c r="QTD740"/>
      <c r="QTE740"/>
      <c r="QTF740"/>
      <c r="QTG740"/>
      <c r="QTH740"/>
      <c r="QTI740"/>
      <c r="QTJ740"/>
      <c r="QTK740"/>
      <c r="QTL740"/>
      <c r="QTM740"/>
      <c r="QTN740"/>
      <c r="QTO740"/>
      <c r="QTP740"/>
      <c r="QTQ740"/>
      <c r="QTR740"/>
      <c r="QTS740"/>
      <c r="QTT740"/>
      <c r="QTU740"/>
      <c r="QTV740"/>
      <c r="QTW740"/>
      <c r="QTX740"/>
      <c r="QTY740"/>
      <c r="QTZ740"/>
      <c r="QUA740"/>
      <c r="QUB740"/>
      <c r="QUC740"/>
      <c r="QUD740"/>
      <c r="QUE740"/>
      <c r="QUF740"/>
      <c r="QUG740"/>
      <c r="QUH740"/>
      <c r="QUI740"/>
      <c r="QUJ740"/>
      <c r="QUK740"/>
      <c r="QUL740"/>
      <c r="QUM740"/>
      <c r="QUN740"/>
      <c r="QUO740"/>
      <c r="QUP740"/>
      <c r="QUQ740"/>
      <c r="QUR740"/>
      <c r="QUS740"/>
      <c r="QUT740"/>
      <c r="QUU740"/>
      <c r="QUV740"/>
      <c r="QUW740"/>
      <c r="QUX740"/>
      <c r="QUY740"/>
      <c r="QUZ740"/>
      <c r="QVA740"/>
      <c r="QVB740"/>
      <c r="QVC740"/>
      <c r="QVD740"/>
      <c r="QVE740"/>
      <c r="QVF740"/>
      <c r="QVG740"/>
      <c r="QVH740"/>
      <c r="QVI740"/>
      <c r="QVJ740"/>
      <c r="QVK740"/>
      <c r="QVL740"/>
      <c r="QVM740"/>
      <c r="QVN740"/>
      <c r="QVO740"/>
      <c r="QVP740"/>
      <c r="QVQ740"/>
      <c r="QVR740"/>
      <c r="QVS740"/>
      <c r="QVT740"/>
      <c r="QVU740"/>
      <c r="QVV740"/>
      <c r="QVW740"/>
      <c r="QVX740"/>
      <c r="QVY740"/>
      <c r="QVZ740"/>
      <c r="QWA740"/>
      <c r="QWB740"/>
      <c r="QWC740"/>
      <c r="QWD740"/>
      <c r="QWE740"/>
      <c r="QWF740"/>
      <c r="QWG740"/>
      <c r="QWH740"/>
      <c r="QWI740"/>
      <c r="QWJ740"/>
      <c r="QWK740"/>
      <c r="QWL740"/>
      <c r="QWM740"/>
      <c r="QWN740"/>
      <c r="QWO740"/>
      <c r="QWP740"/>
      <c r="QWQ740"/>
      <c r="QWR740"/>
      <c r="QWS740"/>
      <c r="QWT740"/>
      <c r="QWU740"/>
      <c r="QWV740"/>
      <c r="QWW740"/>
      <c r="QWX740"/>
      <c r="QWY740"/>
      <c r="QWZ740"/>
      <c r="QXA740"/>
      <c r="QXB740"/>
      <c r="QXC740"/>
      <c r="QXD740"/>
      <c r="QXE740"/>
      <c r="QXF740"/>
      <c r="QXG740"/>
      <c r="QXH740"/>
      <c r="QXI740"/>
      <c r="QXJ740"/>
      <c r="QXK740"/>
      <c r="QXL740"/>
      <c r="QXM740"/>
      <c r="QXN740"/>
      <c r="QXO740"/>
      <c r="QXP740"/>
      <c r="QXQ740"/>
      <c r="QXR740"/>
      <c r="QXS740"/>
      <c r="QXT740"/>
      <c r="QXU740"/>
      <c r="QXV740"/>
      <c r="QXW740"/>
      <c r="QXX740"/>
      <c r="QXY740"/>
      <c r="QXZ740"/>
      <c r="QYA740"/>
      <c r="QYB740"/>
      <c r="QYC740"/>
      <c r="QYD740"/>
      <c r="QYE740"/>
      <c r="QYF740"/>
      <c r="QYG740"/>
      <c r="QYH740"/>
      <c r="QYI740"/>
      <c r="QYJ740"/>
      <c r="QYK740"/>
      <c r="QYL740"/>
      <c r="QYM740"/>
      <c r="QYN740"/>
      <c r="QYO740"/>
      <c r="QYP740"/>
      <c r="QYQ740"/>
      <c r="QYR740"/>
      <c r="QYS740"/>
      <c r="QYT740"/>
      <c r="QYU740"/>
      <c r="QYV740"/>
      <c r="QYW740"/>
      <c r="QYX740"/>
      <c r="QYY740"/>
      <c r="QYZ740"/>
      <c r="QZA740"/>
      <c r="QZB740"/>
      <c r="QZC740"/>
      <c r="QZD740"/>
      <c r="QZE740"/>
      <c r="QZF740"/>
      <c r="QZG740"/>
      <c r="QZH740"/>
      <c r="QZI740"/>
      <c r="QZJ740"/>
      <c r="QZK740"/>
      <c r="QZL740"/>
      <c r="QZM740"/>
      <c r="QZN740"/>
      <c r="QZO740"/>
      <c r="QZP740"/>
      <c r="QZQ740"/>
      <c r="QZR740"/>
      <c r="QZS740"/>
      <c r="QZT740"/>
      <c r="QZU740"/>
      <c r="QZV740"/>
      <c r="QZW740"/>
      <c r="QZX740"/>
      <c r="QZY740"/>
      <c r="QZZ740"/>
      <c r="RAA740"/>
      <c r="RAB740"/>
      <c r="RAC740"/>
      <c r="RAD740"/>
      <c r="RAE740"/>
      <c r="RAF740"/>
      <c r="RAG740"/>
      <c r="RAH740"/>
      <c r="RAI740"/>
      <c r="RAJ740"/>
      <c r="RAK740"/>
      <c r="RAL740"/>
      <c r="RAM740"/>
      <c r="RAN740"/>
      <c r="RAO740"/>
      <c r="RAP740"/>
      <c r="RAQ740"/>
      <c r="RAR740"/>
      <c r="RAS740"/>
      <c r="RAT740"/>
      <c r="RAU740"/>
      <c r="RAV740"/>
      <c r="RAW740"/>
      <c r="RAX740"/>
      <c r="RAY740"/>
      <c r="RAZ740"/>
      <c r="RBA740"/>
      <c r="RBB740"/>
      <c r="RBC740"/>
      <c r="RBD740"/>
      <c r="RBE740"/>
      <c r="RBF740"/>
      <c r="RBG740"/>
      <c r="RBH740"/>
      <c r="RBI740"/>
      <c r="RBJ740"/>
      <c r="RBK740"/>
      <c r="RBL740"/>
      <c r="RBM740"/>
      <c r="RBN740"/>
      <c r="RBO740"/>
      <c r="RBP740"/>
      <c r="RBQ740"/>
      <c r="RBR740"/>
      <c r="RBS740"/>
      <c r="RBT740"/>
      <c r="RBU740"/>
      <c r="RBV740"/>
      <c r="RBW740"/>
      <c r="RBX740"/>
      <c r="RBY740"/>
      <c r="RBZ740"/>
      <c r="RCA740"/>
      <c r="RCB740"/>
      <c r="RCC740"/>
      <c r="RCD740"/>
      <c r="RCE740"/>
      <c r="RCF740"/>
      <c r="RCG740"/>
      <c r="RCH740"/>
      <c r="RCI740"/>
      <c r="RCJ740"/>
      <c r="RCK740"/>
      <c r="RCL740"/>
      <c r="RCM740"/>
      <c r="RCN740"/>
      <c r="RCO740"/>
      <c r="RCP740"/>
      <c r="RCQ740"/>
      <c r="RCR740"/>
      <c r="RCS740"/>
      <c r="RCT740"/>
      <c r="RCU740"/>
      <c r="RCV740"/>
      <c r="RCW740"/>
      <c r="RCX740"/>
      <c r="RCY740"/>
      <c r="RCZ740"/>
      <c r="RDA740"/>
      <c r="RDB740"/>
      <c r="RDC740"/>
      <c r="RDD740"/>
      <c r="RDE740"/>
      <c r="RDF740"/>
      <c r="RDG740"/>
      <c r="RDH740"/>
      <c r="RDI740"/>
      <c r="RDJ740"/>
      <c r="RDK740"/>
      <c r="RDL740"/>
      <c r="RDM740"/>
      <c r="RDN740"/>
      <c r="RDO740"/>
      <c r="RDP740"/>
      <c r="RDQ740"/>
      <c r="RDR740"/>
      <c r="RDS740"/>
      <c r="RDT740"/>
      <c r="RDU740"/>
      <c r="RDV740"/>
      <c r="RDW740"/>
      <c r="RDX740"/>
      <c r="RDY740"/>
      <c r="RDZ740"/>
      <c r="REA740"/>
      <c r="REB740"/>
      <c r="REC740"/>
      <c r="RED740"/>
      <c r="REE740"/>
      <c r="REF740"/>
      <c r="REG740"/>
      <c r="REH740"/>
      <c r="REI740"/>
      <c r="REJ740"/>
      <c r="REK740"/>
      <c r="REL740"/>
      <c r="REM740"/>
      <c r="REN740"/>
      <c r="REO740"/>
      <c r="REP740"/>
      <c r="REQ740"/>
      <c r="RER740"/>
      <c r="RES740"/>
      <c r="RET740"/>
      <c r="REU740"/>
      <c r="REV740"/>
      <c r="REW740"/>
      <c r="REX740"/>
      <c r="REY740"/>
      <c r="REZ740"/>
      <c r="RFA740"/>
      <c r="RFB740"/>
      <c r="RFC740"/>
      <c r="RFD740"/>
      <c r="RFE740"/>
      <c r="RFF740"/>
      <c r="RFG740"/>
      <c r="RFH740"/>
      <c r="RFI740"/>
      <c r="RFJ740"/>
      <c r="RFK740"/>
      <c r="RFL740"/>
      <c r="RFM740"/>
      <c r="RFN740"/>
      <c r="RFO740"/>
      <c r="RFP740"/>
      <c r="RFQ740"/>
      <c r="RFR740"/>
      <c r="RFS740"/>
      <c r="RFT740"/>
      <c r="RFU740"/>
      <c r="RFV740"/>
      <c r="RFW740"/>
      <c r="RFX740"/>
      <c r="RFY740"/>
      <c r="RFZ740"/>
      <c r="RGA740"/>
      <c r="RGB740"/>
      <c r="RGC740"/>
      <c r="RGD740"/>
      <c r="RGE740"/>
      <c r="RGF740"/>
      <c r="RGG740"/>
      <c r="RGH740"/>
      <c r="RGI740"/>
      <c r="RGJ740"/>
      <c r="RGK740"/>
      <c r="RGL740"/>
      <c r="RGM740"/>
      <c r="RGN740"/>
      <c r="RGO740"/>
      <c r="RGP740"/>
      <c r="RGQ740"/>
      <c r="RGR740"/>
      <c r="RGS740"/>
      <c r="RGT740"/>
      <c r="RGU740"/>
      <c r="RGV740"/>
      <c r="RGW740"/>
      <c r="RGX740"/>
      <c r="RGY740"/>
      <c r="RGZ740"/>
      <c r="RHA740"/>
      <c r="RHB740"/>
      <c r="RHC740"/>
      <c r="RHD740"/>
      <c r="RHE740"/>
      <c r="RHF740"/>
      <c r="RHG740"/>
      <c r="RHH740"/>
      <c r="RHI740"/>
      <c r="RHJ740"/>
      <c r="RHK740"/>
      <c r="RHL740"/>
      <c r="RHM740"/>
      <c r="RHN740"/>
      <c r="RHO740"/>
      <c r="RHP740"/>
      <c r="RHQ740"/>
      <c r="RHR740"/>
      <c r="RHS740"/>
      <c r="RHT740"/>
      <c r="RHU740"/>
      <c r="RHV740"/>
      <c r="RHW740"/>
      <c r="RHX740"/>
      <c r="RHY740"/>
      <c r="RHZ740"/>
      <c r="RIA740"/>
      <c r="RIB740"/>
      <c r="RIC740"/>
      <c r="RID740"/>
      <c r="RIE740"/>
      <c r="RIF740"/>
      <c r="RIG740"/>
      <c r="RIH740"/>
      <c r="RII740"/>
      <c r="RIJ740"/>
      <c r="RIK740"/>
      <c r="RIL740"/>
      <c r="RIM740"/>
      <c r="RIN740"/>
      <c r="RIO740"/>
      <c r="RIP740"/>
      <c r="RIQ740"/>
      <c r="RIR740"/>
      <c r="RIS740"/>
      <c r="RIT740"/>
      <c r="RIU740"/>
      <c r="RIV740"/>
      <c r="RIW740"/>
      <c r="RIX740"/>
      <c r="RIY740"/>
      <c r="RIZ740"/>
      <c r="RJA740"/>
      <c r="RJB740"/>
      <c r="RJC740"/>
      <c r="RJD740"/>
      <c r="RJE740"/>
      <c r="RJF740"/>
      <c r="RJG740"/>
      <c r="RJH740"/>
      <c r="RJI740"/>
      <c r="RJJ740"/>
      <c r="RJK740"/>
      <c r="RJL740"/>
      <c r="RJM740"/>
      <c r="RJN740"/>
      <c r="RJO740"/>
      <c r="RJP740"/>
      <c r="RJQ740"/>
      <c r="RJR740"/>
      <c r="RJS740"/>
      <c r="RJT740"/>
      <c r="RJU740"/>
      <c r="RJV740"/>
      <c r="RJW740"/>
      <c r="RJX740"/>
      <c r="RJY740"/>
      <c r="RJZ740"/>
      <c r="RKA740"/>
      <c r="RKB740"/>
      <c r="RKC740"/>
      <c r="RKD740"/>
      <c r="RKE740"/>
      <c r="RKF740"/>
      <c r="RKG740"/>
      <c r="RKH740"/>
      <c r="RKI740"/>
      <c r="RKJ740"/>
      <c r="RKK740"/>
      <c r="RKL740"/>
      <c r="RKM740"/>
      <c r="RKN740"/>
      <c r="RKO740"/>
      <c r="RKP740"/>
      <c r="RKQ740"/>
      <c r="RKR740"/>
      <c r="RKS740"/>
      <c r="RKT740"/>
      <c r="RKU740"/>
      <c r="RKV740"/>
      <c r="RKW740"/>
      <c r="RKX740"/>
      <c r="RKY740"/>
      <c r="RKZ740"/>
      <c r="RLA740"/>
      <c r="RLB740"/>
      <c r="RLC740"/>
      <c r="RLD740"/>
      <c r="RLE740"/>
      <c r="RLF740"/>
      <c r="RLG740"/>
      <c r="RLH740"/>
      <c r="RLI740"/>
      <c r="RLJ740"/>
      <c r="RLK740"/>
      <c r="RLL740"/>
      <c r="RLM740"/>
      <c r="RLN740"/>
      <c r="RLO740"/>
      <c r="RLP740"/>
      <c r="RLQ740"/>
      <c r="RLR740"/>
      <c r="RLS740"/>
      <c r="RLT740"/>
      <c r="RLU740"/>
      <c r="RLV740"/>
      <c r="RLW740"/>
      <c r="RLX740"/>
      <c r="RLY740"/>
      <c r="RLZ740"/>
      <c r="RMA740"/>
      <c r="RMB740"/>
      <c r="RMC740"/>
      <c r="RMD740"/>
      <c r="RME740"/>
      <c r="RMF740"/>
      <c r="RMG740"/>
      <c r="RMH740"/>
      <c r="RMI740"/>
      <c r="RMJ740"/>
      <c r="RMK740"/>
      <c r="RML740"/>
      <c r="RMM740"/>
      <c r="RMN740"/>
      <c r="RMO740"/>
      <c r="RMP740"/>
      <c r="RMQ740"/>
      <c r="RMR740"/>
      <c r="RMS740"/>
      <c r="RMT740"/>
      <c r="RMU740"/>
      <c r="RMV740"/>
      <c r="RMW740"/>
      <c r="RMX740"/>
      <c r="RMY740"/>
      <c r="RMZ740"/>
      <c r="RNA740"/>
      <c r="RNB740"/>
      <c r="RNC740"/>
      <c r="RND740"/>
      <c r="RNE740"/>
      <c r="RNF740"/>
      <c r="RNG740"/>
      <c r="RNH740"/>
      <c r="RNI740"/>
      <c r="RNJ740"/>
      <c r="RNK740"/>
      <c r="RNL740"/>
      <c r="RNM740"/>
      <c r="RNN740"/>
      <c r="RNO740"/>
      <c r="RNP740"/>
      <c r="RNQ740"/>
      <c r="RNR740"/>
      <c r="RNS740"/>
      <c r="RNT740"/>
      <c r="RNU740"/>
      <c r="RNV740"/>
      <c r="RNW740"/>
      <c r="RNX740"/>
      <c r="RNY740"/>
      <c r="RNZ740"/>
      <c r="ROA740"/>
      <c r="ROB740"/>
      <c r="ROC740"/>
      <c r="ROD740"/>
      <c r="ROE740"/>
      <c r="ROF740"/>
      <c r="ROG740"/>
      <c r="ROH740"/>
      <c r="ROI740"/>
      <c r="ROJ740"/>
      <c r="ROK740"/>
      <c r="ROL740"/>
      <c r="ROM740"/>
      <c r="RON740"/>
      <c r="ROO740"/>
      <c r="ROP740"/>
      <c r="ROQ740"/>
      <c r="ROR740"/>
      <c r="ROS740"/>
      <c r="ROT740"/>
      <c r="ROU740"/>
      <c r="ROV740"/>
      <c r="ROW740"/>
      <c r="ROX740"/>
      <c r="ROY740"/>
      <c r="ROZ740"/>
      <c r="RPA740"/>
      <c r="RPB740"/>
      <c r="RPC740"/>
      <c r="RPD740"/>
      <c r="RPE740"/>
      <c r="RPF740"/>
      <c r="RPG740"/>
      <c r="RPH740"/>
      <c r="RPI740"/>
      <c r="RPJ740"/>
      <c r="RPK740"/>
      <c r="RPL740"/>
      <c r="RPM740"/>
      <c r="RPN740"/>
      <c r="RPO740"/>
      <c r="RPP740"/>
      <c r="RPQ740"/>
      <c r="RPR740"/>
      <c r="RPS740"/>
      <c r="RPT740"/>
      <c r="RPU740"/>
      <c r="RPV740"/>
      <c r="RPW740"/>
      <c r="RPX740"/>
      <c r="RPY740"/>
      <c r="RPZ740"/>
      <c r="RQA740"/>
      <c r="RQB740"/>
      <c r="RQC740"/>
      <c r="RQD740"/>
      <c r="RQE740"/>
      <c r="RQF740"/>
      <c r="RQG740"/>
      <c r="RQH740"/>
      <c r="RQI740"/>
      <c r="RQJ740"/>
      <c r="RQK740"/>
      <c r="RQL740"/>
      <c r="RQM740"/>
      <c r="RQN740"/>
      <c r="RQO740"/>
      <c r="RQP740"/>
      <c r="RQQ740"/>
      <c r="RQR740"/>
      <c r="RQS740"/>
      <c r="RQT740"/>
      <c r="RQU740"/>
      <c r="RQV740"/>
      <c r="RQW740"/>
      <c r="RQX740"/>
      <c r="RQY740"/>
      <c r="RQZ740"/>
      <c r="RRA740"/>
      <c r="RRB740"/>
      <c r="RRC740"/>
      <c r="RRD740"/>
      <c r="RRE740"/>
      <c r="RRF740"/>
      <c r="RRG740"/>
      <c r="RRH740"/>
      <c r="RRI740"/>
      <c r="RRJ740"/>
      <c r="RRK740"/>
      <c r="RRL740"/>
      <c r="RRM740"/>
      <c r="RRN740"/>
      <c r="RRO740"/>
      <c r="RRP740"/>
      <c r="RRQ740"/>
      <c r="RRR740"/>
      <c r="RRS740"/>
      <c r="RRT740"/>
      <c r="RRU740"/>
      <c r="RRV740"/>
      <c r="RRW740"/>
      <c r="RRX740"/>
      <c r="RRY740"/>
      <c r="RRZ740"/>
      <c r="RSA740"/>
      <c r="RSB740"/>
      <c r="RSC740"/>
      <c r="RSD740"/>
      <c r="RSE740"/>
      <c r="RSF740"/>
      <c r="RSG740"/>
      <c r="RSH740"/>
      <c r="RSI740"/>
      <c r="RSJ740"/>
      <c r="RSK740"/>
      <c r="RSL740"/>
      <c r="RSM740"/>
      <c r="RSN740"/>
      <c r="RSO740"/>
      <c r="RSP740"/>
      <c r="RSQ740"/>
      <c r="RSR740"/>
      <c r="RSS740"/>
      <c r="RST740"/>
      <c r="RSU740"/>
      <c r="RSV740"/>
      <c r="RSW740"/>
      <c r="RSX740"/>
      <c r="RSY740"/>
      <c r="RSZ740"/>
      <c r="RTA740"/>
      <c r="RTB740"/>
      <c r="RTC740"/>
      <c r="RTD740"/>
      <c r="RTE740"/>
      <c r="RTF740"/>
      <c r="RTG740"/>
      <c r="RTH740"/>
      <c r="RTI740"/>
      <c r="RTJ740"/>
      <c r="RTK740"/>
      <c r="RTL740"/>
      <c r="RTM740"/>
      <c r="RTN740"/>
      <c r="RTO740"/>
      <c r="RTP740"/>
      <c r="RTQ740"/>
      <c r="RTR740"/>
      <c r="RTS740"/>
      <c r="RTT740"/>
      <c r="RTU740"/>
      <c r="RTV740"/>
      <c r="RTW740"/>
      <c r="RTX740"/>
      <c r="RTY740"/>
      <c r="RTZ740"/>
      <c r="RUA740"/>
      <c r="RUB740"/>
      <c r="RUC740"/>
      <c r="RUD740"/>
      <c r="RUE740"/>
      <c r="RUF740"/>
      <c r="RUG740"/>
      <c r="RUH740"/>
      <c r="RUI740"/>
      <c r="RUJ740"/>
      <c r="RUK740"/>
      <c r="RUL740"/>
      <c r="RUM740"/>
      <c r="RUN740"/>
      <c r="RUO740"/>
      <c r="RUP740"/>
      <c r="RUQ740"/>
      <c r="RUR740"/>
      <c r="RUS740"/>
      <c r="RUT740"/>
      <c r="RUU740"/>
      <c r="RUV740"/>
      <c r="RUW740"/>
      <c r="RUX740"/>
      <c r="RUY740"/>
      <c r="RUZ740"/>
      <c r="RVA740"/>
      <c r="RVB740"/>
      <c r="RVC740"/>
      <c r="RVD740"/>
      <c r="RVE740"/>
      <c r="RVF740"/>
      <c r="RVG740"/>
      <c r="RVH740"/>
      <c r="RVI740"/>
      <c r="RVJ740"/>
      <c r="RVK740"/>
      <c r="RVL740"/>
      <c r="RVM740"/>
      <c r="RVN740"/>
      <c r="RVO740"/>
      <c r="RVP740"/>
      <c r="RVQ740"/>
      <c r="RVR740"/>
      <c r="RVS740"/>
      <c r="RVT740"/>
      <c r="RVU740"/>
      <c r="RVV740"/>
      <c r="RVW740"/>
      <c r="RVX740"/>
      <c r="RVY740"/>
      <c r="RVZ740"/>
      <c r="RWA740"/>
      <c r="RWB740"/>
      <c r="RWC740"/>
      <c r="RWD740"/>
      <c r="RWE740"/>
      <c r="RWF740"/>
      <c r="RWG740"/>
      <c r="RWH740"/>
      <c r="RWI740"/>
      <c r="RWJ740"/>
      <c r="RWK740"/>
      <c r="RWL740"/>
      <c r="RWM740"/>
      <c r="RWN740"/>
      <c r="RWO740"/>
      <c r="RWP740"/>
      <c r="RWQ740"/>
      <c r="RWR740"/>
      <c r="RWS740"/>
      <c r="RWT740"/>
      <c r="RWU740"/>
      <c r="RWV740"/>
      <c r="RWW740"/>
      <c r="RWX740"/>
      <c r="RWY740"/>
      <c r="RWZ740"/>
      <c r="RXA740"/>
      <c r="RXB740"/>
      <c r="RXC740"/>
      <c r="RXD740"/>
      <c r="RXE740"/>
      <c r="RXF740"/>
      <c r="RXG740"/>
      <c r="RXH740"/>
      <c r="RXI740"/>
      <c r="RXJ740"/>
      <c r="RXK740"/>
      <c r="RXL740"/>
      <c r="RXM740"/>
      <c r="RXN740"/>
      <c r="RXO740"/>
      <c r="RXP740"/>
      <c r="RXQ740"/>
      <c r="RXR740"/>
      <c r="RXS740"/>
      <c r="RXT740"/>
      <c r="RXU740"/>
      <c r="RXV740"/>
      <c r="RXW740"/>
      <c r="RXX740"/>
      <c r="RXY740"/>
      <c r="RXZ740"/>
      <c r="RYA740"/>
      <c r="RYB740"/>
      <c r="RYC740"/>
      <c r="RYD740"/>
      <c r="RYE740"/>
      <c r="RYF740"/>
      <c r="RYG740"/>
      <c r="RYH740"/>
      <c r="RYI740"/>
      <c r="RYJ740"/>
      <c r="RYK740"/>
      <c r="RYL740"/>
      <c r="RYM740"/>
      <c r="RYN740"/>
      <c r="RYO740"/>
      <c r="RYP740"/>
      <c r="RYQ740"/>
      <c r="RYR740"/>
      <c r="RYS740"/>
      <c r="RYT740"/>
      <c r="RYU740"/>
      <c r="RYV740"/>
      <c r="RYW740"/>
      <c r="RYX740"/>
      <c r="RYY740"/>
      <c r="RYZ740"/>
      <c r="RZA740"/>
      <c r="RZB740"/>
      <c r="RZC740"/>
      <c r="RZD740"/>
      <c r="RZE740"/>
      <c r="RZF740"/>
      <c r="RZG740"/>
      <c r="RZH740"/>
      <c r="RZI740"/>
      <c r="RZJ740"/>
      <c r="RZK740"/>
      <c r="RZL740"/>
      <c r="RZM740"/>
      <c r="RZN740"/>
      <c r="RZO740"/>
      <c r="RZP740"/>
      <c r="RZQ740"/>
      <c r="RZR740"/>
      <c r="RZS740"/>
      <c r="RZT740"/>
      <c r="RZU740"/>
      <c r="RZV740"/>
      <c r="RZW740"/>
      <c r="RZX740"/>
      <c r="RZY740"/>
      <c r="RZZ740"/>
      <c r="SAA740"/>
      <c r="SAB740"/>
      <c r="SAC740"/>
      <c r="SAD740"/>
      <c r="SAE740"/>
      <c r="SAF740"/>
      <c r="SAG740"/>
      <c r="SAH740"/>
      <c r="SAI740"/>
      <c r="SAJ740"/>
      <c r="SAK740"/>
      <c r="SAL740"/>
      <c r="SAM740"/>
      <c r="SAN740"/>
      <c r="SAO740"/>
      <c r="SAP740"/>
      <c r="SAQ740"/>
      <c r="SAR740"/>
      <c r="SAS740"/>
      <c r="SAT740"/>
      <c r="SAU740"/>
      <c r="SAV740"/>
      <c r="SAW740"/>
      <c r="SAX740"/>
      <c r="SAY740"/>
      <c r="SAZ740"/>
      <c r="SBA740"/>
      <c r="SBB740"/>
      <c r="SBC740"/>
      <c r="SBD740"/>
      <c r="SBE740"/>
      <c r="SBF740"/>
      <c r="SBG740"/>
      <c r="SBH740"/>
      <c r="SBI740"/>
      <c r="SBJ740"/>
      <c r="SBK740"/>
      <c r="SBL740"/>
      <c r="SBM740"/>
      <c r="SBN740"/>
      <c r="SBO740"/>
      <c r="SBP740"/>
      <c r="SBQ740"/>
      <c r="SBR740"/>
      <c r="SBS740"/>
      <c r="SBT740"/>
      <c r="SBU740"/>
      <c r="SBV740"/>
      <c r="SBW740"/>
      <c r="SBX740"/>
      <c r="SBY740"/>
      <c r="SBZ740"/>
      <c r="SCA740"/>
      <c r="SCB740"/>
      <c r="SCC740"/>
      <c r="SCD740"/>
      <c r="SCE740"/>
      <c r="SCF740"/>
      <c r="SCG740"/>
      <c r="SCH740"/>
      <c r="SCI740"/>
      <c r="SCJ740"/>
      <c r="SCK740"/>
      <c r="SCL740"/>
      <c r="SCM740"/>
      <c r="SCN740"/>
      <c r="SCO740"/>
      <c r="SCP740"/>
      <c r="SCQ740"/>
      <c r="SCR740"/>
      <c r="SCS740"/>
      <c r="SCT740"/>
      <c r="SCU740"/>
      <c r="SCV740"/>
      <c r="SCW740"/>
      <c r="SCX740"/>
      <c r="SCY740"/>
      <c r="SCZ740"/>
      <c r="SDA740"/>
      <c r="SDB740"/>
      <c r="SDC740"/>
      <c r="SDD740"/>
      <c r="SDE740"/>
      <c r="SDF740"/>
      <c r="SDG740"/>
      <c r="SDH740"/>
      <c r="SDI740"/>
      <c r="SDJ740"/>
      <c r="SDK740"/>
      <c r="SDL740"/>
      <c r="SDM740"/>
      <c r="SDN740"/>
      <c r="SDO740"/>
      <c r="SDP740"/>
      <c r="SDQ740"/>
      <c r="SDR740"/>
      <c r="SDS740"/>
      <c r="SDT740"/>
      <c r="SDU740"/>
      <c r="SDV740"/>
      <c r="SDW740"/>
      <c r="SDX740"/>
      <c r="SDY740"/>
      <c r="SDZ740"/>
      <c r="SEA740"/>
      <c r="SEB740"/>
      <c r="SEC740"/>
      <c r="SED740"/>
      <c r="SEE740"/>
      <c r="SEF740"/>
      <c r="SEG740"/>
      <c r="SEH740"/>
      <c r="SEI740"/>
      <c r="SEJ740"/>
      <c r="SEK740"/>
      <c r="SEL740"/>
      <c r="SEM740"/>
      <c r="SEN740"/>
      <c r="SEO740"/>
      <c r="SEP740"/>
      <c r="SEQ740"/>
      <c r="SER740"/>
      <c r="SES740"/>
      <c r="SET740"/>
      <c r="SEU740"/>
      <c r="SEV740"/>
      <c r="SEW740"/>
      <c r="SEX740"/>
      <c r="SEY740"/>
      <c r="SEZ740"/>
      <c r="SFA740"/>
      <c r="SFB740"/>
      <c r="SFC740"/>
      <c r="SFD740"/>
      <c r="SFE740"/>
      <c r="SFF740"/>
      <c r="SFG740"/>
      <c r="SFH740"/>
      <c r="SFI740"/>
      <c r="SFJ740"/>
      <c r="SFK740"/>
      <c r="SFL740"/>
      <c r="SFM740"/>
      <c r="SFN740"/>
      <c r="SFO740"/>
      <c r="SFP740"/>
      <c r="SFQ740"/>
      <c r="SFR740"/>
      <c r="SFS740"/>
      <c r="SFT740"/>
      <c r="SFU740"/>
      <c r="SFV740"/>
      <c r="SFW740"/>
      <c r="SFX740"/>
      <c r="SFY740"/>
      <c r="SFZ740"/>
      <c r="SGA740"/>
      <c r="SGB740"/>
      <c r="SGC740"/>
      <c r="SGD740"/>
      <c r="SGE740"/>
      <c r="SGF740"/>
      <c r="SGG740"/>
      <c r="SGH740"/>
      <c r="SGI740"/>
      <c r="SGJ740"/>
      <c r="SGK740"/>
      <c r="SGL740"/>
      <c r="SGM740"/>
      <c r="SGN740"/>
      <c r="SGO740"/>
      <c r="SGP740"/>
      <c r="SGQ740"/>
      <c r="SGR740"/>
      <c r="SGS740"/>
      <c r="SGT740"/>
      <c r="SGU740"/>
      <c r="SGV740"/>
      <c r="SGW740"/>
      <c r="SGX740"/>
      <c r="SGY740"/>
      <c r="SGZ740"/>
      <c r="SHA740"/>
      <c r="SHB740"/>
      <c r="SHC740"/>
      <c r="SHD740"/>
      <c r="SHE740"/>
      <c r="SHF740"/>
      <c r="SHG740"/>
      <c r="SHH740"/>
      <c r="SHI740"/>
      <c r="SHJ740"/>
      <c r="SHK740"/>
      <c r="SHL740"/>
      <c r="SHM740"/>
      <c r="SHN740"/>
      <c r="SHO740"/>
      <c r="SHP740"/>
      <c r="SHQ740"/>
      <c r="SHR740"/>
      <c r="SHS740"/>
      <c r="SHT740"/>
      <c r="SHU740"/>
      <c r="SHV740"/>
      <c r="SHW740"/>
      <c r="SHX740"/>
      <c r="SHY740"/>
      <c r="SHZ740"/>
      <c r="SIA740"/>
      <c r="SIB740"/>
      <c r="SIC740"/>
      <c r="SID740"/>
      <c r="SIE740"/>
      <c r="SIF740"/>
      <c r="SIG740"/>
      <c r="SIH740"/>
      <c r="SII740"/>
      <c r="SIJ740"/>
      <c r="SIK740"/>
      <c r="SIL740"/>
      <c r="SIM740"/>
      <c r="SIN740"/>
      <c r="SIO740"/>
      <c r="SIP740"/>
      <c r="SIQ740"/>
      <c r="SIR740"/>
      <c r="SIS740"/>
      <c r="SIT740"/>
      <c r="SIU740"/>
      <c r="SIV740"/>
      <c r="SIW740"/>
      <c r="SIX740"/>
      <c r="SIY740"/>
      <c r="SIZ740"/>
      <c r="SJA740"/>
      <c r="SJB740"/>
      <c r="SJC740"/>
      <c r="SJD740"/>
      <c r="SJE740"/>
      <c r="SJF740"/>
      <c r="SJG740"/>
      <c r="SJH740"/>
      <c r="SJI740"/>
      <c r="SJJ740"/>
      <c r="SJK740"/>
      <c r="SJL740"/>
      <c r="SJM740"/>
      <c r="SJN740"/>
      <c r="SJO740"/>
      <c r="SJP740"/>
      <c r="SJQ740"/>
      <c r="SJR740"/>
      <c r="SJS740"/>
      <c r="SJT740"/>
      <c r="SJU740"/>
      <c r="SJV740"/>
      <c r="SJW740"/>
      <c r="SJX740"/>
      <c r="SJY740"/>
      <c r="SJZ740"/>
      <c r="SKA740"/>
      <c r="SKB740"/>
      <c r="SKC740"/>
      <c r="SKD740"/>
      <c r="SKE740"/>
      <c r="SKF740"/>
      <c r="SKG740"/>
      <c r="SKH740"/>
      <c r="SKI740"/>
      <c r="SKJ740"/>
      <c r="SKK740"/>
      <c r="SKL740"/>
      <c r="SKM740"/>
      <c r="SKN740"/>
      <c r="SKO740"/>
      <c r="SKP740"/>
      <c r="SKQ740"/>
      <c r="SKR740"/>
      <c r="SKS740"/>
      <c r="SKT740"/>
      <c r="SKU740"/>
      <c r="SKV740"/>
      <c r="SKW740"/>
      <c r="SKX740"/>
      <c r="SKY740"/>
      <c r="SKZ740"/>
      <c r="SLA740"/>
      <c r="SLB740"/>
      <c r="SLC740"/>
      <c r="SLD740"/>
      <c r="SLE740"/>
      <c r="SLF740"/>
      <c r="SLG740"/>
      <c r="SLH740"/>
      <c r="SLI740"/>
      <c r="SLJ740"/>
      <c r="SLK740"/>
      <c r="SLL740"/>
      <c r="SLM740"/>
      <c r="SLN740"/>
      <c r="SLO740"/>
      <c r="SLP740"/>
      <c r="SLQ740"/>
      <c r="SLR740"/>
      <c r="SLS740"/>
      <c r="SLT740"/>
      <c r="SLU740"/>
      <c r="SLV740"/>
      <c r="SLW740"/>
      <c r="SLX740"/>
      <c r="SLY740"/>
      <c r="SLZ740"/>
      <c r="SMA740"/>
      <c r="SMB740"/>
      <c r="SMC740"/>
      <c r="SMD740"/>
      <c r="SME740"/>
      <c r="SMF740"/>
      <c r="SMG740"/>
      <c r="SMH740"/>
      <c r="SMI740"/>
      <c r="SMJ740"/>
      <c r="SMK740"/>
      <c r="SML740"/>
      <c r="SMM740"/>
      <c r="SMN740"/>
      <c r="SMO740"/>
      <c r="SMP740"/>
      <c r="SMQ740"/>
      <c r="SMR740"/>
      <c r="SMS740"/>
      <c r="SMT740"/>
      <c r="SMU740"/>
      <c r="SMV740"/>
      <c r="SMW740"/>
      <c r="SMX740"/>
      <c r="SMY740"/>
      <c r="SMZ740"/>
      <c r="SNA740"/>
      <c r="SNB740"/>
      <c r="SNC740"/>
      <c r="SND740"/>
      <c r="SNE740"/>
      <c r="SNF740"/>
      <c r="SNG740"/>
      <c r="SNH740"/>
      <c r="SNI740"/>
      <c r="SNJ740"/>
      <c r="SNK740"/>
      <c r="SNL740"/>
      <c r="SNM740"/>
      <c r="SNN740"/>
      <c r="SNO740"/>
      <c r="SNP740"/>
      <c r="SNQ740"/>
      <c r="SNR740"/>
      <c r="SNS740"/>
      <c r="SNT740"/>
      <c r="SNU740"/>
      <c r="SNV740"/>
      <c r="SNW740"/>
      <c r="SNX740"/>
      <c r="SNY740"/>
      <c r="SNZ740"/>
      <c r="SOA740"/>
      <c r="SOB740"/>
      <c r="SOC740"/>
      <c r="SOD740"/>
      <c r="SOE740"/>
      <c r="SOF740"/>
      <c r="SOG740"/>
      <c r="SOH740"/>
      <c r="SOI740"/>
      <c r="SOJ740"/>
      <c r="SOK740"/>
      <c r="SOL740"/>
      <c r="SOM740"/>
      <c r="SON740"/>
      <c r="SOO740"/>
      <c r="SOP740"/>
      <c r="SOQ740"/>
      <c r="SOR740"/>
      <c r="SOS740"/>
      <c r="SOT740"/>
      <c r="SOU740"/>
      <c r="SOV740"/>
      <c r="SOW740"/>
      <c r="SOX740"/>
      <c r="SOY740"/>
      <c r="SOZ740"/>
      <c r="SPA740"/>
      <c r="SPB740"/>
      <c r="SPC740"/>
      <c r="SPD740"/>
      <c r="SPE740"/>
      <c r="SPF740"/>
      <c r="SPG740"/>
      <c r="SPH740"/>
      <c r="SPI740"/>
      <c r="SPJ740"/>
      <c r="SPK740"/>
      <c r="SPL740"/>
      <c r="SPM740"/>
      <c r="SPN740"/>
      <c r="SPO740"/>
      <c r="SPP740"/>
      <c r="SPQ740"/>
      <c r="SPR740"/>
      <c r="SPS740"/>
      <c r="SPT740"/>
      <c r="SPU740"/>
      <c r="SPV740"/>
      <c r="SPW740"/>
      <c r="SPX740"/>
      <c r="SPY740"/>
      <c r="SPZ740"/>
      <c r="SQA740"/>
      <c r="SQB740"/>
      <c r="SQC740"/>
      <c r="SQD740"/>
      <c r="SQE740"/>
      <c r="SQF740"/>
      <c r="SQG740"/>
      <c r="SQH740"/>
      <c r="SQI740"/>
      <c r="SQJ740"/>
      <c r="SQK740"/>
      <c r="SQL740"/>
      <c r="SQM740"/>
      <c r="SQN740"/>
      <c r="SQO740"/>
      <c r="SQP740"/>
      <c r="SQQ740"/>
      <c r="SQR740"/>
      <c r="SQS740"/>
      <c r="SQT740"/>
      <c r="SQU740"/>
      <c r="SQV740"/>
      <c r="SQW740"/>
      <c r="SQX740"/>
      <c r="SQY740"/>
      <c r="SQZ740"/>
      <c r="SRA740"/>
      <c r="SRB740"/>
      <c r="SRC740"/>
      <c r="SRD740"/>
      <c r="SRE740"/>
      <c r="SRF740"/>
      <c r="SRG740"/>
      <c r="SRH740"/>
      <c r="SRI740"/>
      <c r="SRJ740"/>
      <c r="SRK740"/>
      <c r="SRL740"/>
      <c r="SRM740"/>
      <c r="SRN740"/>
      <c r="SRO740"/>
      <c r="SRP740"/>
      <c r="SRQ740"/>
      <c r="SRR740"/>
      <c r="SRS740"/>
      <c r="SRT740"/>
      <c r="SRU740"/>
      <c r="SRV740"/>
      <c r="SRW740"/>
      <c r="SRX740"/>
      <c r="SRY740"/>
      <c r="SRZ740"/>
      <c r="SSA740"/>
      <c r="SSB740"/>
      <c r="SSC740"/>
      <c r="SSD740"/>
      <c r="SSE740"/>
      <c r="SSF740"/>
      <c r="SSG740"/>
      <c r="SSH740"/>
      <c r="SSI740"/>
      <c r="SSJ740"/>
      <c r="SSK740"/>
      <c r="SSL740"/>
      <c r="SSM740"/>
      <c r="SSN740"/>
      <c r="SSO740"/>
      <c r="SSP740"/>
      <c r="SSQ740"/>
      <c r="SSR740"/>
      <c r="SSS740"/>
      <c r="SST740"/>
      <c r="SSU740"/>
      <c r="SSV740"/>
      <c r="SSW740"/>
      <c r="SSX740"/>
      <c r="SSY740"/>
      <c r="SSZ740"/>
      <c r="STA740"/>
      <c r="STB740"/>
      <c r="STC740"/>
      <c r="STD740"/>
      <c r="STE740"/>
      <c r="STF740"/>
      <c r="STG740"/>
      <c r="STH740"/>
      <c r="STI740"/>
      <c r="STJ740"/>
      <c r="STK740"/>
      <c r="STL740"/>
      <c r="STM740"/>
      <c r="STN740"/>
      <c r="STO740"/>
      <c r="STP740"/>
      <c r="STQ740"/>
      <c r="STR740"/>
      <c r="STS740"/>
      <c r="STT740"/>
      <c r="STU740"/>
      <c r="STV740"/>
      <c r="STW740"/>
      <c r="STX740"/>
      <c r="STY740"/>
      <c r="STZ740"/>
      <c r="SUA740"/>
      <c r="SUB740"/>
      <c r="SUC740"/>
      <c r="SUD740"/>
      <c r="SUE740"/>
      <c r="SUF740"/>
      <c r="SUG740"/>
      <c r="SUH740"/>
      <c r="SUI740"/>
      <c r="SUJ740"/>
      <c r="SUK740"/>
      <c r="SUL740"/>
      <c r="SUM740"/>
      <c r="SUN740"/>
      <c r="SUO740"/>
      <c r="SUP740"/>
      <c r="SUQ740"/>
      <c r="SUR740"/>
      <c r="SUS740"/>
      <c r="SUT740"/>
      <c r="SUU740"/>
      <c r="SUV740"/>
      <c r="SUW740"/>
      <c r="SUX740"/>
      <c r="SUY740"/>
      <c r="SUZ740"/>
      <c r="SVA740"/>
      <c r="SVB740"/>
      <c r="SVC740"/>
      <c r="SVD740"/>
      <c r="SVE740"/>
      <c r="SVF740"/>
      <c r="SVG740"/>
      <c r="SVH740"/>
      <c r="SVI740"/>
      <c r="SVJ740"/>
      <c r="SVK740"/>
      <c r="SVL740"/>
      <c r="SVM740"/>
      <c r="SVN740"/>
      <c r="SVO740"/>
      <c r="SVP740"/>
      <c r="SVQ740"/>
      <c r="SVR740"/>
      <c r="SVS740"/>
      <c r="SVT740"/>
      <c r="SVU740"/>
      <c r="SVV740"/>
      <c r="SVW740"/>
      <c r="SVX740"/>
      <c r="SVY740"/>
      <c r="SVZ740"/>
      <c r="SWA740"/>
      <c r="SWB740"/>
      <c r="SWC740"/>
      <c r="SWD740"/>
      <c r="SWE740"/>
      <c r="SWF740"/>
      <c r="SWG740"/>
      <c r="SWH740"/>
      <c r="SWI740"/>
      <c r="SWJ740"/>
      <c r="SWK740"/>
      <c r="SWL740"/>
      <c r="SWM740"/>
      <c r="SWN740"/>
      <c r="SWO740"/>
      <c r="SWP740"/>
      <c r="SWQ740"/>
      <c r="SWR740"/>
      <c r="SWS740"/>
      <c r="SWT740"/>
      <c r="SWU740"/>
      <c r="SWV740"/>
      <c r="SWW740"/>
      <c r="SWX740"/>
      <c r="SWY740"/>
      <c r="SWZ740"/>
      <c r="SXA740"/>
      <c r="SXB740"/>
      <c r="SXC740"/>
      <c r="SXD740"/>
      <c r="SXE740"/>
      <c r="SXF740"/>
      <c r="SXG740"/>
      <c r="SXH740"/>
      <c r="SXI740"/>
      <c r="SXJ740"/>
      <c r="SXK740"/>
      <c r="SXL740"/>
      <c r="SXM740"/>
      <c r="SXN740"/>
      <c r="SXO740"/>
      <c r="SXP740"/>
      <c r="SXQ740"/>
      <c r="SXR740"/>
      <c r="SXS740"/>
      <c r="SXT740"/>
      <c r="SXU740"/>
      <c r="SXV740"/>
      <c r="SXW740"/>
      <c r="SXX740"/>
      <c r="SXY740"/>
      <c r="SXZ740"/>
      <c r="SYA740"/>
      <c r="SYB740"/>
      <c r="SYC740"/>
      <c r="SYD740"/>
      <c r="SYE740"/>
      <c r="SYF740"/>
      <c r="SYG740"/>
      <c r="SYH740"/>
      <c r="SYI740"/>
      <c r="SYJ740"/>
      <c r="SYK740"/>
      <c r="SYL740"/>
      <c r="SYM740"/>
      <c r="SYN740"/>
      <c r="SYO740"/>
      <c r="SYP740"/>
      <c r="SYQ740"/>
      <c r="SYR740"/>
      <c r="SYS740"/>
      <c r="SYT740"/>
      <c r="SYU740"/>
      <c r="SYV740"/>
      <c r="SYW740"/>
      <c r="SYX740"/>
      <c r="SYY740"/>
      <c r="SYZ740"/>
      <c r="SZA740"/>
      <c r="SZB740"/>
      <c r="SZC740"/>
      <c r="SZD740"/>
      <c r="SZE740"/>
      <c r="SZF740"/>
      <c r="SZG740"/>
      <c r="SZH740"/>
      <c r="SZI740"/>
      <c r="SZJ740"/>
      <c r="SZK740"/>
      <c r="SZL740"/>
      <c r="SZM740"/>
      <c r="SZN740"/>
      <c r="SZO740"/>
      <c r="SZP740"/>
      <c r="SZQ740"/>
      <c r="SZR740"/>
      <c r="SZS740"/>
      <c r="SZT740"/>
      <c r="SZU740"/>
      <c r="SZV740"/>
      <c r="SZW740"/>
      <c r="SZX740"/>
      <c r="SZY740"/>
      <c r="SZZ740"/>
      <c r="TAA740"/>
      <c r="TAB740"/>
      <c r="TAC740"/>
      <c r="TAD740"/>
      <c r="TAE740"/>
      <c r="TAF740"/>
      <c r="TAG740"/>
      <c r="TAH740"/>
      <c r="TAI740"/>
      <c r="TAJ740"/>
      <c r="TAK740"/>
      <c r="TAL740"/>
      <c r="TAM740"/>
      <c r="TAN740"/>
      <c r="TAO740"/>
      <c r="TAP740"/>
      <c r="TAQ740"/>
      <c r="TAR740"/>
      <c r="TAS740"/>
      <c r="TAT740"/>
      <c r="TAU740"/>
      <c r="TAV740"/>
      <c r="TAW740"/>
      <c r="TAX740"/>
      <c r="TAY740"/>
      <c r="TAZ740"/>
      <c r="TBA740"/>
      <c r="TBB740"/>
      <c r="TBC740"/>
      <c r="TBD740"/>
      <c r="TBE740"/>
      <c r="TBF740"/>
      <c r="TBG740"/>
      <c r="TBH740"/>
      <c r="TBI740"/>
      <c r="TBJ740"/>
      <c r="TBK740"/>
      <c r="TBL740"/>
      <c r="TBM740"/>
      <c r="TBN740"/>
      <c r="TBO740"/>
      <c r="TBP740"/>
      <c r="TBQ740"/>
      <c r="TBR740"/>
      <c r="TBS740"/>
      <c r="TBT740"/>
      <c r="TBU740"/>
      <c r="TBV740"/>
      <c r="TBW740"/>
      <c r="TBX740"/>
      <c r="TBY740"/>
      <c r="TBZ740"/>
      <c r="TCA740"/>
      <c r="TCB740"/>
      <c r="TCC740"/>
      <c r="TCD740"/>
      <c r="TCE740"/>
      <c r="TCF740"/>
      <c r="TCG740"/>
      <c r="TCH740"/>
      <c r="TCI740"/>
      <c r="TCJ740"/>
      <c r="TCK740"/>
      <c r="TCL740"/>
      <c r="TCM740"/>
      <c r="TCN740"/>
      <c r="TCO740"/>
      <c r="TCP740"/>
      <c r="TCQ740"/>
      <c r="TCR740"/>
      <c r="TCS740"/>
      <c r="TCT740"/>
      <c r="TCU740"/>
      <c r="TCV740"/>
      <c r="TCW740"/>
      <c r="TCX740"/>
      <c r="TCY740"/>
      <c r="TCZ740"/>
      <c r="TDA740"/>
      <c r="TDB740"/>
      <c r="TDC740"/>
      <c r="TDD740"/>
      <c r="TDE740"/>
      <c r="TDF740"/>
      <c r="TDG740"/>
      <c r="TDH740"/>
      <c r="TDI740"/>
      <c r="TDJ740"/>
      <c r="TDK740"/>
      <c r="TDL740"/>
      <c r="TDM740"/>
      <c r="TDN740"/>
      <c r="TDO740"/>
      <c r="TDP740"/>
      <c r="TDQ740"/>
      <c r="TDR740"/>
      <c r="TDS740"/>
      <c r="TDT740"/>
      <c r="TDU740"/>
      <c r="TDV740"/>
      <c r="TDW740"/>
      <c r="TDX740"/>
      <c r="TDY740"/>
      <c r="TDZ740"/>
      <c r="TEA740"/>
      <c r="TEB740"/>
      <c r="TEC740"/>
      <c r="TED740"/>
      <c r="TEE740"/>
      <c r="TEF740"/>
      <c r="TEG740"/>
      <c r="TEH740"/>
      <c r="TEI740"/>
      <c r="TEJ740"/>
      <c r="TEK740"/>
      <c r="TEL740"/>
      <c r="TEM740"/>
      <c r="TEN740"/>
      <c r="TEO740"/>
      <c r="TEP740"/>
      <c r="TEQ740"/>
      <c r="TER740"/>
      <c r="TES740"/>
      <c r="TET740"/>
      <c r="TEU740"/>
      <c r="TEV740"/>
      <c r="TEW740"/>
      <c r="TEX740"/>
      <c r="TEY740"/>
      <c r="TEZ740"/>
      <c r="TFA740"/>
      <c r="TFB740"/>
      <c r="TFC740"/>
      <c r="TFD740"/>
      <c r="TFE740"/>
      <c r="TFF740"/>
      <c r="TFG740"/>
      <c r="TFH740"/>
      <c r="TFI740"/>
      <c r="TFJ740"/>
      <c r="TFK740"/>
      <c r="TFL740"/>
      <c r="TFM740"/>
      <c r="TFN740"/>
      <c r="TFO740"/>
      <c r="TFP740"/>
      <c r="TFQ740"/>
      <c r="TFR740"/>
      <c r="TFS740"/>
      <c r="TFT740"/>
      <c r="TFU740"/>
      <c r="TFV740"/>
      <c r="TFW740"/>
      <c r="TFX740"/>
      <c r="TFY740"/>
      <c r="TFZ740"/>
      <c r="TGA740"/>
      <c r="TGB740"/>
      <c r="TGC740"/>
      <c r="TGD740"/>
      <c r="TGE740"/>
      <c r="TGF740"/>
      <c r="TGG740"/>
      <c r="TGH740"/>
      <c r="TGI740"/>
      <c r="TGJ740"/>
      <c r="TGK740"/>
      <c r="TGL740"/>
      <c r="TGM740"/>
      <c r="TGN740"/>
      <c r="TGO740"/>
      <c r="TGP740"/>
      <c r="TGQ740"/>
      <c r="TGR740"/>
      <c r="TGS740"/>
      <c r="TGT740"/>
      <c r="TGU740"/>
      <c r="TGV740"/>
      <c r="TGW740"/>
      <c r="TGX740"/>
      <c r="TGY740"/>
      <c r="TGZ740"/>
      <c r="THA740"/>
      <c r="THB740"/>
      <c r="THC740"/>
      <c r="THD740"/>
      <c r="THE740"/>
      <c r="THF740"/>
      <c r="THG740"/>
      <c r="THH740"/>
      <c r="THI740"/>
      <c r="THJ740"/>
      <c r="THK740"/>
      <c r="THL740"/>
      <c r="THM740"/>
      <c r="THN740"/>
      <c r="THO740"/>
      <c r="THP740"/>
      <c r="THQ740"/>
      <c r="THR740"/>
      <c r="THS740"/>
      <c r="THT740"/>
      <c r="THU740"/>
      <c r="THV740"/>
      <c r="THW740"/>
      <c r="THX740"/>
      <c r="THY740"/>
      <c r="THZ740"/>
      <c r="TIA740"/>
      <c r="TIB740"/>
      <c r="TIC740"/>
      <c r="TID740"/>
      <c r="TIE740"/>
      <c r="TIF740"/>
      <c r="TIG740"/>
      <c r="TIH740"/>
      <c r="TII740"/>
      <c r="TIJ740"/>
      <c r="TIK740"/>
      <c r="TIL740"/>
      <c r="TIM740"/>
      <c r="TIN740"/>
      <c r="TIO740"/>
      <c r="TIP740"/>
      <c r="TIQ740"/>
      <c r="TIR740"/>
      <c r="TIS740"/>
      <c r="TIT740"/>
      <c r="TIU740"/>
      <c r="TIV740"/>
      <c r="TIW740"/>
      <c r="TIX740"/>
      <c r="TIY740"/>
      <c r="TIZ740"/>
      <c r="TJA740"/>
      <c r="TJB740"/>
      <c r="TJC740"/>
      <c r="TJD740"/>
      <c r="TJE740"/>
      <c r="TJF740"/>
      <c r="TJG740"/>
      <c r="TJH740"/>
      <c r="TJI740"/>
      <c r="TJJ740"/>
      <c r="TJK740"/>
      <c r="TJL740"/>
      <c r="TJM740"/>
      <c r="TJN740"/>
      <c r="TJO740"/>
      <c r="TJP740"/>
      <c r="TJQ740"/>
      <c r="TJR740"/>
      <c r="TJS740"/>
      <c r="TJT740"/>
      <c r="TJU740"/>
      <c r="TJV740"/>
      <c r="TJW740"/>
      <c r="TJX740"/>
      <c r="TJY740"/>
      <c r="TJZ740"/>
      <c r="TKA740"/>
      <c r="TKB740"/>
      <c r="TKC740"/>
      <c r="TKD740"/>
      <c r="TKE740"/>
      <c r="TKF740"/>
      <c r="TKG740"/>
      <c r="TKH740"/>
      <c r="TKI740"/>
      <c r="TKJ740"/>
      <c r="TKK740"/>
      <c r="TKL740"/>
      <c r="TKM740"/>
      <c r="TKN740"/>
      <c r="TKO740"/>
      <c r="TKP740"/>
      <c r="TKQ740"/>
      <c r="TKR740"/>
      <c r="TKS740"/>
      <c r="TKT740"/>
      <c r="TKU740"/>
      <c r="TKV740"/>
      <c r="TKW740"/>
      <c r="TKX740"/>
      <c r="TKY740"/>
      <c r="TKZ740"/>
      <c r="TLA740"/>
      <c r="TLB740"/>
      <c r="TLC740"/>
      <c r="TLD740"/>
      <c r="TLE740"/>
      <c r="TLF740"/>
      <c r="TLG740"/>
      <c r="TLH740"/>
      <c r="TLI740"/>
      <c r="TLJ740"/>
      <c r="TLK740"/>
      <c r="TLL740"/>
      <c r="TLM740"/>
      <c r="TLN740"/>
      <c r="TLO740"/>
      <c r="TLP740"/>
      <c r="TLQ740"/>
      <c r="TLR740"/>
      <c r="TLS740"/>
      <c r="TLT740"/>
      <c r="TLU740"/>
      <c r="TLV740"/>
      <c r="TLW740"/>
      <c r="TLX740"/>
      <c r="TLY740"/>
      <c r="TLZ740"/>
      <c r="TMA740"/>
      <c r="TMB740"/>
      <c r="TMC740"/>
      <c r="TMD740"/>
      <c r="TME740"/>
      <c r="TMF740"/>
      <c r="TMG740"/>
      <c r="TMH740"/>
      <c r="TMI740"/>
      <c r="TMJ740"/>
      <c r="TMK740"/>
      <c r="TML740"/>
      <c r="TMM740"/>
      <c r="TMN740"/>
      <c r="TMO740"/>
      <c r="TMP740"/>
      <c r="TMQ740"/>
      <c r="TMR740"/>
      <c r="TMS740"/>
      <c r="TMT740"/>
      <c r="TMU740"/>
      <c r="TMV740"/>
      <c r="TMW740"/>
      <c r="TMX740"/>
      <c r="TMY740"/>
      <c r="TMZ740"/>
      <c r="TNA740"/>
      <c r="TNB740"/>
      <c r="TNC740"/>
      <c r="TND740"/>
      <c r="TNE740"/>
      <c r="TNF740"/>
      <c r="TNG740"/>
      <c r="TNH740"/>
      <c r="TNI740"/>
      <c r="TNJ740"/>
      <c r="TNK740"/>
      <c r="TNL740"/>
      <c r="TNM740"/>
      <c r="TNN740"/>
      <c r="TNO740"/>
      <c r="TNP740"/>
      <c r="TNQ740"/>
      <c r="TNR740"/>
      <c r="TNS740"/>
      <c r="TNT740"/>
      <c r="TNU740"/>
      <c r="TNV740"/>
      <c r="TNW740"/>
      <c r="TNX740"/>
      <c r="TNY740"/>
      <c r="TNZ740"/>
      <c r="TOA740"/>
      <c r="TOB740"/>
      <c r="TOC740"/>
      <c r="TOD740"/>
      <c r="TOE740"/>
      <c r="TOF740"/>
      <c r="TOG740"/>
      <c r="TOH740"/>
      <c r="TOI740"/>
      <c r="TOJ740"/>
      <c r="TOK740"/>
      <c r="TOL740"/>
      <c r="TOM740"/>
      <c r="TON740"/>
      <c r="TOO740"/>
      <c r="TOP740"/>
      <c r="TOQ740"/>
      <c r="TOR740"/>
      <c r="TOS740"/>
      <c r="TOT740"/>
      <c r="TOU740"/>
      <c r="TOV740"/>
      <c r="TOW740"/>
      <c r="TOX740"/>
      <c r="TOY740"/>
      <c r="TOZ740"/>
      <c r="TPA740"/>
      <c r="TPB740"/>
      <c r="TPC740"/>
      <c r="TPD740"/>
      <c r="TPE740"/>
      <c r="TPF740"/>
      <c r="TPG740"/>
      <c r="TPH740"/>
      <c r="TPI740"/>
      <c r="TPJ740"/>
      <c r="TPK740"/>
      <c r="TPL740"/>
      <c r="TPM740"/>
      <c r="TPN740"/>
      <c r="TPO740"/>
      <c r="TPP740"/>
      <c r="TPQ740"/>
      <c r="TPR740"/>
      <c r="TPS740"/>
      <c r="TPT740"/>
      <c r="TPU740"/>
      <c r="TPV740"/>
      <c r="TPW740"/>
      <c r="TPX740"/>
      <c r="TPY740"/>
      <c r="TPZ740"/>
      <c r="TQA740"/>
      <c r="TQB740"/>
      <c r="TQC740"/>
      <c r="TQD740"/>
      <c r="TQE740"/>
      <c r="TQF740"/>
      <c r="TQG740"/>
      <c r="TQH740"/>
      <c r="TQI740"/>
      <c r="TQJ740"/>
      <c r="TQK740"/>
      <c r="TQL740"/>
      <c r="TQM740"/>
      <c r="TQN740"/>
      <c r="TQO740"/>
      <c r="TQP740"/>
      <c r="TQQ740"/>
      <c r="TQR740"/>
      <c r="TQS740"/>
      <c r="TQT740"/>
      <c r="TQU740"/>
      <c r="TQV740"/>
      <c r="TQW740"/>
      <c r="TQX740"/>
      <c r="TQY740"/>
      <c r="TQZ740"/>
      <c r="TRA740"/>
      <c r="TRB740"/>
      <c r="TRC740"/>
      <c r="TRD740"/>
      <c r="TRE740"/>
      <c r="TRF740"/>
      <c r="TRG740"/>
      <c r="TRH740"/>
      <c r="TRI740"/>
      <c r="TRJ740"/>
      <c r="TRK740"/>
      <c r="TRL740"/>
      <c r="TRM740"/>
      <c r="TRN740"/>
      <c r="TRO740"/>
      <c r="TRP740"/>
      <c r="TRQ740"/>
      <c r="TRR740"/>
      <c r="TRS740"/>
      <c r="TRT740"/>
      <c r="TRU740"/>
      <c r="TRV740"/>
      <c r="TRW740"/>
      <c r="TRX740"/>
      <c r="TRY740"/>
      <c r="TRZ740"/>
      <c r="TSA740"/>
      <c r="TSB740"/>
      <c r="TSC740"/>
      <c r="TSD740"/>
      <c r="TSE740"/>
      <c r="TSF740"/>
      <c r="TSG740"/>
      <c r="TSH740"/>
      <c r="TSI740"/>
      <c r="TSJ740"/>
      <c r="TSK740"/>
      <c r="TSL740"/>
      <c r="TSM740"/>
      <c r="TSN740"/>
      <c r="TSO740"/>
      <c r="TSP740"/>
      <c r="TSQ740"/>
      <c r="TSR740"/>
      <c r="TSS740"/>
      <c r="TST740"/>
      <c r="TSU740"/>
      <c r="TSV740"/>
      <c r="TSW740"/>
      <c r="TSX740"/>
      <c r="TSY740"/>
      <c r="TSZ740"/>
      <c r="TTA740"/>
      <c r="TTB740"/>
      <c r="TTC740"/>
      <c r="TTD740"/>
      <c r="TTE740"/>
      <c r="TTF740"/>
      <c r="TTG740"/>
      <c r="TTH740"/>
      <c r="TTI740"/>
      <c r="TTJ740"/>
      <c r="TTK740"/>
      <c r="TTL740"/>
      <c r="TTM740"/>
      <c r="TTN740"/>
      <c r="TTO740"/>
      <c r="TTP740"/>
      <c r="TTQ740"/>
      <c r="TTR740"/>
      <c r="TTS740"/>
      <c r="TTT740"/>
      <c r="TTU740"/>
      <c r="TTV740"/>
      <c r="TTW740"/>
      <c r="TTX740"/>
      <c r="TTY740"/>
      <c r="TTZ740"/>
      <c r="TUA740"/>
      <c r="TUB740"/>
      <c r="TUC740"/>
      <c r="TUD740"/>
      <c r="TUE740"/>
      <c r="TUF740"/>
      <c r="TUG740"/>
      <c r="TUH740"/>
      <c r="TUI740"/>
      <c r="TUJ740"/>
      <c r="TUK740"/>
      <c r="TUL740"/>
      <c r="TUM740"/>
      <c r="TUN740"/>
      <c r="TUO740"/>
      <c r="TUP740"/>
      <c r="TUQ740"/>
      <c r="TUR740"/>
      <c r="TUS740"/>
      <c r="TUT740"/>
      <c r="TUU740"/>
      <c r="TUV740"/>
      <c r="TUW740"/>
      <c r="TUX740"/>
      <c r="TUY740"/>
      <c r="TUZ740"/>
      <c r="TVA740"/>
      <c r="TVB740"/>
      <c r="TVC740"/>
      <c r="TVD740"/>
      <c r="TVE740"/>
      <c r="TVF740"/>
      <c r="TVG740"/>
      <c r="TVH740"/>
      <c r="TVI740"/>
      <c r="TVJ740"/>
      <c r="TVK740"/>
      <c r="TVL740"/>
      <c r="TVM740"/>
      <c r="TVN740"/>
      <c r="TVO740"/>
      <c r="TVP740"/>
      <c r="TVQ740"/>
      <c r="TVR740"/>
      <c r="TVS740"/>
      <c r="TVT740"/>
      <c r="TVU740"/>
      <c r="TVV740"/>
      <c r="TVW740"/>
      <c r="TVX740"/>
      <c r="TVY740"/>
      <c r="TVZ740"/>
      <c r="TWA740"/>
      <c r="TWB740"/>
      <c r="TWC740"/>
      <c r="TWD740"/>
      <c r="TWE740"/>
      <c r="TWF740"/>
      <c r="TWG740"/>
      <c r="TWH740"/>
      <c r="TWI740"/>
      <c r="TWJ740"/>
      <c r="TWK740"/>
      <c r="TWL740"/>
      <c r="TWM740"/>
      <c r="TWN740"/>
      <c r="TWO740"/>
      <c r="TWP740"/>
      <c r="TWQ740"/>
      <c r="TWR740"/>
      <c r="TWS740"/>
      <c r="TWT740"/>
      <c r="TWU740"/>
      <c r="TWV740"/>
      <c r="TWW740"/>
      <c r="TWX740"/>
      <c r="TWY740"/>
      <c r="TWZ740"/>
      <c r="TXA740"/>
      <c r="TXB740"/>
      <c r="TXC740"/>
      <c r="TXD740"/>
      <c r="TXE740"/>
      <c r="TXF740"/>
      <c r="TXG740"/>
      <c r="TXH740"/>
      <c r="TXI740"/>
      <c r="TXJ740"/>
      <c r="TXK740"/>
      <c r="TXL740"/>
      <c r="TXM740"/>
      <c r="TXN740"/>
      <c r="TXO740"/>
      <c r="TXP740"/>
      <c r="TXQ740"/>
      <c r="TXR740"/>
      <c r="TXS740"/>
      <c r="TXT740"/>
      <c r="TXU740"/>
      <c r="TXV740"/>
      <c r="TXW740"/>
      <c r="TXX740"/>
      <c r="TXY740"/>
      <c r="TXZ740"/>
      <c r="TYA740"/>
      <c r="TYB740"/>
      <c r="TYC740"/>
      <c r="TYD740"/>
      <c r="TYE740"/>
      <c r="TYF740"/>
      <c r="TYG740"/>
      <c r="TYH740"/>
      <c r="TYI740"/>
      <c r="TYJ740"/>
      <c r="TYK740"/>
      <c r="TYL740"/>
      <c r="TYM740"/>
      <c r="TYN740"/>
      <c r="TYO740"/>
      <c r="TYP740"/>
      <c r="TYQ740"/>
      <c r="TYR740"/>
      <c r="TYS740"/>
      <c r="TYT740"/>
      <c r="TYU740"/>
      <c r="TYV740"/>
      <c r="TYW740"/>
      <c r="TYX740"/>
      <c r="TYY740"/>
      <c r="TYZ740"/>
      <c r="TZA740"/>
      <c r="TZB740"/>
      <c r="TZC740"/>
      <c r="TZD740"/>
      <c r="TZE740"/>
      <c r="TZF740"/>
      <c r="TZG740"/>
      <c r="TZH740"/>
      <c r="TZI740"/>
      <c r="TZJ740"/>
      <c r="TZK740"/>
      <c r="TZL740"/>
      <c r="TZM740"/>
      <c r="TZN740"/>
      <c r="TZO740"/>
      <c r="TZP740"/>
      <c r="TZQ740"/>
      <c r="TZR740"/>
      <c r="TZS740"/>
      <c r="TZT740"/>
      <c r="TZU740"/>
      <c r="TZV740"/>
      <c r="TZW740"/>
      <c r="TZX740"/>
      <c r="TZY740"/>
      <c r="TZZ740"/>
      <c r="UAA740"/>
      <c r="UAB740"/>
      <c r="UAC740"/>
      <c r="UAD740"/>
      <c r="UAE740"/>
      <c r="UAF740"/>
      <c r="UAG740"/>
      <c r="UAH740"/>
      <c r="UAI740"/>
      <c r="UAJ740"/>
      <c r="UAK740"/>
      <c r="UAL740"/>
      <c r="UAM740"/>
      <c r="UAN740"/>
      <c r="UAO740"/>
      <c r="UAP740"/>
      <c r="UAQ740"/>
      <c r="UAR740"/>
      <c r="UAS740"/>
      <c r="UAT740"/>
      <c r="UAU740"/>
      <c r="UAV740"/>
      <c r="UAW740"/>
      <c r="UAX740"/>
      <c r="UAY740"/>
      <c r="UAZ740"/>
      <c r="UBA740"/>
      <c r="UBB740"/>
      <c r="UBC740"/>
      <c r="UBD740"/>
      <c r="UBE740"/>
      <c r="UBF740"/>
      <c r="UBG740"/>
      <c r="UBH740"/>
      <c r="UBI740"/>
      <c r="UBJ740"/>
      <c r="UBK740"/>
      <c r="UBL740"/>
      <c r="UBM740"/>
      <c r="UBN740"/>
      <c r="UBO740"/>
      <c r="UBP740"/>
      <c r="UBQ740"/>
      <c r="UBR740"/>
      <c r="UBS740"/>
      <c r="UBT740"/>
      <c r="UBU740"/>
      <c r="UBV740"/>
      <c r="UBW740"/>
      <c r="UBX740"/>
      <c r="UBY740"/>
      <c r="UBZ740"/>
      <c r="UCA740"/>
      <c r="UCB740"/>
      <c r="UCC740"/>
      <c r="UCD740"/>
      <c r="UCE740"/>
      <c r="UCF740"/>
      <c r="UCG740"/>
      <c r="UCH740"/>
      <c r="UCI740"/>
      <c r="UCJ740"/>
      <c r="UCK740"/>
      <c r="UCL740"/>
      <c r="UCM740"/>
      <c r="UCN740"/>
      <c r="UCO740"/>
      <c r="UCP740"/>
      <c r="UCQ740"/>
      <c r="UCR740"/>
      <c r="UCS740"/>
      <c r="UCT740"/>
      <c r="UCU740"/>
      <c r="UCV740"/>
      <c r="UCW740"/>
      <c r="UCX740"/>
      <c r="UCY740"/>
      <c r="UCZ740"/>
      <c r="UDA740"/>
      <c r="UDB740"/>
      <c r="UDC740"/>
      <c r="UDD740"/>
      <c r="UDE740"/>
      <c r="UDF740"/>
      <c r="UDG740"/>
      <c r="UDH740"/>
      <c r="UDI740"/>
      <c r="UDJ740"/>
      <c r="UDK740"/>
      <c r="UDL740"/>
      <c r="UDM740"/>
      <c r="UDN740"/>
      <c r="UDO740"/>
      <c r="UDP740"/>
      <c r="UDQ740"/>
      <c r="UDR740"/>
      <c r="UDS740"/>
      <c r="UDT740"/>
      <c r="UDU740"/>
      <c r="UDV740"/>
      <c r="UDW740"/>
      <c r="UDX740"/>
      <c r="UDY740"/>
      <c r="UDZ740"/>
      <c r="UEA740"/>
      <c r="UEB740"/>
      <c r="UEC740"/>
      <c r="UED740"/>
      <c r="UEE740"/>
      <c r="UEF740"/>
      <c r="UEG740"/>
      <c r="UEH740"/>
      <c r="UEI740"/>
      <c r="UEJ740"/>
      <c r="UEK740"/>
      <c r="UEL740"/>
      <c r="UEM740"/>
      <c r="UEN740"/>
      <c r="UEO740"/>
      <c r="UEP740"/>
      <c r="UEQ740"/>
      <c r="UER740"/>
      <c r="UES740"/>
      <c r="UET740"/>
      <c r="UEU740"/>
      <c r="UEV740"/>
      <c r="UEW740"/>
      <c r="UEX740"/>
      <c r="UEY740"/>
      <c r="UEZ740"/>
      <c r="UFA740"/>
      <c r="UFB740"/>
      <c r="UFC740"/>
      <c r="UFD740"/>
      <c r="UFE740"/>
      <c r="UFF740"/>
      <c r="UFG740"/>
      <c r="UFH740"/>
      <c r="UFI740"/>
      <c r="UFJ740"/>
      <c r="UFK740"/>
      <c r="UFL740"/>
      <c r="UFM740"/>
      <c r="UFN740"/>
      <c r="UFO740"/>
      <c r="UFP740"/>
      <c r="UFQ740"/>
      <c r="UFR740"/>
      <c r="UFS740"/>
      <c r="UFT740"/>
      <c r="UFU740"/>
      <c r="UFV740"/>
      <c r="UFW740"/>
      <c r="UFX740"/>
      <c r="UFY740"/>
      <c r="UFZ740"/>
      <c r="UGA740"/>
      <c r="UGB740"/>
      <c r="UGC740"/>
      <c r="UGD740"/>
      <c r="UGE740"/>
      <c r="UGF740"/>
      <c r="UGG740"/>
      <c r="UGH740"/>
      <c r="UGI740"/>
      <c r="UGJ740"/>
      <c r="UGK740"/>
      <c r="UGL740"/>
      <c r="UGM740"/>
      <c r="UGN740"/>
      <c r="UGO740"/>
      <c r="UGP740"/>
      <c r="UGQ740"/>
      <c r="UGR740"/>
      <c r="UGS740"/>
      <c r="UGT740"/>
      <c r="UGU740"/>
      <c r="UGV740"/>
      <c r="UGW740"/>
      <c r="UGX740"/>
      <c r="UGY740"/>
      <c r="UGZ740"/>
      <c r="UHA740"/>
      <c r="UHB740"/>
      <c r="UHC740"/>
      <c r="UHD740"/>
      <c r="UHE740"/>
      <c r="UHF740"/>
      <c r="UHG740"/>
      <c r="UHH740"/>
      <c r="UHI740"/>
      <c r="UHJ740"/>
      <c r="UHK740"/>
      <c r="UHL740"/>
      <c r="UHM740"/>
      <c r="UHN740"/>
      <c r="UHO740"/>
      <c r="UHP740"/>
      <c r="UHQ740"/>
      <c r="UHR740"/>
      <c r="UHS740"/>
      <c r="UHT740"/>
      <c r="UHU740"/>
      <c r="UHV740"/>
      <c r="UHW740"/>
      <c r="UHX740"/>
      <c r="UHY740"/>
      <c r="UHZ740"/>
      <c r="UIA740"/>
      <c r="UIB740"/>
      <c r="UIC740"/>
      <c r="UID740"/>
      <c r="UIE740"/>
      <c r="UIF740"/>
      <c r="UIG740"/>
      <c r="UIH740"/>
      <c r="UII740"/>
      <c r="UIJ740"/>
      <c r="UIK740"/>
      <c r="UIL740"/>
      <c r="UIM740"/>
      <c r="UIN740"/>
      <c r="UIO740"/>
      <c r="UIP740"/>
      <c r="UIQ740"/>
      <c r="UIR740"/>
      <c r="UIS740"/>
      <c r="UIT740"/>
      <c r="UIU740"/>
      <c r="UIV740"/>
      <c r="UIW740"/>
      <c r="UIX740"/>
      <c r="UIY740"/>
      <c r="UIZ740"/>
      <c r="UJA740"/>
      <c r="UJB740"/>
      <c r="UJC740"/>
      <c r="UJD740"/>
      <c r="UJE740"/>
      <c r="UJF740"/>
      <c r="UJG740"/>
      <c r="UJH740"/>
      <c r="UJI740"/>
      <c r="UJJ740"/>
      <c r="UJK740"/>
      <c r="UJL740"/>
      <c r="UJM740"/>
      <c r="UJN740"/>
      <c r="UJO740"/>
      <c r="UJP740"/>
      <c r="UJQ740"/>
      <c r="UJR740"/>
      <c r="UJS740"/>
      <c r="UJT740"/>
      <c r="UJU740"/>
      <c r="UJV740"/>
      <c r="UJW740"/>
      <c r="UJX740"/>
      <c r="UJY740"/>
      <c r="UJZ740"/>
      <c r="UKA740"/>
      <c r="UKB740"/>
      <c r="UKC740"/>
      <c r="UKD740"/>
      <c r="UKE740"/>
      <c r="UKF740"/>
      <c r="UKG740"/>
      <c r="UKH740"/>
      <c r="UKI740"/>
      <c r="UKJ740"/>
      <c r="UKK740"/>
      <c r="UKL740"/>
      <c r="UKM740"/>
      <c r="UKN740"/>
      <c r="UKO740"/>
      <c r="UKP740"/>
      <c r="UKQ740"/>
      <c r="UKR740"/>
      <c r="UKS740"/>
      <c r="UKT740"/>
      <c r="UKU740"/>
      <c r="UKV740"/>
      <c r="UKW740"/>
      <c r="UKX740"/>
      <c r="UKY740"/>
      <c r="UKZ740"/>
      <c r="ULA740"/>
      <c r="ULB740"/>
      <c r="ULC740"/>
      <c r="ULD740"/>
      <c r="ULE740"/>
      <c r="ULF740"/>
      <c r="ULG740"/>
      <c r="ULH740"/>
      <c r="ULI740"/>
      <c r="ULJ740"/>
      <c r="ULK740"/>
      <c r="ULL740"/>
      <c r="ULM740"/>
      <c r="ULN740"/>
      <c r="ULO740"/>
      <c r="ULP740"/>
      <c r="ULQ740"/>
      <c r="ULR740"/>
      <c r="ULS740"/>
      <c r="ULT740"/>
      <c r="ULU740"/>
      <c r="ULV740"/>
      <c r="ULW740"/>
      <c r="ULX740"/>
      <c r="ULY740"/>
      <c r="ULZ740"/>
      <c r="UMA740"/>
      <c r="UMB740"/>
      <c r="UMC740"/>
      <c r="UMD740"/>
      <c r="UME740"/>
      <c r="UMF740"/>
      <c r="UMG740"/>
      <c r="UMH740"/>
      <c r="UMI740"/>
      <c r="UMJ740"/>
      <c r="UMK740"/>
      <c r="UML740"/>
      <c r="UMM740"/>
      <c r="UMN740"/>
      <c r="UMO740"/>
      <c r="UMP740"/>
      <c r="UMQ740"/>
      <c r="UMR740"/>
      <c r="UMS740"/>
      <c r="UMT740"/>
      <c r="UMU740"/>
      <c r="UMV740"/>
      <c r="UMW740"/>
      <c r="UMX740"/>
      <c r="UMY740"/>
      <c r="UMZ740"/>
      <c r="UNA740"/>
      <c r="UNB740"/>
      <c r="UNC740"/>
      <c r="UND740"/>
      <c r="UNE740"/>
      <c r="UNF740"/>
      <c r="UNG740"/>
      <c r="UNH740"/>
      <c r="UNI740"/>
      <c r="UNJ740"/>
      <c r="UNK740"/>
      <c r="UNL740"/>
      <c r="UNM740"/>
      <c r="UNN740"/>
      <c r="UNO740"/>
      <c r="UNP740"/>
      <c r="UNQ740"/>
      <c r="UNR740"/>
      <c r="UNS740"/>
      <c r="UNT740"/>
      <c r="UNU740"/>
      <c r="UNV740"/>
      <c r="UNW740"/>
      <c r="UNX740"/>
      <c r="UNY740"/>
      <c r="UNZ740"/>
      <c r="UOA740"/>
      <c r="UOB740"/>
      <c r="UOC740"/>
      <c r="UOD740"/>
      <c r="UOE740"/>
      <c r="UOF740"/>
      <c r="UOG740"/>
      <c r="UOH740"/>
      <c r="UOI740"/>
      <c r="UOJ740"/>
      <c r="UOK740"/>
      <c r="UOL740"/>
      <c r="UOM740"/>
      <c r="UON740"/>
      <c r="UOO740"/>
      <c r="UOP740"/>
      <c r="UOQ740"/>
      <c r="UOR740"/>
      <c r="UOS740"/>
      <c r="UOT740"/>
      <c r="UOU740"/>
      <c r="UOV740"/>
      <c r="UOW740"/>
      <c r="UOX740"/>
      <c r="UOY740"/>
      <c r="UOZ740"/>
      <c r="UPA740"/>
      <c r="UPB740"/>
      <c r="UPC740"/>
      <c r="UPD740"/>
      <c r="UPE740"/>
      <c r="UPF740"/>
      <c r="UPG740"/>
      <c r="UPH740"/>
      <c r="UPI740"/>
      <c r="UPJ740"/>
      <c r="UPK740"/>
      <c r="UPL740"/>
      <c r="UPM740"/>
      <c r="UPN740"/>
      <c r="UPO740"/>
      <c r="UPP740"/>
      <c r="UPQ740"/>
      <c r="UPR740"/>
      <c r="UPS740"/>
      <c r="UPT740"/>
      <c r="UPU740"/>
      <c r="UPV740"/>
      <c r="UPW740"/>
      <c r="UPX740"/>
      <c r="UPY740"/>
      <c r="UPZ740"/>
      <c r="UQA740"/>
      <c r="UQB740"/>
      <c r="UQC740"/>
      <c r="UQD740"/>
      <c r="UQE740"/>
      <c r="UQF740"/>
      <c r="UQG740"/>
      <c r="UQH740"/>
      <c r="UQI740"/>
      <c r="UQJ740"/>
      <c r="UQK740"/>
      <c r="UQL740"/>
      <c r="UQM740"/>
      <c r="UQN740"/>
      <c r="UQO740"/>
      <c r="UQP740"/>
      <c r="UQQ740"/>
      <c r="UQR740"/>
      <c r="UQS740"/>
      <c r="UQT740"/>
      <c r="UQU740"/>
      <c r="UQV740"/>
      <c r="UQW740"/>
      <c r="UQX740"/>
      <c r="UQY740"/>
      <c r="UQZ740"/>
      <c r="URA740"/>
      <c r="URB740"/>
      <c r="URC740"/>
      <c r="URD740"/>
      <c r="URE740"/>
      <c r="URF740"/>
      <c r="URG740"/>
      <c r="URH740"/>
      <c r="URI740"/>
      <c r="URJ740"/>
      <c r="URK740"/>
      <c r="URL740"/>
      <c r="URM740"/>
      <c r="URN740"/>
      <c r="URO740"/>
      <c r="URP740"/>
      <c r="URQ740"/>
      <c r="URR740"/>
      <c r="URS740"/>
      <c r="URT740"/>
      <c r="URU740"/>
      <c r="URV740"/>
      <c r="URW740"/>
      <c r="URX740"/>
      <c r="URY740"/>
      <c r="URZ740"/>
      <c r="USA740"/>
      <c r="USB740"/>
      <c r="USC740"/>
      <c r="USD740"/>
      <c r="USE740"/>
      <c r="USF740"/>
      <c r="USG740"/>
      <c r="USH740"/>
      <c r="USI740"/>
      <c r="USJ740"/>
      <c r="USK740"/>
      <c r="USL740"/>
      <c r="USM740"/>
      <c r="USN740"/>
      <c r="USO740"/>
      <c r="USP740"/>
      <c r="USQ740"/>
      <c r="USR740"/>
      <c r="USS740"/>
      <c r="UST740"/>
      <c r="USU740"/>
      <c r="USV740"/>
      <c r="USW740"/>
      <c r="USX740"/>
      <c r="USY740"/>
      <c r="USZ740"/>
      <c r="UTA740"/>
      <c r="UTB740"/>
      <c r="UTC740"/>
      <c r="UTD740"/>
      <c r="UTE740"/>
      <c r="UTF740"/>
      <c r="UTG740"/>
      <c r="UTH740"/>
      <c r="UTI740"/>
      <c r="UTJ740"/>
      <c r="UTK740"/>
      <c r="UTL740"/>
      <c r="UTM740"/>
      <c r="UTN740"/>
      <c r="UTO740"/>
      <c r="UTP740"/>
      <c r="UTQ740"/>
      <c r="UTR740"/>
      <c r="UTS740"/>
      <c r="UTT740"/>
      <c r="UTU740"/>
      <c r="UTV740"/>
      <c r="UTW740"/>
      <c r="UTX740"/>
      <c r="UTY740"/>
      <c r="UTZ740"/>
      <c r="UUA740"/>
      <c r="UUB740"/>
      <c r="UUC740"/>
      <c r="UUD740"/>
      <c r="UUE740"/>
      <c r="UUF740"/>
      <c r="UUG740"/>
      <c r="UUH740"/>
      <c r="UUI740"/>
      <c r="UUJ740"/>
      <c r="UUK740"/>
      <c r="UUL740"/>
      <c r="UUM740"/>
      <c r="UUN740"/>
      <c r="UUO740"/>
      <c r="UUP740"/>
      <c r="UUQ740"/>
      <c r="UUR740"/>
      <c r="UUS740"/>
      <c r="UUT740"/>
      <c r="UUU740"/>
      <c r="UUV740"/>
      <c r="UUW740"/>
      <c r="UUX740"/>
      <c r="UUY740"/>
      <c r="UUZ740"/>
      <c r="UVA740"/>
      <c r="UVB740"/>
      <c r="UVC740"/>
      <c r="UVD740"/>
      <c r="UVE740"/>
      <c r="UVF740"/>
      <c r="UVG740"/>
      <c r="UVH740"/>
      <c r="UVI740"/>
      <c r="UVJ740"/>
      <c r="UVK740"/>
      <c r="UVL740"/>
      <c r="UVM740"/>
      <c r="UVN740"/>
      <c r="UVO740"/>
      <c r="UVP740"/>
      <c r="UVQ740"/>
      <c r="UVR740"/>
      <c r="UVS740"/>
      <c r="UVT740"/>
      <c r="UVU740"/>
      <c r="UVV740"/>
      <c r="UVW740"/>
      <c r="UVX740"/>
      <c r="UVY740"/>
      <c r="UVZ740"/>
      <c r="UWA740"/>
      <c r="UWB740"/>
      <c r="UWC740"/>
      <c r="UWD740"/>
      <c r="UWE740"/>
      <c r="UWF740"/>
      <c r="UWG740"/>
      <c r="UWH740"/>
      <c r="UWI740"/>
      <c r="UWJ740"/>
      <c r="UWK740"/>
      <c r="UWL740"/>
      <c r="UWM740"/>
      <c r="UWN740"/>
      <c r="UWO740"/>
      <c r="UWP740"/>
      <c r="UWQ740"/>
      <c r="UWR740"/>
      <c r="UWS740"/>
      <c r="UWT740"/>
      <c r="UWU740"/>
      <c r="UWV740"/>
      <c r="UWW740"/>
      <c r="UWX740"/>
      <c r="UWY740"/>
      <c r="UWZ740"/>
      <c r="UXA740"/>
      <c r="UXB740"/>
      <c r="UXC740"/>
      <c r="UXD740"/>
      <c r="UXE740"/>
      <c r="UXF740"/>
      <c r="UXG740"/>
      <c r="UXH740"/>
      <c r="UXI740"/>
      <c r="UXJ740"/>
      <c r="UXK740"/>
      <c r="UXL740"/>
      <c r="UXM740"/>
      <c r="UXN740"/>
      <c r="UXO740"/>
      <c r="UXP740"/>
      <c r="UXQ740"/>
      <c r="UXR740"/>
      <c r="UXS740"/>
      <c r="UXT740"/>
      <c r="UXU740"/>
      <c r="UXV740"/>
      <c r="UXW740"/>
      <c r="UXX740"/>
      <c r="UXY740"/>
      <c r="UXZ740"/>
      <c r="UYA740"/>
      <c r="UYB740"/>
      <c r="UYC740"/>
      <c r="UYD740"/>
      <c r="UYE740"/>
      <c r="UYF740"/>
      <c r="UYG740"/>
      <c r="UYH740"/>
      <c r="UYI740"/>
      <c r="UYJ740"/>
      <c r="UYK740"/>
      <c r="UYL740"/>
      <c r="UYM740"/>
      <c r="UYN740"/>
      <c r="UYO740"/>
      <c r="UYP740"/>
      <c r="UYQ740"/>
      <c r="UYR740"/>
      <c r="UYS740"/>
      <c r="UYT740"/>
      <c r="UYU740"/>
      <c r="UYV740"/>
      <c r="UYW740"/>
      <c r="UYX740"/>
      <c r="UYY740"/>
      <c r="UYZ740"/>
      <c r="UZA740"/>
      <c r="UZB740"/>
      <c r="UZC740"/>
      <c r="UZD740"/>
      <c r="UZE740"/>
      <c r="UZF740"/>
      <c r="UZG740"/>
      <c r="UZH740"/>
      <c r="UZI740"/>
      <c r="UZJ740"/>
      <c r="UZK740"/>
      <c r="UZL740"/>
      <c r="UZM740"/>
      <c r="UZN740"/>
      <c r="UZO740"/>
      <c r="UZP740"/>
      <c r="UZQ740"/>
      <c r="UZR740"/>
      <c r="UZS740"/>
      <c r="UZT740"/>
      <c r="UZU740"/>
      <c r="UZV740"/>
      <c r="UZW740"/>
      <c r="UZX740"/>
      <c r="UZY740"/>
      <c r="UZZ740"/>
      <c r="VAA740"/>
      <c r="VAB740"/>
      <c r="VAC740"/>
      <c r="VAD740"/>
      <c r="VAE740"/>
      <c r="VAF740"/>
      <c r="VAG740"/>
      <c r="VAH740"/>
      <c r="VAI740"/>
      <c r="VAJ740"/>
      <c r="VAK740"/>
      <c r="VAL740"/>
      <c r="VAM740"/>
      <c r="VAN740"/>
      <c r="VAO740"/>
      <c r="VAP740"/>
      <c r="VAQ740"/>
      <c r="VAR740"/>
      <c r="VAS740"/>
      <c r="VAT740"/>
      <c r="VAU740"/>
      <c r="VAV740"/>
      <c r="VAW740"/>
      <c r="VAX740"/>
      <c r="VAY740"/>
      <c r="VAZ740"/>
      <c r="VBA740"/>
      <c r="VBB740"/>
      <c r="VBC740"/>
      <c r="VBD740"/>
      <c r="VBE740"/>
      <c r="VBF740"/>
      <c r="VBG740"/>
      <c r="VBH740"/>
      <c r="VBI740"/>
      <c r="VBJ740"/>
      <c r="VBK740"/>
      <c r="VBL740"/>
      <c r="VBM740"/>
      <c r="VBN740"/>
      <c r="VBO740"/>
      <c r="VBP740"/>
      <c r="VBQ740"/>
      <c r="VBR740"/>
      <c r="VBS740"/>
      <c r="VBT740"/>
      <c r="VBU740"/>
      <c r="VBV740"/>
      <c r="VBW740"/>
      <c r="VBX740"/>
      <c r="VBY740"/>
      <c r="VBZ740"/>
      <c r="VCA740"/>
      <c r="VCB740"/>
      <c r="VCC740"/>
      <c r="VCD740"/>
      <c r="VCE740"/>
      <c r="VCF740"/>
      <c r="VCG740"/>
      <c r="VCH740"/>
      <c r="VCI740"/>
      <c r="VCJ740"/>
      <c r="VCK740"/>
      <c r="VCL740"/>
      <c r="VCM740"/>
      <c r="VCN740"/>
      <c r="VCO740"/>
      <c r="VCP740"/>
      <c r="VCQ740"/>
      <c r="VCR740"/>
      <c r="VCS740"/>
      <c r="VCT740"/>
      <c r="VCU740"/>
      <c r="VCV740"/>
      <c r="VCW740"/>
      <c r="VCX740"/>
      <c r="VCY740"/>
      <c r="VCZ740"/>
      <c r="VDA740"/>
      <c r="VDB740"/>
      <c r="VDC740"/>
      <c r="VDD740"/>
      <c r="VDE740"/>
      <c r="VDF740"/>
      <c r="VDG740"/>
      <c r="VDH740"/>
      <c r="VDI740"/>
      <c r="VDJ740"/>
      <c r="VDK740"/>
      <c r="VDL740"/>
      <c r="VDM740"/>
      <c r="VDN740"/>
      <c r="VDO740"/>
      <c r="VDP740"/>
      <c r="VDQ740"/>
      <c r="VDR740"/>
      <c r="VDS740"/>
      <c r="VDT740"/>
      <c r="VDU740"/>
      <c r="VDV740"/>
      <c r="VDW740"/>
      <c r="VDX740"/>
      <c r="VDY740"/>
      <c r="VDZ740"/>
      <c r="VEA740"/>
      <c r="VEB740"/>
      <c r="VEC740"/>
      <c r="VED740"/>
      <c r="VEE740"/>
      <c r="VEF740"/>
      <c r="VEG740"/>
      <c r="VEH740"/>
      <c r="VEI740"/>
      <c r="VEJ740"/>
      <c r="VEK740"/>
      <c r="VEL740"/>
      <c r="VEM740"/>
      <c r="VEN740"/>
      <c r="VEO740"/>
      <c r="VEP740"/>
      <c r="VEQ740"/>
      <c r="VER740"/>
      <c r="VES740"/>
      <c r="VET740"/>
      <c r="VEU740"/>
      <c r="VEV740"/>
      <c r="VEW740"/>
      <c r="VEX740"/>
      <c r="VEY740"/>
      <c r="VEZ740"/>
      <c r="VFA740"/>
      <c r="VFB740"/>
      <c r="VFC740"/>
      <c r="VFD740"/>
      <c r="VFE740"/>
      <c r="VFF740"/>
      <c r="VFG740"/>
      <c r="VFH740"/>
      <c r="VFI740"/>
      <c r="VFJ740"/>
      <c r="VFK740"/>
      <c r="VFL740"/>
      <c r="VFM740"/>
      <c r="VFN740"/>
      <c r="VFO740"/>
      <c r="VFP740"/>
      <c r="VFQ740"/>
      <c r="VFR740"/>
      <c r="VFS740"/>
      <c r="VFT740"/>
      <c r="VFU740"/>
      <c r="VFV740"/>
      <c r="VFW740"/>
      <c r="VFX740"/>
      <c r="VFY740"/>
      <c r="VFZ740"/>
      <c r="VGA740"/>
      <c r="VGB740"/>
      <c r="VGC740"/>
      <c r="VGD740"/>
      <c r="VGE740"/>
      <c r="VGF740"/>
      <c r="VGG740"/>
      <c r="VGH740"/>
      <c r="VGI740"/>
      <c r="VGJ740"/>
      <c r="VGK740"/>
      <c r="VGL740"/>
      <c r="VGM740"/>
      <c r="VGN740"/>
      <c r="VGO740"/>
      <c r="VGP740"/>
      <c r="VGQ740"/>
      <c r="VGR740"/>
      <c r="VGS740"/>
      <c r="VGT740"/>
      <c r="VGU740"/>
      <c r="VGV740"/>
      <c r="VGW740"/>
      <c r="VGX740"/>
      <c r="VGY740"/>
      <c r="VGZ740"/>
      <c r="VHA740"/>
      <c r="VHB740"/>
      <c r="VHC740"/>
      <c r="VHD740"/>
      <c r="VHE740"/>
      <c r="VHF740"/>
      <c r="VHG740"/>
      <c r="VHH740"/>
      <c r="VHI740"/>
      <c r="VHJ740"/>
      <c r="VHK740"/>
      <c r="VHL740"/>
      <c r="VHM740"/>
      <c r="VHN740"/>
      <c r="VHO740"/>
      <c r="VHP740"/>
      <c r="VHQ740"/>
      <c r="VHR740"/>
      <c r="VHS740"/>
      <c r="VHT740"/>
      <c r="VHU740"/>
      <c r="VHV740"/>
      <c r="VHW740"/>
      <c r="VHX740"/>
      <c r="VHY740"/>
      <c r="VHZ740"/>
      <c r="VIA740"/>
      <c r="VIB740"/>
      <c r="VIC740"/>
      <c r="VID740"/>
      <c r="VIE740"/>
      <c r="VIF740"/>
      <c r="VIG740"/>
      <c r="VIH740"/>
      <c r="VII740"/>
      <c r="VIJ740"/>
      <c r="VIK740"/>
      <c r="VIL740"/>
      <c r="VIM740"/>
      <c r="VIN740"/>
      <c r="VIO740"/>
      <c r="VIP740"/>
      <c r="VIQ740"/>
      <c r="VIR740"/>
      <c r="VIS740"/>
      <c r="VIT740"/>
      <c r="VIU740"/>
      <c r="VIV740"/>
      <c r="VIW740"/>
      <c r="VIX740"/>
      <c r="VIY740"/>
      <c r="VIZ740"/>
      <c r="VJA740"/>
      <c r="VJB740"/>
      <c r="VJC740"/>
      <c r="VJD740"/>
      <c r="VJE740"/>
      <c r="VJF740"/>
      <c r="VJG740"/>
      <c r="VJH740"/>
      <c r="VJI740"/>
      <c r="VJJ740"/>
      <c r="VJK740"/>
      <c r="VJL740"/>
      <c r="VJM740"/>
      <c r="VJN740"/>
      <c r="VJO740"/>
      <c r="VJP740"/>
      <c r="VJQ740"/>
      <c r="VJR740"/>
      <c r="VJS740"/>
      <c r="VJT740"/>
      <c r="VJU740"/>
      <c r="VJV740"/>
      <c r="VJW740"/>
      <c r="VJX740"/>
      <c r="VJY740"/>
      <c r="VJZ740"/>
      <c r="VKA740"/>
      <c r="VKB740"/>
      <c r="VKC740"/>
      <c r="VKD740"/>
      <c r="VKE740"/>
      <c r="VKF740"/>
      <c r="VKG740"/>
      <c r="VKH740"/>
      <c r="VKI740"/>
      <c r="VKJ740"/>
      <c r="VKK740"/>
      <c r="VKL740"/>
      <c r="VKM740"/>
      <c r="VKN740"/>
      <c r="VKO740"/>
      <c r="VKP740"/>
      <c r="VKQ740"/>
      <c r="VKR740"/>
      <c r="VKS740"/>
      <c r="VKT740"/>
      <c r="VKU740"/>
      <c r="VKV740"/>
      <c r="VKW740"/>
      <c r="VKX740"/>
      <c r="VKY740"/>
      <c r="VKZ740"/>
      <c r="VLA740"/>
      <c r="VLB740"/>
      <c r="VLC740"/>
      <c r="VLD740"/>
      <c r="VLE740"/>
      <c r="VLF740"/>
      <c r="VLG740"/>
      <c r="VLH740"/>
      <c r="VLI740"/>
      <c r="VLJ740"/>
      <c r="VLK740"/>
      <c r="VLL740"/>
      <c r="VLM740"/>
      <c r="VLN740"/>
      <c r="VLO740"/>
      <c r="VLP740"/>
      <c r="VLQ740"/>
      <c r="VLR740"/>
      <c r="VLS740"/>
      <c r="VLT740"/>
      <c r="VLU740"/>
      <c r="VLV740"/>
      <c r="VLW740"/>
      <c r="VLX740"/>
      <c r="VLY740"/>
      <c r="VLZ740"/>
      <c r="VMA740"/>
      <c r="VMB740"/>
      <c r="VMC740"/>
      <c r="VMD740"/>
      <c r="VME740"/>
      <c r="VMF740"/>
      <c r="VMG740"/>
      <c r="VMH740"/>
      <c r="VMI740"/>
      <c r="VMJ740"/>
      <c r="VMK740"/>
      <c r="VML740"/>
      <c r="VMM740"/>
      <c r="VMN740"/>
      <c r="VMO740"/>
      <c r="VMP740"/>
      <c r="VMQ740"/>
      <c r="VMR740"/>
      <c r="VMS740"/>
      <c r="VMT740"/>
      <c r="VMU740"/>
      <c r="VMV740"/>
      <c r="VMW740"/>
      <c r="VMX740"/>
      <c r="VMY740"/>
      <c r="VMZ740"/>
      <c r="VNA740"/>
      <c r="VNB740"/>
      <c r="VNC740"/>
      <c r="VND740"/>
      <c r="VNE740"/>
      <c r="VNF740"/>
      <c r="VNG740"/>
      <c r="VNH740"/>
      <c r="VNI740"/>
      <c r="VNJ740"/>
      <c r="VNK740"/>
      <c r="VNL740"/>
      <c r="VNM740"/>
      <c r="VNN740"/>
      <c r="VNO740"/>
      <c r="VNP740"/>
      <c r="VNQ740"/>
      <c r="VNR740"/>
      <c r="VNS740"/>
      <c r="VNT740"/>
      <c r="VNU740"/>
      <c r="VNV740"/>
      <c r="VNW740"/>
      <c r="VNX740"/>
      <c r="VNY740"/>
      <c r="VNZ740"/>
      <c r="VOA740"/>
      <c r="VOB740"/>
      <c r="VOC740"/>
      <c r="VOD740"/>
      <c r="VOE740"/>
      <c r="VOF740"/>
      <c r="VOG740"/>
      <c r="VOH740"/>
      <c r="VOI740"/>
      <c r="VOJ740"/>
      <c r="VOK740"/>
      <c r="VOL740"/>
      <c r="VOM740"/>
      <c r="VON740"/>
      <c r="VOO740"/>
      <c r="VOP740"/>
      <c r="VOQ740"/>
      <c r="VOR740"/>
      <c r="VOS740"/>
      <c r="VOT740"/>
      <c r="VOU740"/>
      <c r="VOV740"/>
      <c r="VOW740"/>
      <c r="VOX740"/>
      <c r="VOY740"/>
      <c r="VOZ740"/>
      <c r="VPA740"/>
      <c r="VPB740"/>
      <c r="VPC740"/>
      <c r="VPD740"/>
      <c r="VPE740"/>
      <c r="VPF740"/>
      <c r="VPG740"/>
      <c r="VPH740"/>
      <c r="VPI740"/>
      <c r="VPJ740"/>
      <c r="VPK740"/>
      <c r="VPL740"/>
      <c r="VPM740"/>
      <c r="VPN740"/>
      <c r="VPO740"/>
      <c r="VPP740"/>
      <c r="VPQ740"/>
      <c r="VPR740"/>
      <c r="VPS740"/>
      <c r="VPT740"/>
      <c r="VPU740"/>
      <c r="VPV740"/>
      <c r="VPW740"/>
      <c r="VPX740"/>
      <c r="VPY740"/>
      <c r="VPZ740"/>
      <c r="VQA740"/>
      <c r="VQB740"/>
      <c r="VQC740"/>
      <c r="VQD740"/>
      <c r="VQE740"/>
      <c r="VQF740"/>
      <c r="VQG740"/>
      <c r="VQH740"/>
      <c r="VQI740"/>
      <c r="VQJ740"/>
      <c r="VQK740"/>
      <c r="VQL740"/>
      <c r="VQM740"/>
      <c r="VQN740"/>
      <c r="VQO740"/>
      <c r="VQP740"/>
      <c r="VQQ740"/>
      <c r="VQR740"/>
      <c r="VQS740"/>
      <c r="VQT740"/>
      <c r="VQU740"/>
      <c r="VQV740"/>
      <c r="VQW740"/>
      <c r="VQX740"/>
      <c r="VQY740"/>
      <c r="VQZ740"/>
      <c r="VRA740"/>
      <c r="VRB740"/>
      <c r="VRC740"/>
      <c r="VRD740"/>
      <c r="VRE740"/>
      <c r="VRF740"/>
      <c r="VRG740"/>
      <c r="VRH740"/>
      <c r="VRI740"/>
      <c r="VRJ740"/>
      <c r="VRK740"/>
      <c r="VRL740"/>
      <c r="VRM740"/>
      <c r="VRN740"/>
      <c r="VRO740"/>
      <c r="VRP740"/>
      <c r="VRQ740"/>
      <c r="VRR740"/>
      <c r="VRS740"/>
      <c r="VRT740"/>
      <c r="VRU740"/>
      <c r="VRV740"/>
      <c r="VRW740"/>
      <c r="VRX740"/>
      <c r="VRY740"/>
      <c r="VRZ740"/>
      <c r="VSA740"/>
      <c r="VSB740"/>
      <c r="VSC740"/>
      <c r="VSD740"/>
      <c r="VSE740"/>
      <c r="VSF740"/>
      <c r="VSG740"/>
      <c r="VSH740"/>
      <c r="VSI740"/>
      <c r="VSJ740"/>
      <c r="VSK740"/>
      <c r="VSL740"/>
      <c r="VSM740"/>
      <c r="VSN740"/>
      <c r="VSO740"/>
      <c r="VSP740"/>
      <c r="VSQ740"/>
      <c r="VSR740"/>
      <c r="VSS740"/>
      <c r="VST740"/>
      <c r="VSU740"/>
      <c r="VSV740"/>
      <c r="VSW740"/>
      <c r="VSX740"/>
      <c r="VSY740"/>
      <c r="VSZ740"/>
      <c r="VTA740"/>
      <c r="VTB740"/>
      <c r="VTC740"/>
      <c r="VTD740"/>
      <c r="VTE740"/>
      <c r="VTF740"/>
      <c r="VTG740"/>
      <c r="VTH740"/>
      <c r="VTI740"/>
      <c r="VTJ740"/>
      <c r="VTK740"/>
      <c r="VTL740"/>
      <c r="VTM740"/>
      <c r="VTN740"/>
      <c r="VTO740"/>
      <c r="VTP740"/>
      <c r="VTQ740"/>
      <c r="VTR740"/>
      <c r="VTS740"/>
      <c r="VTT740"/>
      <c r="VTU740"/>
      <c r="VTV740"/>
      <c r="VTW740"/>
      <c r="VTX740"/>
      <c r="VTY740"/>
      <c r="VTZ740"/>
      <c r="VUA740"/>
      <c r="VUB740"/>
      <c r="VUC740"/>
      <c r="VUD740"/>
      <c r="VUE740"/>
      <c r="VUF740"/>
      <c r="VUG740"/>
      <c r="VUH740"/>
      <c r="VUI740"/>
      <c r="VUJ740"/>
      <c r="VUK740"/>
      <c r="VUL740"/>
      <c r="VUM740"/>
      <c r="VUN740"/>
      <c r="VUO740"/>
      <c r="VUP740"/>
      <c r="VUQ740"/>
      <c r="VUR740"/>
      <c r="VUS740"/>
      <c r="VUT740"/>
      <c r="VUU740"/>
      <c r="VUV740"/>
      <c r="VUW740"/>
      <c r="VUX740"/>
      <c r="VUY740"/>
      <c r="VUZ740"/>
      <c r="VVA740"/>
      <c r="VVB740"/>
      <c r="VVC740"/>
      <c r="VVD740"/>
      <c r="VVE740"/>
      <c r="VVF740"/>
      <c r="VVG740"/>
      <c r="VVH740"/>
      <c r="VVI740"/>
      <c r="VVJ740"/>
      <c r="VVK740"/>
      <c r="VVL740"/>
      <c r="VVM740"/>
      <c r="VVN740"/>
      <c r="VVO740"/>
      <c r="VVP740"/>
      <c r="VVQ740"/>
      <c r="VVR740"/>
      <c r="VVS740"/>
      <c r="VVT740"/>
      <c r="VVU740"/>
      <c r="VVV740"/>
      <c r="VVW740"/>
      <c r="VVX740"/>
      <c r="VVY740"/>
      <c r="VVZ740"/>
      <c r="VWA740"/>
      <c r="VWB740"/>
      <c r="VWC740"/>
      <c r="VWD740"/>
      <c r="VWE740"/>
      <c r="VWF740"/>
      <c r="VWG740"/>
      <c r="VWH740"/>
      <c r="VWI740"/>
      <c r="VWJ740"/>
      <c r="VWK740"/>
      <c r="VWL740"/>
      <c r="VWM740"/>
      <c r="VWN740"/>
      <c r="VWO740"/>
      <c r="VWP740"/>
      <c r="VWQ740"/>
      <c r="VWR740"/>
      <c r="VWS740"/>
      <c r="VWT740"/>
      <c r="VWU740"/>
      <c r="VWV740"/>
      <c r="VWW740"/>
      <c r="VWX740"/>
      <c r="VWY740"/>
      <c r="VWZ740"/>
      <c r="VXA740"/>
      <c r="VXB740"/>
      <c r="VXC740"/>
      <c r="VXD740"/>
      <c r="VXE740"/>
      <c r="VXF740"/>
      <c r="VXG740"/>
      <c r="VXH740"/>
      <c r="VXI740"/>
      <c r="VXJ740"/>
      <c r="VXK740"/>
      <c r="VXL740"/>
      <c r="VXM740"/>
      <c r="VXN740"/>
      <c r="VXO740"/>
      <c r="VXP740"/>
      <c r="VXQ740"/>
      <c r="VXR740"/>
      <c r="VXS740"/>
      <c r="VXT740"/>
      <c r="VXU740"/>
      <c r="VXV740"/>
      <c r="VXW740"/>
      <c r="VXX740"/>
      <c r="VXY740"/>
      <c r="VXZ740"/>
      <c r="VYA740"/>
      <c r="VYB740"/>
      <c r="VYC740"/>
      <c r="VYD740"/>
      <c r="VYE740"/>
      <c r="VYF740"/>
      <c r="VYG740"/>
      <c r="VYH740"/>
      <c r="VYI740"/>
      <c r="VYJ740"/>
      <c r="VYK740"/>
      <c r="VYL740"/>
      <c r="VYM740"/>
      <c r="VYN740"/>
      <c r="VYO740"/>
      <c r="VYP740"/>
      <c r="VYQ740"/>
      <c r="VYR740"/>
      <c r="VYS740"/>
      <c r="VYT740"/>
      <c r="VYU740"/>
      <c r="VYV740"/>
      <c r="VYW740"/>
      <c r="VYX740"/>
      <c r="VYY740"/>
      <c r="VYZ740"/>
      <c r="VZA740"/>
      <c r="VZB740"/>
      <c r="VZC740"/>
      <c r="VZD740"/>
      <c r="VZE740"/>
      <c r="VZF740"/>
      <c r="VZG740"/>
      <c r="VZH740"/>
      <c r="VZI740"/>
      <c r="VZJ740"/>
      <c r="VZK740"/>
      <c r="VZL740"/>
      <c r="VZM740"/>
      <c r="VZN740"/>
      <c r="VZO740"/>
      <c r="VZP740"/>
      <c r="VZQ740"/>
      <c r="VZR740"/>
      <c r="VZS740"/>
      <c r="VZT740"/>
      <c r="VZU740"/>
      <c r="VZV740"/>
      <c r="VZW740"/>
      <c r="VZX740"/>
      <c r="VZY740"/>
      <c r="VZZ740"/>
      <c r="WAA740"/>
      <c r="WAB740"/>
      <c r="WAC740"/>
      <c r="WAD740"/>
      <c r="WAE740"/>
      <c r="WAF740"/>
      <c r="WAG740"/>
      <c r="WAH740"/>
      <c r="WAI740"/>
      <c r="WAJ740"/>
      <c r="WAK740"/>
      <c r="WAL740"/>
      <c r="WAM740"/>
      <c r="WAN740"/>
      <c r="WAO740"/>
      <c r="WAP740"/>
      <c r="WAQ740"/>
      <c r="WAR740"/>
      <c r="WAS740"/>
      <c r="WAT740"/>
      <c r="WAU740"/>
      <c r="WAV740"/>
      <c r="WAW740"/>
      <c r="WAX740"/>
      <c r="WAY740"/>
      <c r="WAZ740"/>
      <c r="WBA740"/>
      <c r="WBB740"/>
      <c r="WBC740"/>
      <c r="WBD740"/>
      <c r="WBE740"/>
      <c r="WBF740"/>
      <c r="WBG740"/>
      <c r="WBH740"/>
      <c r="WBI740"/>
      <c r="WBJ740"/>
      <c r="WBK740"/>
      <c r="WBL740"/>
      <c r="WBM740"/>
      <c r="WBN740"/>
      <c r="WBO740"/>
      <c r="WBP740"/>
      <c r="WBQ740"/>
      <c r="WBR740"/>
      <c r="WBS740"/>
      <c r="WBT740"/>
      <c r="WBU740"/>
      <c r="WBV740"/>
      <c r="WBW740"/>
      <c r="WBX740"/>
      <c r="WBY740"/>
      <c r="WBZ740"/>
      <c r="WCA740"/>
      <c r="WCB740"/>
      <c r="WCC740"/>
      <c r="WCD740"/>
      <c r="WCE740"/>
      <c r="WCF740"/>
      <c r="WCG740"/>
      <c r="WCH740"/>
      <c r="WCI740"/>
      <c r="WCJ740"/>
      <c r="WCK740"/>
      <c r="WCL740"/>
      <c r="WCM740"/>
      <c r="WCN740"/>
      <c r="WCO740"/>
      <c r="WCP740"/>
      <c r="WCQ740"/>
      <c r="WCR740"/>
      <c r="WCS740"/>
      <c r="WCT740"/>
      <c r="WCU740"/>
      <c r="WCV740"/>
      <c r="WCW740"/>
      <c r="WCX740"/>
      <c r="WCY740"/>
      <c r="WCZ740"/>
      <c r="WDA740"/>
      <c r="WDB740"/>
      <c r="WDC740"/>
      <c r="WDD740"/>
      <c r="WDE740"/>
      <c r="WDF740"/>
      <c r="WDG740"/>
      <c r="WDH740"/>
      <c r="WDI740"/>
      <c r="WDJ740"/>
      <c r="WDK740"/>
      <c r="WDL740"/>
      <c r="WDM740"/>
      <c r="WDN740"/>
      <c r="WDO740"/>
      <c r="WDP740"/>
      <c r="WDQ740"/>
      <c r="WDR740"/>
      <c r="WDS740"/>
      <c r="WDT740"/>
      <c r="WDU740"/>
      <c r="WDV740"/>
      <c r="WDW740"/>
      <c r="WDX740"/>
      <c r="WDY740"/>
      <c r="WDZ740"/>
      <c r="WEA740"/>
      <c r="WEB740"/>
      <c r="WEC740"/>
      <c r="WED740"/>
      <c r="WEE740"/>
      <c r="WEF740"/>
      <c r="WEG740"/>
      <c r="WEH740"/>
      <c r="WEI740"/>
      <c r="WEJ740"/>
      <c r="WEK740"/>
      <c r="WEL740"/>
      <c r="WEM740"/>
      <c r="WEN740"/>
      <c r="WEO740"/>
      <c r="WEP740"/>
      <c r="WEQ740"/>
      <c r="WER740"/>
      <c r="WES740"/>
      <c r="WET740"/>
      <c r="WEU740"/>
      <c r="WEV740"/>
      <c r="WEW740"/>
      <c r="WEX740"/>
      <c r="WEY740"/>
      <c r="WEZ740"/>
      <c r="WFA740"/>
      <c r="WFB740"/>
      <c r="WFC740"/>
      <c r="WFD740"/>
      <c r="WFE740"/>
      <c r="WFF740"/>
      <c r="WFG740"/>
      <c r="WFH740"/>
      <c r="WFI740"/>
      <c r="WFJ740"/>
      <c r="WFK740"/>
      <c r="WFL740"/>
      <c r="WFM740"/>
      <c r="WFN740"/>
      <c r="WFO740"/>
      <c r="WFP740"/>
      <c r="WFQ740"/>
      <c r="WFR740"/>
      <c r="WFS740"/>
      <c r="WFT740"/>
      <c r="WFU740"/>
      <c r="WFV740"/>
      <c r="WFW740"/>
      <c r="WFX740"/>
      <c r="WFY740"/>
      <c r="WFZ740"/>
      <c r="WGA740"/>
      <c r="WGB740"/>
      <c r="WGC740"/>
      <c r="WGD740"/>
      <c r="WGE740"/>
      <c r="WGF740"/>
      <c r="WGG740"/>
      <c r="WGH740"/>
      <c r="WGI740"/>
      <c r="WGJ740"/>
      <c r="WGK740"/>
      <c r="WGL740"/>
      <c r="WGM740"/>
      <c r="WGN740"/>
      <c r="WGO740"/>
      <c r="WGP740"/>
      <c r="WGQ740"/>
      <c r="WGR740"/>
      <c r="WGS740"/>
      <c r="WGT740"/>
      <c r="WGU740"/>
      <c r="WGV740"/>
      <c r="WGW740"/>
      <c r="WGX740"/>
      <c r="WGY740"/>
      <c r="WGZ740"/>
      <c r="WHA740"/>
      <c r="WHB740"/>
      <c r="WHC740"/>
      <c r="WHD740"/>
      <c r="WHE740"/>
      <c r="WHF740"/>
      <c r="WHG740"/>
      <c r="WHH740"/>
      <c r="WHI740"/>
      <c r="WHJ740"/>
      <c r="WHK740"/>
      <c r="WHL740"/>
      <c r="WHM740"/>
      <c r="WHN740"/>
      <c r="WHO740"/>
      <c r="WHP740"/>
      <c r="WHQ740"/>
      <c r="WHR740"/>
      <c r="WHS740"/>
      <c r="WHT740"/>
      <c r="WHU740"/>
      <c r="WHV740"/>
      <c r="WHW740"/>
      <c r="WHX740"/>
      <c r="WHY740"/>
      <c r="WHZ740"/>
      <c r="WIA740"/>
      <c r="WIB740"/>
      <c r="WIC740"/>
      <c r="WID740"/>
      <c r="WIE740"/>
      <c r="WIF740"/>
      <c r="WIG740"/>
      <c r="WIH740"/>
      <c r="WII740"/>
      <c r="WIJ740"/>
      <c r="WIK740"/>
      <c r="WIL740"/>
      <c r="WIM740"/>
      <c r="WIN740"/>
      <c r="WIO740"/>
      <c r="WIP740"/>
      <c r="WIQ740"/>
      <c r="WIR740"/>
      <c r="WIS740"/>
      <c r="WIT740"/>
      <c r="WIU740"/>
      <c r="WIV740"/>
      <c r="WIW740"/>
      <c r="WIX740"/>
      <c r="WIY740"/>
      <c r="WIZ740"/>
      <c r="WJA740"/>
      <c r="WJB740"/>
      <c r="WJC740"/>
      <c r="WJD740"/>
      <c r="WJE740"/>
      <c r="WJF740"/>
      <c r="WJG740"/>
      <c r="WJH740"/>
      <c r="WJI740"/>
      <c r="WJJ740"/>
      <c r="WJK740"/>
      <c r="WJL740"/>
      <c r="WJM740"/>
      <c r="WJN740"/>
      <c r="WJO740"/>
      <c r="WJP740"/>
      <c r="WJQ740"/>
      <c r="WJR740"/>
      <c r="WJS740"/>
      <c r="WJT740"/>
      <c r="WJU740"/>
      <c r="WJV740"/>
      <c r="WJW740"/>
      <c r="WJX740"/>
      <c r="WJY740"/>
      <c r="WJZ740"/>
      <c r="WKA740"/>
      <c r="WKB740"/>
      <c r="WKC740"/>
      <c r="WKD740"/>
      <c r="WKE740"/>
      <c r="WKF740"/>
      <c r="WKG740"/>
      <c r="WKH740"/>
      <c r="WKI740"/>
      <c r="WKJ740"/>
      <c r="WKK740"/>
      <c r="WKL740"/>
      <c r="WKM740"/>
      <c r="WKN740"/>
      <c r="WKO740"/>
      <c r="WKP740"/>
      <c r="WKQ740"/>
      <c r="WKR740"/>
      <c r="WKS740"/>
      <c r="WKT740"/>
      <c r="WKU740"/>
      <c r="WKV740"/>
      <c r="WKW740"/>
      <c r="WKX740"/>
      <c r="WKY740"/>
      <c r="WKZ740"/>
      <c r="WLA740"/>
      <c r="WLB740"/>
      <c r="WLC740"/>
      <c r="WLD740"/>
      <c r="WLE740"/>
      <c r="WLF740"/>
      <c r="WLG740"/>
      <c r="WLH740"/>
      <c r="WLI740"/>
      <c r="WLJ740"/>
      <c r="WLK740"/>
      <c r="WLL740"/>
      <c r="WLM740"/>
      <c r="WLN740"/>
      <c r="WLO740"/>
      <c r="WLP740"/>
      <c r="WLQ740"/>
      <c r="WLR740"/>
      <c r="WLS740"/>
      <c r="WLT740"/>
      <c r="WLU740"/>
      <c r="WLV740"/>
      <c r="WLW740"/>
      <c r="WLX740"/>
      <c r="WLY740"/>
      <c r="WLZ740"/>
      <c r="WMA740"/>
      <c r="WMB740"/>
      <c r="WMC740"/>
      <c r="WMD740"/>
      <c r="WME740"/>
      <c r="WMF740"/>
      <c r="WMG740"/>
      <c r="WMH740"/>
      <c r="WMI740"/>
      <c r="WMJ740"/>
      <c r="WMK740"/>
      <c r="WML740"/>
      <c r="WMM740"/>
      <c r="WMN740"/>
      <c r="WMO740"/>
      <c r="WMP740"/>
      <c r="WMQ740"/>
      <c r="WMR740"/>
      <c r="WMS740"/>
      <c r="WMT740"/>
      <c r="WMU740"/>
      <c r="WMV740"/>
      <c r="WMW740"/>
      <c r="WMX740"/>
      <c r="WMY740"/>
      <c r="WMZ740"/>
      <c r="WNA740"/>
      <c r="WNB740"/>
      <c r="WNC740"/>
      <c r="WND740"/>
      <c r="WNE740"/>
      <c r="WNF740"/>
      <c r="WNG740"/>
      <c r="WNH740"/>
      <c r="WNI740"/>
      <c r="WNJ740"/>
      <c r="WNK740"/>
      <c r="WNL740"/>
      <c r="WNM740"/>
      <c r="WNN740"/>
      <c r="WNO740"/>
      <c r="WNP740"/>
      <c r="WNQ740"/>
      <c r="WNR740"/>
      <c r="WNS740"/>
      <c r="WNT740"/>
      <c r="WNU740"/>
      <c r="WNV740"/>
      <c r="WNW740"/>
      <c r="WNX740"/>
      <c r="WNY740"/>
      <c r="WNZ740"/>
      <c r="WOA740"/>
      <c r="WOB740"/>
      <c r="WOC740"/>
      <c r="WOD740"/>
      <c r="WOE740"/>
      <c r="WOF740"/>
      <c r="WOG740"/>
      <c r="WOH740"/>
      <c r="WOI740"/>
      <c r="WOJ740"/>
      <c r="WOK740"/>
      <c r="WOL740"/>
      <c r="WOM740"/>
      <c r="WON740"/>
      <c r="WOO740"/>
      <c r="WOP740"/>
      <c r="WOQ740"/>
      <c r="WOR740"/>
      <c r="WOS740"/>
      <c r="WOT740"/>
      <c r="WOU740"/>
      <c r="WOV740"/>
      <c r="WOW740"/>
      <c r="WOX740"/>
      <c r="WOY740"/>
      <c r="WOZ740"/>
      <c r="WPA740"/>
      <c r="WPB740"/>
      <c r="WPC740"/>
      <c r="WPD740"/>
      <c r="WPE740"/>
      <c r="WPF740"/>
      <c r="WPG740"/>
      <c r="WPH740"/>
      <c r="WPI740"/>
      <c r="WPJ740"/>
      <c r="WPK740"/>
      <c r="WPL740"/>
      <c r="WPM740"/>
      <c r="WPN740"/>
      <c r="WPO740"/>
      <c r="WPP740"/>
      <c r="WPQ740"/>
      <c r="WPR740"/>
      <c r="WPS740"/>
      <c r="WPT740"/>
      <c r="WPU740"/>
      <c r="WPV740"/>
      <c r="WPW740"/>
      <c r="WPX740"/>
      <c r="WPY740"/>
      <c r="WPZ740"/>
      <c r="WQA740"/>
      <c r="WQB740"/>
      <c r="WQC740"/>
      <c r="WQD740"/>
      <c r="WQE740"/>
      <c r="WQF740"/>
      <c r="WQG740"/>
      <c r="WQH740"/>
      <c r="WQI740"/>
      <c r="WQJ740"/>
      <c r="WQK740"/>
      <c r="WQL740"/>
      <c r="WQM740"/>
      <c r="WQN740"/>
      <c r="WQO740"/>
      <c r="WQP740"/>
      <c r="WQQ740"/>
      <c r="WQR740"/>
      <c r="WQS740"/>
      <c r="WQT740"/>
      <c r="WQU740"/>
      <c r="WQV740"/>
      <c r="WQW740"/>
      <c r="WQX740"/>
      <c r="WQY740"/>
      <c r="WQZ740"/>
      <c r="WRA740"/>
      <c r="WRB740"/>
      <c r="WRC740"/>
      <c r="WRD740"/>
      <c r="WRE740"/>
      <c r="WRF740"/>
      <c r="WRG740"/>
      <c r="WRH740"/>
      <c r="WRI740"/>
      <c r="WRJ740"/>
      <c r="WRK740"/>
      <c r="WRL740"/>
      <c r="WRM740"/>
      <c r="WRN740"/>
      <c r="WRO740"/>
      <c r="WRP740"/>
      <c r="WRQ740"/>
      <c r="WRR740"/>
      <c r="WRS740"/>
      <c r="WRT740"/>
      <c r="WRU740"/>
      <c r="WRV740"/>
      <c r="WRW740"/>
      <c r="WRX740"/>
      <c r="WRY740"/>
      <c r="WRZ740"/>
      <c r="WSA740"/>
      <c r="WSB740"/>
      <c r="WSC740"/>
      <c r="WSD740"/>
      <c r="WSE740"/>
      <c r="WSF740"/>
      <c r="WSG740"/>
      <c r="WSH740"/>
      <c r="WSI740"/>
      <c r="WSJ740"/>
      <c r="WSK740"/>
      <c r="WSL740"/>
      <c r="WSM740"/>
      <c r="WSN740"/>
      <c r="WSO740"/>
      <c r="WSP740"/>
      <c r="WSQ740"/>
      <c r="WSR740"/>
      <c r="WSS740"/>
      <c r="WST740"/>
      <c r="WSU740"/>
      <c r="WSV740"/>
      <c r="WSW740"/>
      <c r="WSX740"/>
      <c r="WSY740"/>
      <c r="WSZ740"/>
      <c r="WTA740"/>
      <c r="WTB740"/>
      <c r="WTC740"/>
      <c r="WTD740"/>
      <c r="WTE740"/>
      <c r="WTF740"/>
      <c r="WTG740"/>
      <c r="WTH740"/>
      <c r="WTI740"/>
      <c r="WTJ740"/>
      <c r="WTK740"/>
      <c r="WTL740"/>
      <c r="WTM740"/>
      <c r="WTN740"/>
      <c r="WTO740"/>
      <c r="WTP740"/>
      <c r="WTQ740"/>
      <c r="WTR740"/>
      <c r="WTS740"/>
      <c r="WTT740"/>
      <c r="WTU740"/>
      <c r="WTV740"/>
      <c r="WTW740"/>
      <c r="WTX740"/>
      <c r="WTY740"/>
      <c r="WTZ740"/>
      <c r="WUA740"/>
      <c r="WUB740"/>
      <c r="WUC740"/>
      <c r="WUD740"/>
      <c r="WUE740"/>
      <c r="WUF740"/>
      <c r="WUG740"/>
      <c r="WUH740"/>
      <c r="WUI740"/>
      <c r="WUJ740"/>
      <c r="WUK740"/>
      <c r="WUL740"/>
      <c r="WUM740"/>
      <c r="WUN740"/>
      <c r="WUO740"/>
      <c r="WUP740"/>
      <c r="WUQ740"/>
      <c r="WUR740"/>
      <c r="WUS740"/>
      <c r="WUT740"/>
      <c r="WUU740"/>
      <c r="WUV740"/>
      <c r="WUW740"/>
      <c r="WUX740"/>
      <c r="WUY740"/>
      <c r="WUZ740"/>
      <c r="WVA740"/>
      <c r="WVB740"/>
      <c r="WVC740"/>
      <c r="WVD740"/>
      <c r="WVE740"/>
      <c r="WVF740"/>
      <c r="WVG740"/>
      <c r="WVH740"/>
      <c r="WVI740"/>
      <c r="WVJ740"/>
      <c r="WVK740"/>
      <c r="WVL740"/>
      <c r="WVM740"/>
      <c r="WVN740"/>
      <c r="WVO740"/>
      <c r="WVP740"/>
      <c r="WVQ740"/>
      <c r="WVR740"/>
      <c r="WVS740"/>
      <c r="WVT740"/>
      <c r="WVU740"/>
      <c r="WVV740"/>
      <c r="WVW740"/>
      <c r="WVX740"/>
      <c r="WVY740"/>
      <c r="WVZ740"/>
      <c r="WWA740"/>
      <c r="WWB740"/>
      <c r="WWC740"/>
      <c r="WWD740"/>
      <c r="WWE740"/>
      <c r="WWF740"/>
      <c r="WWG740"/>
      <c r="WWH740"/>
      <c r="WWI740"/>
      <c r="WWJ740"/>
      <c r="WWK740"/>
      <c r="WWL740"/>
      <c r="WWM740"/>
      <c r="WWN740"/>
      <c r="WWO740"/>
      <c r="WWP740"/>
      <c r="WWQ740"/>
      <c r="WWR740"/>
      <c r="WWS740"/>
      <c r="WWT740"/>
      <c r="WWU740"/>
      <c r="WWV740"/>
      <c r="WWW740"/>
      <c r="WWX740"/>
      <c r="WWY740"/>
      <c r="WWZ740"/>
      <c r="WXA740"/>
      <c r="WXB740"/>
      <c r="WXC740"/>
      <c r="WXD740"/>
      <c r="WXE740"/>
      <c r="WXF740"/>
      <c r="WXG740"/>
      <c r="WXH740"/>
      <c r="WXI740"/>
      <c r="WXJ740"/>
      <c r="WXK740"/>
      <c r="WXL740"/>
      <c r="WXM740"/>
      <c r="WXN740"/>
      <c r="WXO740"/>
      <c r="WXP740"/>
      <c r="WXQ740"/>
      <c r="WXR740"/>
      <c r="WXS740"/>
      <c r="WXT740"/>
      <c r="WXU740"/>
      <c r="WXV740"/>
      <c r="WXW740"/>
      <c r="WXX740"/>
      <c r="WXY740"/>
      <c r="WXZ740"/>
      <c r="WYA740"/>
      <c r="WYB740"/>
      <c r="WYC740"/>
      <c r="WYD740"/>
      <c r="WYE740"/>
      <c r="WYF740"/>
      <c r="WYG740"/>
      <c r="WYH740"/>
      <c r="WYI740"/>
      <c r="WYJ740"/>
      <c r="WYK740"/>
      <c r="WYL740"/>
      <c r="WYM740"/>
      <c r="WYN740"/>
      <c r="WYO740"/>
      <c r="WYP740"/>
      <c r="WYQ740"/>
      <c r="WYR740"/>
      <c r="WYS740"/>
      <c r="WYT740"/>
      <c r="WYU740"/>
      <c r="WYV740"/>
      <c r="WYW740"/>
      <c r="WYX740"/>
      <c r="WYY740"/>
      <c r="WYZ740"/>
      <c r="WZA740"/>
      <c r="WZB740"/>
      <c r="WZC740"/>
      <c r="WZD740"/>
      <c r="WZE740"/>
      <c r="WZF740"/>
      <c r="WZG740"/>
      <c r="WZH740"/>
      <c r="WZI740"/>
      <c r="WZJ740"/>
      <c r="WZK740"/>
      <c r="WZL740"/>
      <c r="WZM740"/>
      <c r="WZN740"/>
      <c r="WZO740"/>
      <c r="WZP740"/>
      <c r="WZQ740"/>
      <c r="WZR740"/>
      <c r="WZS740"/>
      <c r="WZT740"/>
      <c r="WZU740"/>
      <c r="WZV740"/>
      <c r="WZW740"/>
      <c r="WZX740"/>
      <c r="WZY740"/>
      <c r="WZZ740"/>
      <c r="XAA740"/>
      <c r="XAB740"/>
      <c r="XAC740"/>
      <c r="XAD740"/>
      <c r="XAE740"/>
      <c r="XAF740"/>
      <c r="XAG740"/>
      <c r="XAH740"/>
      <c r="XAI740"/>
      <c r="XAJ740"/>
      <c r="XAK740"/>
      <c r="XAL740"/>
      <c r="XAM740"/>
      <c r="XAN740"/>
      <c r="XAO740"/>
      <c r="XAP740"/>
      <c r="XAQ740"/>
      <c r="XAR740"/>
      <c r="XAS740"/>
      <c r="XAT740"/>
      <c r="XAU740"/>
      <c r="XAV740"/>
      <c r="XAW740"/>
      <c r="XAX740"/>
      <c r="XAY740"/>
      <c r="XAZ740"/>
      <c r="XBA740"/>
      <c r="XBB740"/>
      <c r="XBC740"/>
      <c r="XBD740"/>
      <c r="XBE740"/>
      <c r="XBF740"/>
      <c r="XBG740"/>
      <c r="XBH740"/>
      <c r="XBI740"/>
      <c r="XBJ740"/>
      <c r="XBK740"/>
      <c r="XBL740"/>
      <c r="XBM740"/>
      <c r="XBN740"/>
      <c r="XBO740"/>
      <c r="XBP740"/>
      <c r="XBQ740"/>
      <c r="XBR740"/>
      <c r="XBS740"/>
      <c r="XBT740"/>
      <c r="XBU740"/>
      <c r="XBV740"/>
      <c r="XBW740"/>
      <c r="XBX740"/>
      <c r="XBY740"/>
      <c r="XBZ740"/>
      <c r="XCA740"/>
      <c r="XCB740"/>
      <c r="XCC740"/>
      <c r="XCD740"/>
      <c r="XCE740"/>
    </row>
    <row r="741" spans="1:16307" ht="24.95" customHeight="1" x14ac:dyDescent="0.25">
      <c r="A741" s="6">
        <v>733</v>
      </c>
      <c r="B741" t="s">
        <v>1438</v>
      </c>
      <c r="C741" s="6" t="s">
        <v>780</v>
      </c>
      <c r="D741" s="6" t="s">
        <v>113</v>
      </c>
      <c r="E741" s="6" t="s">
        <v>36</v>
      </c>
      <c r="F741" s="6" t="s">
        <v>37</v>
      </c>
      <c r="G741" s="7">
        <v>15000</v>
      </c>
      <c r="H741" s="7">
        <v>0</v>
      </c>
      <c r="I741" s="7">
        <v>15000</v>
      </c>
      <c r="J741" s="7">
        <v>430.5</v>
      </c>
      <c r="K741" s="7">
        <v>0</v>
      </c>
      <c r="L741" s="7">
        <f t="shared" si="36"/>
        <v>456</v>
      </c>
      <c r="M741" s="7">
        <v>25</v>
      </c>
      <c r="N741" s="7">
        <f t="shared" si="35"/>
        <v>911.5</v>
      </c>
      <c r="O741" s="7">
        <f t="shared" si="34"/>
        <v>14088.5</v>
      </c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  <c r="CQ741"/>
      <c r="CR741"/>
      <c r="CS741"/>
      <c r="CT741"/>
      <c r="CU741"/>
      <c r="CV741"/>
      <c r="CW741"/>
      <c r="CX741"/>
      <c r="CY741"/>
      <c r="CZ741"/>
      <c r="DA741"/>
      <c r="DB741"/>
      <c r="DC741"/>
      <c r="DD741"/>
      <c r="DE741"/>
      <c r="DF741"/>
      <c r="DG741"/>
      <c r="DH741"/>
      <c r="DI741"/>
      <c r="DJ741"/>
      <c r="DK741"/>
      <c r="DL741"/>
      <c r="DM741"/>
      <c r="DN741"/>
      <c r="DO741"/>
      <c r="DP741"/>
      <c r="DQ741"/>
      <c r="DR741"/>
      <c r="DS741"/>
      <c r="DT741"/>
      <c r="DU741"/>
      <c r="DV741"/>
      <c r="DW741"/>
      <c r="DX741"/>
      <c r="DY741"/>
      <c r="DZ741"/>
      <c r="EA741"/>
      <c r="EB741"/>
      <c r="EC741"/>
      <c r="ED741"/>
      <c r="EE741"/>
      <c r="EF741"/>
      <c r="EG741"/>
      <c r="EH741"/>
      <c r="EI741"/>
      <c r="EJ741"/>
      <c r="EK741"/>
      <c r="EL741"/>
      <c r="EM741"/>
      <c r="EN741"/>
      <c r="EO741"/>
      <c r="EP741"/>
      <c r="EQ741"/>
      <c r="ER741"/>
      <c r="ES741"/>
      <c r="ET741"/>
      <c r="EU741"/>
      <c r="EV741"/>
      <c r="EW741"/>
      <c r="EX741"/>
      <c r="EY741"/>
      <c r="EZ741"/>
      <c r="FA741"/>
      <c r="FB741"/>
      <c r="FC741"/>
      <c r="FD741"/>
      <c r="FE741"/>
      <c r="FF741"/>
      <c r="FG741"/>
      <c r="FH741"/>
      <c r="FI741"/>
      <c r="FJ741"/>
      <c r="FK741"/>
      <c r="FL741"/>
      <c r="FM741"/>
      <c r="FN741"/>
      <c r="FO741"/>
      <c r="FP741"/>
      <c r="FQ741"/>
      <c r="FR741"/>
      <c r="FS741"/>
      <c r="FT741"/>
      <c r="FU741"/>
      <c r="FV741"/>
      <c r="FW741"/>
      <c r="FX741"/>
      <c r="FY741"/>
      <c r="FZ741"/>
      <c r="GA741"/>
      <c r="GB741"/>
      <c r="GC741"/>
      <c r="GD741"/>
      <c r="GE741"/>
      <c r="GF741"/>
      <c r="GG741"/>
      <c r="GH741"/>
      <c r="GI741"/>
      <c r="GJ741"/>
      <c r="GK741"/>
      <c r="GL741"/>
      <c r="GM741"/>
      <c r="GN741"/>
      <c r="GO741"/>
      <c r="GP741"/>
      <c r="GQ741"/>
      <c r="GR741"/>
      <c r="GS741"/>
      <c r="GT741"/>
      <c r="GU741"/>
      <c r="GV741"/>
      <c r="GW741"/>
      <c r="GX741"/>
      <c r="GY741"/>
      <c r="GZ741"/>
      <c r="HA741"/>
      <c r="HB741"/>
      <c r="HC741"/>
      <c r="HD741"/>
      <c r="HE741"/>
      <c r="HF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  <c r="IM741"/>
      <c r="IN741"/>
      <c r="IO741"/>
      <c r="IP741"/>
      <c r="IQ741"/>
      <c r="IR741"/>
      <c r="IS741"/>
      <c r="IT741"/>
      <c r="IU741"/>
      <c r="IV741"/>
      <c r="IW741"/>
      <c r="IX741"/>
      <c r="IY741"/>
      <c r="IZ741"/>
      <c r="JA741"/>
      <c r="JB741"/>
      <c r="JC741"/>
      <c r="JD741"/>
      <c r="JE741"/>
      <c r="JF741"/>
      <c r="JG741"/>
      <c r="JH741"/>
      <c r="JI741"/>
      <c r="JJ741"/>
      <c r="JK741"/>
      <c r="JL741"/>
      <c r="JM741"/>
      <c r="JN741"/>
      <c r="JO741"/>
      <c r="JP741"/>
      <c r="JQ741"/>
      <c r="JR741"/>
      <c r="JS741"/>
      <c r="JT741"/>
      <c r="JU741"/>
      <c r="JV741"/>
      <c r="JW741"/>
      <c r="JX741"/>
      <c r="JY741"/>
      <c r="JZ741"/>
      <c r="KA741"/>
      <c r="KB741"/>
      <c r="KC741"/>
      <c r="KD741"/>
      <c r="KE741"/>
      <c r="KF741"/>
      <c r="KG741"/>
      <c r="KH741"/>
      <c r="KI741"/>
      <c r="KJ741"/>
      <c r="KK741"/>
      <c r="KL741"/>
      <c r="KM741"/>
      <c r="KN741"/>
      <c r="KO741"/>
      <c r="KP741"/>
      <c r="KQ741"/>
      <c r="KR741"/>
      <c r="KS741"/>
      <c r="KT741"/>
      <c r="KU741"/>
      <c r="KV741"/>
      <c r="KW741"/>
      <c r="KX741"/>
      <c r="KY741"/>
      <c r="KZ741"/>
      <c r="LA741"/>
      <c r="LB741"/>
      <c r="LC741"/>
      <c r="LD741"/>
      <c r="LE741"/>
      <c r="LF741"/>
      <c r="LG741"/>
      <c r="LH741"/>
      <c r="LI741"/>
      <c r="LJ741"/>
      <c r="LK741"/>
      <c r="LL741"/>
      <c r="LM741"/>
      <c r="LN741"/>
      <c r="LO741"/>
      <c r="LP741"/>
      <c r="LQ741"/>
      <c r="LR741"/>
      <c r="LS741"/>
      <c r="LT741"/>
      <c r="LU741"/>
      <c r="LV741"/>
      <c r="LW741"/>
      <c r="LX741"/>
      <c r="LY741"/>
      <c r="LZ741"/>
      <c r="MA741"/>
      <c r="MB741"/>
      <c r="MC741"/>
      <c r="MD741"/>
      <c r="ME741"/>
      <c r="MF741"/>
      <c r="MG741"/>
      <c r="MH741"/>
      <c r="MI741"/>
      <c r="MJ741"/>
      <c r="MK741"/>
      <c r="ML741"/>
      <c r="MM741"/>
      <c r="MN741"/>
      <c r="MO741"/>
      <c r="MP741"/>
      <c r="MQ741"/>
      <c r="MR741"/>
      <c r="MS741"/>
      <c r="MT741"/>
      <c r="MU741"/>
      <c r="MV741"/>
      <c r="MW741"/>
      <c r="MX741"/>
      <c r="MY741"/>
      <c r="MZ741"/>
      <c r="NA741"/>
      <c r="NB741"/>
      <c r="NC741"/>
      <c r="ND741"/>
      <c r="NE741"/>
      <c r="NF741"/>
      <c r="NG741"/>
      <c r="NH741"/>
      <c r="NI741"/>
      <c r="NJ741"/>
      <c r="NK741"/>
      <c r="NL741"/>
      <c r="NM741"/>
      <c r="NN741"/>
      <c r="NO741"/>
      <c r="NP741"/>
      <c r="NQ741"/>
      <c r="NR741"/>
      <c r="NS741"/>
      <c r="NT741"/>
      <c r="NU741"/>
      <c r="NV741"/>
      <c r="NW741"/>
      <c r="NX741"/>
      <c r="NY741"/>
      <c r="NZ741"/>
      <c r="OA741"/>
      <c r="OB741"/>
      <c r="OC741"/>
      <c r="OD741"/>
      <c r="OE741"/>
      <c r="OF741"/>
      <c r="OG741"/>
      <c r="OH741"/>
      <c r="OI741"/>
      <c r="OJ741"/>
      <c r="OK741"/>
      <c r="OL741"/>
      <c r="OM741"/>
      <c r="ON741"/>
      <c r="OO741"/>
      <c r="OP741"/>
      <c r="OQ741"/>
      <c r="OR741"/>
      <c r="OS741"/>
      <c r="OT741"/>
      <c r="OU741"/>
      <c r="OV741"/>
      <c r="OW741"/>
      <c r="OX741"/>
      <c r="OY741"/>
      <c r="OZ741"/>
      <c r="PA741"/>
      <c r="PB741"/>
      <c r="PC741"/>
      <c r="PD741"/>
      <c r="PE741"/>
      <c r="PF741"/>
      <c r="PG741"/>
      <c r="PH741"/>
      <c r="PI741"/>
      <c r="PJ741"/>
      <c r="PK741"/>
      <c r="PL741"/>
      <c r="PM741"/>
      <c r="PN741"/>
      <c r="PO741"/>
      <c r="PP741"/>
      <c r="PQ741"/>
      <c r="PR741"/>
      <c r="PS741"/>
      <c r="PT741"/>
      <c r="PU741"/>
      <c r="PV741"/>
      <c r="PW741"/>
      <c r="PX741"/>
      <c r="PY741"/>
      <c r="PZ741"/>
      <c r="QA741"/>
      <c r="QB741"/>
      <c r="QC741"/>
      <c r="QD741"/>
      <c r="QE741"/>
      <c r="QF741"/>
      <c r="QG741"/>
      <c r="QH741"/>
      <c r="QI741"/>
      <c r="QJ741"/>
      <c r="QK741"/>
      <c r="QL741"/>
      <c r="QM741"/>
      <c r="QN741"/>
      <c r="QO741"/>
      <c r="QP741"/>
      <c r="QQ741"/>
      <c r="QR741"/>
      <c r="QS741"/>
      <c r="QT741"/>
      <c r="QU741"/>
      <c r="QV741"/>
      <c r="QW741"/>
      <c r="QX741"/>
      <c r="QY741"/>
      <c r="QZ741"/>
      <c r="RA741"/>
      <c r="RB741"/>
      <c r="RC741"/>
      <c r="RD741"/>
      <c r="RE741"/>
      <c r="RF741"/>
      <c r="RG741"/>
      <c r="RH741"/>
      <c r="RI741"/>
      <c r="RJ741"/>
      <c r="RK741"/>
      <c r="RL741"/>
      <c r="RM741"/>
      <c r="RN741"/>
      <c r="RO741"/>
      <c r="RP741"/>
      <c r="RQ741"/>
      <c r="RR741"/>
      <c r="RS741"/>
      <c r="RT741"/>
      <c r="RU741"/>
      <c r="RV741"/>
      <c r="RW741"/>
      <c r="RX741"/>
      <c r="RY741"/>
      <c r="RZ741"/>
      <c r="SA741"/>
      <c r="SB741"/>
      <c r="SC741"/>
      <c r="SD741"/>
      <c r="SE741"/>
      <c r="SF741"/>
      <c r="SG741"/>
      <c r="SH741"/>
      <c r="SI741"/>
      <c r="SJ741"/>
      <c r="SK741"/>
      <c r="SL741"/>
      <c r="SM741"/>
      <c r="SN741"/>
      <c r="SO741"/>
      <c r="SP741"/>
      <c r="SQ741"/>
      <c r="SR741"/>
      <c r="SS741"/>
      <c r="ST741"/>
      <c r="SU741"/>
      <c r="SV741"/>
      <c r="SW741"/>
      <c r="SX741"/>
      <c r="SY741"/>
      <c r="SZ741"/>
      <c r="TA741"/>
      <c r="TB741"/>
      <c r="TC741"/>
      <c r="TD741"/>
      <c r="TE741"/>
      <c r="TF741"/>
      <c r="TG741"/>
      <c r="TH741"/>
      <c r="TI741"/>
      <c r="TJ741"/>
      <c r="TK741"/>
      <c r="TL741"/>
      <c r="TM741"/>
      <c r="TN741"/>
      <c r="TO741"/>
      <c r="TP741"/>
      <c r="TQ741"/>
      <c r="TR741"/>
      <c r="TS741"/>
      <c r="TT741"/>
      <c r="TU741"/>
      <c r="TV741"/>
      <c r="TW741"/>
      <c r="TX741"/>
      <c r="TY741"/>
      <c r="TZ741"/>
      <c r="UA741"/>
      <c r="UB741"/>
      <c r="UC741"/>
      <c r="UD741"/>
      <c r="UE741"/>
      <c r="UF741"/>
      <c r="UG741"/>
      <c r="UH741"/>
      <c r="UI741"/>
      <c r="UJ741"/>
      <c r="UK741"/>
      <c r="UL741"/>
      <c r="UM741"/>
      <c r="UN741"/>
      <c r="UO741"/>
      <c r="UP741"/>
      <c r="UQ741"/>
      <c r="UR741"/>
      <c r="US741"/>
      <c r="UT741"/>
      <c r="UU741"/>
      <c r="UV741"/>
      <c r="UW741"/>
      <c r="UX741"/>
      <c r="UY741"/>
      <c r="UZ741"/>
      <c r="VA741"/>
      <c r="VB741"/>
      <c r="VC741"/>
      <c r="VD741"/>
      <c r="VE741"/>
      <c r="VF741"/>
      <c r="VG741"/>
      <c r="VH741"/>
      <c r="VI741"/>
      <c r="VJ741"/>
      <c r="VK741"/>
      <c r="VL741"/>
      <c r="VM741"/>
      <c r="VN741"/>
      <c r="VO741"/>
      <c r="VP741"/>
      <c r="VQ741"/>
      <c r="VR741"/>
      <c r="VS741"/>
      <c r="VT741"/>
      <c r="VU741"/>
      <c r="VV741"/>
      <c r="VW741"/>
      <c r="VX741"/>
      <c r="VY741"/>
      <c r="VZ741"/>
      <c r="WA741"/>
      <c r="WB741"/>
      <c r="WC741"/>
      <c r="WD741"/>
      <c r="WE741"/>
      <c r="WF741"/>
      <c r="WG741"/>
      <c r="WH741"/>
      <c r="WI741"/>
      <c r="WJ741"/>
      <c r="WK741"/>
      <c r="WL741"/>
      <c r="WM741"/>
      <c r="WN741"/>
      <c r="WO741"/>
      <c r="WP741"/>
      <c r="WQ741"/>
      <c r="WR741"/>
      <c r="WS741"/>
      <c r="WT741"/>
      <c r="WU741"/>
      <c r="WV741"/>
      <c r="WW741"/>
      <c r="WX741"/>
      <c r="WY741"/>
      <c r="WZ741"/>
      <c r="XA741"/>
      <c r="XB741"/>
      <c r="XC741"/>
      <c r="XD741"/>
      <c r="XE741"/>
      <c r="XF741"/>
      <c r="XG741"/>
      <c r="XH741"/>
      <c r="XI741"/>
      <c r="XJ741"/>
      <c r="XK741"/>
      <c r="XL741"/>
      <c r="XM741"/>
      <c r="XN741"/>
      <c r="XO741"/>
      <c r="XP741"/>
      <c r="XQ741"/>
      <c r="XR741"/>
      <c r="XS741"/>
      <c r="XT741"/>
      <c r="XU741"/>
      <c r="XV741"/>
      <c r="XW741"/>
      <c r="XX741"/>
      <c r="XY741"/>
      <c r="XZ741"/>
      <c r="YA741"/>
      <c r="YB741"/>
      <c r="YC741"/>
      <c r="YD741"/>
      <c r="YE741"/>
      <c r="YF741"/>
      <c r="YG741"/>
      <c r="YH741"/>
      <c r="YI741"/>
      <c r="YJ741"/>
      <c r="YK741"/>
      <c r="YL741"/>
      <c r="YM741"/>
      <c r="YN741"/>
      <c r="YO741"/>
      <c r="YP741"/>
      <c r="YQ741"/>
      <c r="YR741"/>
      <c r="YS741"/>
      <c r="YT741"/>
      <c r="YU741"/>
      <c r="YV741"/>
      <c r="YW741"/>
      <c r="YX741"/>
      <c r="YY741"/>
      <c r="YZ741"/>
      <c r="ZA741"/>
      <c r="ZB741"/>
      <c r="ZC741"/>
      <c r="ZD741"/>
      <c r="ZE741"/>
      <c r="ZF741"/>
      <c r="ZG741"/>
      <c r="ZH741"/>
      <c r="ZI741"/>
      <c r="ZJ741"/>
      <c r="ZK741"/>
      <c r="ZL741"/>
      <c r="ZM741"/>
      <c r="ZN741"/>
      <c r="ZO741"/>
      <c r="ZP741"/>
      <c r="ZQ741"/>
      <c r="ZR741"/>
      <c r="ZS741"/>
      <c r="ZT741"/>
      <c r="ZU741"/>
      <c r="ZV741"/>
      <c r="ZW741"/>
      <c r="ZX741"/>
      <c r="ZY741"/>
      <c r="ZZ741"/>
      <c r="AAA741"/>
      <c r="AAB741"/>
      <c r="AAC741"/>
      <c r="AAD741"/>
      <c r="AAE741"/>
      <c r="AAF741"/>
      <c r="AAG741"/>
      <c r="AAH741"/>
      <c r="AAI741"/>
      <c r="AAJ741"/>
      <c r="AAK741"/>
      <c r="AAL741"/>
      <c r="AAM741"/>
      <c r="AAN741"/>
      <c r="AAO741"/>
      <c r="AAP741"/>
      <c r="AAQ741"/>
      <c r="AAR741"/>
      <c r="AAS741"/>
      <c r="AAT741"/>
      <c r="AAU741"/>
      <c r="AAV741"/>
      <c r="AAW741"/>
      <c r="AAX741"/>
      <c r="AAY741"/>
      <c r="AAZ741"/>
      <c r="ABA741"/>
      <c r="ABB741"/>
      <c r="ABC741"/>
      <c r="ABD741"/>
      <c r="ABE741"/>
      <c r="ABF741"/>
      <c r="ABG741"/>
      <c r="ABH741"/>
      <c r="ABI741"/>
      <c r="ABJ741"/>
      <c r="ABK741"/>
      <c r="ABL741"/>
      <c r="ABM741"/>
      <c r="ABN741"/>
      <c r="ABO741"/>
      <c r="ABP741"/>
      <c r="ABQ741"/>
      <c r="ABR741"/>
      <c r="ABS741"/>
      <c r="ABT741"/>
      <c r="ABU741"/>
      <c r="ABV741"/>
      <c r="ABW741"/>
      <c r="ABX741"/>
      <c r="ABY741"/>
      <c r="ABZ741"/>
      <c r="ACA741"/>
      <c r="ACB741"/>
      <c r="ACC741"/>
      <c r="ACD741"/>
      <c r="ACE741"/>
      <c r="ACF741"/>
      <c r="ACG741"/>
      <c r="ACH741"/>
      <c r="ACI741"/>
      <c r="ACJ741"/>
      <c r="ACK741"/>
      <c r="ACL741"/>
      <c r="ACM741"/>
      <c r="ACN741"/>
      <c r="ACO741"/>
      <c r="ACP741"/>
      <c r="ACQ741"/>
      <c r="ACR741"/>
      <c r="ACS741"/>
      <c r="ACT741"/>
      <c r="ACU741"/>
      <c r="ACV741"/>
      <c r="ACW741"/>
      <c r="ACX741"/>
      <c r="ACY741"/>
      <c r="ACZ741"/>
      <c r="ADA741"/>
      <c r="ADB741"/>
      <c r="ADC741"/>
      <c r="ADD741"/>
      <c r="ADE741"/>
      <c r="ADF741"/>
      <c r="ADG741"/>
      <c r="ADH741"/>
      <c r="ADI741"/>
      <c r="ADJ741"/>
      <c r="ADK741"/>
      <c r="ADL741"/>
      <c r="ADM741"/>
      <c r="ADN741"/>
      <c r="ADO741"/>
      <c r="ADP741"/>
      <c r="ADQ741"/>
      <c r="ADR741"/>
      <c r="ADS741"/>
      <c r="ADT741"/>
      <c r="ADU741"/>
      <c r="ADV741"/>
      <c r="ADW741"/>
      <c r="ADX741"/>
      <c r="ADY741"/>
      <c r="ADZ741"/>
      <c r="AEA741"/>
      <c r="AEB741"/>
      <c r="AEC741"/>
      <c r="AED741"/>
      <c r="AEE741"/>
      <c r="AEF741"/>
      <c r="AEG741"/>
      <c r="AEH741"/>
      <c r="AEI741"/>
      <c r="AEJ741"/>
      <c r="AEK741"/>
      <c r="AEL741"/>
      <c r="AEM741"/>
      <c r="AEN741"/>
      <c r="AEO741"/>
      <c r="AEP741"/>
      <c r="AEQ741"/>
      <c r="AER741"/>
      <c r="AES741"/>
      <c r="AET741"/>
      <c r="AEU741"/>
      <c r="AEV741"/>
      <c r="AEW741"/>
      <c r="AEX741"/>
      <c r="AEY741"/>
      <c r="AEZ741"/>
      <c r="AFA741"/>
      <c r="AFB741"/>
      <c r="AFC741"/>
      <c r="AFD741"/>
      <c r="AFE741"/>
      <c r="AFF741"/>
      <c r="AFG741"/>
      <c r="AFH741"/>
      <c r="AFI741"/>
      <c r="AFJ741"/>
      <c r="AFK741"/>
      <c r="AFL741"/>
      <c r="AFM741"/>
      <c r="AFN741"/>
      <c r="AFO741"/>
      <c r="AFP741"/>
      <c r="AFQ741"/>
      <c r="AFR741"/>
      <c r="AFS741"/>
      <c r="AFT741"/>
      <c r="AFU741"/>
      <c r="AFV741"/>
      <c r="AFW741"/>
      <c r="AFX741"/>
      <c r="AFY741"/>
      <c r="AFZ741"/>
      <c r="AGA741"/>
      <c r="AGB741"/>
      <c r="AGC741"/>
      <c r="AGD741"/>
      <c r="AGE741"/>
      <c r="AGF741"/>
      <c r="AGG741"/>
      <c r="AGH741"/>
      <c r="AGI741"/>
      <c r="AGJ741"/>
      <c r="AGK741"/>
      <c r="AGL741"/>
      <c r="AGM741"/>
      <c r="AGN741"/>
      <c r="AGO741"/>
      <c r="AGP741"/>
      <c r="AGQ741"/>
      <c r="AGR741"/>
      <c r="AGS741"/>
      <c r="AGT741"/>
      <c r="AGU741"/>
      <c r="AGV741"/>
      <c r="AGW741"/>
      <c r="AGX741"/>
      <c r="AGY741"/>
      <c r="AGZ741"/>
      <c r="AHA741"/>
      <c r="AHB741"/>
      <c r="AHC741"/>
      <c r="AHD741"/>
      <c r="AHE741"/>
      <c r="AHF741"/>
      <c r="AHG741"/>
      <c r="AHH741"/>
      <c r="AHI741"/>
      <c r="AHJ741"/>
      <c r="AHK741"/>
      <c r="AHL741"/>
      <c r="AHM741"/>
      <c r="AHN741"/>
      <c r="AHO741"/>
      <c r="AHP741"/>
      <c r="AHQ741"/>
      <c r="AHR741"/>
      <c r="AHS741"/>
      <c r="AHT741"/>
      <c r="AHU741"/>
      <c r="AHV741"/>
      <c r="AHW741"/>
      <c r="AHX741"/>
      <c r="AHY741"/>
      <c r="AHZ741"/>
      <c r="AIA741"/>
      <c r="AIB741"/>
      <c r="AIC741"/>
      <c r="AID741"/>
      <c r="AIE741"/>
      <c r="AIF741"/>
      <c r="AIG741"/>
      <c r="AIH741"/>
      <c r="AII741"/>
      <c r="AIJ741"/>
      <c r="AIK741"/>
      <c r="AIL741"/>
      <c r="AIM741"/>
      <c r="AIN741"/>
      <c r="AIO741"/>
      <c r="AIP741"/>
      <c r="AIQ741"/>
      <c r="AIR741"/>
      <c r="AIS741"/>
      <c r="AIT741"/>
      <c r="AIU741"/>
      <c r="AIV741"/>
      <c r="AIW741"/>
      <c r="AIX741"/>
      <c r="AIY741"/>
      <c r="AIZ741"/>
      <c r="AJA741"/>
      <c r="AJB741"/>
      <c r="AJC741"/>
      <c r="AJD741"/>
      <c r="AJE741"/>
      <c r="AJF741"/>
      <c r="AJG741"/>
      <c r="AJH741"/>
      <c r="AJI741"/>
      <c r="AJJ741"/>
      <c r="AJK741"/>
      <c r="AJL741"/>
      <c r="AJM741"/>
      <c r="AJN741"/>
      <c r="AJO741"/>
      <c r="AJP741"/>
      <c r="AJQ741"/>
      <c r="AJR741"/>
      <c r="AJS741"/>
      <c r="AJT741"/>
      <c r="AJU741"/>
      <c r="AJV741"/>
      <c r="AJW741"/>
      <c r="AJX741"/>
      <c r="AJY741"/>
      <c r="AJZ741"/>
      <c r="AKA741"/>
      <c r="AKB741"/>
      <c r="AKC741"/>
      <c r="AKD741"/>
      <c r="AKE741"/>
      <c r="AKF741"/>
      <c r="AKG741"/>
      <c r="AKH741"/>
      <c r="AKI741"/>
      <c r="AKJ741"/>
      <c r="AKK741"/>
      <c r="AKL741"/>
      <c r="AKM741"/>
      <c r="AKN741"/>
      <c r="AKO741"/>
      <c r="AKP741"/>
      <c r="AKQ741"/>
      <c r="AKR741"/>
      <c r="AKS741"/>
      <c r="AKT741"/>
      <c r="AKU741"/>
      <c r="AKV741"/>
      <c r="AKW741"/>
      <c r="AKX741"/>
      <c r="AKY741"/>
      <c r="AKZ741"/>
      <c r="ALA741"/>
      <c r="ALB741"/>
      <c r="ALC741"/>
      <c r="ALD741"/>
      <c r="ALE741"/>
      <c r="ALF741"/>
      <c r="ALG741"/>
      <c r="ALH741"/>
      <c r="ALI741"/>
      <c r="ALJ741"/>
      <c r="ALK741"/>
      <c r="ALL741"/>
      <c r="ALM741"/>
      <c r="ALN741"/>
      <c r="ALO741"/>
      <c r="ALP741"/>
      <c r="ALQ741"/>
      <c r="ALR741"/>
      <c r="ALS741"/>
      <c r="ALT741"/>
      <c r="ALU741"/>
      <c r="ALV741"/>
      <c r="ALW741"/>
      <c r="ALX741"/>
      <c r="ALY741"/>
      <c r="ALZ741"/>
      <c r="AMA741"/>
      <c r="AMB741"/>
      <c r="AMC741"/>
      <c r="AMD741"/>
      <c r="AME741"/>
      <c r="AMF741"/>
      <c r="AMG741"/>
      <c r="AMH741"/>
      <c r="AMI741"/>
      <c r="AMJ741"/>
      <c r="AMK741"/>
      <c r="AML741"/>
      <c r="AMM741"/>
      <c r="AMN741"/>
      <c r="AMO741"/>
      <c r="AMP741"/>
      <c r="AMQ741"/>
      <c r="AMR741"/>
      <c r="AMS741"/>
      <c r="AMT741"/>
      <c r="AMU741"/>
      <c r="AMV741"/>
      <c r="AMW741"/>
      <c r="AMX741"/>
      <c r="AMY741"/>
      <c r="AMZ741"/>
      <c r="ANA741"/>
      <c r="ANB741"/>
      <c r="ANC741"/>
      <c r="AND741"/>
      <c r="ANE741"/>
      <c r="ANF741"/>
      <c r="ANG741"/>
      <c r="ANH741"/>
      <c r="ANI741"/>
      <c r="ANJ741"/>
      <c r="ANK741"/>
      <c r="ANL741"/>
      <c r="ANM741"/>
      <c r="ANN741"/>
      <c r="ANO741"/>
      <c r="ANP741"/>
      <c r="ANQ741"/>
      <c r="ANR741"/>
      <c r="ANS741"/>
      <c r="ANT741"/>
      <c r="ANU741"/>
      <c r="ANV741"/>
      <c r="ANW741"/>
      <c r="ANX741"/>
      <c r="ANY741"/>
      <c r="ANZ741"/>
      <c r="AOA741"/>
      <c r="AOB741"/>
      <c r="AOC741"/>
      <c r="AOD741"/>
      <c r="AOE741"/>
      <c r="AOF741"/>
      <c r="AOG741"/>
      <c r="AOH741"/>
      <c r="AOI741"/>
      <c r="AOJ741"/>
      <c r="AOK741"/>
      <c r="AOL741"/>
      <c r="AOM741"/>
      <c r="AON741"/>
      <c r="AOO741"/>
      <c r="AOP741"/>
      <c r="AOQ741"/>
      <c r="AOR741"/>
      <c r="AOS741"/>
      <c r="AOT741"/>
      <c r="AOU741"/>
      <c r="AOV741"/>
      <c r="AOW741"/>
      <c r="AOX741"/>
      <c r="AOY741"/>
      <c r="AOZ741"/>
      <c r="APA741"/>
      <c r="APB741"/>
      <c r="APC741"/>
      <c r="APD741"/>
      <c r="APE741"/>
      <c r="APF741"/>
      <c r="APG741"/>
      <c r="APH741"/>
      <c r="API741"/>
      <c r="APJ741"/>
      <c r="APK741"/>
      <c r="APL741"/>
      <c r="APM741"/>
      <c r="APN741"/>
      <c r="APO741"/>
      <c r="APP741"/>
      <c r="APQ741"/>
      <c r="APR741"/>
      <c r="APS741"/>
      <c r="APT741"/>
      <c r="APU741"/>
      <c r="APV741"/>
      <c r="APW741"/>
      <c r="APX741"/>
      <c r="APY741"/>
      <c r="APZ741"/>
      <c r="AQA741"/>
      <c r="AQB741"/>
      <c r="AQC741"/>
      <c r="AQD741"/>
      <c r="AQE741"/>
      <c r="AQF741"/>
      <c r="AQG741"/>
      <c r="AQH741"/>
      <c r="AQI741"/>
      <c r="AQJ741"/>
      <c r="AQK741"/>
      <c r="AQL741"/>
      <c r="AQM741"/>
      <c r="AQN741"/>
      <c r="AQO741"/>
      <c r="AQP741"/>
      <c r="AQQ741"/>
      <c r="AQR741"/>
      <c r="AQS741"/>
      <c r="AQT741"/>
      <c r="AQU741"/>
      <c r="AQV741"/>
      <c r="AQW741"/>
      <c r="AQX741"/>
      <c r="AQY741"/>
      <c r="AQZ741"/>
      <c r="ARA741"/>
      <c r="ARB741"/>
      <c r="ARC741"/>
      <c r="ARD741"/>
      <c r="ARE741"/>
      <c r="ARF741"/>
      <c r="ARG741"/>
      <c r="ARH741"/>
      <c r="ARI741"/>
      <c r="ARJ741"/>
      <c r="ARK741"/>
      <c r="ARL741"/>
      <c r="ARM741"/>
      <c r="ARN741"/>
      <c r="ARO741"/>
      <c r="ARP741"/>
      <c r="ARQ741"/>
      <c r="ARR741"/>
      <c r="ARS741"/>
      <c r="ART741"/>
      <c r="ARU741"/>
      <c r="ARV741"/>
      <c r="ARW741"/>
      <c r="ARX741"/>
      <c r="ARY741"/>
      <c r="ARZ741"/>
      <c r="ASA741"/>
      <c r="ASB741"/>
      <c r="ASC741"/>
      <c r="ASD741"/>
      <c r="ASE741"/>
      <c r="ASF741"/>
      <c r="ASG741"/>
      <c r="ASH741"/>
      <c r="ASI741"/>
      <c r="ASJ741"/>
      <c r="ASK741"/>
      <c r="ASL741"/>
      <c r="ASM741"/>
      <c r="ASN741"/>
      <c r="ASO741"/>
      <c r="ASP741"/>
      <c r="ASQ741"/>
      <c r="ASR741"/>
      <c r="ASS741"/>
      <c r="AST741"/>
      <c r="ASU741"/>
      <c r="ASV741"/>
      <c r="ASW741"/>
      <c r="ASX741"/>
      <c r="ASY741"/>
      <c r="ASZ741"/>
      <c r="ATA741"/>
      <c r="ATB741"/>
      <c r="ATC741"/>
      <c r="ATD741"/>
      <c r="ATE741"/>
      <c r="ATF741"/>
      <c r="ATG741"/>
      <c r="ATH741"/>
      <c r="ATI741"/>
      <c r="ATJ741"/>
      <c r="ATK741"/>
      <c r="ATL741"/>
      <c r="ATM741"/>
      <c r="ATN741"/>
      <c r="ATO741"/>
      <c r="ATP741"/>
      <c r="ATQ741"/>
      <c r="ATR741"/>
      <c r="ATS741"/>
      <c r="ATT741"/>
      <c r="ATU741"/>
      <c r="ATV741"/>
      <c r="ATW741"/>
      <c r="ATX741"/>
      <c r="ATY741"/>
      <c r="ATZ741"/>
      <c r="AUA741"/>
      <c r="AUB741"/>
      <c r="AUC741"/>
      <c r="AUD741"/>
      <c r="AUE741"/>
      <c r="AUF741"/>
      <c r="AUG741"/>
      <c r="AUH741"/>
      <c r="AUI741"/>
      <c r="AUJ741"/>
      <c r="AUK741"/>
      <c r="AUL741"/>
      <c r="AUM741"/>
      <c r="AUN741"/>
      <c r="AUO741"/>
      <c r="AUP741"/>
      <c r="AUQ741"/>
      <c r="AUR741"/>
      <c r="AUS741"/>
      <c r="AUT741"/>
      <c r="AUU741"/>
      <c r="AUV741"/>
      <c r="AUW741"/>
      <c r="AUX741"/>
      <c r="AUY741"/>
      <c r="AUZ741"/>
      <c r="AVA741"/>
      <c r="AVB741"/>
      <c r="AVC741"/>
      <c r="AVD741"/>
      <c r="AVE741"/>
      <c r="AVF741"/>
      <c r="AVG741"/>
      <c r="AVH741"/>
      <c r="AVI741"/>
      <c r="AVJ741"/>
      <c r="AVK741"/>
      <c r="AVL741"/>
      <c r="AVM741"/>
      <c r="AVN741"/>
      <c r="AVO741"/>
      <c r="AVP741"/>
      <c r="AVQ741"/>
      <c r="AVR741"/>
      <c r="AVS741"/>
      <c r="AVT741"/>
      <c r="AVU741"/>
      <c r="AVV741"/>
      <c r="AVW741"/>
      <c r="AVX741"/>
      <c r="AVY741"/>
      <c r="AVZ741"/>
      <c r="AWA741"/>
      <c r="AWB741"/>
      <c r="AWC741"/>
      <c r="AWD741"/>
      <c r="AWE741"/>
      <c r="AWF741"/>
      <c r="AWG741"/>
      <c r="AWH741"/>
      <c r="AWI741"/>
      <c r="AWJ741"/>
      <c r="AWK741"/>
      <c r="AWL741"/>
      <c r="AWM741"/>
      <c r="AWN741"/>
      <c r="AWO741"/>
      <c r="AWP741"/>
      <c r="AWQ741"/>
      <c r="AWR741"/>
      <c r="AWS741"/>
      <c r="AWT741"/>
      <c r="AWU741"/>
      <c r="AWV741"/>
      <c r="AWW741"/>
      <c r="AWX741"/>
      <c r="AWY741"/>
      <c r="AWZ741"/>
      <c r="AXA741"/>
      <c r="AXB741"/>
      <c r="AXC741"/>
      <c r="AXD741"/>
      <c r="AXE741"/>
      <c r="AXF741"/>
      <c r="AXG741"/>
      <c r="AXH741"/>
      <c r="AXI741"/>
      <c r="AXJ741"/>
      <c r="AXK741"/>
      <c r="AXL741"/>
      <c r="AXM741"/>
      <c r="AXN741"/>
      <c r="AXO741"/>
      <c r="AXP741"/>
      <c r="AXQ741"/>
      <c r="AXR741"/>
      <c r="AXS741"/>
      <c r="AXT741"/>
      <c r="AXU741"/>
      <c r="AXV741"/>
      <c r="AXW741"/>
      <c r="AXX741"/>
      <c r="AXY741"/>
      <c r="AXZ741"/>
      <c r="AYA741"/>
      <c r="AYB741"/>
      <c r="AYC741"/>
      <c r="AYD741"/>
      <c r="AYE741"/>
      <c r="AYF741"/>
      <c r="AYG741"/>
      <c r="AYH741"/>
      <c r="AYI741"/>
      <c r="AYJ741"/>
      <c r="AYK741"/>
      <c r="AYL741"/>
      <c r="AYM741"/>
      <c r="AYN741"/>
      <c r="AYO741"/>
      <c r="AYP741"/>
      <c r="AYQ741"/>
      <c r="AYR741"/>
      <c r="AYS741"/>
      <c r="AYT741"/>
      <c r="AYU741"/>
      <c r="AYV741"/>
      <c r="AYW741"/>
      <c r="AYX741"/>
      <c r="AYY741"/>
      <c r="AYZ741"/>
      <c r="AZA741"/>
      <c r="AZB741"/>
      <c r="AZC741"/>
      <c r="AZD741"/>
      <c r="AZE741"/>
      <c r="AZF741"/>
      <c r="AZG741"/>
      <c r="AZH741"/>
      <c r="AZI741"/>
      <c r="AZJ741"/>
      <c r="AZK741"/>
      <c r="AZL741"/>
      <c r="AZM741"/>
      <c r="AZN741"/>
      <c r="AZO741"/>
      <c r="AZP741"/>
      <c r="AZQ741"/>
      <c r="AZR741"/>
      <c r="AZS741"/>
      <c r="AZT741"/>
      <c r="AZU741"/>
      <c r="AZV741"/>
      <c r="AZW741"/>
      <c r="AZX741"/>
      <c r="AZY741"/>
      <c r="AZZ741"/>
      <c r="BAA741"/>
      <c r="BAB741"/>
      <c r="BAC741"/>
      <c r="BAD741"/>
      <c r="BAE741"/>
      <c r="BAF741"/>
      <c r="BAG741"/>
      <c r="BAH741"/>
      <c r="BAI741"/>
      <c r="BAJ741"/>
      <c r="BAK741"/>
      <c r="BAL741"/>
      <c r="BAM741"/>
      <c r="BAN741"/>
      <c r="BAO741"/>
      <c r="BAP741"/>
      <c r="BAQ741"/>
      <c r="BAR741"/>
      <c r="BAS741"/>
      <c r="BAT741"/>
      <c r="BAU741"/>
      <c r="BAV741"/>
      <c r="BAW741"/>
      <c r="BAX741"/>
      <c r="BAY741"/>
      <c r="BAZ741"/>
      <c r="BBA741"/>
      <c r="BBB741"/>
      <c r="BBC741"/>
      <c r="BBD741"/>
      <c r="BBE741"/>
      <c r="BBF741"/>
      <c r="BBG741"/>
      <c r="BBH741"/>
      <c r="BBI741"/>
      <c r="BBJ741"/>
      <c r="BBK741"/>
      <c r="BBL741"/>
      <c r="BBM741"/>
      <c r="BBN741"/>
      <c r="BBO741"/>
      <c r="BBP741"/>
      <c r="BBQ741"/>
      <c r="BBR741"/>
      <c r="BBS741"/>
      <c r="BBT741"/>
      <c r="BBU741"/>
      <c r="BBV741"/>
      <c r="BBW741"/>
      <c r="BBX741"/>
      <c r="BBY741"/>
      <c r="BBZ741"/>
      <c r="BCA741"/>
      <c r="BCB741"/>
      <c r="BCC741"/>
      <c r="BCD741"/>
      <c r="BCE741"/>
      <c r="BCF741"/>
      <c r="BCG741"/>
      <c r="BCH741"/>
      <c r="BCI741"/>
      <c r="BCJ741"/>
      <c r="BCK741"/>
      <c r="BCL741"/>
      <c r="BCM741"/>
      <c r="BCN741"/>
      <c r="BCO741"/>
      <c r="BCP741"/>
      <c r="BCQ741"/>
      <c r="BCR741"/>
      <c r="BCS741"/>
      <c r="BCT741"/>
      <c r="BCU741"/>
      <c r="BCV741"/>
      <c r="BCW741"/>
      <c r="BCX741"/>
      <c r="BCY741"/>
      <c r="BCZ741"/>
      <c r="BDA741"/>
      <c r="BDB741"/>
      <c r="BDC741"/>
      <c r="BDD741"/>
      <c r="BDE741"/>
      <c r="BDF741"/>
      <c r="BDG741"/>
      <c r="BDH741"/>
      <c r="BDI741"/>
      <c r="BDJ741"/>
      <c r="BDK741"/>
      <c r="BDL741"/>
      <c r="BDM741"/>
      <c r="BDN741"/>
      <c r="BDO741"/>
      <c r="BDP741"/>
      <c r="BDQ741"/>
      <c r="BDR741"/>
      <c r="BDS741"/>
      <c r="BDT741"/>
      <c r="BDU741"/>
      <c r="BDV741"/>
      <c r="BDW741"/>
      <c r="BDX741"/>
      <c r="BDY741"/>
      <c r="BDZ741"/>
      <c r="BEA741"/>
      <c r="BEB741"/>
      <c r="BEC741"/>
      <c r="BED741"/>
      <c r="BEE741"/>
      <c r="BEF741"/>
      <c r="BEG741"/>
      <c r="BEH741"/>
      <c r="BEI741"/>
      <c r="BEJ741"/>
      <c r="BEK741"/>
      <c r="BEL741"/>
      <c r="BEM741"/>
      <c r="BEN741"/>
      <c r="BEO741"/>
      <c r="BEP741"/>
      <c r="BEQ741"/>
      <c r="BER741"/>
      <c r="BES741"/>
      <c r="BET741"/>
      <c r="BEU741"/>
      <c r="BEV741"/>
      <c r="BEW741"/>
      <c r="BEX741"/>
      <c r="BEY741"/>
      <c r="BEZ741"/>
      <c r="BFA741"/>
      <c r="BFB741"/>
      <c r="BFC741"/>
      <c r="BFD741"/>
      <c r="BFE741"/>
      <c r="BFF741"/>
      <c r="BFG741"/>
      <c r="BFH741"/>
      <c r="BFI741"/>
      <c r="BFJ741"/>
      <c r="BFK741"/>
      <c r="BFL741"/>
      <c r="BFM741"/>
      <c r="BFN741"/>
      <c r="BFO741"/>
      <c r="BFP741"/>
      <c r="BFQ741"/>
      <c r="BFR741"/>
      <c r="BFS741"/>
      <c r="BFT741"/>
      <c r="BFU741"/>
      <c r="BFV741"/>
      <c r="BFW741"/>
      <c r="BFX741"/>
      <c r="BFY741"/>
      <c r="BFZ741"/>
      <c r="BGA741"/>
      <c r="BGB741"/>
      <c r="BGC741"/>
      <c r="BGD741"/>
      <c r="BGE741"/>
      <c r="BGF741"/>
      <c r="BGG741"/>
      <c r="BGH741"/>
      <c r="BGI741"/>
      <c r="BGJ741"/>
      <c r="BGK741"/>
      <c r="BGL741"/>
      <c r="BGM741"/>
      <c r="BGN741"/>
      <c r="BGO741"/>
      <c r="BGP741"/>
      <c r="BGQ741"/>
      <c r="BGR741"/>
      <c r="BGS741"/>
      <c r="BGT741"/>
      <c r="BGU741"/>
      <c r="BGV741"/>
      <c r="BGW741"/>
      <c r="BGX741"/>
      <c r="BGY741"/>
      <c r="BGZ741"/>
      <c r="BHA741"/>
      <c r="BHB741"/>
      <c r="BHC741"/>
      <c r="BHD741"/>
      <c r="BHE741"/>
      <c r="BHF741"/>
      <c r="BHG741"/>
      <c r="BHH741"/>
      <c r="BHI741"/>
      <c r="BHJ741"/>
      <c r="BHK741"/>
      <c r="BHL741"/>
      <c r="BHM741"/>
      <c r="BHN741"/>
      <c r="BHO741"/>
      <c r="BHP741"/>
      <c r="BHQ741"/>
      <c r="BHR741"/>
      <c r="BHS741"/>
      <c r="BHT741"/>
      <c r="BHU741"/>
      <c r="BHV741"/>
      <c r="BHW741"/>
      <c r="BHX741"/>
      <c r="BHY741"/>
      <c r="BHZ741"/>
      <c r="BIA741"/>
      <c r="BIB741"/>
      <c r="BIC741"/>
      <c r="BID741"/>
      <c r="BIE741"/>
      <c r="BIF741"/>
      <c r="BIG741"/>
      <c r="BIH741"/>
      <c r="BII741"/>
      <c r="BIJ741"/>
      <c r="BIK741"/>
      <c r="BIL741"/>
      <c r="BIM741"/>
      <c r="BIN741"/>
      <c r="BIO741"/>
      <c r="BIP741"/>
      <c r="BIQ741"/>
      <c r="BIR741"/>
      <c r="BIS741"/>
      <c r="BIT741"/>
      <c r="BIU741"/>
      <c r="BIV741"/>
      <c r="BIW741"/>
      <c r="BIX741"/>
      <c r="BIY741"/>
      <c r="BIZ741"/>
      <c r="BJA741"/>
      <c r="BJB741"/>
      <c r="BJC741"/>
      <c r="BJD741"/>
      <c r="BJE741"/>
      <c r="BJF741"/>
      <c r="BJG741"/>
      <c r="BJH741"/>
      <c r="BJI741"/>
      <c r="BJJ741"/>
      <c r="BJK741"/>
      <c r="BJL741"/>
      <c r="BJM741"/>
      <c r="BJN741"/>
      <c r="BJO741"/>
      <c r="BJP741"/>
      <c r="BJQ741"/>
      <c r="BJR741"/>
      <c r="BJS741"/>
      <c r="BJT741"/>
      <c r="BJU741"/>
      <c r="BJV741"/>
      <c r="BJW741"/>
      <c r="BJX741"/>
      <c r="BJY741"/>
      <c r="BJZ741"/>
      <c r="BKA741"/>
      <c r="BKB741"/>
      <c r="BKC741"/>
      <c r="BKD741"/>
      <c r="BKE741"/>
      <c r="BKF741"/>
      <c r="BKG741"/>
      <c r="BKH741"/>
      <c r="BKI741"/>
      <c r="BKJ741"/>
      <c r="BKK741"/>
      <c r="BKL741"/>
      <c r="BKM741"/>
      <c r="BKN741"/>
      <c r="BKO741"/>
      <c r="BKP741"/>
      <c r="BKQ741"/>
      <c r="BKR741"/>
      <c r="BKS741"/>
      <c r="BKT741"/>
      <c r="BKU741"/>
      <c r="BKV741"/>
      <c r="BKW741"/>
      <c r="BKX741"/>
      <c r="BKY741"/>
      <c r="BKZ741"/>
      <c r="BLA741"/>
      <c r="BLB741"/>
      <c r="BLC741"/>
      <c r="BLD741"/>
      <c r="BLE741"/>
      <c r="BLF741"/>
      <c r="BLG741"/>
      <c r="BLH741"/>
      <c r="BLI741"/>
      <c r="BLJ741"/>
      <c r="BLK741"/>
      <c r="BLL741"/>
      <c r="BLM741"/>
      <c r="BLN741"/>
      <c r="BLO741"/>
      <c r="BLP741"/>
      <c r="BLQ741"/>
      <c r="BLR741"/>
      <c r="BLS741"/>
      <c r="BLT741"/>
      <c r="BLU741"/>
      <c r="BLV741"/>
      <c r="BLW741"/>
      <c r="BLX741"/>
      <c r="BLY741"/>
      <c r="BLZ741"/>
      <c r="BMA741"/>
      <c r="BMB741"/>
      <c r="BMC741"/>
      <c r="BMD741"/>
      <c r="BME741"/>
      <c r="BMF741"/>
      <c r="BMG741"/>
      <c r="BMH741"/>
      <c r="BMI741"/>
      <c r="BMJ741"/>
      <c r="BMK741"/>
      <c r="BML741"/>
      <c r="BMM741"/>
      <c r="BMN741"/>
      <c r="BMO741"/>
      <c r="BMP741"/>
      <c r="BMQ741"/>
      <c r="BMR741"/>
      <c r="BMS741"/>
      <c r="BMT741"/>
      <c r="BMU741"/>
      <c r="BMV741"/>
      <c r="BMW741"/>
      <c r="BMX741"/>
      <c r="BMY741"/>
      <c r="BMZ741"/>
      <c r="BNA741"/>
      <c r="BNB741"/>
      <c r="BNC741"/>
      <c r="BND741"/>
      <c r="BNE741"/>
      <c r="BNF741"/>
      <c r="BNG741"/>
      <c r="BNH741"/>
      <c r="BNI741"/>
      <c r="BNJ741"/>
      <c r="BNK741"/>
      <c r="BNL741"/>
      <c r="BNM741"/>
      <c r="BNN741"/>
      <c r="BNO741"/>
      <c r="BNP741"/>
      <c r="BNQ741"/>
      <c r="BNR741"/>
      <c r="BNS741"/>
      <c r="BNT741"/>
      <c r="BNU741"/>
      <c r="BNV741"/>
      <c r="BNW741"/>
      <c r="BNX741"/>
      <c r="BNY741"/>
      <c r="BNZ741"/>
      <c r="BOA741"/>
      <c r="BOB741"/>
      <c r="BOC741"/>
      <c r="BOD741"/>
      <c r="BOE741"/>
      <c r="BOF741"/>
      <c r="BOG741"/>
      <c r="BOH741"/>
      <c r="BOI741"/>
      <c r="BOJ741"/>
      <c r="BOK741"/>
      <c r="BOL741"/>
      <c r="BOM741"/>
      <c r="BON741"/>
      <c r="BOO741"/>
      <c r="BOP741"/>
      <c r="BOQ741"/>
      <c r="BOR741"/>
      <c r="BOS741"/>
      <c r="BOT741"/>
      <c r="BOU741"/>
      <c r="BOV741"/>
      <c r="BOW741"/>
      <c r="BOX741"/>
      <c r="BOY741"/>
      <c r="BOZ741"/>
      <c r="BPA741"/>
      <c r="BPB741"/>
      <c r="BPC741"/>
      <c r="BPD741"/>
      <c r="BPE741"/>
      <c r="BPF741"/>
      <c r="BPG741"/>
      <c r="BPH741"/>
      <c r="BPI741"/>
      <c r="BPJ741"/>
      <c r="BPK741"/>
      <c r="BPL741"/>
      <c r="BPM741"/>
      <c r="BPN741"/>
      <c r="BPO741"/>
      <c r="BPP741"/>
      <c r="BPQ741"/>
      <c r="BPR741"/>
      <c r="BPS741"/>
      <c r="BPT741"/>
      <c r="BPU741"/>
      <c r="BPV741"/>
      <c r="BPW741"/>
      <c r="BPX741"/>
      <c r="BPY741"/>
      <c r="BPZ741"/>
      <c r="BQA741"/>
      <c r="BQB741"/>
      <c r="BQC741"/>
      <c r="BQD741"/>
      <c r="BQE741"/>
      <c r="BQF741"/>
      <c r="BQG741"/>
      <c r="BQH741"/>
      <c r="BQI741"/>
      <c r="BQJ741"/>
      <c r="BQK741"/>
      <c r="BQL741"/>
      <c r="BQM741"/>
      <c r="BQN741"/>
      <c r="BQO741"/>
      <c r="BQP741"/>
      <c r="BQQ741"/>
      <c r="BQR741"/>
      <c r="BQS741"/>
      <c r="BQT741"/>
      <c r="BQU741"/>
      <c r="BQV741"/>
      <c r="BQW741"/>
      <c r="BQX741"/>
      <c r="BQY741"/>
      <c r="BQZ741"/>
      <c r="BRA741"/>
      <c r="BRB741"/>
      <c r="BRC741"/>
      <c r="BRD741"/>
      <c r="BRE741"/>
      <c r="BRF741"/>
      <c r="BRG741"/>
      <c r="BRH741"/>
      <c r="BRI741"/>
      <c r="BRJ741"/>
      <c r="BRK741"/>
      <c r="BRL741"/>
      <c r="BRM741"/>
      <c r="BRN741"/>
      <c r="BRO741"/>
      <c r="BRP741"/>
      <c r="BRQ741"/>
      <c r="BRR741"/>
      <c r="BRS741"/>
      <c r="BRT741"/>
      <c r="BRU741"/>
      <c r="BRV741"/>
      <c r="BRW741"/>
      <c r="BRX741"/>
      <c r="BRY741"/>
      <c r="BRZ741"/>
      <c r="BSA741"/>
      <c r="BSB741"/>
      <c r="BSC741"/>
      <c r="BSD741"/>
      <c r="BSE741"/>
      <c r="BSF741"/>
      <c r="BSG741"/>
      <c r="BSH741"/>
      <c r="BSI741"/>
      <c r="BSJ741"/>
      <c r="BSK741"/>
      <c r="BSL741"/>
      <c r="BSM741"/>
      <c r="BSN741"/>
      <c r="BSO741"/>
      <c r="BSP741"/>
      <c r="BSQ741"/>
      <c r="BSR741"/>
      <c r="BSS741"/>
      <c r="BST741"/>
      <c r="BSU741"/>
      <c r="BSV741"/>
      <c r="BSW741"/>
      <c r="BSX741"/>
      <c r="BSY741"/>
      <c r="BSZ741"/>
      <c r="BTA741"/>
      <c r="BTB741"/>
      <c r="BTC741"/>
      <c r="BTD741"/>
      <c r="BTE741"/>
      <c r="BTF741"/>
      <c r="BTG741"/>
      <c r="BTH741"/>
      <c r="BTI741"/>
      <c r="BTJ741"/>
      <c r="BTK741"/>
      <c r="BTL741"/>
      <c r="BTM741"/>
      <c r="BTN741"/>
      <c r="BTO741"/>
      <c r="BTP741"/>
      <c r="BTQ741"/>
      <c r="BTR741"/>
      <c r="BTS741"/>
      <c r="BTT741"/>
      <c r="BTU741"/>
      <c r="BTV741"/>
      <c r="BTW741"/>
      <c r="BTX741"/>
      <c r="BTY741"/>
      <c r="BTZ741"/>
      <c r="BUA741"/>
      <c r="BUB741"/>
      <c r="BUC741"/>
      <c r="BUD741"/>
      <c r="BUE741"/>
      <c r="BUF741"/>
      <c r="BUG741"/>
      <c r="BUH741"/>
      <c r="BUI741"/>
      <c r="BUJ741"/>
      <c r="BUK741"/>
      <c r="BUL741"/>
      <c r="BUM741"/>
      <c r="BUN741"/>
      <c r="BUO741"/>
      <c r="BUP741"/>
      <c r="BUQ741"/>
      <c r="BUR741"/>
      <c r="BUS741"/>
      <c r="BUT741"/>
      <c r="BUU741"/>
      <c r="BUV741"/>
      <c r="BUW741"/>
      <c r="BUX741"/>
      <c r="BUY741"/>
      <c r="BUZ741"/>
      <c r="BVA741"/>
      <c r="BVB741"/>
      <c r="BVC741"/>
      <c r="BVD741"/>
      <c r="BVE741"/>
      <c r="BVF741"/>
      <c r="BVG741"/>
      <c r="BVH741"/>
      <c r="BVI741"/>
      <c r="BVJ741"/>
      <c r="BVK741"/>
      <c r="BVL741"/>
      <c r="BVM741"/>
      <c r="BVN741"/>
      <c r="BVO741"/>
      <c r="BVP741"/>
      <c r="BVQ741"/>
      <c r="BVR741"/>
      <c r="BVS741"/>
      <c r="BVT741"/>
      <c r="BVU741"/>
      <c r="BVV741"/>
      <c r="BVW741"/>
      <c r="BVX741"/>
      <c r="BVY741"/>
      <c r="BVZ741"/>
      <c r="BWA741"/>
      <c r="BWB741"/>
      <c r="BWC741"/>
      <c r="BWD741"/>
      <c r="BWE741"/>
      <c r="BWF741"/>
      <c r="BWG741"/>
      <c r="BWH741"/>
      <c r="BWI741"/>
      <c r="BWJ741"/>
      <c r="BWK741"/>
      <c r="BWL741"/>
      <c r="BWM741"/>
      <c r="BWN741"/>
      <c r="BWO741"/>
      <c r="BWP741"/>
      <c r="BWQ741"/>
      <c r="BWR741"/>
      <c r="BWS741"/>
      <c r="BWT741"/>
      <c r="BWU741"/>
      <c r="BWV741"/>
      <c r="BWW741"/>
      <c r="BWX741"/>
      <c r="BWY741"/>
      <c r="BWZ741"/>
      <c r="BXA741"/>
      <c r="BXB741"/>
      <c r="BXC741"/>
      <c r="BXD741"/>
      <c r="BXE741"/>
      <c r="BXF741"/>
      <c r="BXG741"/>
      <c r="BXH741"/>
      <c r="BXI741"/>
      <c r="BXJ741"/>
      <c r="BXK741"/>
      <c r="BXL741"/>
      <c r="BXM741"/>
      <c r="BXN741"/>
      <c r="BXO741"/>
      <c r="BXP741"/>
      <c r="BXQ741"/>
      <c r="BXR741"/>
      <c r="BXS741"/>
      <c r="BXT741"/>
      <c r="BXU741"/>
      <c r="BXV741"/>
      <c r="BXW741"/>
      <c r="BXX741"/>
      <c r="BXY741"/>
      <c r="BXZ741"/>
      <c r="BYA741"/>
      <c r="BYB741"/>
      <c r="BYC741"/>
      <c r="BYD741"/>
      <c r="BYE741"/>
      <c r="BYF741"/>
      <c r="BYG741"/>
      <c r="BYH741"/>
      <c r="BYI741"/>
      <c r="BYJ741"/>
      <c r="BYK741"/>
      <c r="BYL741"/>
      <c r="BYM741"/>
      <c r="BYN741"/>
      <c r="BYO741"/>
      <c r="BYP741"/>
      <c r="BYQ741"/>
      <c r="BYR741"/>
      <c r="BYS741"/>
      <c r="BYT741"/>
      <c r="BYU741"/>
      <c r="BYV741"/>
      <c r="BYW741"/>
      <c r="BYX741"/>
      <c r="BYY741"/>
      <c r="BYZ741"/>
      <c r="BZA741"/>
      <c r="BZB741"/>
      <c r="BZC741"/>
      <c r="BZD741"/>
      <c r="BZE741"/>
      <c r="BZF741"/>
      <c r="BZG741"/>
      <c r="BZH741"/>
      <c r="BZI741"/>
      <c r="BZJ741"/>
      <c r="BZK741"/>
      <c r="BZL741"/>
      <c r="BZM741"/>
      <c r="BZN741"/>
      <c r="BZO741"/>
      <c r="BZP741"/>
      <c r="BZQ741"/>
      <c r="BZR741"/>
      <c r="BZS741"/>
      <c r="BZT741"/>
      <c r="BZU741"/>
      <c r="BZV741"/>
      <c r="BZW741"/>
      <c r="BZX741"/>
      <c r="BZY741"/>
      <c r="BZZ741"/>
      <c r="CAA741"/>
      <c r="CAB741"/>
      <c r="CAC741"/>
      <c r="CAD741"/>
      <c r="CAE741"/>
      <c r="CAF741"/>
      <c r="CAG741"/>
      <c r="CAH741"/>
      <c r="CAI741"/>
      <c r="CAJ741"/>
      <c r="CAK741"/>
      <c r="CAL741"/>
      <c r="CAM741"/>
      <c r="CAN741"/>
      <c r="CAO741"/>
      <c r="CAP741"/>
      <c r="CAQ741"/>
      <c r="CAR741"/>
      <c r="CAS741"/>
      <c r="CAT741"/>
      <c r="CAU741"/>
      <c r="CAV741"/>
      <c r="CAW741"/>
      <c r="CAX741"/>
      <c r="CAY741"/>
      <c r="CAZ741"/>
      <c r="CBA741"/>
      <c r="CBB741"/>
      <c r="CBC741"/>
      <c r="CBD741"/>
      <c r="CBE741"/>
      <c r="CBF741"/>
      <c r="CBG741"/>
      <c r="CBH741"/>
      <c r="CBI741"/>
      <c r="CBJ741"/>
      <c r="CBK741"/>
      <c r="CBL741"/>
      <c r="CBM741"/>
      <c r="CBN741"/>
      <c r="CBO741"/>
      <c r="CBP741"/>
      <c r="CBQ741"/>
      <c r="CBR741"/>
      <c r="CBS741"/>
      <c r="CBT741"/>
      <c r="CBU741"/>
      <c r="CBV741"/>
      <c r="CBW741"/>
      <c r="CBX741"/>
      <c r="CBY741"/>
      <c r="CBZ741"/>
      <c r="CCA741"/>
      <c r="CCB741"/>
      <c r="CCC741"/>
      <c r="CCD741"/>
      <c r="CCE741"/>
      <c r="CCF741"/>
      <c r="CCG741"/>
      <c r="CCH741"/>
      <c r="CCI741"/>
      <c r="CCJ741"/>
      <c r="CCK741"/>
      <c r="CCL741"/>
      <c r="CCM741"/>
      <c r="CCN741"/>
      <c r="CCO741"/>
      <c r="CCP741"/>
      <c r="CCQ741"/>
      <c r="CCR741"/>
      <c r="CCS741"/>
      <c r="CCT741"/>
      <c r="CCU741"/>
      <c r="CCV741"/>
      <c r="CCW741"/>
      <c r="CCX741"/>
      <c r="CCY741"/>
      <c r="CCZ741"/>
      <c r="CDA741"/>
      <c r="CDB741"/>
      <c r="CDC741"/>
      <c r="CDD741"/>
      <c r="CDE741"/>
      <c r="CDF741"/>
      <c r="CDG741"/>
      <c r="CDH741"/>
      <c r="CDI741"/>
      <c r="CDJ741"/>
      <c r="CDK741"/>
      <c r="CDL741"/>
      <c r="CDM741"/>
      <c r="CDN741"/>
      <c r="CDO741"/>
      <c r="CDP741"/>
      <c r="CDQ741"/>
      <c r="CDR741"/>
      <c r="CDS741"/>
      <c r="CDT741"/>
      <c r="CDU741"/>
      <c r="CDV741"/>
      <c r="CDW741"/>
      <c r="CDX741"/>
      <c r="CDY741"/>
      <c r="CDZ741"/>
      <c r="CEA741"/>
      <c r="CEB741"/>
      <c r="CEC741"/>
      <c r="CED741"/>
      <c r="CEE741"/>
      <c r="CEF741"/>
      <c r="CEG741"/>
      <c r="CEH741"/>
      <c r="CEI741"/>
      <c r="CEJ741"/>
      <c r="CEK741"/>
      <c r="CEL741"/>
      <c r="CEM741"/>
      <c r="CEN741"/>
      <c r="CEO741"/>
      <c r="CEP741"/>
      <c r="CEQ741"/>
      <c r="CER741"/>
      <c r="CES741"/>
      <c r="CET741"/>
      <c r="CEU741"/>
      <c r="CEV741"/>
      <c r="CEW741"/>
      <c r="CEX741"/>
      <c r="CEY741"/>
      <c r="CEZ741"/>
      <c r="CFA741"/>
      <c r="CFB741"/>
      <c r="CFC741"/>
      <c r="CFD741"/>
      <c r="CFE741"/>
      <c r="CFF741"/>
      <c r="CFG741"/>
      <c r="CFH741"/>
      <c r="CFI741"/>
      <c r="CFJ741"/>
      <c r="CFK741"/>
      <c r="CFL741"/>
      <c r="CFM741"/>
      <c r="CFN741"/>
      <c r="CFO741"/>
      <c r="CFP741"/>
      <c r="CFQ741"/>
      <c r="CFR741"/>
      <c r="CFS741"/>
      <c r="CFT741"/>
      <c r="CFU741"/>
      <c r="CFV741"/>
      <c r="CFW741"/>
      <c r="CFX741"/>
      <c r="CFY741"/>
      <c r="CFZ741"/>
      <c r="CGA741"/>
      <c r="CGB741"/>
      <c r="CGC741"/>
      <c r="CGD741"/>
      <c r="CGE741"/>
      <c r="CGF741"/>
      <c r="CGG741"/>
      <c r="CGH741"/>
      <c r="CGI741"/>
      <c r="CGJ741"/>
      <c r="CGK741"/>
      <c r="CGL741"/>
      <c r="CGM741"/>
      <c r="CGN741"/>
      <c r="CGO741"/>
      <c r="CGP741"/>
      <c r="CGQ741"/>
      <c r="CGR741"/>
      <c r="CGS741"/>
      <c r="CGT741"/>
      <c r="CGU741"/>
      <c r="CGV741"/>
      <c r="CGW741"/>
      <c r="CGX741"/>
      <c r="CGY741"/>
      <c r="CGZ741"/>
      <c r="CHA741"/>
      <c r="CHB741"/>
      <c r="CHC741"/>
      <c r="CHD741"/>
      <c r="CHE741"/>
      <c r="CHF741"/>
      <c r="CHG741"/>
      <c r="CHH741"/>
      <c r="CHI741"/>
      <c r="CHJ741"/>
      <c r="CHK741"/>
      <c r="CHL741"/>
      <c r="CHM741"/>
      <c r="CHN741"/>
      <c r="CHO741"/>
      <c r="CHP741"/>
      <c r="CHQ741"/>
      <c r="CHR741"/>
      <c r="CHS741"/>
      <c r="CHT741"/>
      <c r="CHU741"/>
      <c r="CHV741"/>
      <c r="CHW741"/>
      <c r="CHX741"/>
      <c r="CHY741"/>
      <c r="CHZ741"/>
      <c r="CIA741"/>
      <c r="CIB741"/>
      <c r="CIC741"/>
      <c r="CID741"/>
      <c r="CIE741"/>
      <c r="CIF741"/>
      <c r="CIG741"/>
      <c r="CIH741"/>
      <c r="CII741"/>
      <c r="CIJ741"/>
      <c r="CIK741"/>
      <c r="CIL741"/>
      <c r="CIM741"/>
      <c r="CIN741"/>
      <c r="CIO741"/>
      <c r="CIP741"/>
      <c r="CIQ741"/>
      <c r="CIR741"/>
      <c r="CIS741"/>
      <c r="CIT741"/>
      <c r="CIU741"/>
      <c r="CIV741"/>
      <c r="CIW741"/>
      <c r="CIX741"/>
      <c r="CIY741"/>
      <c r="CIZ741"/>
      <c r="CJA741"/>
      <c r="CJB741"/>
      <c r="CJC741"/>
      <c r="CJD741"/>
      <c r="CJE741"/>
      <c r="CJF741"/>
      <c r="CJG741"/>
      <c r="CJH741"/>
      <c r="CJI741"/>
      <c r="CJJ741"/>
      <c r="CJK741"/>
      <c r="CJL741"/>
      <c r="CJM741"/>
      <c r="CJN741"/>
      <c r="CJO741"/>
      <c r="CJP741"/>
      <c r="CJQ741"/>
      <c r="CJR741"/>
      <c r="CJS741"/>
      <c r="CJT741"/>
      <c r="CJU741"/>
      <c r="CJV741"/>
      <c r="CJW741"/>
      <c r="CJX741"/>
      <c r="CJY741"/>
      <c r="CJZ741"/>
      <c r="CKA741"/>
      <c r="CKB741"/>
      <c r="CKC741"/>
      <c r="CKD741"/>
      <c r="CKE741"/>
      <c r="CKF741"/>
      <c r="CKG741"/>
      <c r="CKH741"/>
      <c r="CKI741"/>
      <c r="CKJ741"/>
      <c r="CKK741"/>
      <c r="CKL741"/>
      <c r="CKM741"/>
      <c r="CKN741"/>
      <c r="CKO741"/>
      <c r="CKP741"/>
      <c r="CKQ741"/>
      <c r="CKR741"/>
      <c r="CKS741"/>
      <c r="CKT741"/>
      <c r="CKU741"/>
      <c r="CKV741"/>
      <c r="CKW741"/>
      <c r="CKX741"/>
      <c r="CKY741"/>
      <c r="CKZ741"/>
      <c r="CLA741"/>
      <c r="CLB741"/>
      <c r="CLC741"/>
      <c r="CLD741"/>
      <c r="CLE741"/>
      <c r="CLF741"/>
      <c r="CLG741"/>
      <c r="CLH741"/>
      <c r="CLI741"/>
      <c r="CLJ741"/>
      <c r="CLK741"/>
      <c r="CLL741"/>
      <c r="CLM741"/>
      <c r="CLN741"/>
      <c r="CLO741"/>
      <c r="CLP741"/>
      <c r="CLQ741"/>
      <c r="CLR741"/>
      <c r="CLS741"/>
      <c r="CLT741"/>
      <c r="CLU741"/>
      <c r="CLV741"/>
      <c r="CLW741"/>
      <c r="CLX741"/>
      <c r="CLY741"/>
      <c r="CLZ741"/>
      <c r="CMA741"/>
      <c r="CMB741"/>
      <c r="CMC741"/>
      <c r="CMD741"/>
      <c r="CME741"/>
      <c r="CMF741"/>
      <c r="CMG741"/>
      <c r="CMH741"/>
      <c r="CMI741"/>
      <c r="CMJ741"/>
      <c r="CMK741"/>
      <c r="CML741"/>
      <c r="CMM741"/>
      <c r="CMN741"/>
      <c r="CMO741"/>
      <c r="CMP741"/>
      <c r="CMQ741"/>
      <c r="CMR741"/>
      <c r="CMS741"/>
      <c r="CMT741"/>
      <c r="CMU741"/>
      <c r="CMV741"/>
      <c r="CMW741"/>
      <c r="CMX741"/>
      <c r="CMY741"/>
      <c r="CMZ741"/>
      <c r="CNA741"/>
      <c r="CNB741"/>
      <c r="CNC741"/>
      <c r="CND741"/>
      <c r="CNE741"/>
      <c r="CNF741"/>
      <c r="CNG741"/>
      <c r="CNH741"/>
      <c r="CNI741"/>
      <c r="CNJ741"/>
      <c r="CNK741"/>
      <c r="CNL741"/>
      <c r="CNM741"/>
      <c r="CNN741"/>
      <c r="CNO741"/>
      <c r="CNP741"/>
      <c r="CNQ741"/>
      <c r="CNR741"/>
      <c r="CNS741"/>
      <c r="CNT741"/>
      <c r="CNU741"/>
      <c r="CNV741"/>
      <c r="CNW741"/>
      <c r="CNX741"/>
      <c r="CNY741"/>
      <c r="CNZ741"/>
      <c r="COA741"/>
      <c r="COB741"/>
      <c r="COC741"/>
      <c r="COD741"/>
      <c r="COE741"/>
      <c r="COF741"/>
      <c r="COG741"/>
      <c r="COH741"/>
      <c r="COI741"/>
      <c r="COJ741"/>
      <c r="COK741"/>
      <c r="COL741"/>
      <c r="COM741"/>
      <c r="CON741"/>
      <c r="COO741"/>
      <c r="COP741"/>
      <c r="COQ741"/>
      <c r="COR741"/>
      <c r="COS741"/>
      <c r="COT741"/>
      <c r="COU741"/>
      <c r="COV741"/>
      <c r="COW741"/>
      <c r="COX741"/>
      <c r="COY741"/>
      <c r="COZ741"/>
      <c r="CPA741"/>
      <c r="CPB741"/>
      <c r="CPC741"/>
      <c r="CPD741"/>
      <c r="CPE741"/>
      <c r="CPF741"/>
      <c r="CPG741"/>
      <c r="CPH741"/>
      <c r="CPI741"/>
      <c r="CPJ741"/>
      <c r="CPK741"/>
      <c r="CPL741"/>
      <c r="CPM741"/>
      <c r="CPN741"/>
      <c r="CPO741"/>
      <c r="CPP741"/>
      <c r="CPQ741"/>
      <c r="CPR741"/>
      <c r="CPS741"/>
      <c r="CPT741"/>
      <c r="CPU741"/>
      <c r="CPV741"/>
      <c r="CPW741"/>
      <c r="CPX741"/>
      <c r="CPY741"/>
      <c r="CPZ741"/>
      <c r="CQA741"/>
      <c r="CQB741"/>
      <c r="CQC741"/>
      <c r="CQD741"/>
      <c r="CQE741"/>
      <c r="CQF741"/>
      <c r="CQG741"/>
      <c r="CQH741"/>
      <c r="CQI741"/>
      <c r="CQJ741"/>
      <c r="CQK741"/>
      <c r="CQL741"/>
      <c r="CQM741"/>
      <c r="CQN741"/>
      <c r="CQO741"/>
      <c r="CQP741"/>
      <c r="CQQ741"/>
      <c r="CQR741"/>
      <c r="CQS741"/>
      <c r="CQT741"/>
      <c r="CQU741"/>
      <c r="CQV741"/>
      <c r="CQW741"/>
      <c r="CQX741"/>
      <c r="CQY741"/>
      <c r="CQZ741"/>
      <c r="CRA741"/>
      <c r="CRB741"/>
      <c r="CRC741"/>
      <c r="CRD741"/>
      <c r="CRE741"/>
      <c r="CRF741"/>
      <c r="CRG741"/>
      <c r="CRH741"/>
      <c r="CRI741"/>
      <c r="CRJ741"/>
      <c r="CRK741"/>
      <c r="CRL741"/>
      <c r="CRM741"/>
      <c r="CRN741"/>
      <c r="CRO741"/>
      <c r="CRP741"/>
      <c r="CRQ741"/>
      <c r="CRR741"/>
      <c r="CRS741"/>
      <c r="CRT741"/>
      <c r="CRU741"/>
      <c r="CRV741"/>
      <c r="CRW741"/>
      <c r="CRX741"/>
      <c r="CRY741"/>
      <c r="CRZ741"/>
      <c r="CSA741"/>
      <c r="CSB741"/>
      <c r="CSC741"/>
      <c r="CSD741"/>
      <c r="CSE741"/>
      <c r="CSF741"/>
      <c r="CSG741"/>
      <c r="CSH741"/>
      <c r="CSI741"/>
      <c r="CSJ741"/>
      <c r="CSK741"/>
      <c r="CSL741"/>
      <c r="CSM741"/>
      <c r="CSN741"/>
      <c r="CSO741"/>
      <c r="CSP741"/>
      <c r="CSQ741"/>
      <c r="CSR741"/>
      <c r="CSS741"/>
      <c r="CST741"/>
      <c r="CSU741"/>
      <c r="CSV741"/>
      <c r="CSW741"/>
      <c r="CSX741"/>
      <c r="CSY741"/>
      <c r="CSZ741"/>
      <c r="CTA741"/>
      <c r="CTB741"/>
      <c r="CTC741"/>
      <c r="CTD741"/>
      <c r="CTE741"/>
      <c r="CTF741"/>
      <c r="CTG741"/>
      <c r="CTH741"/>
      <c r="CTI741"/>
      <c r="CTJ741"/>
      <c r="CTK741"/>
      <c r="CTL741"/>
      <c r="CTM741"/>
      <c r="CTN741"/>
      <c r="CTO741"/>
      <c r="CTP741"/>
      <c r="CTQ741"/>
      <c r="CTR741"/>
      <c r="CTS741"/>
      <c r="CTT741"/>
      <c r="CTU741"/>
      <c r="CTV741"/>
      <c r="CTW741"/>
      <c r="CTX741"/>
      <c r="CTY741"/>
      <c r="CTZ741"/>
      <c r="CUA741"/>
      <c r="CUB741"/>
      <c r="CUC741"/>
      <c r="CUD741"/>
      <c r="CUE741"/>
      <c r="CUF741"/>
      <c r="CUG741"/>
      <c r="CUH741"/>
      <c r="CUI741"/>
      <c r="CUJ741"/>
      <c r="CUK741"/>
      <c r="CUL741"/>
      <c r="CUM741"/>
      <c r="CUN741"/>
      <c r="CUO741"/>
      <c r="CUP741"/>
      <c r="CUQ741"/>
      <c r="CUR741"/>
      <c r="CUS741"/>
      <c r="CUT741"/>
      <c r="CUU741"/>
      <c r="CUV741"/>
      <c r="CUW741"/>
      <c r="CUX741"/>
      <c r="CUY741"/>
      <c r="CUZ741"/>
      <c r="CVA741"/>
      <c r="CVB741"/>
      <c r="CVC741"/>
      <c r="CVD741"/>
      <c r="CVE741"/>
      <c r="CVF741"/>
      <c r="CVG741"/>
      <c r="CVH741"/>
      <c r="CVI741"/>
      <c r="CVJ741"/>
      <c r="CVK741"/>
      <c r="CVL741"/>
      <c r="CVM741"/>
      <c r="CVN741"/>
      <c r="CVO741"/>
      <c r="CVP741"/>
      <c r="CVQ741"/>
      <c r="CVR741"/>
      <c r="CVS741"/>
      <c r="CVT741"/>
      <c r="CVU741"/>
      <c r="CVV741"/>
      <c r="CVW741"/>
      <c r="CVX741"/>
      <c r="CVY741"/>
      <c r="CVZ741"/>
      <c r="CWA741"/>
      <c r="CWB741"/>
      <c r="CWC741"/>
      <c r="CWD741"/>
      <c r="CWE741"/>
      <c r="CWF741"/>
      <c r="CWG741"/>
      <c r="CWH741"/>
      <c r="CWI741"/>
      <c r="CWJ741"/>
      <c r="CWK741"/>
      <c r="CWL741"/>
      <c r="CWM741"/>
      <c r="CWN741"/>
      <c r="CWO741"/>
      <c r="CWP741"/>
      <c r="CWQ741"/>
      <c r="CWR741"/>
      <c r="CWS741"/>
      <c r="CWT741"/>
      <c r="CWU741"/>
      <c r="CWV741"/>
      <c r="CWW741"/>
      <c r="CWX741"/>
      <c r="CWY741"/>
      <c r="CWZ741"/>
      <c r="CXA741"/>
      <c r="CXB741"/>
      <c r="CXC741"/>
      <c r="CXD741"/>
      <c r="CXE741"/>
      <c r="CXF741"/>
      <c r="CXG741"/>
      <c r="CXH741"/>
      <c r="CXI741"/>
      <c r="CXJ741"/>
      <c r="CXK741"/>
      <c r="CXL741"/>
      <c r="CXM741"/>
      <c r="CXN741"/>
      <c r="CXO741"/>
      <c r="CXP741"/>
      <c r="CXQ741"/>
      <c r="CXR741"/>
      <c r="CXS741"/>
      <c r="CXT741"/>
      <c r="CXU741"/>
      <c r="CXV741"/>
      <c r="CXW741"/>
      <c r="CXX741"/>
      <c r="CXY741"/>
      <c r="CXZ741"/>
      <c r="CYA741"/>
      <c r="CYB741"/>
      <c r="CYC741"/>
      <c r="CYD741"/>
      <c r="CYE741"/>
      <c r="CYF741"/>
      <c r="CYG741"/>
      <c r="CYH741"/>
      <c r="CYI741"/>
      <c r="CYJ741"/>
      <c r="CYK741"/>
      <c r="CYL741"/>
      <c r="CYM741"/>
      <c r="CYN741"/>
      <c r="CYO741"/>
      <c r="CYP741"/>
      <c r="CYQ741"/>
      <c r="CYR741"/>
      <c r="CYS741"/>
      <c r="CYT741"/>
      <c r="CYU741"/>
      <c r="CYV741"/>
      <c r="CYW741"/>
      <c r="CYX741"/>
      <c r="CYY741"/>
      <c r="CYZ741"/>
      <c r="CZA741"/>
      <c r="CZB741"/>
      <c r="CZC741"/>
      <c r="CZD741"/>
      <c r="CZE741"/>
      <c r="CZF741"/>
      <c r="CZG741"/>
      <c r="CZH741"/>
      <c r="CZI741"/>
      <c r="CZJ741"/>
      <c r="CZK741"/>
      <c r="CZL741"/>
      <c r="CZM741"/>
      <c r="CZN741"/>
      <c r="CZO741"/>
      <c r="CZP741"/>
      <c r="CZQ741"/>
      <c r="CZR741"/>
      <c r="CZS741"/>
      <c r="CZT741"/>
      <c r="CZU741"/>
      <c r="CZV741"/>
      <c r="CZW741"/>
      <c r="CZX741"/>
      <c r="CZY741"/>
      <c r="CZZ741"/>
      <c r="DAA741"/>
      <c r="DAB741"/>
      <c r="DAC741"/>
      <c r="DAD741"/>
      <c r="DAE741"/>
      <c r="DAF741"/>
      <c r="DAG741"/>
      <c r="DAH741"/>
      <c r="DAI741"/>
      <c r="DAJ741"/>
      <c r="DAK741"/>
      <c r="DAL741"/>
      <c r="DAM741"/>
      <c r="DAN741"/>
      <c r="DAO741"/>
      <c r="DAP741"/>
      <c r="DAQ741"/>
      <c r="DAR741"/>
      <c r="DAS741"/>
      <c r="DAT741"/>
      <c r="DAU741"/>
      <c r="DAV741"/>
      <c r="DAW741"/>
      <c r="DAX741"/>
      <c r="DAY741"/>
      <c r="DAZ741"/>
      <c r="DBA741"/>
      <c r="DBB741"/>
      <c r="DBC741"/>
      <c r="DBD741"/>
      <c r="DBE741"/>
      <c r="DBF741"/>
      <c r="DBG741"/>
      <c r="DBH741"/>
      <c r="DBI741"/>
      <c r="DBJ741"/>
      <c r="DBK741"/>
      <c r="DBL741"/>
      <c r="DBM741"/>
      <c r="DBN741"/>
      <c r="DBO741"/>
      <c r="DBP741"/>
      <c r="DBQ741"/>
      <c r="DBR741"/>
      <c r="DBS741"/>
      <c r="DBT741"/>
      <c r="DBU741"/>
      <c r="DBV741"/>
      <c r="DBW741"/>
      <c r="DBX741"/>
      <c r="DBY741"/>
      <c r="DBZ741"/>
      <c r="DCA741"/>
      <c r="DCB741"/>
      <c r="DCC741"/>
      <c r="DCD741"/>
      <c r="DCE741"/>
      <c r="DCF741"/>
      <c r="DCG741"/>
      <c r="DCH741"/>
      <c r="DCI741"/>
      <c r="DCJ741"/>
      <c r="DCK741"/>
      <c r="DCL741"/>
      <c r="DCM741"/>
      <c r="DCN741"/>
      <c r="DCO741"/>
      <c r="DCP741"/>
      <c r="DCQ741"/>
      <c r="DCR741"/>
      <c r="DCS741"/>
      <c r="DCT741"/>
      <c r="DCU741"/>
      <c r="DCV741"/>
      <c r="DCW741"/>
      <c r="DCX741"/>
      <c r="DCY741"/>
      <c r="DCZ741"/>
      <c r="DDA741"/>
      <c r="DDB741"/>
      <c r="DDC741"/>
      <c r="DDD741"/>
      <c r="DDE741"/>
      <c r="DDF741"/>
      <c r="DDG741"/>
      <c r="DDH741"/>
      <c r="DDI741"/>
      <c r="DDJ741"/>
      <c r="DDK741"/>
      <c r="DDL741"/>
      <c r="DDM741"/>
      <c r="DDN741"/>
      <c r="DDO741"/>
      <c r="DDP741"/>
      <c r="DDQ741"/>
      <c r="DDR741"/>
      <c r="DDS741"/>
      <c r="DDT741"/>
      <c r="DDU741"/>
      <c r="DDV741"/>
      <c r="DDW741"/>
      <c r="DDX741"/>
      <c r="DDY741"/>
      <c r="DDZ741"/>
      <c r="DEA741"/>
      <c r="DEB741"/>
      <c r="DEC741"/>
      <c r="DED741"/>
      <c r="DEE741"/>
      <c r="DEF741"/>
      <c r="DEG741"/>
      <c r="DEH741"/>
      <c r="DEI741"/>
      <c r="DEJ741"/>
      <c r="DEK741"/>
      <c r="DEL741"/>
      <c r="DEM741"/>
      <c r="DEN741"/>
      <c r="DEO741"/>
      <c r="DEP741"/>
      <c r="DEQ741"/>
      <c r="DER741"/>
      <c r="DES741"/>
      <c r="DET741"/>
      <c r="DEU741"/>
      <c r="DEV741"/>
      <c r="DEW741"/>
      <c r="DEX741"/>
      <c r="DEY741"/>
      <c r="DEZ741"/>
      <c r="DFA741"/>
      <c r="DFB741"/>
      <c r="DFC741"/>
      <c r="DFD741"/>
      <c r="DFE741"/>
      <c r="DFF741"/>
      <c r="DFG741"/>
      <c r="DFH741"/>
      <c r="DFI741"/>
      <c r="DFJ741"/>
      <c r="DFK741"/>
      <c r="DFL741"/>
      <c r="DFM741"/>
      <c r="DFN741"/>
      <c r="DFO741"/>
      <c r="DFP741"/>
      <c r="DFQ741"/>
      <c r="DFR741"/>
      <c r="DFS741"/>
      <c r="DFT741"/>
      <c r="DFU741"/>
      <c r="DFV741"/>
      <c r="DFW741"/>
      <c r="DFX741"/>
      <c r="DFY741"/>
      <c r="DFZ741"/>
      <c r="DGA741"/>
      <c r="DGB741"/>
      <c r="DGC741"/>
      <c r="DGD741"/>
      <c r="DGE741"/>
      <c r="DGF741"/>
      <c r="DGG741"/>
      <c r="DGH741"/>
      <c r="DGI741"/>
      <c r="DGJ741"/>
      <c r="DGK741"/>
      <c r="DGL741"/>
      <c r="DGM741"/>
      <c r="DGN741"/>
      <c r="DGO741"/>
      <c r="DGP741"/>
      <c r="DGQ741"/>
      <c r="DGR741"/>
      <c r="DGS741"/>
      <c r="DGT741"/>
      <c r="DGU741"/>
      <c r="DGV741"/>
      <c r="DGW741"/>
      <c r="DGX741"/>
      <c r="DGY741"/>
      <c r="DGZ741"/>
      <c r="DHA741"/>
      <c r="DHB741"/>
      <c r="DHC741"/>
      <c r="DHD741"/>
      <c r="DHE741"/>
      <c r="DHF741"/>
      <c r="DHG741"/>
      <c r="DHH741"/>
      <c r="DHI741"/>
      <c r="DHJ741"/>
      <c r="DHK741"/>
      <c r="DHL741"/>
      <c r="DHM741"/>
      <c r="DHN741"/>
      <c r="DHO741"/>
      <c r="DHP741"/>
      <c r="DHQ741"/>
      <c r="DHR741"/>
      <c r="DHS741"/>
      <c r="DHT741"/>
      <c r="DHU741"/>
      <c r="DHV741"/>
      <c r="DHW741"/>
      <c r="DHX741"/>
      <c r="DHY741"/>
      <c r="DHZ741"/>
      <c r="DIA741"/>
      <c r="DIB741"/>
      <c r="DIC741"/>
      <c r="DID741"/>
      <c r="DIE741"/>
      <c r="DIF741"/>
      <c r="DIG741"/>
      <c r="DIH741"/>
      <c r="DII741"/>
      <c r="DIJ741"/>
      <c r="DIK741"/>
      <c r="DIL741"/>
      <c r="DIM741"/>
      <c r="DIN741"/>
      <c r="DIO741"/>
      <c r="DIP741"/>
      <c r="DIQ741"/>
      <c r="DIR741"/>
      <c r="DIS741"/>
      <c r="DIT741"/>
      <c r="DIU741"/>
      <c r="DIV741"/>
      <c r="DIW741"/>
      <c r="DIX741"/>
      <c r="DIY741"/>
      <c r="DIZ741"/>
      <c r="DJA741"/>
      <c r="DJB741"/>
      <c r="DJC741"/>
      <c r="DJD741"/>
      <c r="DJE741"/>
      <c r="DJF741"/>
      <c r="DJG741"/>
      <c r="DJH741"/>
      <c r="DJI741"/>
      <c r="DJJ741"/>
      <c r="DJK741"/>
      <c r="DJL741"/>
      <c r="DJM741"/>
      <c r="DJN741"/>
      <c r="DJO741"/>
      <c r="DJP741"/>
      <c r="DJQ741"/>
      <c r="DJR741"/>
      <c r="DJS741"/>
      <c r="DJT741"/>
      <c r="DJU741"/>
      <c r="DJV741"/>
      <c r="DJW741"/>
      <c r="DJX741"/>
      <c r="DJY741"/>
      <c r="DJZ741"/>
      <c r="DKA741"/>
      <c r="DKB741"/>
      <c r="DKC741"/>
      <c r="DKD741"/>
      <c r="DKE741"/>
      <c r="DKF741"/>
      <c r="DKG741"/>
      <c r="DKH741"/>
      <c r="DKI741"/>
      <c r="DKJ741"/>
      <c r="DKK741"/>
      <c r="DKL741"/>
      <c r="DKM741"/>
      <c r="DKN741"/>
      <c r="DKO741"/>
      <c r="DKP741"/>
      <c r="DKQ741"/>
      <c r="DKR741"/>
      <c r="DKS741"/>
      <c r="DKT741"/>
      <c r="DKU741"/>
      <c r="DKV741"/>
      <c r="DKW741"/>
      <c r="DKX741"/>
      <c r="DKY741"/>
      <c r="DKZ741"/>
      <c r="DLA741"/>
      <c r="DLB741"/>
      <c r="DLC741"/>
      <c r="DLD741"/>
      <c r="DLE741"/>
      <c r="DLF741"/>
      <c r="DLG741"/>
      <c r="DLH741"/>
      <c r="DLI741"/>
      <c r="DLJ741"/>
      <c r="DLK741"/>
      <c r="DLL741"/>
      <c r="DLM741"/>
      <c r="DLN741"/>
      <c r="DLO741"/>
      <c r="DLP741"/>
      <c r="DLQ741"/>
      <c r="DLR741"/>
      <c r="DLS741"/>
      <c r="DLT741"/>
      <c r="DLU741"/>
      <c r="DLV741"/>
      <c r="DLW741"/>
      <c r="DLX741"/>
      <c r="DLY741"/>
      <c r="DLZ741"/>
      <c r="DMA741"/>
      <c r="DMB741"/>
      <c r="DMC741"/>
      <c r="DMD741"/>
      <c r="DME741"/>
      <c r="DMF741"/>
      <c r="DMG741"/>
      <c r="DMH741"/>
      <c r="DMI741"/>
      <c r="DMJ741"/>
      <c r="DMK741"/>
      <c r="DML741"/>
      <c r="DMM741"/>
      <c r="DMN741"/>
      <c r="DMO741"/>
      <c r="DMP741"/>
      <c r="DMQ741"/>
      <c r="DMR741"/>
      <c r="DMS741"/>
      <c r="DMT741"/>
      <c r="DMU741"/>
      <c r="DMV741"/>
      <c r="DMW741"/>
      <c r="DMX741"/>
      <c r="DMY741"/>
      <c r="DMZ741"/>
      <c r="DNA741"/>
      <c r="DNB741"/>
      <c r="DNC741"/>
      <c r="DND741"/>
      <c r="DNE741"/>
      <c r="DNF741"/>
      <c r="DNG741"/>
      <c r="DNH741"/>
      <c r="DNI741"/>
      <c r="DNJ741"/>
      <c r="DNK741"/>
      <c r="DNL741"/>
      <c r="DNM741"/>
      <c r="DNN741"/>
      <c r="DNO741"/>
      <c r="DNP741"/>
      <c r="DNQ741"/>
      <c r="DNR741"/>
      <c r="DNS741"/>
      <c r="DNT741"/>
      <c r="DNU741"/>
      <c r="DNV741"/>
      <c r="DNW741"/>
      <c r="DNX741"/>
      <c r="DNY741"/>
      <c r="DNZ741"/>
      <c r="DOA741"/>
      <c r="DOB741"/>
      <c r="DOC741"/>
      <c r="DOD741"/>
      <c r="DOE741"/>
      <c r="DOF741"/>
      <c r="DOG741"/>
      <c r="DOH741"/>
      <c r="DOI741"/>
      <c r="DOJ741"/>
      <c r="DOK741"/>
      <c r="DOL741"/>
      <c r="DOM741"/>
      <c r="DON741"/>
      <c r="DOO741"/>
      <c r="DOP741"/>
      <c r="DOQ741"/>
      <c r="DOR741"/>
      <c r="DOS741"/>
      <c r="DOT741"/>
      <c r="DOU741"/>
      <c r="DOV741"/>
      <c r="DOW741"/>
      <c r="DOX741"/>
      <c r="DOY741"/>
      <c r="DOZ741"/>
      <c r="DPA741"/>
      <c r="DPB741"/>
      <c r="DPC741"/>
      <c r="DPD741"/>
      <c r="DPE741"/>
      <c r="DPF741"/>
      <c r="DPG741"/>
      <c r="DPH741"/>
      <c r="DPI741"/>
      <c r="DPJ741"/>
      <c r="DPK741"/>
      <c r="DPL741"/>
      <c r="DPM741"/>
      <c r="DPN741"/>
      <c r="DPO741"/>
      <c r="DPP741"/>
      <c r="DPQ741"/>
      <c r="DPR741"/>
      <c r="DPS741"/>
      <c r="DPT741"/>
      <c r="DPU741"/>
      <c r="DPV741"/>
      <c r="DPW741"/>
      <c r="DPX741"/>
      <c r="DPY741"/>
      <c r="DPZ741"/>
      <c r="DQA741"/>
      <c r="DQB741"/>
      <c r="DQC741"/>
      <c r="DQD741"/>
      <c r="DQE741"/>
      <c r="DQF741"/>
      <c r="DQG741"/>
      <c r="DQH741"/>
      <c r="DQI741"/>
      <c r="DQJ741"/>
      <c r="DQK741"/>
      <c r="DQL741"/>
      <c r="DQM741"/>
      <c r="DQN741"/>
      <c r="DQO741"/>
      <c r="DQP741"/>
      <c r="DQQ741"/>
      <c r="DQR741"/>
      <c r="DQS741"/>
      <c r="DQT741"/>
      <c r="DQU741"/>
      <c r="DQV741"/>
      <c r="DQW741"/>
      <c r="DQX741"/>
      <c r="DQY741"/>
      <c r="DQZ741"/>
      <c r="DRA741"/>
      <c r="DRB741"/>
      <c r="DRC741"/>
      <c r="DRD741"/>
      <c r="DRE741"/>
      <c r="DRF741"/>
      <c r="DRG741"/>
      <c r="DRH741"/>
      <c r="DRI741"/>
      <c r="DRJ741"/>
      <c r="DRK741"/>
      <c r="DRL741"/>
      <c r="DRM741"/>
      <c r="DRN741"/>
      <c r="DRO741"/>
      <c r="DRP741"/>
      <c r="DRQ741"/>
      <c r="DRR741"/>
      <c r="DRS741"/>
      <c r="DRT741"/>
      <c r="DRU741"/>
      <c r="DRV741"/>
      <c r="DRW741"/>
      <c r="DRX741"/>
      <c r="DRY741"/>
      <c r="DRZ741"/>
      <c r="DSA741"/>
      <c r="DSB741"/>
      <c r="DSC741"/>
      <c r="DSD741"/>
      <c r="DSE741"/>
      <c r="DSF741"/>
      <c r="DSG741"/>
      <c r="DSH741"/>
      <c r="DSI741"/>
      <c r="DSJ741"/>
      <c r="DSK741"/>
      <c r="DSL741"/>
      <c r="DSM741"/>
      <c r="DSN741"/>
      <c r="DSO741"/>
      <c r="DSP741"/>
      <c r="DSQ741"/>
      <c r="DSR741"/>
      <c r="DSS741"/>
      <c r="DST741"/>
      <c r="DSU741"/>
      <c r="DSV741"/>
      <c r="DSW741"/>
      <c r="DSX741"/>
      <c r="DSY741"/>
      <c r="DSZ741"/>
      <c r="DTA741"/>
      <c r="DTB741"/>
      <c r="DTC741"/>
      <c r="DTD741"/>
      <c r="DTE741"/>
      <c r="DTF741"/>
      <c r="DTG741"/>
      <c r="DTH741"/>
      <c r="DTI741"/>
      <c r="DTJ741"/>
      <c r="DTK741"/>
      <c r="DTL741"/>
      <c r="DTM741"/>
      <c r="DTN741"/>
      <c r="DTO741"/>
      <c r="DTP741"/>
      <c r="DTQ741"/>
      <c r="DTR741"/>
      <c r="DTS741"/>
      <c r="DTT741"/>
      <c r="DTU741"/>
      <c r="DTV741"/>
      <c r="DTW741"/>
      <c r="DTX741"/>
      <c r="DTY741"/>
      <c r="DTZ741"/>
      <c r="DUA741"/>
      <c r="DUB741"/>
      <c r="DUC741"/>
      <c r="DUD741"/>
      <c r="DUE741"/>
      <c r="DUF741"/>
      <c r="DUG741"/>
      <c r="DUH741"/>
      <c r="DUI741"/>
      <c r="DUJ741"/>
      <c r="DUK741"/>
      <c r="DUL741"/>
      <c r="DUM741"/>
      <c r="DUN741"/>
      <c r="DUO741"/>
      <c r="DUP741"/>
      <c r="DUQ741"/>
      <c r="DUR741"/>
      <c r="DUS741"/>
      <c r="DUT741"/>
      <c r="DUU741"/>
      <c r="DUV741"/>
      <c r="DUW741"/>
      <c r="DUX741"/>
      <c r="DUY741"/>
      <c r="DUZ741"/>
      <c r="DVA741"/>
      <c r="DVB741"/>
      <c r="DVC741"/>
      <c r="DVD741"/>
      <c r="DVE741"/>
      <c r="DVF741"/>
      <c r="DVG741"/>
      <c r="DVH741"/>
      <c r="DVI741"/>
      <c r="DVJ741"/>
      <c r="DVK741"/>
      <c r="DVL741"/>
      <c r="DVM741"/>
      <c r="DVN741"/>
      <c r="DVO741"/>
      <c r="DVP741"/>
      <c r="DVQ741"/>
      <c r="DVR741"/>
      <c r="DVS741"/>
      <c r="DVT741"/>
      <c r="DVU741"/>
      <c r="DVV741"/>
      <c r="DVW741"/>
      <c r="DVX741"/>
      <c r="DVY741"/>
      <c r="DVZ741"/>
      <c r="DWA741"/>
      <c r="DWB741"/>
      <c r="DWC741"/>
      <c r="DWD741"/>
      <c r="DWE741"/>
      <c r="DWF741"/>
      <c r="DWG741"/>
      <c r="DWH741"/>
      <c r="DWI741"/>
      <c r="DWJ741"/>
      <c r="DWK741"/>
      <c r="DWL741"/>
      <c r="DWM741"/>
      <c r="DWN741"/>
      <c r="DWO741"/>
      <c r="DWP741"/>
      <c r="DWQ741"/>
      <c r="DWR741"/>
      <c r="DWS741"/>
      <c r="DWT741"/>
      <c r="DWU741"/>
      <c r="DWV741"/>
      <c r="DWW741"/>
      <c r="DWX741"/>
      <c r="DWY741"/>
      <c r="DWZ741"/>
      <c r="DXA741"/>
      <c r="DXB741"/>
      <c r="DXC741"/>
      <c r="DXD741"/>
      <c r="DXE741"/>
      <c r="DXF741"/>
      <c r="DXG741"/>
      <c r="DXH741"/>
      <c r="DXI741"/>
      <c r="DXJ741"/>
      <c r="DXK741"/>
      <c r="DXL741"/>
      <c r="DXM741"/>
      <c r="DXN741"/>
      <c r="DXO741"/>
      <c r="DXP741"/>
      <c r="DXQ741"/>
      <c r="DXR741"/>
      <c r="DXS741"/>
      <c r="DXT741"/>
      <c r="DXU741"/>
      <c r="DXV741"/>
      <c r="DXW741"/>
      <c r="DXX741"/>
      <c r="DXY741"/>
      <c r="DXZ741"/>
      <c r="DYA741"/>
      <c r="DYB741"/>
      <c r="DYC741"/>
      <c r="DYD741"/>
      <c r="DYE741"/>
      <c r="DYF741"/>
      <c r="DYG741"/>
      <c r="DYH741"/>
      <c r="DYI741"/>
      <c r="DYJ741"/>
      <c r="DYK741"/>
      <c r="DYL741"/>
      <c r="DYM741"/>
      <c r="DYN741"/>
      <c r="DYO741"/>
      <c r="DYP741"/>
      <c r="DYQ741"/>
      <c r="DYR741"/>
      <c r="DYS741"/>
      <c r="DYT741"/>
      <c r="DYU741"/>
      <c r="DYV741"/>
      <c r="DYW741"/>
      <c r="DYX741"/>
      <c r="DYY741"/>
      <c r="DYZ741"/>
      <c r="DZA741"/>
      <c r="DZB741"/>
      <c r="DZC741"/>
      <c r="DZD741"/>
      <c r="DZE741"/>
      <c r="DZF741"/>
      <c r="DZG741"/>
      <c r="DZH741"/>
      <c r="DZI741"/>
      <c r="DZJ741"/>
      <c r="DZK741"/>
      <c r="DZL741"/>
      <c r="DZM741"/>
      <c r="DZN741"/>
      <c r="DZO741"/>
      <c r="DZP741"/>
      <c r="DZQ741"/>
      <c r="DZR741"/>
      <c r="DZS741"/>
      <c r="DZT741"/>
      <c r="DZU741"/>
      <c r="DZV741"/>
      <c r="DZW741"/>
      <c r="DZX741"/>
      <c r="DZY741"/>
      <c r="DZZ741"/>
      <c r="EAA741"/>
      <c r="EAB741"/>
      <c r="EAC741"/>
      <c r="EAD741"/>
      <c r="EAE741"/>
      <c r="EAF741"/>
      <c r="EAG741"/>
      <c r="EAH741"/>
      <c r="EAI741"/>
      <c r="EAJ741"/>
      <c r="EAK741"/>
      <c r="EAL741"/>
      <c r="EAM741"/>
      <c r="EAN741"/>
      <c r="EAO741"/>
      <c r="EAP741"/>
      <c r="EAQ741"/>
      <c r="EAR741"/>
      <c r="EAS741"/>
      <c r="EAT741"/>
      <c r="EAU741"/>
      <c r="EAV741"/>
      <c r="EAW741"/>
      <c r="EAX741"/>
      <c r="EAY741"/>
      <c r="EAZ741"/>
      <c r="EBA741"/>
      <c r="EBB741"/>
      <c r="EBC741"/>
      <c r="EBD741"/>
      <c r="EBE741"/>
      <c r="EBF741"/>
      <c r="EBG741"/>
      <c r="EBH741"/>
      <c r="EBI741"/>
      <c r="EBJ741"/>
      <c r="EBK741"/>
      <c r="EBL741"/>
      <c r="EBM741"/>
      <c r="EBN741"/>
      <c r="EBO741"/>
      <c r="EBP741"/>
      <c r="EBQ741"/>
      <c r="EBR741"/>
      <c r="EBS741"/>
      <c r="EBT741"/>
      <c r="EBU741"/>
      <c r="EBV741"/>
      <c r="EBW741"/>
      <c r="EBX741"/>
      <c r="EBY741"/>
      <c r="EBZ741"/>
      <c r="ECA741"/>
      <c r="ECB741"/>
      <c r="ECC741"/>
      <c r="ECD741"/>
      <c r="ECE741"/>
      <c r="ECF741"/>
      <c r="ECG741"/>
      <c r="ECH741"/>
      <c r="ECI741"/>
      <c r="ECJ741"/>
      <c r="ECK741"/>
      <c r="ECL741"/>
      <c r="ECM741"/>
      <c r="ECN741"/>
      <c r="ECO741"/>
      <c r="ECP741"/>
      <c r="ECQ741"/>
      <c r="ECR741"/>
      <c r="ECS741"/>
      <c r="ECT741"/>
      <c r="ECU741"/>
      <c r="ECV741"/>
      <c r="ECW741"/>
      <c r="ECX741"/>
      <c r="ECY741"/>
      <c r="ECZ741"/>
      <c r="EDA741"/>
      <c r="EDB741"/>
      <c r="EDC741"/>
      <c r="EDD741"/>
      <c r="EDE741"/>
      <c r="EDF741"/>
      <c r="EDG741"/>
      <c r="EDH741"/>
      <c r="EDI741"/>
      <c r="EDJ741"/>
      <c r="EDK741"/>
      <c r="EDL741"/>
      <c r="EDM741"/>
      <c r="EDN741"/>
      <c r="EDO741"/>
      <c r="EDP741"/>
      <c r="EDQ741"/>
      <c r="EDR741"/>
      <c r="EDS741"/>
      <c r="EDT741"/>
      <c r="EDU741"/>
      <c r="EDV741"/>
      <c r="EDW741"/>
      <c r="EDX741"/>
      <c r="EDY741"/>
      <c r="EDZ741"/>
      <c r="EEA741"/>
      <c r="EEB741"/>
      <c r="EEC741"/>
      <c r="EED741"/>
      <c r="EEE741"/>
      <c r="EEF741"/>
      <c r="EEG741"/>
      <c r="EEH741"/>
      <c r="EEI741"/>
      <c r="EEJ741"/>
      <c r="EEK741"/>
      <c r="EEL741"/>
      <c r="EEM741"/>
      <c r="EEN741"/>
      <c r="EEO741"/>
      <c r="EEP741"/>
      <c r="EEQ741"/>
      <c r="EER741"/>
      <c r="EES741"/>
      <c r="EET741"/>
      <c r="EEU741"/>
      <c r="EEV741"/>
      <c r="EEW741"/>
      <c r="EEX741"/>
      <c r="EEY741"/>
      <c r="EEZ741"/>
      <c r="EFA741"/>
      <c r="EFB741"/>
      <c r="EFC741"/>
      <c r="EFD741"/>
      <c r="EFE741"/>
      <c r="EFF741"/>
      <c r="EFG741"/>
      <c r="EFH741"/>
      <c r="EFI741"/>
      <c r="EFJ741"/>
      <c r="EFK741"/>
      <c r="EFL741"/>
      <c r="EFM741"/>
      <c r="EFN741"/>
      <c r="EFO741"/>
      <c r="EFP741"/>
      <c r="EFQ741"/>
      <c r="EFR741"/>
      <c r="EFS741"/>
      <c r="EFT741"/>
      <c r="EFU741"/>
      <c r="EFV741"/>
      <c r="EFW741"/>
      <c r="EFX741"/>
      <c r="EFY741"/>
      <c r="EFZ741"/>
      <c r="EGA741"/>
      <c r="EGB741"/>
      <c r="EGC741"/>
      <c r="EGD741"/>
      <c r="EGE741"/>
      <c r="EGF741"/>
      <c r="EGG741"/>
      <c r="EGH741"/>
      <c r="EGI741"/>
      <c r="EGJ741"/>
      <c r="EGK741"/>
      <c r="EGL741"/>
      <c r="EGM741"/>
      <c r="EGN741"/>
      <c r="EGO741"/>
      <c r="EGP741"/>
      <c r="EGQ741"/>
      <c r="EGR741"/>
      <c r="EGS741"/>
      <c r="EGT741"/>
      <c r="EGU741"/>
      <c r="EGV741"/>
      <c r="EGW741"/>
      <c r="EGX741"/>
      <c r="EGY741"/>
      <c r="EGZ741"/>
      <c r="EHA741"/>
      <c r="EHB741"/>
      <c r="EHC741"/>
      <c r="EHD741"/>
      <c r="EHE741"/>
      <c r="EHF741"/>
      <c r="EHG741"/>
      <c r="EHH741"/>
      <c r="EHI741"/>
      <c r="EHJ741"/>
      <c r="EHK741"/>
      <c r="EHL741"/>
      <c r="EHM741"/>
      <c r="EHN741"/>
      <c r="EHO741"/>
      <c r="EHP741"/>
      <c r="EHQ741"/>
      <c r="EHR741"/>
      <c r="EHS741"/>
      <c r="EHT741"/>
      <c r="EHU741"/>
      <c r="EHV741"/>
      <c r="EHW741"/>
      <c r="EHX741"/>
      <c r="EHY741"/>
      <c r="EHZ741"/>
      <c r="EIA741"/>
      <c r="EIB741"/>
      <c r="EIC741"/>
      <c r="EID741"/>
      <c r="EIE741"/>
      <c r="EIF741"/>
      <c r="EIG741"/>
      <c r="EIH741"/>
      <c r="EII741"/>
      <c r="EIJ741"/>
      <c r="EIK741"/>
      <c r="EIL741"/>
      <c r="EIM741"/>
      <c r="EIN741"/>
      <c r="EIO741"/>
      <c r="EIP741"/>
      <c r="EIQ741"/>
      <c r="EIR741"/>
      <c r="EIS741"/>
      <c r="EIT741"/>
      <c r="EIU741"/>
      <c r="EIV741"/>
      <c r="EIW741"/>
      <c r="EIX741"/>
      <c r="EIY741"/>
      <c r="EIZ741"/>
      <c r="EJA741"/>
      <c r="EJB741"/>
      <c r="EJC741"/>
      <c r="EJD741"/>
      <c r="EJE741"/>
      <c r="EJF741"/>
      <c r="EJG741"/>
      <c r="EJH741"/>
      <c r="EJI741"/>
      <c r="EJJ741"/>
      <c r="EJK741"/>
      <c r="EJL741"/>
      <c r="EJM741"/>
      <c r="EJN741"/>
      <c r="EJO741"/>
      <c r="EJP741"/>
      <c r="EJQ741"/>
      <c r="EJR741"/>
      <c r="EJS741"/>
      <c r="EJT741"/>
      <c r="EJU741"/>
      <c r="EJV741"/>
      <c r="EJW741"/>
      <c r="EJX741"/>
      <c r="EJY741"/>
      <c r="EJZ741"/>
      <c r="EKA741"/>
      <c r="EKB741"/>
      <c r="EKC741"/>
      <c r="EKD741"/>
      <c r="EKE741"/>
      <c r="EKF741"/>
      <c r="EKG741"/>
      <c r="EKH741"/>
      <c r="EKI741"/>
      <c r="EKJ741"/>
      <c r="EKK741"/>
      <c r="EKL741"/>
      <c r="EKM741"/>
      <c r="EKN741"/>
      <c r="EKO741"/>
      <c r="EKP741"/>
      <c r="EKQ741"/>
      <c r="EKR741"/>
      <c r="EKS741"/>
      <c r="EKT741"/>
      <c r="EKU741"/>
      <c r="EKV741"/>
      <c r="EKW741"/>
      <c r="EKX741"/>
      <c r="EKY741"/>
      <c r="EKZ741"/>
      <c r="ELA741"/>
      <c r="ELB741"/>
      <c r="ELC741"/>
      <c r="ELD741"/>
      <c r="ELE741"/>
      <c r="ELF741"/>
      <c r="ELG741"/>
      <c r="ELH741"/>
      <c r="ELI741"/>
      <c r="ELJ741"/>
      <c r="ELK741"/>
      <c r="ELL741"/>
      <c r="ELM741"/>
      <c r="ELN741"/>
      <c r="ELO741"/>
      <c r="ELP741"/>
      <c r="ELQ741"/>
      <c r="ELR741"/>
      <c r="ELS741"/>
      <c r="ELT741"/>
      <c r="ELU741"/>
      <c r="ELV741"/>
      <c r="ELW741"/>
      <c r="ELX741"/>
      <c r="ELY741"/>
      <c r="ELZ741"/>
      <c r="EMA741"/>
      <c r="EMB741"/>
      <c r="EMC741"/>
      <c r="EMD741"/>
      <c r="EME741"/>
      <c r="EMF741"/>
      <c r="EMG741"/>
      <c r="EMH741"/>
      <c r="EMI741"/>
      <c r="EMJ741"/>
      <c r="EMK741"/>
      <c r="EML741"/>
      <c r="EMM741"/>
      <c r="EMN741"/>
      <c r="EMO741"/>
      <c r="EMP741"/>
      <c r="EMQ741"/>
      <c r="EMR741"/>
      <c r="EMS741"/>
      <c r="EMT741"/>
      <c r="EMU741"/>
      <c r="EMV741"/>
      <c r="EMW741"/>
      <c r="EMX741"/>
      <c r="EMY741"/>
      <c r="EMZ741"/>
      <c r="ENA741"/>
      <c r="ENB741"/>
      <c r="ENC741"/>
      <c r="END741"/>
      <c r="ENE741"/>
      <c r="ENF741"/>
      <c r="ENG741"/>
      <c r="ENH741"/>
      <c r="ENI741"/>
      <c r="ENJ741"/>
      <c r="ENK741"/>
      <c r="ENL741"/>
      <c r="ENM741"/>
      <c r="ENN741"/>
      <c r="ENO741"/>
      <c r="ENP741"/>
      <c r="ENQ741"/>
      <c r="ENR741"/>
      <c r="ENS741"/>
      <c r="ENT741"/>
      <c r="ENU741"/>
      <c r="ENV741"/>
      <c r="ENW741"/>
      <c r="ENX741"/>
      <c r="ENY741"/>
      <c r="ENZ741"/>
      <c r="EOA741"/>
      <c r="EOB741"/>
      <c r="EOC741"/>
      <c r="EOD741"/>
      <c r="EOE741"/>
      <c r="EOF741"/>
      <c r="EOG741"/>
      <c r="EOH741"/>
      <c r="EOI741"/>
      <c r="EOJ741"/>
      <c r="EOK741"/>
      <c r="EOL741"/>
      <c r="EOM741"/>
      <c r="EON741"/>
      <c r="EOO741"/>
      <c r="EOP741"/>
      <c r="EOQ741"/>
      <c r="EOR741"/>
      <c r="EOS741"/>
      <c r="EOT741"/>
      <c r="EOU741"/>
      <c r="EOV741"/>
      <c r="EOW741"/>
      <c r="EOX741"/>
      <c r="EOY741"/>
      <c r="EOZ741"/>
      <c r="EPA741"/>
      <c r="EPB741"/>
      <c r="EPC741"/>
      <c r="EPD741"/>
      <c r="EPE741"/>
      <c r="EPF741"/>
      <c r="EPG741"/>
      <c r="EPH741"/>
      <c r="EPI741"/>
      <c r="EPJ741"/>
      <c r="EPK741"/>
      <c r="EPL741"/>
      <c r="EPM741"/>
      <c r="EPN741"/>
      <c r="EPO741"/>
      <c r="EPP741"/>
      <c r="EPQ741"/>
      <c r="EPR741"/>
      <c r="EPS741"/>
      <c r="EPT741"/>
      <c r="EPU741"/>
      <c r="EPV741"/>
      <c r="EPW741"/>
      <c r="EPX741"/>
      <c r="EPY741"/>
      <c r="EPZ741"/>
      <c r="EQA741"/>
      <c r="EQB741"/>
      <c r="EQC741"/>
      <c r="EQD741"/>
      <c r="EQE741"/>
      <c r="EQF741"/>
      <c r="EQG741"/>
      <c r="EQH741"/>
      <c r="EQI741"/>
      <c r="EQJ741"/>
      <c r="EQK741"/>
      <c r="EQL741"/>
      <c r="EQM741"/>
      <c r="EQN741"/>
      <c r="EQO741"/>
      <c r="EQP741"/>
      <c r="EQQ741"/>
      <c r="EQR741"/>
      <c r="EQS741"/>
      <c r="EQT741"/>
      <c r="EQU741"/>
      <c r="EQV741"/>
      <c r="EQW741"/>
      <c r="EQX741"/>
      <c r="EQY741"/>
      <c r="EQZ741"/>
      <c r="ERA741"/>
      <c r="ERB741"/>
      <c r="ERC741"/>
      <c r="ERD741"/>
      <c r="ERE741"/>
      <c r="ERF741"/>
      <c r="ERG741"/>
      <c r="ERH741"/>
      <c r="ERI741"/>
      <c r="ERJ741"/>
      <c r="ERK741"/>
      <c r="ERL741"/>
      <c r="ERM741"/>
      <c r="ERN741"/>
      <c r="ERO741"/>
      <c r="ERP741"/>
      <c r="ERQ741"/>
      <c r="ERR741"/>
      <c r="ERS741"/>
      <c r="ERT741"/>
      <c r="ERU741"/>
      <c r="ERV741"/>
      <c r="ERW741"/>
      <c r="ERX741"/>
      <c r="ERY741"/>
      <c r="ERZ741"/>
      <c r="ESA741"/>
      <c r="ESB741"/>
      <c r="ESC741"/>
      <c r="ESD741"/>
      <c r="ESE741"/>
      <c r="ESF741"/>
      <c r="ESG741"/>
      <c r="ESH741"/>
      <c r="ESI741"/>
      <c r="ESJ741"/>
      <c r="ESK741"/>
      <c r="ESL741"/>
      <c r="ESM741"/>
      <c r="ESN741"/>
      <c r="ESO741"/>
      <c r="ESP741"/>
      <c r="ESQ741"/>
      <c r="ESR741"/>
      <c r="ESS741"/>
      <c r="EST741"/>
      <c r="ESU741"/>
      <c r="ESV741"/>
      <c r="ESW741"/>
      <c r="ESX741"/>
      <c r="ESY741"/>
      <c r="ESZ741"/>
      <c r="ETA741"/>
      <c r="ETB741"/>
      <c r="ETC741"/>
      <c r="ETD741"/>
      <c r="ETE741"/>
      <c r="ETF741"/>
      <c r="ETG741"/>
      <c r="ETH741"/>
      <c r="ETI741"/>
      <c r="ETJ741"/>
      <c r="ETK741"/>
      <c r="ETL741"/>
      <c r="ETM741"/>
      <c r="ETN741"/>
      <c r="ETO741"/>
      <c r="ETP741"/>
      <c r="ETQ741"/>
      <c r="ETR741"/>
      <c r="ETS741"/>
      <c r="ETT741"/>
      <c r="ETU741"/>
      <c r="ETV741"/>
      <c r="ETW741"/>
      <c r="ETX741"/>
      <c r="ETY741"/>
      <c r="ETZ741"/>
      <c r="EUA741"/>
      <c r="EUB741"/>
      <c r="EUC741"/>
      <c r="EUD741"/>
      <c r="EUE741"/>
      <c r="EUF741"/>
      <c r="EUG741"/>
      <c r="EUH741"/>
      <c r="EUI741"/>
      <c r="EUJ741"/>
      <c r="EUK741"/>
      <c r="EUL741"/>
      <c r="EUM741"/>
      <c r="EUN741"/>
      <c r="EUO741"/>
      <c r="EUP741"/>
      <c r="EUQ741"/>
      <c r="EUR741"/>
      <c r="EUS741"/>
      <c r="EUT741"/>
      <c r="EUU741"/>
      <c r="EUV741"/>
      <c r="EUW741"/>
      <c r="EUX741"/>
      <c r="EUY741"/>
      <c r="EUZ741"/>
      <c r="EVA741"/>
      <c r="EVB741"/>
      <c r="EVC741"/>
      <c r="EVD741"/>
      <c r="EVE741"/>
      <c r="EVF741"/>
      <c r="EVG741"/>
      <c r="EVH741"/>
      <c r="EVI741"/>
      <c r="EVJ741"/>
      <c r="EVK741"/>
      <c r="EVL741"/>
      <c r="EVM741"/>
      <c r="EVN741"/>
      <c r="EVO741"/>
      <c r="EVP741"/>
      <c r="EVQ741"/>
      <c r="EVR741"/>
      <c r="EVS741"/>
      <c r="EVT741"/>
      <c r="EVU741"/>
      <c r="EVV741"/>
      <c r="EVW741"/>
      <c r="EVX741"/>
      <c r="EVY741"/>
      <c r="EVZ741"/>
      <c r="EWA741"/>
      <c r="EWB741"/>
      <c r="EWC741"/>
      <c r="EWD741"/>
      <c r="EWE741"/>
      <c r="EWF741"/>
      <c r="EWG741"/>
      <c r="EWH741"/>
      <c r="EWI741"/>
      <c r="EWJ741"/>
      <c r="EWK741"/>
      <c r="EWL741"/>
      <c r="EWM741"/>
      <c r="EWN741"/>
      <c r="EWO741"/>
      <c r="EWP741"/>
      <c r="EWQ741"/>
      <c r="EWR741"/>
      <c r="EWS741"/>
      <c r="EWT741"/>
      <c r="EWU741"/>
      <c r="EWV741"/>
      <c r="EWW741"/>
      <c r="EWX741"/>
      <c r="EWY741"/>
      <c r="EWZ741"/>
      <c r="EXA741"/>
      <c r="EXB741"/>
      <c r="EXC741"/>
      <c r="EXD741"/>
      <c r="EXE741"/>
      <c r="EXF741"/>
      <c r="EXG741"/>
      <c r="EXH741"/>
      <c r="EXI741"/>
      <c r="EXJ741"/>
      <c r="EXK741"/>
      <c r="EXL741"/>
      <c r="EXM741"/>
      <c r="EXN741"/>
      <c r="EXO741"/>
      <c r="EXP741"/>
      <c r="EXQ741"/>
      <c r="EXR741"/>
      <c r="EXS741"/>
      <c r="EXT741"/>
      <c r="EXU741"/>
      <c r="EXV741"/>
      <c r="EXW741"/>
      <c r="EXX741"/>
      <c r="EXY741"/>
      <c r="EXZ741"/>
      <c r="EYA741"/>
      <c r="EYB741"/>
      <c r="EYC741"/>
      <c r="EYD741"/>
      <c r="EYE741"/>
      <c r="EYF741"/>
      <c r="EYG741"/>
      <c r="EYH741"/>
      <c r="EYI741"/>
      <c r="EYJ741"/>
      <c r="EYK741"/>
      <c r="EYL741"/>
      <c r="EYM741"/>
      <c r="EYN741"/>
      <c r="EYO741"/>
      <c r="EYP741"/>
      <c r="EYQ741"/>
      <c r="EYR741"/>
      <c r="EYS741"/>
      <c r="EYT741"/>
      <c r="EYU741"/>
      <c r="EYV741"/>
      <c r="EYW741"/>
      <c r="EYX741"/>
      <c r="EYY741"/>
      <c r="EYZ741"/>
      <c r="EZA741"/>
      <c r="EZB741"/>
      <c r="EZC741"/>
      <c r="EZD741"/>
      <c r="EZE741"/>
      <c r="EZF741"/>
      <c r="EZG741"/>
      <c r="EZH741"/>
      <c r="EZI741"/>
      <c r="EZJ741"/>
      <c r="EZK741"/>
      <c r="EZL741"/>
      <c r="EZM741"/>
      <c r="EZN741"/>
      <c r="EZO741"/>
      <c r="EZP741"/>
      <c r="EZQ741"/>
      <c r="EZR741"/>
      <c r="EZS741"/>
      <c r="EZT741"/>
      <c r="EZU741"/>
      <c r="EZV741"/>
      <c r="EZW741"/>
      <c r="EZX741"/>
      <c r="EZY741"/>
      <c r="EZZ741"/>
      <c r="FAA741"/>
      <c r="FAB741"/>
      <c r="FAC741"/>
      <c r="FAD741"/>
      <c r="FAE741"/>
      <c r="FAF741"/>
      <c r="FAG741"/>
      <c r="FAH741"/>
      <c r="FAI741"/>
      <c r="FAJ741"/>
      <c r="FAK741"/>
      <c r="FAL741"/>
      <c r="FAM741"/>
      <c r="FAN741"/>
      <c r="FAO741"/>
      <c r="FAP741"/>
      <c r="FAQ741"/>
      <c r="FAR741"/>
      <c r="FAS741"/>
      <c r="FAT741"/>
      <c r="FAU741"/>
      <c r="FAV741"/>
      <c r="FAW741"/>
      <c r="FAX741"/>
      <c r="FAY741"/>
      <c r="FAZ741"/>
      <c r="FBA741"/>
      <c r="FBB741"/>
      <c r="FBC741"/>
      <c r="FBD741"/>
      <c r="FBE741"/>
      <c r="FBF741"/>
      <c r="FBG741"/>
      <c r="FBH741"/>
      <c r="FBI741"/>
      <c r="FBJ741"/>
      <c r="FBK741"/>
      <c r="FBL741"/>
      <c r="FBM741"/>
      <c r="FBN741"/>
      <c r="FBO741"/>
      <c r="FBP741"/>
      <c r="FBQ741"/>
      <c r="FBR741"/>
      <c r="FBS741"/>
      <c r="FBT741"/>
      <c r="FBU741"/>
      <c r="FBV741"/>
      <c r="FBW741"/>
      <c r="FBX741"/>
      <c r="FBY741"/>
      <c r="FBZ741"/>
      <c r="FCA741"/>
      <c r="FCB741"/>
      <c r="FCC741"/>
      <c r="FCD741"/>
      <c r="FCE741"/>
      <c r="FCF741"/>
      <c r="FCG741"/>
      <c r="FCH741"/>
      <c r="FCI741"/>
      <c r="FCJ741"/>
      <c r="FCK741"/>
      <c r="FCL741"/>
      <c r="FCM741"/>
      <c r="FCN741"/>
      <c r="FCO741"/>
      <c r="FCP741"/>
      <c r="FCQ741"/>
      <c r="FCR741"/>
      <c r="FCS741"/>
      <c r="FCT741"/>
      <c r="FCU741"/>
      <c r="FCV741"/>
      <c r="FCW741"/>
      <c r="FCX741"/>
      <c r="FCY741"/>
      <c r="FCZ741"/>
      <c r="FDA741"/>
      <c r="FDB741"/>
      <c r="FDC741"/>
      <c r="FDD741"/>
      <c r="FDE741"/>
      <c r="FDF741"/>
      <c r="FDG741"/>
      <c r="FDH741"/>
      <c r="FDI741"/>
      <c r="FDJ741"/>
      <c r="FDK741"/>
      <c r="FDL741"/>
      <c r="FDM741"/>
      <c r="FDN741"/>
      <c r="FDO741"/>
      <c r="FDP741"/>
      <c r="FDQ741"/>
      <c r="FDR741"/>
      <c r="FDS741"/>
      <c r="FDT741"/>
      <c r="FDU741"/>
      <c r="FDV741"/>
      <c r="FDW741"/>
      <c r="FDX741"/>
      <c r="FDY741"/>
      <c r="FDZ741"/>
      <c r="FEA741"/>
      <c r="FEB741"/>
      <c r="FEC741"/>
      <c r="FED741"/>
      <c r="FEE741"/>
      <c r="FEF741"/>
      <c r="FEG741"/>
      <c r="FEH741"/>
      <c r="FEI741"/>
      <c r="FEJ741"/>
      <c r="FEK741"/>
      <c r="FEL741"/>
      <c r="FEM741"/>
      <c r="FEN741"/>
      <c r="FEO741"/>
      <c r="FEP741"/>
      <c r="FEQ741"/>
      <c r="FER741"/>
      <c r="FES741"/>
      <c r="FET741"/>
      <c r="FEU741"/>
      <c r="FEV741"/>
      <c r="FEW741"/>
      <c r="FEX741"/>
      <c r="FEY741"/>
      <c r="FEZ741"/>
      <c r="FFA741"/>
      <c r="FFB741"/>
      <c r="FFC741"/>
      <c r="FFD741"/>
      <c r="FFE741"/>
      <c r="FFF741"/>
      <c r="FFG741"/>
      <c r="FFH741"/>
      <c r="FFI741"/>
      <c r="FFJ741"/>
      <c r="FFK741"/>
      <c r="FFL741"/>
      <c r="FFM741"/>
      <c r="FFN741"/>
      <c r="FFO741"/>
      <c r="FFP741"/>
      <c r="FFQ741"/>
      <c r="FFR741"/>
      <c r="FFS741"/>
      <c r="FFT741"/>
      <c r="FFU741"/>
      <c r="FFV741"/>
      <c r="FFW741"/>
      <c r="FFX741"/>
      <c r="FFY741"/>
      <c r="FFZ741"/>
      <c r="FGA741"/>
      <c r="FGB741"/>
      <c r="FGC741"/>
      <c r="FGD741"/>
      <c r="FGE741"/>
      <c r="FGF741"/>
      <c r="FGG741"/>
      <c r="FGH741"/>
      <c r="FGI741"/>
      <c r="FGJ741"/>
      <c r="FGK741"/>
      <c r="FGL741"/>
      <c r="FGM741"/>
      <c r="FGN741"/>
      <c r="FGO741"/>
      <c r="FGP741"/>
      <c r="FGQ741"/>
      <c r="FGR741"/>
      <c r="FGS741"/>
      <c r="FGT741"/>
      <c r="FGU741"/>
      <c r="FGV741"/>
      <c r="FGW741"/>
      <c r="FGX741"/>
      <c r="FGY741"/>
      <c r="FGZ741"/>
      <c r="FHA741"/>
      <c r="FHB741"/>
      <c r="FHC741"/>
      <c r="FHD741"/>
      <c r="FHE741"/>
      <c r="FHF741"/>
      <c r="FHG741"/>
      <c r="FHH741"/>
      <c r="FHI741"/>
      <c r="FHJ741"/>
      <c r="FHK741"/>
      <c r="FHL741"/>
      <c r="FHM741"/>
      <c r="FHN741"/>
      <c r="FHO741"/>
      <c r="FHP741"/>
      <c r="FHQ741"/>
      <c r="FHR741"/>
      <c r="FHS741"/>
      <c r="FHT741"/>
      <c r="FHU741"/>
      <c r="FHV741"/>
      <c r="FHW741"/>
      <c r="FHX741"/>
      <c r="FHY741"/>
      <c r="FHZ741"/>
      <c r="FIA741"/>
      <c r="FIB741"/>
      <c r="FIC741"/>
      <c r="FID741"/>
      <c r="FIE741"/>
      <c r="FIF741"/>
      <c r="FIG741"/>
      <c r="FIH741"/>
      <c r="FII741"/>
      <c r="FIJ741"/>
      <c r="FIK741"/>
      <c r="FIL741"/>
      <c r="FIM741"/>
      <c r="FIN741"/>
      <c r="FIO741"/>
      <c r="FIP741"/>
      <c r="FIQ741"/>
      <c r="FIR741"/>
      <c r="FIS741"/>
      <c r="FIT741"/>
      <c r="FIU741"/>
      <c r="FIV741"/>
      <c r="FIW741"/>
      <c r="FIX741"/>
      <c r="FIY741"/>
      <c r="FIZ741"/>
      <c r="FJA741"/>
      <c r="FJB741"/>
      <c r="FJC741"/>
      <c r="FJD741"/>
      <c r="FJE741"/>
      <c r="FJF741"/>
      <c r="FJG741"/>
      <c r="FJH741"/>
      <c r="FJI741"/>
      <c r="FJJ741"/>
      <c r="FJK741"/>
      <c r="FJL741"/>
      <c r="FJM741"/>
      <c r="FJN741"/>
      <c r="FJO741"/>
      <c r="FJP741"/>
      <c r="FJQ741"/>
      <c r="FJR741"/>
      <c r="FJS741"/>
      <c r="FJT741"/>
      <c r="FJU741"/>
      <c r="FJV741"/>
      <c r="FJW741"/>
      <c r="FJX741"/>
      <c r="FJY741"/>
      <c r="FJZ741"/>
      <c r="FKA741"/>
      <c r="FKB741"/>
      <c r="FKC741"/>
      <c r="FKD741"/>
      <c r="FKE741"/>
      <c r="FKF741"/>
      <c r="FKG741"/>
      <c r="FKH741"/>
      <c r="FKI741"/>
      <c r="FKJ741"/>
      <c r="FKK741"/>
      <c r="FKL741"/>
      <c r="FKM741"/>
      <c r="FKN741"/>
      <c r="FKO741"/>
      <c r="FKP741"/>
      <c r="FKQ741"/>
      <c r="FKR741"/>
      <c r="FKS741"/>
      <c r="FKT741"/>
      <c r="FKU741"/>
      <c r="FKV741"/>
      <c r="FKW741"/>
      <c r="FKX741"/>
      <c r="FKY741"/>
      <c r="FKZ741"/>
      <c r="FLA741"/>
      <c r="FLB741"/>
      <c r="FLC741"/>
      <c r="FLD741"/>
      <c r="FLE741"/>
      <c r="FLF741"/>
      <c r="FLG741"/>
      <c r="FLH741"/>
      <c r="FLI741"/>
      <c r="FLJ741"/>
      <c r="FLK741"/>
      <c r="FLL741"/>
      <c r="FLM741"/>
      <c r="FLN741"/>
      <c r="FLO741"/>
      <c r="FLP741"/>
      <c r="FLQ741"/>
      <c r="FLR741"/>
      <c r="FLS741"/>
      <c r="FLT741"/>
      <c r="FLU741"/>
      <c r="FLV741"/>
      <c r="FLW741"/>
      <c r="FLX741"/>
      <c r="FLY741"/>
      <c r="FLZ741"/>
      <c r="FMA741"/>
      <c r="FMB741"/>
      <c r="FMC741"/>
      <c r="FMD741"/>
      <c r="FME741"/>
      <c r="FMF741"/>
      <c r="FMG741"/>
      <c r="FMH741"/>
      <c r="FMI741"/>
      <c r="FMJ741"/>
      <c r="FMK741"/>
      <c r="FML741"/>
      <c r="FMM741"/>
      <c r="FMN741"/>
      <c r="FMO741"/>
      <c r="FMP741"/>
      <c r="FMQ741"/>
      <c r="FMR741"/>
      <c r="FMS741"/>
      <c r="FMT741"/>
      <c r="FMU741"/>
      <c r="FMV741"/>
      <c r="FMW741"/>
      <c r="FMX741"/>
      <c r="FMY741"/>
      <c r="FMZ741"/>
      <c r="FNA741"/>
      <c r="FNB741"/>
      <c r="FNC741"/>
      <c r="FND741"/>
      <c r="FNE741"/>
      <c r="FNF741"/>
      <c r="FNG741"/>
      <c r="FNH741"/>
      <c r="FNI741"/>
      <c r="FNJ741"/>
      <c r="FNK741"/>
      <c r="FNL741"/>
      <c r="FNM741"/>
      <c r="FNN741"/>
      <c r="FNO741"/>
      <c r="FNP741"/>
      <c r="FNQ741"/>
      <c r="FNR741"/>
      <c r="FNS741"/>
      <c r="FNT741"/>
      <c r="FNU741"/>
      <c r="FNV741"/>
      <c r="FNW741"/>
      <c r="FNX741"/>
      <c r="FNY741"/>
      <c r="FNZ741"/>
      <c r="FOA741"/>
      <c r="FOB741"/>
      <c r="FOC741"/>
      <c r="FOD741"/>
      <c r="FOE741"/>
      <c r="FOF741"/>
      <c r="FOG741"/>
      <c r="FOH741"/>
      <c r="FOI741"/>
      <c r="FOJ741"/>
      <c r="FOK741"/>
      <c r="FOL741"/>
      <c r="FOM741"/>
      <c r="FON741"/>
      <c r="FOO741"/>
      <c r="FOP741"/>
      <c r="FOQ741"/>
      <c r="FOR741"/>
      <c r="FOS741"/>
      <c r="FOT741"/>
      <c r="FOU741"/>
      <c r="FOV741"/>
      <c r="FOW741"/>
      <c r="FOX741"/>
      <c r="FOY741"/>
      <c r="FOZ741"/>
      <c r="FPA741"/>
      <c r="FPB741"/>
      <c r="FPC741"/>
      <c r="FPD741"/>
      <c r="FPE741"/>
      <c r="FPF741"/>
      <c r="FPG741"/>
      <c r="FPH741"/>
      <c r="FPI741"/>
      <c r="FPJ741"/>
      <c r="FPK741"/>
      <c r="FPL741"/>
      <c r="FPM741"/>
      <c r="FPN741"/>
      <c r="FPO741"/>
      <c r="FPP741"/>
      <c r="FPQ741"/>
      <c r="FPR741"/>
      <c r="FPS741"/>
      <c r="FPT741"/>
      <c r="FPU741"/>
      <c r="FPV741"/>
      <c r="FPW741"/>
      <c r="FPX741"/>
      <c r="FPY741"/>
      <c r="FPZ741"/>
      <c r="FQA741"/>
      <c r="FQB741"/>
      <c r="FQC741"/>
      <c r="FQD741"/>
      <c r="FQE741"/>
      <c r="FQF741"/>
      <c r="FQG741"/>
      <c r="FQH741"/>
      <c r="FQI741"/>
      <c r="FQJ741"/>
      <c r="FQK741"/>
      <c r="FQL741"/>
      <c r="FQM741"/>
      <c r="FQN741"/>
      <c r="FQO741"/>
      <c r="FQP741"/>
      <c r="FQQ741"/>
      <c r="FQR741"/>
      <c r="FQS741"/>
      <c r="FQT741"/>
      <c r="FQU741"/>
      <c r="FQV741"/>
      <c r="FQW741"/>
      <c r="FQX741"/>
      <c r="FQY741"/>
      <c r="FQZ741"/>
      <c r="FRA741"/>
      <c r="FRB741"/>
      <c r="FRC741"/>
      <c r="FRD741"/>
      <c r="FRE741"/>
      <c r="FRF741"/>
      <c r="FRG741"/>
      <c r="FRH741"/>
      <c r="FRI741"/>
      <c r="FRJ741"/>
      <c r="FRK741"/>
      <c r="FRL741"/>
      <c r="FRM741"/>
      <c r="FRN741"/>
      <c r="FRO741"/>
      <c r="FRP741"/>
      <c r="FRQ741"/>
      <c r="FRR741"/>
      <c r="FRS741"/>
      <c r="FRT741"/>
      <c r="FRU741"/>
      <c r="FRV741"/>
      <c r="FRW741"/>
      <c r="FRX741"/>
      <c r="FRY741"/>
      <c r="FRZ741"/>
      <c r="FSA741"/>
      <c r="FSB741"/>
      <c r="FSC741"/>
      <c r="FSD741"/>
      <c r="FSE741"/>
      <c r="FSF741"/>
      <c r="FSG741"/>
      <c r="FSH741"/>
      <c r="FSI741"/>
      <c r="FSJ741"/>
      <c r="FSK741"/>
      <c r="FSL741"/>
      <c r="FSM741"/>
      <c r="FSN741"/>
      <c r="FSO741"/>
      <c r="FSP741"/>
      <c r="FSQ741"/>
      <c r="FSR741"/>
      <c r="FSS741"/>
      <c r="FST741"/>
      <c r="FSU741"/>
      <c r="FSV741"/>
      <c r="FSW741"/>
      <c r="FSX741"/>
      <c r="FSY741"/>
      <c r="FSZ741"/>
      <c r="FTA741"/>
      <c r="FTB741"/>
      <c r="FTC741"/>
      <c r="FTD741"/>
      <c r="FTE741"/>
      <c r="FTF741"/>
      <c r="FTG741"/>
      <c r="FTH741"/>
      <c r="FTI741"/>
      <c r="FTJ741"/>
      <c r="FTK741"/>
      <c r="FTL741"/>
      <c r="FTM741"/>
      <c r="FTN741"/>
      <c r="FTO741"/>
      <c r="FTP741"/>
      <c r="FTQ741"/>
      <c r="FTR741"/>
      <c r="FTS741"/>
      <c r="FTT741"/>
      <c r="FTU741"/>
      <c r="FTV741"/>
      <c r="FTW741"/>
      <c r="FTX741"/>
      <c r="FTY741"/>
      <c r="FTZ741"/>
      <c r="FUA741"/>
      <c r="FUB741"/>
      <c r="FUC741"/>
      <c r="FUD741"/>
      <c r="FUE741"/>
      <c r="FUF741"/>
      <c r="FUG741"/>
      <c r="FUH741"/>
      <c r="FUI741"/>
      <c r="FUJ741"/>
      <c r="FUK741"/>
      <c r="FUL741"/>
      <c r="FUM741"/>
      <c r="FUN741"/>
      <c r="FUO741"/>
      <c r="FUP741"/>
      <c r="FUQ741"/>
      <c r="FUR741"/>
      <c r="FUS741"/>
      <c r="FUT741"/>
      <c r="FUU741"/>
      <c r="FUV741"/>
      <c r="FUW741"/>
      <c r="FUX741"/>
      <c r="FUY741"/>
      <c r="FUZ741"/>
      <c r="FVA741"/>
      <c r="FVB741"/>
      <c r="FVC741"/>
      <c r="FVD741"/>
      <c r="FVE741"/>
      <c r="FVF741"/>
      <c r="FVG741"/>
      <c r="FVH741"/>
      <c r="FVI741"/>
      <c r="FVJ741"/>
      <c r="FVK741"/>
      <c r="FVL741"/>
      <c r="FVM741"/>
      <c r="FVN741"/>
      <c r="FVO741"/>
      <c r="FVP741"/>
      <c r="FVQ741"/>
      <c r="FVR741"/>
      <c r="FVS741"/>
      <c r="FVT741"/>
      <c r="FVU741"/>
      <c r="FVV741"/>
      <c r="FVW741"/>
      <c r="FVX741"/>
      <c r="FVY741"/>
      <c r="FVZ741"/>
      <c r="FWA741"/>
      <c r="FWB741"/>
      <c r="FWC741"/>
      <c r="FWD741"/>
      <c r="FWE741"/>
      <c r="FWF741"/>
      <c r="FWG741"/>
      <c r="FWH741"/>
      <c r="FWI741"/>
      <c r="FWJ741"/>
      <c r="FWK741"/>
      <c r="FWL741"/>
      <c r="FWM741"/>
      <c r="FWN741"/>
      <c r="FWO741"/>
      <c r="FWP741"/>
      <c r="FWQ741"/>
      <c r="FWR741"/>
      <c r="FWS741"/>
      <c r="FWT741"/>
      <c r="FWU741"/>
      <c r="FWV741"/>
      <c r="FWW741"/>
      <c r="FWX741"/>
      <c r="FWY741"/>
      <c r="FWZ741"/>
      <c r="FXA741"/>
      <c r="FXB741"/>
      <c r="FXC741"/>
      <c r="FXD741"/>
      <c r="FXE741"/>
      <c r="FXF741"/>
      <c r="FXG741"/>
      <c r="FXH741"/>
      <c r="FXI741"/>
      <c r="FXJ741"/>
      <c r="FXK741"/>
      <c r="FXL741"/>
      <c r="FXM741"/>
      <c r="FXN741"/>
      <c r="FXO741"/>
      <c r="FXP741"/>
      <c r="FXQ741"/>
      <c r="FXR741"/>
      <c r="FXS741"/>
      <c r="FXT741"/>
      <c r="FXU741"/>
      <c r="FXV741"/>
      <c r="FXW741"/>
      <c r="FXX741"/>
      <c r="FXY741"/>
      <c r="FXZ741"/>
      <c r="FYA741"/>
      <c r="FYB741"/>
      <c r="FYC741"/>
      <c r="FYD741"/>
      <c r="FYE741"/>
      <c r="FYF741"/>
      <c r="FYG741"/>
      <c r="FYH741"/>
      <c r="FYI741"/>
      <c r="FYJ741"/>
      <c r="FYK741"/>
      <c r="FYL741"/>
      <c r="FYM741"/>
      <c r="FYN741"/>
      <c r="FYO741"/>
      <c r="FYP741"/>
      <c r="FYQ741"/>
      <c r="FYR741"/>
      <c r="FYS741"/>
      <c r="FYT741"/>
      <c r="FYU741"/>
      <c r="FYV741"/>
      <c r="FYW741"/>
      <c r="FYX741"/>
      <c r="FYY741"/>
      <c r="FYZ741"/>
      <c r="FZA741"/>
      <c r="FZB741"/>
      <c r="FZC741"/>
      <c r="FZD741"/>
      <c r="FZE741"/>
      <c r="FZF741"/>
      <c r="FZG741"/>
      <c r="FZH741"/>
      <c r="FZI741"/>
      <c r="FZJ741"/>
      <c r="FZK741"/>
      <c r="FZL741"/>
      <c r="FZM741"/>
      <c r="FZN741"/>
      <c r="FZO741"/>
      <c r="FZP741"/>
      <c r="FZQ741"/>
      <c r="FZR741"/>
      <c r="FZS741"/>
      <c r="FZT741"/>
      <c r="FZU741"/>
      <c r="FZV741"/>
      <c r="FZW741"/>
      <c r="FZX741"/>
      <c r="FZY741"/>
      <c r="FZZ741"/>
      <c r="GAA741"/>
      <c r="GAB741"/>
      <c r="GAC741"/>
      <c r="GAD741"/>
      <c r="GAE741"/>
      <c r="GAF741"/>
      <c r="GAG741"/>
      <c r="GAH741"/>
      <c r="GAI741"/>
      <c r="GAJ741"/>
      <c r="GAK741"/>
      <c r="GAL741"/>
      <c r="GAM741"/>
      <c r="GAN741"/>
      <c r="GAO741"/>
      <c r="GAP741"/>
      <c r="GAQ741"/>
      <c r="GAR741"/>
      <c r="GAS741"/>
      <c r="GAT741"/>
      <c r="GAU741"/>
      <c r="GAV741"/>
      <c r="GAW741"/>
      <c r="GAX741"/>
      <c r="GAY741"/>
      <c r="GAZ741"/>
      <c r="GBA741"/>
      <c r="GBB741"/>
      <c r="GBC741"/>
      <c r="GBD741"/>
      <c r="GBE741"/>
      <c r="GBF741"/>
      <c r="GBG741"/>
      <c r="GBH741"/>
      <c r="GBI741"/>
      <c r="GBJ741"/>
      <c r="GBK741"/>
      <c r="GBL741"/>
      <c r="GBM741"/>
      <c r="GBN741"/>
      <c r="GBO741"/>
      <c r="GBP741"/>
      <c r="GBQ741"/>
      <c r="GBR741"/>
      <c r="GBS741"/>
      <c r="GBT741"/>
      <c r="GBU741"/>
      <c r="GBV741"/>
      <c r="GBW741"/>
      <c r="GBX741"/>
      <c r="GBY741"/>
      <c r="GBZ741"/>
      <c r="GCA741"/>
      <c r="GCB741"/>
      <c r="GCC741"/>
      <c r="GCD741"/>
      <c r="GCE741"/>
      <c r="GCF741"/>
      <c r="GCG741"/>
      <c r="GCH741"/>
      <c r="GCI741"/>
      <c r="GCJ741"/>
      <c r="GCK741"/>
      <c r="GCL741"/>
      <c r="GCM741"/>
      <c r="GCN741"/>
      <c r="GCO741"/>
      <c r="GCP741"/>
      <c r="GCQ741"/>
      <c r="GCR741"/>
      <c r="GCS741"/>
      <c r="GCT741"/>
      <c r="GCU741"/>
      <c r="GCV741"/>
      <c r="GCW741"/>
      <c r="GCX741"/>
      <c r="GCY741"/>
      <c r="GCZ741"/>
      <c r="GDA741"/>
      <c r="GDB741"/>
      <c r="GDC741"/>
      <c r="GDD741"/>
      <c r="GDE741"/>
      <c r="GDF741"/>
      <c r="GDG741"/>
      <c r="GDH741"/>
      <c r="GDI741"/>
      <c r="GDJ741"/>
      <c r="GDK741"/>
      <c r="GDL741"/>
      <c r="GDM741"/>
      <c r="GDN741"/>
      <c r="GDO741"/>
      <c r="GDP741"/>
      <c r="GDQ741"/>
      <c r="GDR741"/>
      <c r="GDS741"/>
      <c r="GDT741"/>
      <c r="GDU741"/>
      <c r="GDV741"/>
      <c r="GDW741"/>
      <c r="GDX741"/>
      <c r="GDY741"/>
      <c r="GDZ741"/>
      <c r="GEA741"/>
      <c r="GEB741"/>
      <c r="GEC741"/>
      <c r="GED741"/>
      <c r="GEE741"/>
      <c r="GEF741"/>
      <c r="GEG741"/>
      <c r="GEH741"/>
      <c r="GEI741"/>
      <c r="GEJ741"/>
      <c r="GEK741"/>
      <c r="GEL741"/>
      <c r="GEM741"/>
      <c r="GEN741"/>
      <c r="GEO741"/>
      <c r="GEP741"/>
      <c r="GEQ741"/>
      <c r="GER741"/>
      <c r="GES741"/>
      <c r="GET741"/>
      <c r="GEU741"/>
      <c r="GEV741"/>
      <c r="GEW741"/>
      <c r="GEX741"/>
      <c r="GEY741"/>
      <c r="GEZ741"/>
      <c r="GFA741"/>
      <c r="GFB741"/>
      <c r="GFC741"/>
      <c r="GFD741"/>
      <c r="GFE741"/>
      <c r="GFF741"/>
      <c r="GFG741"/>
      <c r="GFH741"/>
      <c r="GFI741"/>
      <c r="GFJ741"/>
      <c r="GFK741"/>
      <c r="GFL741"/>
      <c r="GFM741"/>
      <c r="GFN741"/>
      <c r="GFO741"/>
      <c r="GFP741"/>
      <c r="GFQ741"/>
      <c r="GFR741"/>
      <c r="GFS741"/>
      <c r="GFT741"/>
      <c r="GFU741"/>
      <c r="GFV741"/>
      <c r="GFW741"/>
      <c r="GFX741"/>
      <c r="GFY741"/>
      <c r="GFZ741"/>
      <c r="GGA741"/>
      <c r="GGB741"/>
      <c r="GGC741"/>
      <c r="GGD741"/>
      <c r="GGE741"/>
      <c r="GGF741"/>
      <c r="GGG741"/>
      <c r="GGH741"/>
      <c r="GGI741"/>
      <c r="GGJ741"/>
      <c r="GGK741"/>
      <c r="GGL741"/>
      <c r="GGM741"/>
      <c r="GGN741"/>
      <c r="GGO741"/>
      <c r="GGP741"/>
      <c r="GGQ741"/>
      <c r="GGR741"/>
      <c r="GGS741"/>
      <c r="GGT741"/>
      <c r="GGU741"/>
      <c r="GGV741"/>
      <c r="GGW741"/>
      <c r="GGX741"/>
      <c r="GGY741"/>
      <c r="GGZ741"/>
      <c r="GHA741"/>
      <c r="GHB741"/>
      <c r="GHC741"/>
      <c r="GHD741"/>
      <c r="GHE741"/>
      <c r="GHF741"/>
      <c r="GHG741"/>
      <c r="GHH741"/>
      <c r="GHI741"/>
      <c r="GHJ741"/>
      <c r="GHK741"/>
      <c r="GHL741"/>
      <c r="GHM741"/>
      <c r="GHN741"/>
      <c r="GHO741"/>
      <c r="GHP741"/>
      <c r="GHQ741"/>
      <c r="GHR741"/>
      <c r="GHS741"/>
      <c r="GHT741"/>
      <c r="GHU741"/>
      <c r="GHV741"/>
      <c r="GHW741"/>
      <c r="GHX741"/>
      <c r="GHY741"/>
      <c r="GHZ741"/>
      <c r="GIA741"/>
      <c r="GIB741"/>
      <c r="GIC741"/>
      <c r="GID741"/>
      <c r="GIE741"/>
      <c r="GIF741"/>
      <c r="GIG741"/>
      <c r="GIH741"/>
      <c r="GII741"/>
      <c r="GIJ741"/>
      <c r="GIK741"/>
      <c r="GIL741"/>
      <c r="GIM741"/>
      <c r="GIN741"/>
      <c r="GIO741"/>
      <c r="GIP741"/>
      <c r="GIQ741"/>
      <c r="GIR741"/>
      <c r="GIS741"/>
      <c r="GIT741"/>
      <c r="GIU741"/>
      <c r="GIV741"/>
      <c r="GIW741"/>
      <c r="GIX741"/>
      <c r="GIY741"/>
      <c r="GIZ741"/>
      <c r="GJA741"/>
      <c r="GJB741"/>
      <c r="GJC741"/>
      <c r="GJD741"/>
      <c r="GJE741"/>
      <c r="GJF741"/>
      <c r="GJG741"/>
      <c r="GJH741"/>
      <c r="GJI741"/>
      <c r="GJJ741"/>
      <c r="GJK741"/>
      <c r="GJL741"/>
      <c r="GJM741"/>
      <c r="GJN741"/>
      <c r="GJO741"/>
      <c r="GJP741"/>
      <c r="GJQ741"/>
      <c r="GJR741"/>
      <c r="GJS741"/>
      <c r="GJT741"/>
      <c r="GJU741"/>
      <c r="GJV741"/>
      <c r="GJW741"/>
      <c r="GJX741"/>
      <c r="GJY741"/>
      <c r="GJZ741"/>
      <c r="GKA741"/>
      <c r="GKB741"/>
      <c r="GKC741"/>
      <c r="GKD741"/>
      <c r="GKE741"/>
      <c r="GKF741"/>
      <c r="GKG741"/>
      <c r="GKH741"/>
      <c r="GKI741"/>
      <c r="GKJ741"/>
      <c r="GKK741"/>
      <c r="GKL741"/>
      <c r="GKM741"/>
      <c r="GKN741"/>
      <c r="GKO741"/>
      <c r="GKP741"/>
      <c r="GKQ741"/>
      <c r="GKR741"/>
      <c r="GKS741"/>
      <c r="GKT741"/>
      <c r="GKU741"/>
      <c r="GKV741"/>
      <c r="GKW741"/>
      <c r="GKX741"/>
      <c r="GKY741"/>
      <c r="GKZ741"/>
      <c r="GLA741"/>
      <c r="GLB741"/>
      <c r="GLC741"/>
      <c r="GLD741"/>
      <c r="GLE741"/>
      <c r="GLF741"/>
      <c r="GLG741"/>
      <c r="GLH741"/>
      <c r="GLI741"/>
      <c r="GLJ741"/>
      <c r="GLK741"/>
      <c r="GLL741"/>
      <c r="GLM741"/>
      <c r="GLN741"/>
      <c r="GLO741"/>
      <c r="GLP741"/>
      <c r="GLQ741"/>
      <c r="GLR741"/>
      <c r="GLS741"/>
      <c r="GLT741"/>
      <c r="GLU741"/>
      <c r="GLV741"/>
      <c r="GLW741"/>
      <c r="GLX741"/>
      <c r="GLY741"/>
      <c r="GLZ741"/>
      <c r="GMA741"/>
      <c r="GMB741"/>
      <c r="GMC741"/>
      <c r="GMD741"/>
      <c r="GME741"/>
      <c r="GMF741"/>
      <c r="GMG741"/>
      <c r="GMH741"/>
      <c r="GMI741"/>
      <c r="GMJ741"/>
      <c r="GMK741"/>
      <c r="GML741"/>
      <c r="GMM741"/>
      <c r="GMN741"/>
      <c r="GMO741"/>
      <c r="GMP741"/>
      <c r="GMQ741"/>
      <c r="GMR741"/>
      <c r="GMS741"/>
      <c r="GMT741"/>
      <c r="GMU741"/>
      <c r="GMV741"/>
      <c r="GMW741"/>
      <c r="GMX741"/>
      <c r="GMY741"/>
      <c r="GMZ741"/>
      <c r="GNA741"/>
      <c r="GNB741"/>
      <c r="GNC741"/>
      <c r="GND741"/>
      <c r="GNE741"/>
      <c r="GNF741"/>
      <c r="GNG741"/>
      <c r="GNH741"/>
      <c r="GNI741"/>
      <c r="GNJ741"/>
      <c r="GNK741"/>
      <c r="GNL741"/>
      <c r="GNM741"/>
      <c r="GNN741"/>
      <c r="GNO741"/>
      <c r="GNP741"/>
      <c r="GNQ741"/>
      <c r="GNR741"/>
      <c r="GNS741"/>
      <c r="GNT741"/>
      <c r="GNU741"/>
      <c r="GNV741"/>
      <c r="GNW741"/>
      <c r="GNX741"/>
      <c r="GNY741"/>
      <c r="GNZ741"/>
      <c r="GOA741"/>
      <c r="GOB741"/>
      <c r="GOC741"/>
      <c r="GOD741"/>
      <c r="GOE741"/>
      <c r="GOF741"/>
      <c r="GOG741"/>
      <c r="GOH741"/>
      <c r="GOI741"/>
      <c r="GOJ741"/>
      <c r="GOK741"/>
      <c r="GOL741"/>
      <c r="GOM741"/>
      <c r="GON741"/>
      <c r="GOO741"/>
      <c r="GOP741"/>
      <c r="GOQ741"/>
      <c r="GOR741"/>
      <c r="GOS741"/>
      <c r="GOT741"/>
      <c r="GOU741"/>
      <c r="GOV741"/>
      <c r="GOW741"/>
      <c r="GOX741"/>
      <c r="GOY741"/>
      <c r="GOZ741"/>
      <c r="GPA741"/>
      <c r="GPB741"/>
      <c r="GPC741"/>
      <c r="GPD741"/>
      <c r="GPE741"/>
      <c r="GPF741"/>
      <c r="GPG741"/>
      <c r="GPH741"/>
      <c r="GPI741"/>
      <c r="GPJ741"/>
      <c r="GPK741"/>
      <c r="GPL741"/>
      <c r="GPM741"/>
      <c r="GPN741"/>
      <c r="GPO741"/>
      <c r="GPP741"/>
      <c r="GPQ741"/>
      <c r="GPR741"/>
      <c r="GPS741"/>
      <c r="GPT741"/>
      <c r="GPU741"/>
      <c r="GPV741"/>
      <c r="GPW741"/>
      <c r="GPX741"/>
      <c r="GPY741"/>
      <c r="GPZ741"/>
      <c r="GQA741"/>
      <c r="GQB741"/>
      <c r="GQC741"/>
      <c r="GQD741"/>
      <c r="GQE741"/>
      <c r="GQF741"/>
      <c r="GQG741"/>
      <c r="GQH741"/>
      <c r="GQI741"/>
      <c r="GQJ741"/>
      <c r="GQK741"/>
      <c r="GQL741"/>
      <c r="GQM741"/>
      <c r="GQN741"/>
      <c r="GQO741"/>
      <c r="GQP741"/>
      <c r="GQQ741"/>
      <c r="GQR741"/>
      <c r="GQS741"/>
      <c r="GQT741"/>
      <c r="GQU741"/>
      <c r="GQV741"/>
      <c r="GQW741"/>
      <c r="GQX741"/>
      <c r="GQY741"/>
      <c r="GQZ741"/>
      <c r="GRA741"/>
      <c r="GRB741"/>
      <c r="GRC741"/>
      <c r="GRD741"/>
      <c r="GRE741"/>
      <c r="GRF741"/>
      <c r="GRG741"/>
      <c r="GRH741"/>
      <c r="GRI741"/>
      <c r="GRJ741"/>
      <c r="GRK741"/>
      <c r="GRL741"/>
      <c r="GRM741"/>
      <c r="GRN741"/>
      <c r="GRO741"/>
      <c r="GRP741"/>
      <c r="GRQ741"/>
      <c r="GRR741"/>
      <c r="GRS741"/>
      <c r="GRT741"/>
      <c r="GRU741"/>
      <c r="GRV741"/>
      <c r="GRW741"/>
      <c r="GRX741"/>
      <c r="GRY741"/>
      <c r="GRZ741"/>
      <c r="GSA741"/>
      <c r="GSB741"/>
      <c r="GSC741"/>
      <c r="GSD741"/>
      <c r="GSE741"/>
      <c r="GSF741"/>
      <c r="GSG741"/>
      <c r="GSH741"/>
      <c r="GSI741"/>
      <c r="GSJ741"/>
      <c r="GSK741"/>
      <c r="GSL741"/>
      <c r="GSM741"/>
      <c r="GSN741"/>
      <c r="GSO741"/>
      <c r="GSP741"/>
      <c r="GSQ741"/>
      <c r="GSR741"/>
      <c r="GSS741"/>
      <c r="GST741"/>
      <c r="GSU741"/>
      <c r="GSV741"/>
      <c r="GSW741"/>
      <c r="GSX741"/>
      <c r="GSY741"/>
      <c r="GSZ741"/>
      <c r="GTA741"/>
      <c r="GTB741"/>
      <c r="GTC741"/>
      <c r="GTD741"/>
      <c r="GTE741"/>
      <c r="GTF741"/>
      <c r="GTG741"/>
      <c r="GTH741"/>
      <c r="GTI741"/>
      <c r="GTJ741"/>
      <c r="GTK741"/>
      <c r="GTL741"/>
      <c r="GTM741"/>
      <c r="GTN741"/>
      <c r="GTO741"/>
      <c r="GTP741"/>
      <c r="GTQ741"/>
      <c r="GTR741"/>
      <c r="GTS741"/>
      <c r="GTT741"/>
      <c r="GTU741"/>
      <c r="GTV741"/>
      <c r="GTW741"/>
      <c r="GTX741"/>
      <c r="GTY741"/>
      <c r="GTZ741"/>
      <c r="GUA741"/>
      <c r="GUB741"/>
      <c r="GUC741"/>
      <c r="GUD741"/>
      <c r="GUE741"/>
      <c r="GUF741"/>
      <c r="GUG741"/>
      <c r="GUH741"/>
      <c r="GUI741"/>
      <c r="GUJ741"/>
      <c r="GUK741"/>
      <c r="GUL741"/>
      <c r="GUM741"/>
      <c r="GUN741"/>
      <c r="GUO741"/>
      <c r="GUP741"/>
      <c r="GUQ741"/>
      <c r="GUR741"/>
      <c r="GUS741"/>
      <c r="GUT741"/>
      <c r="GUU741"/>
      <c r="GUV741"/>
      <c r="GUW741"/>
      <c r="GUX741"/>
      <c r="GUY741"/>
      <c r="GUZ741"/>
      <c r="GVA741"/>
      <c r="GVB741"/>
      <c r="GVC741"/>
      <c r="GVD741"/>
      <c r="GVE741"/>
      <c r="GVF741"/>
      <c r="GVG741"/>
      <c r="GVH741"/>
      <c r="GVI741"/>
      <c r="GVJ741"/>
      <c r="GVK741"/>
      <c r="GVL741"/>
      <c r="GVM741"/>
      <c r="GVN741"/>
      <c r="GVO741"/>
      <c r="GVP741"/>
      <c r="GVQ741"/>
      <c r="GVR741"/>
      <c r="GVS741"/>
      <c r="GVT741"/>
      <c r="GVU741"/>
      <c r="GVV741"/>
      <c r="GVW741"/>
      <c r="GVX741"/>
      <c r="GVY741"/>
      <c r="GVZ741"/>
      <c r="GWA741"/>
      <c r="GWB741"/>
      <c r="GWC741"/>
      <c r="GWD741"/>
      <c r="GWE741"/>
      <c r="GWF741"/>
      <c r="GWG741"/>
      <c r="GWH741"/>
      <c r="GWI741"/>
      <c r="GWJ741"/>
      <c r="GWK741"/>
      <c r="GWL741"/>
      <c r="GWM741"/>
      <c r="GWN741"/>
      <c r="GWO741"/>
      <c r="GWP741"/>
      <c r="GWQ741"/>
      <c r="GWR741"/>
      <c r="GWS741"/>
      <c r="GWT741"/>
      <c r="GWU741"/>
      <c r="GWV741"/>
      <c r="GWW741"/>
      <c r="GWX741"/>
      <c r="GWY741"/>
      <c r="GWZ741"/>
      <c r="GXA741"/>
      <c r="GXB741"/>
      <c r="GXC741"/>
      <c r="GXD741"/>
      <c r="GXE741"/>
      <c r="GXF741"/>
      <c r="GXG741"/>
      <c r="GXH741"/>
      <c r="GXI741"/>
      <c r="GXJ741"/>
      <c r="GXK741"/>
      <c r="GXL741"/>
      <c r="GXM741"/>
      <c r="GXN741"/>
      <c r="GXO741"/>
      <c r="GXP741"/>
      <c r="GXQ741"/>
      <c r="GXR741"/>
      <c r="GXS741"/>
      <c r="GXT741"/>
      <c r="GXU741"/>
      <c r="GXV741"/>
      <c r="GXW741"/>
      <c r="GXX741"/>
      <c r="GXY741"/>
      <c r="GXZ741"/>
      <c r="GYA741"/>
      <c r="GYB741"/>
      <c r="GYC741"/>
      <c r="GYD741"/>
      <c r="GYE741"/>
      <c r="GYF741"/>
      <c r="GYG741"/>
      <c r="GYH741"/>
      <c r="GYI741"/>
      <c r="GYJ741"/>
      <c r="GYK741"/>
      <c r="GYL741"/>
      <c r="GYM741"/>
      <c r="GYN741"/>
      <c r="GYO741"/>
      <c r="GYP741"/>
      <c r="GYQ741"/>
      <c r="GYR741"/>
      <c r="GYS741"/>
      <c r="GYT741"/>
      <c r="GYU741"/>
      <c r="GYV741"/>
      <c r="GYW741"/>
      <c r="GYX741"/>
      <c r="GYY741"/>
      <c r="GYZ741"/>
      <c r="GZA741"/>
      <c r="GZB741"/>
      <c r="GZC741"/>
      <c r="GZD741"/>
      <c r="GZE741"/>
      <c r="GZF741"/>
      <c r="GZG741"/>
      <c r="GZH741"/>
      <c r="GZI741"/>
      <c r="GZJ741"/>
      <c r="GZK741"/>
      <c r="GZL741"/>
      <c r="GZM741"/>
      <c r="GZN741"/>
      <c r="GZO741"/>
      <c r="GZP741"/>
      <c r="GZQ741"/>
      <c r="GZR741"/>
      <c r="GZS741"/>
      <c r="GZT741"/>
      <c r="GZU741"/>
      <c r="GZV741"/>
      <c r="GZW741"/>
      <c r="GZX741"/>
      <c r="GZY741"/>
      <c r="GZZ741"/>
      <c r="HAA741"/>
      <c r="HAB741"/>
      <c r="HAC741"/>
      <c r="HAD741"/>
      <c r="HAE741"/>
      <c r="HAF741"/>
      <c r="HAG741"/>
      <c r="HAH741"/>
      <c r="HAI741"/>
      <c r="HAJ741"/>
      <c r="HAK741"/>
      <c r="HAL741"/>
      <c r="HAM741"/>
      <c r="HAN741"/>
      <c r="HAO741"/>
      <c r="HAP741"/>
      <c r="HAQ741"/>
      <c r="HAR741"/>
      <c r="HAS741"/>
      <c r="HAT741"/>
      <c r="HAU741"/>
      <c r="HAV741"/>
      <c r="HAW741"/>
      <c r="HAX741"/>
      <c r="HAY741"/>
      <c r="HAZ741"/>
      <c r="HBA741"/>
      <c r="HBB741"/>
      <c r="HBC741"/>
      <c r="HBD741"/>
      <c r="HBE741"/>
      <c r="HBF741"/>
      <c r="HBG741"/>
      <c r="HBH741"/>
      <c r="HBI741"/>
      <c r="HBJ741"/>
      <c r="HBK741"/>
      <c r="HBL741"/>
      <c r="HBM741"/>
      <c r="HBN741"/>
      <c r="HBO741"/>
      <c r="HBP741"/>
      <c r="HBQ741"/>
      <c r="HBR741"/>
      <c r="HBS741"/>
      <c r="HBT741"/>
      <c r="HBU741"/>
      <c r="HBV741"/>
      <c r="HBW741"/>
      <c r="HBX741"/>
      <c r="HBY741"/>
      <c r="HBZ741"/>
      <c r="HCA741"/>
      <c r="HCB741"/>
      <c r="HCC741"/>
      <c r="HCD741"/>
      <c r="HCE741"/>
      <c r="HCF741"/>
      <c r="HCG741"/>
      <c r="HCH741"/>
      <c r="HCI741"/>
      <c r="HCJ741"/>
      <c r="HCK741"/>
      <c r="HCL741"/>
      <c r="HCM741"/>
      <c r="HCN741"/>
      <c r="HCO741"/>
      <c r="HCP741"/>
      <c r="HCQ741"/>
      <c r="HCR741"/>
      <c r="HCS741"/>
      <c r="HCT741"/>
      <c r="HCU741"/>
      <c r="HCV741"/>
      <c r="HCW741"/>
      <c r="HCX741"/>
      <c r="HCY741"/>
      <c r="HCZ741"/>
      <c r="HDA741"/>
      <c r="HDB741"/>
      <c r="HDC741"/>
      <c r="HDD741"/>
      <c r="HDE741"/>
      <c r="HDF741"/>
      <c r="HDG741"/>
      <c r="HDH741"/>
      <c r="HDI741"/>
      <c r="HDJ741"/>
      <c r="HDK741"/>
      <c r="HDL741"/>
      <c r="HDM741"/>
      <c r="HDN741"/>
      <c r="HDO741"/>
      <c r="HDP741"/>
      <c r="HDQ741"/>
      <c r="HDR741"/>
      <c r="HDS741"/>
      <c r="HDT741"/>
      <c r="HDU741"/>
      <c r="HDV741"/>
      <c r="HDW741"/>
      <c r="HDX741"/>
      <c r="HDY741"/>
      <c r="HDZ741"/>
      <c r="HEA741"/>
      <c r="HEB741"/>
      <c r="HEC741"/>
      <c r="HED741"/>
      <c r="HEE741"/>
      <c r="HEF741"/>
      <c r="HEG741"/>
      <c r="HEH741"/>
      <c r="HEI741"/>
      <c r="HEJ741"/>
      <c r="HEK741"/>
      <c r="HEL741"/>
      <c r="HEM741"/>
      <c r="HEN741"/>
      <c r="HEO741"/>
      <c r="HEP741"/>
      <c r="HEQ741"/>
      <c r="HER741"/>
      <c r="HES741"/>
      <c r="HET741"/>
      <c r="HEU741"/>
      <c r="HEV741"/>
      <c r="HEW741"/>
      <c r="HEX741"/>
      <c r="HEY741"/>
      <c r="HEZ741"/>
      <c r="HFA741"/>
      <c r="HFB741"/>
      <c r="HFC741"/>
      <c r="HFD741"/>
      <c r="HFE741"/>
      <c r="HFF741"/>
      <c r="HFG741"/>
      <c r="HFH741"/>
      <c r="HFI741"/>
      <c r="HFJ741"/>
      <c r="HFK741"/>
      <c r="HFL741"/>
      <c r="HFM741"/>
      <c r="HFN741"/>
      <c r="HFO741"/>
      <c r="HFP741"/>
      <c r="HFQ741"/>
      <c r="HFR741"/>
      <c r="HFS741"/>
      <c r="HFT741"/>
      <c r="HFU741"/>
      <c r="HFV741"/>
      <c r="HFW741"/>
      <c r="HFX741"/>
      <c r="HFY741"/>
      <c r="HFZ741"/>
      <c r="HGA741"/>
      <c r="HGB741"/>
      <c r="HGC741"/>
      <c r="HGD741"/>
      <c r="HGE741"/>
      <c r="HGF741"/>
      <c r="HGG741"/>
      <c r="HGH741"/>
      <c r="HGI741"/>
      <c r="HGJ741"/>
      <c r="HGK741"/>
      <c r="HGL741"/>
      <c r="HGM741"/>
      <c r="HGN741"/>
      <c r="HGO741"/>
      <c r="HGP741"/>
      <c r="HGQ741"/>
      <c r="HGR741"/>
      <c r="HGS741"/>
      <c r="HGT741"/>
      <c r="HGU741"/>
      <c r="HGV741"/>
      <c r="HGW741"/>
      <c r="HGX741"/>
      <c r="HGY741"/>
      <c r="HGZ741"/>
      <c r="HHA741"/>
      <c r="HHB741"/>
      <c r="HHC741"/>
      <c r="HHD741"/>
      <c r="HHE741"/>
      <c r="HHF741"/>
      <c r="HHG741"/>
      <c r="HHH741"/>
      <c r="HHI741"/>
      <c r="HHJ741"/>
      <c r="HHK741"/>
      <c r="HHL741"/>
      <c r="HHM741"/>
      <c r="HHN741"/>
      <c r="HHO741"/>
      <c r="HHP741"/>
      <c r="HHQ741"/>
      <c r="HHR741"/>
      <c r="HHS741"/>
      <c r="HHT741"/>
      <c r="HHU741"/>
      <c r="HHV741"/>
      <c r="HHW741"/>
      <c r="HHX741"/>
      <c r="HHY741"/>
      <c r="HHZ741"/>
      <c r="HIA741"/>
      <c r="HIB741"/>
      <c r="HIC741"/>
      <c r="HID741"/>
      <c r="HIE741"/>
      <c r="HIF741"/>
      <c r="HIG741"/>
      <c r="HIH741"/>
      <c r="HII741"/>
      <c r="HIJ741"/>
      <c r="HIK741"/>
      <c r="HIL741"/>
      <c r="HIM741"/>
      <c r="HIN741"/>
      <c r="HIO741"/>
      <c r="HIP741"/>
      <c r="HIQ741"/>
      <c r="HIR741"/>
      <c r="HIS741"/>
      <c r="HIT741"/>
      <c r="HIU741"/>
      <c r="HIV741"/>
      <c r="HIW741"/>
      <c r="HIX741"/>
      <c r="HIY741"/>
      <c r="HIZ741"/>
      <c r="HJA741"/>
      <c r="HJB741"/>
      <c r="HJC741"/>
      <c r="HJD741"/>
      <c r="HJE741"/>
      <c r="HJF741"/>
      <c r="HJG741"/>
      <c r="HJH741"/>
      <c r="HJI741"/>
      <c r="HJJ741"/>
      <c r="HJK741"/>
      <c r="HJL741"/>
      <c r="HJM741"/>
      <c r="HJN741"/>
      <c r="HJO741"/>
      <c r="HJP741"/>
      <c r="HJQ741"/>
      <c r="HJR741"/>
      <c r="HJS741"/>
      <c r="HJT741"/>
      <c r="HJU741"/>
      <c r="HJV741"/>
      <c r="HJW741"/>
      <c r="HJX741"/>
      <c r="HJY741"/>
      <c r="HJZ741"/>
      <c r="HKA741"/>
      <c r="HKB741"/>
      <c r="HKC741"/>
      <c r="HKD741"/>
      <c r="HKE741"/>
      <c r="HKF741"/>
      <c r="HKG741"/>
      <c r="HKH741"/>
      <c r="HKI741"/>
      <c r="HKJ741"/>
      <c r="HKK741"/>
      <c r="HKL741"/>
      <c r="HKM741"/>
      <c r="HKN741"/>
      <c r="HKO741"/>
      <c r="HKP741"/>
      <c r="HKQ741"/>
      <c r="HKR741"/>
      <c r="HKS741"/>
      <c r="HKT741"/>
      <c r="HKU741"/>
      <c r="HKV741"/>
      <c r="HKW741"/>
      <c r="HKX741"/>
      <c r="HKY741"/>
      <c r="HKZ741"/>
      <c r="HLA741"/>
      <c r="HLB741"/>
      <c r="HLC741"/>
      <c r="HLD741"/>
      <c r="HLE741"/>
      <c r="HLF741"/>
      <c r="HLG741"/>
      <c r="HLH741"/>
      <c r="HLI741"/>
      <c r="HLJ741"/>
      <c r="HLK741"/>
      <c r="HLL741"/>
      <c r="HLM741"/>
      <c r="HLN741"/>
      <c r="HLO741"/>
      <c r="HLP741"/>
      <c r="HLQ741"/>
      <c r="HLR741"/>
      <c r="HLS741"/>
      <c r="HLT741"/>
      <c r="HLU741"/>
      <c r="HLV741"/>
      <c r="HLW741"/>
      <c r="HLX741"/>
      <c r="HLY741"/>
      <c r="HLZ741"/>
      <c r="HMA741"/>
      <c r="HMB741"/>
      <c r="HMC741"/>
      <c r="HMD741"/>
      <c r="HME741"/>
      <c r="HMF741"/>
      <c r="HMG741"/>
      <c r="HMH741"/>
      <c r="HMI741"/>
      <c r="HMJ741"/>
      <c r="HMK741"/>
      <c r="HML741"/>
      <c r="HMM741"/>
      <c r="HMN741"/>
      <c r="HMO741"/>
      <c r="HMP741"/>
      <c r="HMQ741"/>
      <c r="HMR741"/>
      <c r="HMS741"/>
      <c r="HMT741"/>
      <c r="HMU741"/>
      <c r="HMV741"/>
      <c r="HMW741"/>
      <c r="HMX741"/>
      <c r="HMY741"/>
      <c r="HMZ741"/>
      <c r="HNA741"/>
      <c r="HNB741"/>
      <c r="HNC741"/>
      <c r="HND741"/>
      <c r="HNE741"/>
      <c r="HNF741"/>
      <c r="HNG741"/>
      <c r="HNH741"/>
      <c r="HNI741"/>
      <c r="HNJ741"/>
      <c r="HNK741"/>
      <c r="HNL741"/>
      <c r="HNM741"/>
      <c r="HNN741"/>
      <c r="HNO741"/>
      <c r="HNP741"/>
      <c r="HNQ741"/>
      <c r="HNR741"/>
      <c r="HNS741"/>
      <c r="HNT741"/>
      <c r="HNU741"/>
      <c r="HNV741"/>
      <c r="HNW741"/>
      <c r="HNX741"/>
      <c r="HNY741"/>
      <c r="HNZ741"/>
      <c r="HOA741"/>
      <c r="HOB741"/>
      <c r="HOC741"/>
      <c r="HOD741"/>
      <c r="HOE741"/>
      <c r="HOF741"/>
      <c r="HOG741"/>
      <c r="HOH741"/>
      <c r="HOI741"/>
      <c r="HOJ741"/>
      <c r="HOK741"/>
      <c r="HOL741"/>
      <c r="HOM741"/>
      <c r="HON741"/>
      <c r="HOO741"/>
      <c r="HOP741"/>
      <c r="HOQ741"/>
      <c r="HOR741"/>
      <c r="HOS741"/>
      <c r="HOT741"/>
      <c r="HOU741"/>
      <c r="HOV741"/>
      <c r="HOW741"/>
      <c r="HOX741"/>
      <c r="HOY741"/>
      <c r="HOZ741"/>
      <c r="HPA741"/>
      <c r="HPB741"/>
      <c r="HPC741"/>
      <c r="HPD741"/>
      <c r="HPE741"/>
      <c r="HPF741"/>
      <c r="HPG741"/>
      <c r="HPH741"/>
      <c r="HPI741"/>
      <c r="HPJ741"/>
      <c r="HPK741"/>
      <c r="HPL741"/>
      <c r="HPM741"/>
      <c r="HPN741"/>
      <c r="HPO741"/>
      <c r="HPP741"/>
      <c r="HPQ741"/>
      <c r="HPR741"/>
      <c r="HPS741"/>
      <c r="HPT741"/>
      <c r="HPU741"/>
      <c r="HPV741"/>
      <c r="HPW741"/>
      <c r="HPX741"/>
      <c r="HPY741"/>
      <c r="HPZ741"/>
      <c r="HQA741"/>
      <c r="HQB741"/>
      <c r="HQC741"/>
      <c r="HQD741"/>
      <c r="HQE741"/>
      <c r="HQF741"/>
      <c r="HQG741"/>
      <c r="HQH741"/>
      <c r="HQI741"/>
      <c r="HQJ741"/>
      <c r="HQK741"/>
      <c r="HQL741"/>
      <c r="HQM741"/>
      <c r="HQN741"/>
      <c r="HQO741"/>
      <c r="HQP741"/>
      <c r="HQQ741"/>
      <c r="HQR741"/>
      <c r="HQS741"/>
      <c r="HQT741"/>
      <c r="HQU741"/>
      <c r="HQV741"/>
      <c r="HQW741"/>
      <c r="HQX741"/>
      <c r="HQY741"/>
      <c r="HQZ741"/>
      <c r="HRA741"/>
      <c r="HRB741"/>
      <c r="HRC741"/>
      <c r="HRD741"/>
      <c r="HRE741"/>
      <c r="HRF741"/>
      <c r="HRG741"/>
      <c r="HRH741"/>
      <c r="HRI741"/>
      <c r="HRJ741"/>
      <c r="HRK741"/>
      <c r="HRL741"/>
      <c r="HRM741"/>
      <c r="HRN741"/>
      <c r="HRO741"/>
      <c r="HRP741"/>
      <c r="HRQ741"/>
      <c r="HRR741"/>
      <c r="HRS741"/>
      <c r="HRT741"/>
      <c r="HRU741"/>
      <c r="HRV741"/>
      <c r="HRW741"/>
      <c r="HRX741"/>
      <c r="HRY741"/>
      <c r="HRZ741"/>
      <c r="HSA741"/>
      <c r="HSB741"/>
      <c r="HSC741"/>
      <c r="HSD741"/>
      <c r="HSE741"/>
      <c r="HSF741"/>
      <c r="HSG741"/>
      <c r="HSH741"/>
      <c r="HSI741"/>
      <c r="HSJ741"/>
      <c r="HSK741"/>
      <c r="HSL741"/>
      <c r="HSM741"/>
      <c r="HSN741"/>
      <c r="HSO741"/>
      <c r="HSP741"/>
      <c r="HSQ741"/>
      <c r="HSR741"/>
      <c r="HSS741"/>
      <c r="HST741"/>
      <c r="HSU741"/>
      <c r="HSV741"/>
      <c r="HSW741"/>
      <c r="HSX741"/>
      <c r="HSY741"/>
      <c r="HSZ741"/>
      <c r="HTA741"/>
      <c r="HTB741"/>
      <c r="HTC741"/>
      <c r="HTD741"/>
      <c r="HTE741"/>
      <c r="HTF741"/>
      <c r="HTG741"/>
      <c r="HTH741"/>
      <c r="HTI741"/>
      <c r="HTJ741"/>
      <c r="HTK741"/>
      <c r="HTL741"/>
      <c r="HTM741"/>
      <c r="HTN741"/>
      <c r="HTO741"/>
      <c r="HTP741"/>
      <c r="HTQ741"/>
      <c r="HTR741"/>
      <c r="HTS741"/>
      <c r="HTT741"/>
      <c r="HTU741"/>
      <c r="HTV741"/>
      <c r="HTW741"/>
      <c r="HTX741"/>
      <c r="HTY741"/>
      <c r="HTZ741"/>
      <c r="HUA741"/>
      <c r="HUB741"/>
      <c r="HUC741"/>
      <c r="HUD741"/>
      <c r="HUE741"/>
      <c r="HUF741"/>
      <c r="HUG741"/>
      <c r="HUH741"/>
      <c r="HUI741"/>
      <c r="HUJ741"/>
      <c r="HUK741"/>
      <c r="HUL741"/>
      <c r="HUM741"/>
      <c r="HUN741"/>
      <c r="HUO741"/>
      <c r="HUP741"/>
      <c r="HUQ741"/>
      <c r="HUR741"/>
      <c r="HUS741"/>
      <c r="HUT741"/>
      <c r="HUU741"/>
      <c r="HUV741"/>
      <c r="HUW741"/>
      <c r="HUX741"/>
      <c r="HUY741"/>
      <c r="HUZ741"/>
      <c r="HVA741"/>
      <c r="HVB741"/>
      <c r="HVC741"/>
      <c r="HVD741"/>
      <c r="HVE741"/>
      <c r="HVF741"/>
      <c r="HVG741"/>
      <c r="HVH741"/>
      <c r="HVI741"/>
      <c r="HVJ741"/>
      <c r="HVK741"/>
      <c r="HVL741"/>
      <c r="HVM741"/>
      <c r="HVN741"/>
      <c r="HVO741"/>
      <c r="HVP741"/>
      <c r="HVQ741"/>
      <c r="HVR741"/>
      <c r="HVS741"/>
      <c r="HVT741"/>
      <c r="HVU741"/>
      <c r="HVV741"/>
      <c r="HVW741"/>
      <c r="HVX741"/>
      <c r="HVY741"/>
      <c r="HVZ741"/>
      <c r="HWA741"/>
      <c r="HWB741"/>
      <c r="HWC741"/>
      <c r="HWD741"/>
      <c r="HWE741"/>
      <c r="HWF741"/>
      <c r="HWG741"/>
      <c r="HWH741"/>
      <c r="HWI741"/>
      <c r="HWJ741"/>
      <c r="HWK741"/>
      <c r="HWL741"/>
      <c r="HWM741"/>
      <c r="HWN741"/>
      <c r="HWO741"/>
      <c r="HWP741"/>
      <c r="HWQ741"/>
      <c r="HWR741"/>
      <c r="HWS741"/>
      <c r="HWT741"/>
      <c r="HWU741"/>
      <c r="HWV741"/>
      <c r="HWW741"/>
      <c r="HWX741"/>
      <c r="HWY741"/>
      <c r="HWZ741"/>
      <c r="HXA741"/>
      <c r="HXB741"/>
      <c r="HXC741"/>
      <c r="HXD741"/>
      <c r="HXE741"/>
      <c r="HXF741"/>
      <c r="HXG741"/>
      <c r="HXH741"/>
      <c r="HXI741"/>
      <c r="HXJ741"/>
      <c r="HXK741"/>
      <c r="HXL741"/>
      <c r="HXM741"/>
      <c r="HXN741"/>
      <c r="HXO741"/>
      <c r="HXP741"/>
      <c r="HXQ741"/>
      <c r="HXR741"/>
      <c r="HXS741"/>
      <c r="HXT741"/>
      <c r="HXU741"/>
      <c r="HXV741"/>
      <c r="HXW741"/>
      <c r="HXX741"/>
      <c r="HXY741"/>
      <c r="HXZ741"/>
      <c r="HYA741"/>
      <c r="HYB741"/>
      <c r="HYC741"/>
      <c r="HYD741"/>
      <c r="HYE741"/>
      <c r="HYF741"/>
      <c r="HYG741"/>
      <c r="HYH741"/>
      <c r="HYI741"/>
      <c r="HYJ741"/>
      <c r="HYK741"/>
      <c r="HYL741"/>
      <c r="HYM741"/>
      <c r="HYN741"/>
      <c r="HYO741"/>
      <c r="HYP741"/>
      <c r="HYQ741"/>
      <c r="HYR741"/>
      <c r="HYS741"/>
      <c r="HYT741"/>
      <c r="HYU741"/>
      <c r="HYV741"/>
      <c r="HYW741"/>
      <c r="HYX741"/>
      <c r="HYY741"/>
      <c r="HYZ741"/>
      <c r="HZA741"/>
      <c r="HZB741"/>
      <c r="HZC741"/>
      <c r="HZD741"/>
      <c r="HZE741"/>
      <c r="HZF741"/>
      <c r="HZG741"/>
      <c r="HZH741"/>
      <c r="HZI741"/>
      <c r="HZJ741"/>
      <c r="HZK741"/>
      <c r="HZL741"/>
      <c r="HZM741"/>
      <c r="HZN741"/>
      <c r="HZO741"/>
      <c r="HZP741"/>
      <c r="HZQ741"/>
      <c r="HZR741"/>
      <c r="HZS741"/>
      <c r="HZT741"/>
      <c r="HZU741"/>
      <c r="HZV741"/>
      <c r="HZW741"/>
      <c r="HZX741"/>
      <c r="HZY741"/>
      <c r="HZZ741"/>
      <c r="IAA741"/>
      <c r="IAB741"/>
      <c r="IAC741"/>
      <c r="IAD741"/>
      <c r="IAE741"/>
      <c r="IAF741"/>
      <c r="IAG741"/>
      <c r="IAH741"/>
      <c r="IAI741"/>
      <c r="IAJ741"/>
      <c r="IAK741"/>
      <c r="IAL741"/>
      <c r="IAM741"/>
      <c r="IAN741"/>
      <c r="IAO741"/>
      <c r="IAP741"/>
      <c r="IAQ741"/>
      <c r="IAR741"/>
      <c r="IAS741"/>
      <c r="IAT741"/>
      <c r="IAU741"/>
      <c r="IAV741"/>
      <c r="IAW741"/>
      <c r="IAX741"/>
      <c r="IAY741"/>
      <c r="IAZ741"/>
      <c r="IBA741"/>
      <c r="IBB741"/>
      <c r="IBC741"/>
      <c r="IBD741"/>
      <c r="IBE741"/>
      <c r="IBF741"/>
      <c r="IBG741"/>
      <c r="IBH741"/>
      <c r="IBI741"/>
      <c r="IBJ741"/>
      <c r="IBK741"/>
      <c r="IBL741"/>
      <c r="IBM741"/>
      <c r="IBN741"/>
      <c r="IBO741"/>
      <c r="IBP741"/>
      <c r="IBQ741"/>
      <c r="IBR741"/>
      <c r="IBS741"/>
      <c r="IBT741"/>
      <c r="IBU741"/>
      <c r="IBV741"/>
      <c r="IBW741"/>
      <c r="IBX741"/>
      <c r="IBY741"/>
      <c r="IBZ741"/>
      <c r="ICA741"/>
      <c r="ICB741"/>
      <c r="ICC741"/>
      <c r="ICD741"/>
      <c r="ICE741"/>
      <c r="ICF741"/>
      <c r="ICG741"/>
      <c r="ICH741"/>
      <c r="ICI741"/>
      <c r="ICJ741"/>
      <c r="ICK741"/>
      <c r="ICL741"/>
      <c r="ICM741"/>
      <c r="ICN741"/>
      <c r="ICO741"/>
      <c r="ICP741"/>
      <c r="ICQ741"/>
      <c r="ICR741"/>
      <c r="ICS741"/>
      <c r="ICT741"/>
      <c r="ICU741"/>
      <c r="ICV741"/>
      <c r="ICW741"/>
      <c r="ICX741"/>
      <c r="ICY741"/>
      <c r="ICZ741"/>
      <c r="IDA741"/>
      <c r="IDB741"/>
      <c r="IDC741"/>
      <c r="IDD741"/>
      <c r="IDE741"/>
      <c r="IDF741"/>
      <c r="IDG741"/>
      <c r="IDH741"/>
      <c r="IDI741"/>
      <c r="IDJ741"/>
      <c r="IDK741"/>
      <c r="IDL741"/>
      <c r="IDM741"/>
      <c r="IDN741"/>
      <c r="IDO741"/>
      <c r="IDP741"/>
      <c r="IDQ741"/>
      <c r="IDR741"/>
      <c r="IDS741"/>
      <c r="IDT741"/>
      <c r="IDU741"/>
      <c r="IDV741"/>
      <c r="IDW741"/>
      <c r="IDX741"/>
      <c r="IDY741"/>
      <c r="IDZ741"/>
      <c r="IEA741"/>
      <c r="IEB741"/>
      <c r="IEC741"/>
      <c r="IED741"/>
      <c r="IEE741"/>
      <c r="IEF741"/>
      <c r="IEG741"/>
      <c r="IEH741"/>
      <c r="IEI741"/>
      <c r="IEJ741"/>
      <c r="IEK741"/>
      <c r="IEL741"/>
      <c r="IEM741"/>
      <c r="IEN741"/>
      <c r="IEO741"/>
      <c r="IEP741"/>
      <c r="IEQ741"/>
      <c r="IER741"/>
      <c r="IES741"/>
      <c r="IET741"/>
      <c r="IEU741"/>
      <c r="IEV741"/>
      <c r="IEW741"/>
      <c r="IEX741"/>
      <c r="IEY741"/>
      <c r="IEZ741"/>
      <c r="IFA741"/>
      <c r="IFB741"/>
      <c r="IFC741"/>
      <c r="IFD741"/>
      <c r="IFE741"/>
      <c r="IFF741"/>
      <c r="IFG741"/>
      <c r="IFH741"/>
      <c r="IFI741"/>
      <c r="IFJ741"/>
      <c r="IFK741"/>
      <c r="IFL741"/>
      <c r="IFM741"/>
      <c r="IFN741"/>
      <c r="IFO741"/>
      <c r="IFP741"/>
      <c r="IFQ741"/>
      <c r="IFR741"/>
      <c r="IFS741"/>
      <c r="IFT741"/>
      <c r="IFU741"/>
      <c r="IFV741"/>
      <c r="IFW741"/>
      <c r="IFX741"/>
      <c r="IFY741"/>
      <c r="IFZ741"/>
      <c r="IGA741"/>
      <c r="IGB741"/>
      <c r="IGC741"/>
      <c r="IGD741"/>
      <c r="IGE741"/>
      <c r="IGF741"/>
      <c r="IGG741"/>
      <c r="IGH741"/>
      <c r="IGI741"/>
      <c r="IGJ741"/>
      <c r="IGK741"/>
      <c r="IGL741"/>
      <c r="IGM741"/>
      <c r="IGN741"/>
      <c r="IGO741"/>
      <c r="IGP741"/>
      <c r="IGQ741"/>
      <c r="IGR741"/>
      <c r="IGS741"/>
      <c r="IGT741"/>
      <c r="IGU741"/>
      <c r="IGV741"/>
      <c r="IGW741"/>
      <c r="IGX741"/>
      <c r="IGY741"/>
      <c r="IGZ741"/>
      <c r="IHA741"/>
      <c r="IHB741"/>
      <c r="IHC741"/>
      <c r="IHD741"/>
      <c r="IHE741"/>
      <c r="IHF741"/>
      <c r="IHG741"/>
      <c r="IHH741"/>
      <c r="IHI741"/>
      <c r="IHJ741"/>
      <c r="IHK741"/>
      <c r="IHL741"/>
      <c r="IHM741"/>
      <c r="IHN741"/>
      <c r="IHO741"/>
      <c r="IHP741"/>
      <c r="IHQ741"/>
      <c r="IHR741"/>
      <c r="IHS741"/>
      <c r="IHT741"/>
      <c r="IHU741"/>
      <c r="IHV741"/>
      <c r="IHW741"/>
      <c r="IHX741"/>
      <c r="IHY741"/>
      <c r="IHZ741"/>
      <c r="IIA741"/>
      <c r="IIB741"/>
      <c r="IIC741"/>
      <c r="IID741"/>
      <c r="IIE741"/>
      <c r="IIF741"/>
      <c r="IIG741"/>
      <c r="IIH741"/>
      <c r="III741"/>
      <c r="IIJ741"/>
      <c r="IIK741"/>
      <c r="IIL741"/>
      <c r="IIM741"/>
      <c r="IIN741"/>
      <c r="IIO741"/>
      <c r="IIP741"/>
      <c r="IIQ741"/>
      <c r="IIR741"/>
      <c r="IIS741"/>
      <c r="IIT741"/>
      <c r="IIU741"/>
      <c r="IIV741"/>
      <c r="IIW741"/>
      <c r="IIX741"/>
      <c r="IIY741"/>
      <c r="IIZ741"/>
      <c r="IJA741"/>
      <c r="IJB741"/>
      <c r="IJC741"/>
      <c r="IJD741"/>
      <c r="IJE741"/>
      <c r="IJF741"/>
      <c r="IJG741"/>
      <c r="IJH741"/>
      <c r="IJI741"/>
      <c r="IJJ741"/>
      <c r="IJK741"/>
      <c r="IJL741"/>
      <c r="IJM741"/>
      <c r="IJN741"/>
      <c r="IJO741"/>
      <c r="IJP741"/>
      <c r="IJQ741"/>
      <c r="IJR741"/>
      <c r="IJS741"/>
      <c r="IJT741"/>
      <c r="IJU741"/>
      <c r="IJV741"/>
      <c r="IJW741"/>
      <c r="IJX741"/>
      <c r="IJY741"/>
      <c r="IJZ741"/>
      <c r="IKA741"/>
      <c r="IKB741"/>
      <c r="IKC741"/>
      <c r="IKD741"/>
      <c r="IKE741"/>
      <c r="IKF741"/>
      <c r="IKG741"/>
      <c r="IKH741"/>
      <c r="IKI741"/>
      <c r="IKJ741"/>
      <c r="IKK741"/>
      <c r="IKL741"/>
      <c r="IKM741"/>
      <c r="IKN741"/>
      <c r="IKO741"/>
      <c r="IKP741"/>
      <c r="IKQ741"/>
      <c r="IKR741"/>
      <c r="IKS741"/>
      <c r="IKT741"/>
      <c r="IKU741"/>
      <c r="IKV741"/>
      <c r="IKW741"/>
      <c r="IKX741"/>
      <c r="IKY741"/>
      <c r="IKZ741"/>
      <c r="ILA741"/>
      <c r="ILB741"/>
      <c r="ILC741"/>
      <c r="ILD741"/>
      <c r="ILE741"/>
      <c r="ILF741"/>
      <c r="ILG741"/>
      <c r="ILH741"/>
      <c r="ILI741"/>
      <c r="ILJ741"/>
      <c r="ILK741"/>
      <c r="ILL741"/>
      <c r="ILM741"/>
      <c r="ILN741"/>
      <c r="ILO741"/>
      <c r="ILP741"/>
      <c r="ILQ741"/>
      <c r="ILR741"/>
      <c r="ILS741"/>
      <c r="ILT741"/>
      <c r="ILU741"/>
      <c r="ILV741"/>
      <c r="ILW741"/>
      <c r="ILX741"/>
      <c r="ILY741"/>
      <c r="ILZ741"/>
      <c r="IMA741"/>
      <c r="IMB741"/>
      <c r="IMC741"/>
      <c r="IMD741"/>
      <c r="IME741"/>
      <c r="IMF741"/>
      <c r="IMG741"/>
      <c r="IMH741"/>
      <c r="IMI741"/>
      <c r="IMJ741"/>
      <c r="IMK741"/>
      <c r="IML741"/>
      <c r="IMM741"/>
      <c r="IMN741"/>
      <c r="IMO741"/>
      <c r="IMP741"/>
      <c r="IMQ741"/>
      <c r="IMR741"/>
      <c r="IMS741"/>
      <c r="IMT741"/>
      <c r="IMU741"/>
      <c r="IMV741"/>
      <c r="IMW741"/>
      <c r="IMX741"/>
      <c r="IMY741"/>
      <c r="IMZ741"/>
      <c r="INA741"/>
      <c r="INB741"/>
      <c r="INC741"/>
      <c r="IND741"/>
      <c r="INE741"/>
      <c r="INF741"/>
      <c r="ING741"/>
      <c r="INH741"/>
      <c r="INI741"/>
      <c r="INJ741"/>
      <c r="INK741"/>
      <c r="INL741"/>
      <c r="INM741"/>
      <c r="INN741"/>
      <c r="INO741"/>
      <c r="INP741"/>
      <c r="INQ741"/>
      <c r="INR741"/>
      <c r="INS741"/>
      <c r="INT741"/>
      <c r="INU741"/>
      <c r="INV741"/>
      <c r="INW741"/>
      <c r="INX741"/>
      <c r="INY741"/>
      <c r="INZ741"/>
      <c r="IOA741"/>
      <c r="IOB741"/>
      <c r="IOC741"/>
      <c r="IOD741"/>
      <c r="IOE741"/>
      <c r="IOF741"/>
      <c r="IOG741"/>
      <c r="IOH741"/>
      <c r="IOI741"/>
      <c r="IOJ741"/>
      <c r="IOK741"/>
      <c r="IOL741"/>
      <c r="IOM741"/>
      <c r="ION741"/>
      <c r="IOO741"/>
      <c r="IOP741"/>
      <c r="IOQ741"/>
      <c r="IOR741"/>
      <c r="IOS741"/>
      <c r="IOT741"/>
      <c r="IOU741"/>
      <c r="IOV741"/>
      <c r="IOW741"/>
      <c r="IOX741"/>
      <c r="IOY741"/>
      <c r="IOZ741"/>
      <c r="IPA741"/>
      <c r="IPB741"/>
      <c r="IPC741"/>
      <c r="IPD741"/>
      <c r="IPE741"/>
      <c r="IPF741"/>
      <c r="IPG741"/>
      <c r="IPH741"/>
      <c r="IPI741"/>
      <c r="IPJ741"/>
      <c r="IPK741"/>
      <c r="IPL741"/>
      <c r="IPM741"/>
      <c r="IPN741"/>
      <c r="IPO741"/>
      <c r="IPP741"/>
      <c r="IPQ741"/>
      <c r="IPR741"/>
      <c r="IPS741"/>
      <c r="IPT741"/>
      <c r="IPU741"/>
      <c r="IPV741"/>
      <c r="IPW741"/>
      <c r="IPX741"/>
      <c r="IPY741"/>
      <c r="IPZ741"/>
      <c r="IQA741"/>
      <c r="IQB741"/>
      <c r="IQC741"/>
      <c r="IQD741"/>
      <c r="IQE741"/>
      <c r="IQF741"/>
      <c r="IQG741"/>
      <c r="IQH741"/>
      <c r="IQI741"/>
      <c r="IQJ741"/>
      <c r="IQK741"/>
      <c r="IQL741"/>
      <c r="IQM741"/>
      <c r="IQN741"/>
      <c r="IQO741"/>
      <c r="IQP741"/>
      <c r="IQQ741"/>
      <c r="IQR741"/>
      <c r="IQS741"/>
      <c r="IQT741"/>
      <c r="IQU741"/>
      <c r="IQV741"/>
      <c r="IQW741"/>
      <c r="IQX741"/>
      <c r="IQY741"/>
      <c r="IQZ741"/>
      <c r="IRA741"/>
      <c r="IRB741"/>
      <c r="IRC741"/>
      <c r="IRD741"/>
      <c r="IRE741"/>
      <c r="IRF741"/>
      <c r="IRG741"/>
      <c r="IRH741"/>
      <c r="IRI741"/>
      <c r="IRJ741"/>
      <c r="IRK741"/>
      <c r="IRL741"/>
      <c r="IRM741"/>
      <c r="IRN741"/>
      <c r="IRO741"/>
      <c r="IRP741"/>
      <c r="IRQ741"/>
      <c r="IRR741"/>
      <c r="IRS741"/>
      <c r="IRT741"/>
      <c r="IRU741"/>
      <c r="IRV741"/>
      <c r="IRW741"/>
      <c r="IRX741"/>
      <c r="IRY741"/>
      <c r="IRZ741"/>
      <c r="ISA741"/>
      <c r="ISB741"/>
      <c r="ISC741"/>
      <c r="ISD741"/>
      <c r="ISE741"/>
      <c r="ISF741"/>
      <c r="ISG741"/>
      <c r="ISH741"/>
      <c r="ISI741"/>
      <c r="ISJ741"/>
      <c r="ISK741"/>
      <c r="ISL741"/>
      <c r="ISM741"/>
      <c r="ISN741"/>
      <c r="ISO741"/>
      <c r="ISP741"/>
      <c r="ISQ741"/>
      <c r="ISR741"/>
      <c r="ISS741"/>
      <c r="IST741"/>
      <c r="ISU741"/>
      <c r="ISV741"/>
      <c r="ISW741"/>
      <c r="ISX741"/>
      <c r="ISY741"/>
      <c r="ISZ741"/>
      <c r="ITA741"/>
      <c r="ITB741"/>
      <c r="ITC741"/>
      <c r="ITD741"/>
      <c r="ITE741"/>
      <c r="ITF741"/>
      <c r="ITG741"/>
      <c r="ITH741"/>
      <c r="ITI741"/>
      <c r="ITJ741"/>
      <c r="ITK741"/>
      <c r="ITL741"/>
      <c r="ITM741"/>
      <c r="ITN741"/>
      <c r="ITO741"/>
      <c r="ITP741"/>
      <c r="ITQ741"/>
      <c r="ITR741"/>
      <c r="ITS741"/>
      <c r="ITT741"/>
      <c r="ITU741"/>
      <c r="ITV741"/>
      <c r="ITW741"/>
      <c r="ITX741"/>
      <c r="ITY741"/>
      <c r="ITZ741"/>
      <c r="IUA741"/>
      <c r="IUB741"/>
      <c r="IUC741"/>
      <c r="IUD741"/>
      <c r="IUE741"/>
      <c r="IUF741"/>
      <c r="IUG741"/>
      <c r="IUH741"/>
      <c r="IUI741"/>
      <c r="IUJ741"/>
      <c r="IUK741"/>
      <c r="IUL741"/>
      <c r="IUM741"/>
      <c r="IUN741"/>
      <c r="IUO741"/>
      <c r="IUP741"/>
      <c r="IUQ741"/>
      <c r="IUR741"/>
      <c r="IUS741"/>
      <c r="IUT741"/>
      <c r="IUU741"/>
      <c r="IUV741"/>
      <c r="IUW741"/>
      <c r="IUX741"/>
      <c r="IUY741"/>
      <c r="IUZ741"/>
      <c r="IVA741"/>
      <c r="IVB741"/>
      <c r="IVC741"/>
      <c r="IVD741"/>
      <c r="IVE741"/>
      <c r="IVF741"/>
      <c r="IVG741"/>
      <c r="IVH741"/>
      <c r="IVI741"/>
      <c r="IVJ741"/>
      <c r="IVK741"/>
      <c r="IVL741"/>
      <c r="IVM741"/>
      <c r="IVN741"/>
      <c r="IVO741"/>
      <c r="IVP741"/>
      <c r="IVQ741"/>
      <c r="IVR741"/>
      <c r="IVS741"/>
      <c r="IVT741"/>
      <c r="IVU741"/>
      <c r="IVV741"/>
      <c r="IVW741"/>
      <c r="IVX741"/>
      <c r="IVY741"/>
      <c r="IVZ741"/>
      <c r="IWA741"/>
      <c r="IWB741"/>
      <c r="IWC741"/>
      <c r="IWD741"/>
      <c r="IWE741"/>
      <c r="IWF741"/>
      <c r="IWG741"/>
      <c r="IWH741"/>
      <c r="IWI741"/>
      <c r="IWJ741"/>
      <c r="IWK741"/>
      <c r="IWL741"/>
      <c r="IWM741"/>
      <c r="IWN741"/>
      <c r="IWO741"/>
      <c r="IWP741"/>
      <c r="IWQ741"/>
      <c r="IWR741"/>
      <c r="IWS741"/>
      <c r="IWT741"/>
      <c r="IWU741"/>
      <c r="IWV741"/>
      <c r="IWW741"/>
      <c r="IWX741"/>
      <c r="IWY741"/>
      <c r="IWZ741"/>
      <c r="IXA741"/>
      <c r="IXB741"/>
      <c r="IXC741"/>
      <c r="IXD741"/>
      <c r="IXE741"/>
      <c r="IXF741"/>
      <c r="IXG741"/>
      <c r="IXH741"/>
      <c r="IXI741"/>
      <c r="IXJ741"/>
      <c r="IXK741"/>
      <c r="IXL741"/>
      <c r="IXM741"/>
      <c r="IXN741"/>
      <c r="IXO741"/>
      <c r="IXP741"/>
      <c r="IXQ741"/>
      <c r="IXR741"/>
      <c r="IXS741"/>
      <c r="IXT741"/>
      <c r="IXU741"/>
      <c r="IXV741"/>
      <c r="IXW741"/>
      <c r="IXX741"/>
      <c r="IXY741"/>
      <c r="IXZ741"/>
      <c r="IYA741"/>
      <c r="IYB741"/>
      <c r="IYC741"/>
      <c r="IYD741"/>
      <c r="IYE741"/>
      <c r="IYF741"/>
      <c r="IYG741"/>
      <c r="IYH741"/>
      <c r="IYI741"/>
      <c r="IYJ741"/>
      <c r="IYK741"/>
      <c r="IYL741"/>
      <c r="IYM741"/>
      <c r="IYN741"/>
      <c r="IYO741"/>
      <c r="IYP741"/>
      <c r="IYQ741"/>
      <c r="IYR741"/>
      <c r="IYS741"/>
      <c r="IYT741"/>
      <c r="IYU741"/>
      <c r="IYV741"/>
      <c r="IYW741"/>
      <c r="IYX741"/>
      <c r="IYY741"/>
      <c r="IYZ741"/>
      <c r="IZA741"/>
      <c r="IZB741"/>
      <c r="IZC741"/>
      <c r="IZD741"/>
      <c r="IZE741"/>
      <c r="IZF741"/>
      <c r="IZG741"/>
      <c r="IZH741"/>
      <c r="IZI741"/>
      <c r="IZJ741"/>
      <c r="IZK741"/>
      <c r="IZL741"/>
      <c r="IZM741"/>
      <c r="IZN741"/>
      <c r="IZO741"/>
      <c r="IZP741"/>
      <c r="IZQ741"/>
      <c r="IZR741"/>
      <c r="IZS741"/>
      <c r="IZT741"/>
      <c r="IZU741"/>
      <c r="IZV741"/>
      <c r="IZW741"/>
      <c r="IZX741"/>
      <c r="IZY741"/>
      <c r="IZZ741"/>
      <c r="JAA741"/>
      <c r="JAB741"/>
      <c r="JAC741"/>
      <c r="JAD741"/>
      <c r="JAE741"/>
      <c r="JAF741"/>
      <c r="JAG741"/>
      <c r="JAH741"/>
      <c r="JAI741"/>
      <c r="JAJ741"/>
      <c r="JAK741"/>
      <c r="JAL741"/>
      <c r="JAM741"/>
      <c r="JAN741"/>
      <c r="JAO741"/>
      <c r="JAP741"/>
      <c r="JAQ741"/>
      <c r="JAR741"/>
      <c r="JAS741"/>
      <c r="JAT741"/>
      <c r="JAU741"/>
      <c r="JAV741"/>
      <c r="JAW741"/>
      <c r="JAX741"/>
      <c r="JAY741"/>
      <c r="JAZ741"/>
      <c r="JBA741"/>
      <c r="JBB741"/>
      <c r="JBC741"/>
      <c r="JBD741"/>
      <c r="JBE741"/>
      <c r="JBF741"/>
      <c r="JBG741"/>
      <c r="JBH741"/>
      <c r="JBI741"/>
      <c r="JBJ741"/>
      <c r="JBK741"/>
      <c r="JBL741"/>
      <c r="JBM741"/>
      <c r="JBN741"/>
      <c r="JBO741"/>
      <c r="JBP741"/>
      <c r="JBQ741"/>
      <c r="JBR741"/>
      <c r="JBS741"/>
      <c r="JBT741"/>
      <c r="JBU741"/>
      <c r="JBV741"/>
      <c r="JBW741"/>
      <c r="JBX741"/>
      <c r="JBY741"/>
      <c r="JBZ741"/>
      <c r="JCA741"/>
      <c r="JCB741"/>
      <c r="JCC741"/>
      <c r="JCD741"/>
      <c r="JCE741"/>
      <c r="JCF741"/>
      <c r="JCG741"/>
      <c r="JCH741"/>
      <c r="JCI741"/>
      <c r="JCJ741"/>
      <c r="JCK741"/>
      <c r="JCL741"/>
      <c r="JCM741"/>
      <c r="JCN741"/>
      <c r="JCO741"/>
      <c r="JCP741"/>
      <c r="JCQ741"/>
      <c r="JCR741"/>
      <c r="JCS741"/>
      <c r="JCT741"/>
      <c r="JCU741"/>
      <c r="JCV741"/>
      <c r="JCW741"/>
      <c r="JCX741"/>
      <c r="JCY741"/>
      <c r="JCZ741"/>
      <c r="JDA741"/>
      <c r="JDB741"/>
      <c r="JDC741"/>
      <c r="JDD741"/>
      <c r="JDE741"/>
      <c r="JDF741"/>
      <c r="JDG741"/>
      <c r="JDH741"/>
      <c r="JDI741"/>
      <c r="JDJ741"/>
      <c r="JDK741"/>
      <c r="JDL741"/>
      <c r="JDM741"/>
      <c r="JDN741"/>
      <c r="JDO741"/>
      <c r="JDP741"/>
      <c r="JDQ741"/>
      <c r="JDR741"/>
      <c r="JDS741"/>
      <c r="JDT741"/>
      <c r="JDU741"/>
      <c r="JDV741"/>
      <c r="JDW741"/>
      <c r="JDX741"/>
      <c r="JDY741"/>
      <c r="JDZ741"/>
      <c r="JEA741"/>
      <c r="JEB741"/>
      <c r="JEC741"/>
      <c r="JED741"/>
      <c r="JEE741"/>
      <c r="JEF741"/>
      <c r="JEG741"/>
      <c r="JEH741"/>
      <c r="JEI741"/>
      <c r="JEJ741"/>
      <c r="JEK741"/>
      <c r="JEL741"/>
      <c r="JEM741"/>
      <c r="JEN741"/>
      <c r="JEO741"/>
      <c r="JEP741"/>
      <c r="JEQ741"/>
      <c r="JER741"/>
      <c r="JES741"/>
      <c r="JET741"/>
      <c r="JEU741"/>
      <c r="JEV741"/>
      <c r="JEW741"/>
      <c r="JEX741"/>
      <c r="JEY741"/>
      <c r="JEZ741"/>
      <c r="JFA741"/>
      <c r="JFB741"/>
      <c r="JFC741"/>
      <c r="JFD741"/>
      <c r="JFE741"/>
      <c r="JFF741"/>
      <c r="JFG741"/>
      <c r="JFH741"/>
      <c r="JFI741"/>
      <c r="JFJ741"/>
      <c r="JFK741"/>
      <c r="JFL741"/>
      <c r="JFM741"/>
      <c r="JFN741"/>
      <c r="JFO741"/>
      <c r="JFP741"/>
      <c r="JFQ741"/>
      <c r="JFR741"/>
      <c r="JFS741"/>
      <c r="JFT741"/>
      <c r="JFU741"/>
      <c r="JFV741"/>
      <c r="JFW741"/>
      <c r="JFX741"/>
      <c r="JFY741"/>
      <c r="JFZ741"/>
      <c r="JGA741"/>
      <c r="JGB741"/>
      <c r="JGC741"/>
      <c r="JGD741"/>
      <c r="JGE741"/>
      <c r="JGF741"/>
      <c r="JGG741"/>
      <c r="JGH741"/>
      <c r="JGI741"/>
      <c r="JGJ741"/>
      <c r="JGK741"/>
      <c r="JGL741"/>
      <c r="JGM741"/>
      <c r="JGN741"/>
      <c r="JGO741"/>
      <c r="JGP741"/>
      <c r="JGQ741"/>
      <c r="JGR741"/>
      <c r="JGS741"/>
      <c r="JGT741"/>
      <c r="JGU741"/>
      <c r="JGV741"/>
      <c r="JGW741"/>
      <c r="JGX741"/>
      <c r="JGY741"/>
      <c r="JGZ741"/>
      <c r="JHA741"/>
      <c r="JHB741"/>
      <c r="JHC741"/>
      <c r="JHD741"/>
      <c r="JHE741"/>
      <c r="JHF741"/>
      <c r="JHG741"/>
      <c r="JHH741"/>
      <c r="JHI741"/>
      <c r="JHJ741"/>
      <c r="JHK741"/>
      <c r="JHL741"/>
      <c r="JHM741"/>
      <c r="JHN741"/>
      <c r="JHO741"/>
      <c r="JHP741"/>
      <c r="JHQ741"/>
      <c r="JHR741"/>
      <c r="JHS741"/>
      <c r="JHT741"/>
      <c r="JHU741"/>
      <c r="JHV741"/>
      <c r="JHW741"/>
      <c r="JHX741"/>
      <c r="JHY741"/>
      <c r="JHZ741"/>
      <c r="JIA741"/>
      <c r="JIB741"/>
      <c r="JIC741"/>
      <c r="JID741"/>
      <c r="JIE741"/>
      <c r="JIF741"/>
      <c r="JIG741"/>
      <c r="JIH741"/>
      <c r="JII741"/>
      <c r="JIJ741"/>
      <c r="JIK741"/>
      <c r="JIL741"/>
      <c r="JIM741"/>
      <c r="JIN741"/>
      <c r="JIO741"/>
      <c r="JIP741"/>
      <c r="JIQ741"/>
      <c r="JIR741"/>
      <c r="JIS741"/>
      <c r="JIT741"/>
      <c r="JIU741"/>
      <c r="JIV741"/>
      <c r="JIW741"/>
      <c r="JIX741"/>
      <c r="JIY741"/>
      <c r="JIZ741"/>
      <c r="JJA741"/>
      <c r="JJB741"/>
      <c r="JJC741"/>
      <c r="JJD741"/>
      <c r="JJE741"/>
      <c r="JJF741"/>
      <c r="JJG741"/>
      <c r="JJH741"/>
      <c r="JJI741"/>
      <c r="JJJ741"/>
      <c r="JJK741"/>
      <c r="JJL741"/>
      <c r="JJM741"/>
      <c r="JJN741"/>
      <c r="JJO741"/>
      <c r="JJP741"/>
      <c r="JJQ741"/>
      <c r="JJR741"/>
      <c r="JJS741"/>
      <c r="JJT741"/>
      <c r="JJU741"/>
      <c r="JJV741"/>
      <c r="JJW741"/>
      <c r="JJX741"/>
      <c r="JJY741"/>
      <c r="JJZ741"/>
      <c r="JKA741"/>
      <c r="JKB741"/>
      <c r="JKC741"/>
      <c r="JKD741"/>
      <c r="JKE741"/>
      <c r="JKF741"/>
      <c r="JKG741"/>
      <c r="JKH741"/>
      <c r="JKI741"/>
      <c r="JKJ741"/>
      <c r="JKK741"/>
      <c r="JKL741"/>
      <c r="JKM741"/>
      <c r="JKN741"/>
      <c r="JKO741"/>
      <c r="JKP741"/>
      <c r="JKQ741"/>
      <c r="JKR741"/>
      <c r="JKS741"/>
      <c r="JKT741"/>
      <c r="JKU741"/>
      <c r="JKV741"/>
      <c r="JKW741"/>
      <c r="JKX741"/>
      <c r="JKY741"/>
      <c r="JKZ741"/>
      <c r="JLA741"/>
      <c r="JLB741"/>
      <c r="JLC741"/>
      <c r="JLD741"/>
      <c r="JLE741"/>
      <c r="JLF741"/>
      <c r="JLG741"/>
      <c r="JLH741"/>
      <c r="JLI741"/>
      <c r="JLJ741"/>
      <c r="JLK741"/>
      <c r="JLL741"/>
      <c r="JLM741"/>
      <c r="JLN741"/>
      <c r="JLO741"/>
      <c r="JLP741"/>
      <c r="JLQ741"/>
      <c r="JLR741"/>
      <c r="JLS741"/>
      <c r="JLT741"/>
      <c r="JLU741"/>
      <c r="JLV741"/>
      <c r="JLW741"/>
      <c r="JLX741"/>
      <c r="JLY741"/>
      <c r="JLZ741"/>
      <c r="JMA741"/>
      <c r="JMB741"/>
      <c r="JMC741"/>
      <c r="JMD741"/>
      <c r="JME741"/>
      <c r="JMF741"/>
      <c r="JMG741"/>
      <c r="JMH741"/>
      <c r="JMI741"/>
      <c r="JMJ741"/>
      <c r="JMK741"/>
      <c r="JML741"/>
      <c r="JMM741"/>
      <c r="JMN741"/>
      <c r="JMO741"/>
      <c r="JMP741"/>
      <c r="JMQ741"/>
      <c r="JMR741"/>
      <c r="JMS741"/>
      <c r="JMT741"/>
      <c r="JMU741"/>
      <c r="JMV741"/>
      <c r="JMW741"/>
      <c r="JMX741"/>
      <c r="JMY741"/>
      <c r="JMZ741"/>
      <c r="JNA741"/>
      <c r="JNB741"/>
      <c r="JNC741"/>
      <c r="JND741"/>
      <c r="JNE741"/>
      <c r="JNF741"/>
      <c r="JNG741"/>
      <c r="JNH741"/>
      <c r="JNI741"/>
      <c r="JNJ741"/>
      <c r="JNK741"/>
      <c r="JNL741"/>
      <c r="JNM741"/>
      <c r="JNN741"/>
      <c r="JNO741"/>
      <c r="JNP741"/>
      <c r="JNQ741"/>
      <c r="JNR741"/>
      <c r="JNS741"/>
      <c r="JNT741"/>
      <c r="JNU741"/>
      <c r="JNV741"/>
      <c r="JNW741"/>
      <c r="JNX741"/>
      <c r="JNY741"/>
      <c r="JNZ741"/>
      <c r="JOA741"/>
      <c r="JOB741"/>
      <c r="JOC741"/>
      <c r="JOD741"/>
      <c r="JOE741"/>
      <c r="JOF741"/>
      <c r="JOG741"/>
      <c r="JOH741"/>
      <c r="JOI741"/>
      <c r="JOJ741"/>
      <c r="JOK741"/>
      <c r="JOL741"/>
      <c r="JOM741"/>
      <c r="JON741"/>
      <c r="JOO741"/>
      <c r="JOP741"/>
      <c r="JOQ741"/>
      <c r="JOR741"/>
      <c r="JOS741"/>
      <c r="JOT741"/>
      <c r="JOU741"/>
      <c r="JOV741"/>
      <c r="JOW741"/>
      <c r="JOX741"/>
      <c r="JOY741"/>
      <c r="JOZ741"/>
      <c r="JPA741"/>
      <c r="JPB741"/>
      <c r="JPC741"/>
      <c r="JPD741"/>
      <c r="JPE741"/>
      <c r="JPF741"/>
      <c r="JPG741"/>
      <c r="JPH741"/>
      <c r="JPI741"/>
      <c r="JPJ741"/>
      <c r="JPK741"/>
      <c r="JPL741"/>
      <c r="JPM741"/>
      <c r="JPN741"/>
      <c r="JPO741"/>
      <c r="JPP741"/>
      <c r="JPQ741"/>
      <c r="JPR741"/>
      <c r="JPS741"/>
      <c r="JPT741"/>
      <c r="JPU741"/>
      <c r="JPV741"/>
      <c r="JPW741"/>
      <c r="JPX741"/>
      <c r="JPY741"/>
      <c r="JPZ741"/>
      <c r="JQA741"/>
      <c r="JQB741"/>
      <c r="JQC741"/>
      <c r="JQD741"/>
      <c r="JQE741"/>
      <c r="JQF741"/>
      <c r="JQG741"/>
      <c r="JQH741"/>
      <c r="JQI741"/>
      <c r="JQJ741"/>
      <c r="JQK741"/>
      <c r="JQL741"/>
      <c r="JQM741"/>
      <c r="JQN741"/>
      <c r="JQO741"/>
      <c r="JQP741"/>
      <c r="JQQ741"/>
      <c r="JQR741"/>
      <c r="JQS741"/>
      <c r="JQT741"/>
      <c r="JQU741"/>
      <c r="JQV741"/>
      <c r="JQW741"/>
      <c r="JQX741"/>
      <c r="JQY741"/>
      <c r="JQZ741"/>
      <c r="JRA741"/>
      <c r="JRB741"/>
      <c r="JRC741"/>
      <c r="JRD741"/>
      <c r="JRE741"/>
      <c r="JRF741"/>
      <c r="JRG741"/>
      <c r="JRH741"/>
      <c r="JRI741"/>
      <c r="JRJ741"/>
      <c r="JRK741"/>
      <c r="JRL741"/>
      <c r="JRM741"/>
      <c r="JRN741"/>
      <c r="JRO741"/>
      <c r="JRP741"/>
      <c r="JRQ741"/>
      <c r="JRR741"/>
      <c r="JRS741"/>
      <c r="JRT741"/>
      <c r="JRU741"/>
      <c r="JRV741"/>
      <c r="JRW741"/>
      <c r="JRX741"/>
      <c r="JRY741"/>
      <c r="JRZ741"/>
      <c r="JSA741"/>
      <c r="JSB741"/>
      <c r="JSC741"/>
      <c r="JSD741"/>
      <c r="JSE741"/>
      <c r="JSF741"/>
      <c r="JSG741"/>
      <c r="JSH741"/>
      <c r="JSI741"/>
      <c r="JSJ741"/>
      <c r="JSK741"/>
      <c r="JSL741"/>
      <c r="JSM741"/>
      <c r="JSN741"/>
      <c r="JSO741"/>
      <c r="JSP741"/>
      <c r="JSQ741"/>
      <c r="JSR741"/>
      <c r="JSS741"/>
      <c r="JST741"/>
      <c r="JSU741"/>
      <c r="JSV741"/>
      <c r="JSW741"/>
      <c r="JSX741"/>
      <c r="JSY741"/>
      <c r="JSZ741"/>
      <c r="JTA741"/>
      <c r="JTB741"/>
      <c r="JTC741"/>
      <c r="JTD741"/>
      <c r="JTE741"/>
      <c r="JTF741"/>
      <c r="JTG741"/>
      <c r="JTH741"/>
      <c r="JTI741"/>
      <c r="JTJ741"/>
      <c r="JTK741"/>
      <c r="JTL741"/>
      <c r="JTM741"/>
      <c r="JTN741"/>
      <c r="JTO741"/>
      <c r="JTP741"/>
      <c r="JTQ741"/>
      <c r="JTR741"/>
      <c r="JTS741"/>
      <c r="JTT741"/>
      <c r="JTU741"/>
      <c r="JTV741"/>
      <c r="JTW741"/>
      <c r="JTX741"/>
      <c r="JTY741"/>
      <c r="JTZ741"/>
      <c r="JUA741"/>
      <c r="JUB741"/>
      <c r="JUC741"/>
      <c r="JUD741"/>
      <c r="JUE741"/>
      <c r="JUF741"/>
      <c r="JUG741"/>
      <c r="JUH741"/>
      <c r="JUI741"/>
      <c r="JUJ741"/>
      <c r="JUK741"/>
      <c r="JUL741"/>
      <c r="JUM741"/>
      <c r="JUN741"/>
      <c r="JUO741"/>
      <c r="JUP741"/>
      <c r="JUQ741"/>
      <c r="JUR741"/>
      <c r="JUS741"/>
      <c r="JUT741"/>
      <c r="JUU741"/>
      <c r="JUV741"/>
      <c r="JUW741"/>
      <c r="JUX741"/>
      <c r="JUY741"/>
      <c r="JUZ741"/>
      <c r="JVA741"/>
      <c r="JVB741"/>
      <c r="JVC741"/>
      <c r="JVD741"/>
      <c r="JVE741"/>
      <c r="JVF741"/>
      <c r="JVG741"/>
      <c r="JVH741"/>
      <c r="JVI741"/>
      <c r="JVJ741"/>
      <c r="JVK741"/>
      <c r="JVL741"/>
      <c r="JVM741"/>
      <c r="JVN741"/>
      <c r="JVO741"/>
      <c r="JVP741"/>
      <c r="JVQ741"/>
      <c r="JVR741"/>
      <c r="JVS741"/>
      <c r="JVT741"/>
      <c r="JVU741"/>
      <c r="JVV741"/>
      <c r="JVW741"/>
      <c r="JVX741"/>
      <c r="JVY741"/>
      <c r="JVZ741"/>
      <c r="JWA741"/>
      <c r="JWB741"/>
      <c r="JWC741"/>
      <c r="JWD741"/>
      <c r="JWE741"/>
      <c r="JWF741"/>
      <c r="JWG741"/>
      <c r="JWH741"/>
      <c r="JWI741"/>
      <c r="JWJ741"/>
      <c r="JWK741"/>
      <c r="JWL741"/>
      <c r="JWM741"/>
      <c r="JWN741"/>
      <c r="JWO741"/>
      <c r="JWP741"/>
      <c r="JWQ741"/>
      <c r="JWR741"/>
      <c r="JWS741"/>
      <c r="JWT741"/>
      <c r="JWU741"/>
      <c r="JWV741"/>
      <c r="JWW741"/>
      <c r="JWX741"/>
      <c r="JWY741"/>
      <c r="JWZ741"/>
      <c r="JXA741"/>
      <c r="JXB741"/>
      <c r="JXC741"/>
      <c r="JXD741"/>
      <c r="JXE741"/>
      <c r="JXF741"/>
      <c r="JXG741"/>
      <c r="JXH741"/>
      <c r="JXI741"/>
      <c r="JXJ741"/>
      <c r="JXK741"/>
      <c r="JXL741"/>
      <c r="JXM741"/>
      <c r="JXN741"/>
      <c r="JXO741"/>
      <c r="JXP741"/>
      <c r="JXQ741"/>
      <c r="JXR741"/>
      <c r="JXS741"/>
      <c r="JXT741"/>
      <c r="JXU741"/>
      <c r="JXV741"/>
      <c r="JXW741"/>
      <c r="JXX741"/>
      <c r="JXY741"/>
      <c r="JXZ741"/>
      <c r="JYA741"/>
      <c r="JYB741"/>
      <c r="JYC741"/>
      <c r="JYD741"/>
      <c r="JYE741"/>
      <c r="JYF741"/>
      <c r="JYG741"/>
      <c r="JYH741"/>
      <c r="JYI741"/>
      <c r="JYJ741"/>
      <c r="JYK741"/>
      <c r="JYL741"/>
      <c r="JYM741"/>
      <c r="JYN741"/>
      <c r="JYO741"/>
      <c r="JYP741"/>
      <c r="JYQ741"/>
      <c r="JYR741"/>
      <c r="JYS741"/>
      <c r="JYT741"/>
      <c r="JYU741"/>
      <c r="JYV741"/>
      <c r="JYW741"/>
      <c r="JYX741"/>
      <c r="JYY741"/>
      <c r="JYZ741"/>
      <c r="JZA741"/>
      <c r="JZB741"/>
      <c r="JZC741"/>
      <c r="JZD741"/>
      <c r="JZE741"/>
      <c r="JZF741"/>
      <c r="JZG741"/>
      <c r="JZH741"/>
      <c r="JZI741"/>
      <c r="JZJ741"/>
      <c r="JZK741"/>
      <c r="JZL741"/>
      <c r="JZM741"/>
      <c r="JZN741"/>
      <c r="JZO741"/>
      <c r="JZP741"/>
      <c r="JZQ741"/>
      <c r="JZR741"/>
      <c r="JZS741"/>
      <c r="JZT741"/>
      <c r="JZU741"/>
      <c r="JZV741"/>
      <c r="JZW741"/>
      <c r="JZX741"/>
      <c r="JZY741"/>
      <c r="JZZ741"/>
      <c r="KAA741"/>
      <c r="KAB741"/>
      <c r="KAC741"/>
      <c r="KAD741"/>
      <c r="KAE741"/>
      <c r="KAF741"/>
      <c r="KAG741"/>
      <c r="KAH741"/>
      <c r="KAI741"/>
      <c r="KAJ741"/>
      <c r="KAK741"/>
      <c r="KAL741"/>
      <c r="KAM741"/>
      <c r="KAN741"/>
      <c r="KAO741"/>
      <c r="KAP741"/>
      <c r="KAQ741"/>
      <c r="KAR741"/>
      <c r="KAS741"/>
      <c r="KAT741"/>
      <c r="KAU741"/>
      <c r="KAV741"/>
      <c r="KAW741"/>
      <c r="KAX741"/>
      <c r="KAY741"/>
      <c r="KAZ741"/>
      <c r="KBA741"/>
      <c r="KBB741"/>
      <c r="KBC741"/>
      <c r="KBD741"/>
      <c r="KBE741"/>
      <c r="KBF741"/>
      <c r="KBG741"/>
      <c r="KBH741"/>
      <c r="KBI741"/>
      <c r="KBJ741"/>
      <c r="KBK741"/>
      <c r="KBL741"/>
      <c r="KBM741"/>
      <c r="KBN741"/>
      <c r="KBO741"/>
      <c r="KBP741"/>
      <c r="KBQ741"/>
      <c r="KBR741"/>
      <c r="KBS741"/>
      <c r="KBT741"/>
      <c r="KBU741"/>
      <c r="KBV741"/>
      <c r="KBW741"/>
      <c r="KBX741"/>
      <c r="KBY741"/>
      <c r="KBZ741"/>
      <c r="KCA741"/>
      <c r="KCB741"/>
      <c r="KCC741"/>
      <c r="KCD741"/>
      <c r="KCE741"/>
      <c r="KCF741"/>
      <c r="KCG741"/>
      <c r="KCH741"/>
      <c r="KCI741"/>
      <c r="KCJ741"/>
      <c r="KCK741"/>
      <c r="KCL741"/>
      <c r="KCM741"/>
      <c r="KCN741"/>
      <c r="KCO741"/>
      <c r="KCP741"/>
      <c r="KCQ741"/>
      <c r="KCR741"/>
      <c r="KCS741"/>
      <c r="KCT741"/>
      <c r="KCU741"/>
      <c r="KCV741"/>
      <c r="KCW741"/>
      <c r="KCX741"/>
      <c r="KCY741"/>
      <c r="KCZ741"/>
      <c r="KDA741"/>
      <c r="KDB741"/>
      <c r="KDC741"/>
      <c r="KDD741"/>
      <c r="KDE741"/>
      <c r="KDF741"/>
      <c r="KDG741"/>
      <c r="KDH741"/>
      <c r="KDI741"/>
      <c r="KDJ741"/>
      <c r="KDK741"/>
      <c r="KDL741"/>
      <c r="KDM741"/>
      <c r="KDN741"/>
      <c r="KDO741"/>
      <c r="KDP741"/>
      <c r="KDQ741"/>
      <c r="KDR741"/>
      <c r="KDS741"/>
      <c r="KDT741"/>
      <c r="KDU741"/>
      <c r="KDV741"/>
      <c r="KDW741"/>
      <c r="KDX741"/>
      <c r="KDY741"/>
      <c r="KDZ741"/>
      <c r="KEA741"/>
      <c r="KEB741"/>
      <c r="KEC741"/>
      <c r="KED741"/>
      <c r="KEE741"/>
      <c r="KEF741"/>
      <c r="KEG741"/>
      <c r="KEH741"/>
      <c r="KEI741"/>
      <c r="KEJ741"/>
      <c r="KEK741"/>
      <c r="KEL741"/>
      <c r="KEM741"/>
      <c r="KEN741"/>
      <c r="KEO741"/>
      <c r="KEP741"/>
      <c r="KEQ741"/>
      <c r="KER741"/>
      <c r="KES741"/>
      <c r="KET741"/>
      <c r="KEU741"/>
      <c r="KEV741"/>
      <c r="KEW741"/>
      <c r="KEX741"/>
      <c r="KEY741"/>
      <c r="KEZ741"/>
      <c r="KFA741"/>
      <c r="KFB741"/>
      <c r="KFC741"/>
      <c r="KFD741"/>
      <c r="KFE741"/>
      <c r="KFF741"/>
      <c r="KFG741"/>
      <c r="KFH741"/>
      <c r="KFI741"/>
      <c r="KFJ741"/>
      <c r="KFK741"/>
      <c r="KFL741"/>
      <c r="KFM741"/>
      <c r="KFN741"/>
      <c r="KFO741"/>
      <c r="KFP741"/>
      <c r="KFQ741"/>
      <c r="KFR741"/>
      <c r="KFS741"/>
      <c r="KFT741"/>
      <c r="KFU741"/>
      <c r="KFV741"/>
      <c r="KFW741"/>
      <c r="KFX741"/>
      <c r="KFY741"/>
      <c r="KFZ741"/>
      <c r="KGA741"/>
      <c r="KGB741"/>
      <c r="KGC741"/>
      <c r="KGD741"/>
      <c r="KGE741"/>
      <c r="KGF741"/>
      <c r="KGG741"/>
      <c r="KGH741"/>
      <c r="KGI741"/>
      <c r="KGJ741"/>
      <c r="KGK741"/>
      <c r="KGL741"/>
      <c r="KGM741"/>
      <c r="KGN741"/>
      <c r="KGO741"/>
      <c r="KGP741"/>
      <c r="KGQ741"/>
      <c r="KGR741"/>
      <c r="KGS741"/>
      <c r="KGT741"/>
      <c r="KGU741"/>
      <c r="KGV741"/>
      <c r="KGW741"/>
      <c r="KGX741"/>
      <c r="KGY741"/>
      <c r="KGZ741"/>
      <c r="KHA741"/>
      <c r="KHB741"/>
      <c r="KHC741"/>
      <c r="KHD741"/>
      <c r="KHE741"/>
      <c r="KHF741"/>
      <c r="KHG741"/>
      <c r="KHH741"/>
      <c r="KHI741"/>
      <c r="KHJ741"/>
      <c r="KHK741"/>
      <c r="KHL741"/>
      <c r="KHM741"/>
      <c r="KHN741"/>
      <c r="KHO741"/>
      <c r="KHP741"/>
      <c r="KHQ741"/>
      <c r="KHR741"/>
      <c r="KHS741"/>
      <c r="KHT741"/>
      <c r="KHU741"/>
      <c r="KHV741"/>
      <c r="KHW741"/>
      <c r="KHX741"/>
      <c r="KHY741"/>
      <c r="KHZ741"/>
      <c r="KIA741"/>
      <c r="KIB741"/>
      <c r="KIC741"/>
      <c r="KID741"/>
      <c r="KIE741"/>
      <c r="KIF741"/>
      <c r="KIG741"/>
      <c r="KIH741"/>
      <c r="KII741"/>
      <c r="KIJ741"/>
      <c r="KIK741"/>
      <c r="KIL741"/>
      <c r="KIM741"/>
      <c r="KIN741"/>
      <c r="KIO741"/>
      <c r="KIP741"/>
      <c r="KIQ741"/>
      <c r="KIR741"/>
      <c r="KIS741"/>
      <c r="KIT741"/>
      <c r="KIU741"/>
      <c r="KIV741"/>
      <c r="KIW741"/>
      <c r="KIX741"/>
      <c r="KIY741"/>
      <c r="KIZ741"/>
      <c r="KJA741"/>
      <c r="KJB741"/>
      <c r="KJC741"/>
      <c r="KJD741"/>
      <c r="KJE741"/>
      <c r="KJF741"/>
      <c r="KJG741"/>
      <c r="KJH741"/>
      <c r="KJI741"/>
      <c r="KJJ741"/>
      <c r="KJK741"/>
      <c r="KJL741"/>
      <c r="KJM741"/>
      <c r="KJN741"/>
      <c r="KJO741"/>
      <c r="KJP741"/>
      <c r="KJQ741"/>
      <c r="KJR741"/>
      <c r="KJS741"/>
      <c r="KJT741"/>
      <c r="KJU741"/>
      <c r="KJV741"/>
      <c r="KJW741"/>
      <c r="KJX741"/>
      <c r="KJY741"/>
      <c r="KJZ741"/>
      <c r="KKA741"/>
      <c r="KKB741"/>
      <c r="KKC741"/>
      <c r="KKD741"/>
      <c r="KKE741"/>
      <c r="KKF741"/>
      <c r="KKG741"/>
      <c r="KKH741"/>
      <c r="KKI741"/>
      <c r="KKJ741"/>
      <c r="KKK741"/>
      <c r="KKL741"/>
      <c r="KKM741"/>
      <c r="KKN741"/>
      <c r="KKO741"/>
      <c r="KKP741"/>
      <c r="KKQ741"/>
      <c r="KKR741"/>
      <c r="KKS741"/>
      <c r="KKT741"/>
      <c r="KKU741"/>
      <c r="KKV741"/>
      <c r="KKW741"/>
      <c r="KKX741"/>
      <c r="KKY741"/>
      <c r="KKZ741"/>
      <c r="KLA741"/>
      <c r="KLB741"/>
      <c r="KLC741"/>
      <c r="KLD741"/>
      <c r="KLE741"/>
      <c r="KLF741"/>
      <c r="KLG741"/>
      <c r="KLH741"/>
      <c r="KLI741"/>
      <c r="KLJ741"/>
      <c r="KLK741"/>
      <c r="KLL741"/>
      <c r="KLM741"/>
      <c r="KLN741"/>
      <c r="KLO741"/>
      <c r="KLP741"/>
      <c r="KLQ741"/>
      <c r="KLR741"/>
      <c r="KLS741"/>
      <c r="KLT741"/>
      <c r="KLU741"/>
      <c r="KLV741"/>
      <c r="KLW741"/>
      <c r="KLX741"/>
      <c r="KLY741"/>
      <c r="KLZ741"/>
      <c r="KMA741"/>
      <c r="KMB741"/>
      <c r="KMC741"/>
      <c r="KMD741"/>
      <c r="KME741"/>
      <c r="KMF741"/>
      <c r="KMG741"/>
      <c r="KMH741"/>
      <c r="KMI741"/>
      <c r="KMJ741"/>
      <c r="KMK741"/>
      <c r="KML741"/>
      <c r="KMM741"/>
      <c r="KMN741"/>
      <c r="KMO741"/>
      <c r="KMP741"/>
      <c r="KMQ741"/>
      <c r="KMR741"/>
      <c r="KMS741"/>
      <c r="KMT741"/>
      <c r="KMU741"/>
      <c r="KMV741"/>
      <c r="KMW741"/>
      <c r="KMX741"/>
      <c r="KMY741"/>
      <c r="KMZ741"/>
      <c r="KNA741"/>
      <c r="KNB741"/>
      <c r="KNC741"/>
      <c r="KND741"/>
      <c r="KNE741"/>
      <c r="KNF741"/>
      <c r="KNG741"/>
      <c r="KNH741"/>
      <c r="KNI741"/>
      <c r="KNJ741"/>
      <c r="KNK741"/>
      <c r="KNL741"/>
      <c r="KNM741"/>
      <c r="KNN741"/>
      <c r="KNO741"/>
      <c r="KNP741"/>
      <c r="KNQ741"/>
      <c r="KNR741"/>
      <c r="KNS741"/>
      <c r="KNT741"/>
      <c r="KNU741"/>
      <c r="KNV741"/>
      <c r="KNW741"/>
      <c r="KNX741"/>
      <c r="KNY741"/>
      <c r="KNZ741"/>
      <c r="KOA741"/>
      <c r="KOB741"/>
      <c r="KOC741"/>
      <c r="KOD741"/>
      <c r="KOE741"/>
      <c r="KOF741"/>
      <c r="KOG741"/>
      <c r="KOH741"/>
      <c r="KOI741"/>
      <c r="KOJ741"/>
      <c r="KOK741"/>
      <c r="KOL741"/>
      <c r="KOM741"/>
      <c r="KON741"/>
      <c r="KOO741"/>
      <c r="KOP741"/>
      <c r="KOQ741"/>
      <c r="KOR741"/>
      <c r="KOS741"/>
      <c r="KOT741"/>
      <c r="KOU741"/>
      <c r="KOV741"/>
      <c r="KOW741"/>
      <c r="KOX741"/>
      <c r="KOY741"/>
      <c r="KOZ741"/>
      <c r="KPA741"/>
      <c r="KPB741"/>
      <c r="KPC741"/>
      <c r="KPD741"/>
      <c r="KPE741"/>
      <c r="KPF741"/>
      <c r="KPG741"/>
      <c r="KPH741"/>
      <c r="KPI741"/>
      <c r="KPJ741"/>
      <c r="KPK741"/>
      <c r="KPL741"/>
      <c r="KPM741"/>
      <c r="KPN741"/>
      <c r="KPO741"/>
      <c r="KPP741"/>
      <c r="KPQ741"/>
      <c r="KPR741"/>
      <c r="KPS741"/>
      <c r="KPT741"/>
      <c r="KPU741"/>
      <c r="KPV741"/>
      <c r="KPW741"/>
      <c r="KPX741"/>
      <c r="KPY741"/>
      <c r="KPZ741"/>
      <c r="KQA741"/>
      <c r="KQB741"/>
      <c r="KQC741"/>
      <c r="KQD741"/>
      <c r="KQE741"/>
      <c r="KQF741"/>
      <c r="KQG741"/>
      <c r="KQH741"/>
      <c r="KQI741"/>
      <c r="KQJ741"/>
      <c r="KQK741"/>
      <c r="KQL741"/>
      <c r="KQM741"/>
      <c r="KQN741"/>
      <c r="KQO741"/>
      <c r="KQP741"/>
      <c r="KQQ741"/>
      <c r="KQR741"/>
      <c r="KQS741"/>
      <c r="KQT741"/>
      <c r="KQU741"/>
      <c r="KQV741"/>
      <c r="KQW741"/>
      <c r="KQX741"/>
      <c r="KQY741"/>
      <c r="KQZ741"/>
      <c r="KRA741"/>
      <c r="KRB741"/>
      <c r="KRC741"/>
      <c r="KRD741"/>
      <c r="KRE741"/>
      <c r="KRF741"/>
      <c r="KRG741"/>
      <c r="KRH741"/>
      <c r="KRI741"/>
      <c r="KRJ741"/>
      <c r="KRK741"/>
      <c r="KRL741"/>
      <c r="KRM741"/>
      <c r="KRN741"/>
      <c r="KRO741"/>
      <c r="KRP741"/>
      <c r="KRQ741"/>
      <c r="KRR741"/>
      <c r="KRS741"/>
      <c r="KRT741"/>
      <c r="KRU741"/>
      <c r="KRV741"/>
      <c r="KRW741"/>
      <c r="KRX741"/>
      <c r="KRY741"/>
      <c r="KRZ741"/>
      <c r="KSA741"/>
      <c r="KSB741"/>
      <c r="KSC741"/>
      <c r="KSD741"/>
      <c r="KSE741"/>
      <c r="KSF741"/>
      <c r="KSG741"/>
      <c r="KSH741"/>
      <c r="KSI741"/>
      <c r="KSJ741"/>
      <c r="KSK741"/>
      <c r="KSL741"/>
      <c r="KSM741"/>
      <c r="KSN741"/>
      <c r="KSO741"/>
      <c r="KSP741"/>
      <c r="KSQ741"/>
      <c r="KSR741"/>
      <c r="KSS741"/>
      <c r="KST741"/>
      <c r="KSU741"/>
      <c r="KSV741"/>
      <c r="KSW741"/>
      <c r="KSX741"/>
      <c r="KSY741"/>
      <c r="KSZ741"/>
      <c r="KTA741"/>
      <c r="KTB741"/>
      <c r="KTC741"/>
      <c r="KTD741"/>
      <c r="KTE741"/>
      <c r="KTF741"/>
      <c r="KTG741"/>
      <c r="KTH741"/>
      <c r="KTI741"/>
      <c r="KTJ741"/>
      <c r="KTK741"/>
      <c r="KTL741"/>
      <c r="KTM741"/>
      <c r="KTN741"/>
      <c r="KTO741"/>
      <c r="KTP741"/>
      <c r="KTQ741"/>
      <c r="KTR741"/>
      <c r="KTS741"/>
      <c r="KTT741"/>
      <c r="KTU741"/>
      <c r="KTV741"/>
      <c r="KTW741"/>
      <c r="KTX741"/>
      <c r="KTY741"/>
      <c r="KTZ741"/>
      <c r="KUA741"/>
      <c r="KUB741"/>
      <c r="KUC741"/>
      <c r="KUD741"/>
      <c r="KUE741"/>
      <c r="KUF741"/>
      <c r="KUG741"/>
      <c r="KUH741"/>
      <c r="KUI741"/>
      <c r="KUJ741"/>
      <c r="KUK741"/>
      <c r="KUL741"/>
      <c r="KUM741"/>
      <c r="KUN741"/>
      <c r="KUO741"/>
      <c r="KUP741"/>
      <c r="KUQ741"/>
      <c r="KUR741"/>
      <c r="KUS741"/>
      <c r="KUT741"/>
      <c r="KUU741"/>
      <c r="KUV741"/>
      <c r="KUW741"/>
      <c r="KUX741"/>
      <c r="KUY741"/>
      <c r="KUZ741"/>
      <c r="KVA741"/>
      <c r="KVB741"/>
      <c r="KVC741"/>
      <c r="KVD741"/>
      <c r="KVE741"/>
      <c r="KVF741"/>
      <c r="KVG741"/>
      <c r="KVH741"/>
      <c r="KVI741"/>
      <c r="KVJ741"/>
      <c r="KVK741"/>
      <c r="KVL741"/>
      <c r="KVM741"/>
      <c r="KVN741"/>
      <c r="KVO741"/>
      <c r="KVP741"/>
      <c r="KVQ741"/>
      <c r="KVR741"/>
      <c r="KVS741"/>
      <c r="KVT741"/>
      <c r="KVU741"/>
      <c r="KVV741"/>
      <c r="KVW741"/>
      <c r="KVX741"/>
      <c r="KVY741"/>
      <c r="KVZ741"/>
      <c r="KWA741"/>
      <c r="KWB741"/>
      <c r="KWC741"/>
      <c r="KWD741"/>
      <c r="KWE741"/>
      <c r="KWF741"/>
      <c r="KWG741"/>
      <c r="KWH741"/>
      <c r="KWI741"/>
      <c r="KWJ741"/>
      <c r="KWK741"/>
      <c r="KWL741"/>
      <c r="KWM741"/>
      <c r="KWN741"/>
      <c r="KWO741"/>
      <c r="KWP741"/>
      <c r="KWQ741"/>
      <c r="KWR741"/>
      <c r="KWS741"/>
      <c r="KWT741"/>
      <c r="KWU741"/>
      <c r="KWV741"/>
      <c r="KWW741"/>
      <c r="KWX741"/>
      <c r="KWY741"/>
      <c r="KWZ741"/>
      <c r="KXA741"/>
      <c r="KXB741"/>
      <c r="KXC741"/>
      <c r="KXD741"/>
      <c r="KXE741"/>
      <c r="KXF741"/>
      <c r="KXG741"/>
      <c r="KXH741"/>
      <c r="KXI741"/>
      <c r="KXJ741"/>
      <c r="KXK741"/>
      <c r="KXL741"/>
      <c r="KXM741"/>
      <c r="KXN741"/>
      <c r="KXO741"/>
      <c r="KXP741"/>
      <c r="KXQ741"/>
      <c r="KXR741"/>
      <c r="KXS741"/>
      <c r="KXT741"/>
      <c r="KXU741"/>
      <c r="KXV741"/>
      <c r="KXW741"/>
      <c r="KXX741"/>
      <c r="KXY741"/>
      <c r="KXZ741"/>
      <c r="KYA741"/>
      <c r="KYB741"/>
      <c r="KYC741"/>
      <c r="KYD741"/>
      <c r="KYE741"/>
      <c r="KYF741"/>
      <c r="KYG741"/>
      <c r="KYH741"/>
      <c r="KYI741"/>
      <c r="KYJ741"/>
      <c r="KYK741"/>
      <c r="KYL741"/>
      <c r="KYM741"/>
      <c r="KYN741"/>
      <c r="KYO741"/>
      <c r="KYP741"/>
      <c r="KYQ741"/>
      <c r="KYR741"/>
      <c r="KYS741"/>
      <c r="KYT741"/>
      <c r="KYU741"/>
      <c r="KYV741"/>
      <c r="KYW741"/>
      <c r="KYX741"/>
      <c r="KYY741"/>
      <c r="KYZ741"/>
      <c r="KZA741"/>
      <c r="KZB741"/>
      <c r="KZC741"/>
      <c r="KZD741"/>
      <c r="KZE741"/>
      <c r="KZF741"/>
      <c r="KZG741"/>
      <c r="KZH741"/>
      <c r="KZI741"/>
      <c r="KZJ741"/>
      <c r="KZK741"/>
      <c r="KZL741"/>
      <c r="KZM741"/>
      <c r="KZN741"/>
      <c r="KZO741"/>
      <c r="KZP741"/>
      <c r="KZQ741"/>
      <c r="KZR741"/>
      <c r="KZS741"/>
      <c r="KZT741"/>
      <c r="KZU741"/>
      <c r="KZV741"/>
      <c r="KZW741"/>
      <c r="KZX741"/>
      <c r="KZY741"/>
      <c r="KZZ741"/>
      <c r="LAA741"/>
      <c r="LAB741"/>
      <c r="LAC741"/>
      <c r="LAD741"/>
      <c r="LAE741"/>
      <c r="LAF741"/>
      <c r="LAG741"/>
      <c r="LAH741"/>
      <c r="LAI741"/>
      <c r="LAJ741"/>
      <c r="LAK741"/>
      <c r="LAL741"/>
      <c r="LAM741"/>
      <c r="LAN741"/>
      <c r="LAO741"/>
      <c r="LAP741"/>
      <c r="LAQ741"/>
      <c r="LAR741"/>
      <c r="LAS741"/>
      <c r="LAT741"/>
      <c r="LAU741"/>
      <c r="LAV741"/>
      <c r="LAW741"/>
      <c r="LAX741"/>
      <c r="LAY741"/>
      <c r="LAZ741"/>
      <c r="LBA741"/>
      <c r="LBB741"/>
      <c r="LBC741"/>
      <c r="LBD741"/>
      <c r="LBE741"/>
      <c r="LBF741"/>
      <c r="LBG741"/>
      <c r="LBH741"/>
      <c r="LBI741"/>
      <c r="LBJ741"/>
      <c r="LBK741"/>
      <c r="LBL741"/>
      <c r="LBM741"/>
      <c r="LBN741"/>
      <c r="LBO741"/>
      <c r="LBP741"/>
      <c r="LBQ741"/>
      <c r="LBR741"/>
      <c r="LBS741"/>
      <c r="LBT741"/>
      <c r="LBU741"/>
      <c r="LBV741"/>
      <c r="LBW741"/>
      <c r="LBX741"/>
      <c r="LBY741"/>
      <c r="LBZ741"/>
      <c r="LCA741"/>
      <c r="LCB741"/>
      <c r="LCC741"/>
      <c r="LCD741"/>
      <c r="LCE741"/>
      <c r="LCF741"/>
      <c r="LCG741"/>
      <c r="LCH741"/>
      <c r="LCI741"/>
      <c r="LCJ741"/>
      <c r="LCK741"/>
      <c r="LCL741"/>
      <c r="LCM741"/>
      <c r="LCN741"/>
      <c r="LCO741"/>
      <c r="LCP741"/>
      <c r="LCQ741"/>
      <c r="LCR741"/>
      <c r="LCS741"/>
      <c r="LCT741"/>
      <c r="LCU741"/>
      <c r="LCV741"/>
      <c r="LCW741"/>
      <c r="LCX741"/>
      <c r="LCY741"/>
      <c r="LCZ741"/>
      <c r="LDA741"/>
      <c r="LDB741"/>
      <c r="LDC741"/>
      <c r="LDD741"/>
      <c r="LDE741"/>
      <c r="LDF741"/>
      <c r="LDG741"/>
      <c r="LDH741"/>
      <c r="LDI741"/>
      <c r="LDJ741"/>
      <c r="LDK741"/>
      <c r="LDL741"/>
      <c r="LDM741"/>
      <c r="LDN741"/>
      <c r="LDO741"/>
      <c r="LDP741"/>
      <c r="LDQ741"/>
      <c r="LDR741"/>
      <c r="LDS741"/>
      <c r="LDT741"/>
      <c r="LDU741"/>
      <c r="LDV741"/>
      <c r="LDW741"/>
      <c r="LDX741"/>
      <c r="LDY741"/>
      <c r="LDZ741"/>
      <c r="LEA741"/>
      <c r="LEB741"/>
      <c r="LEC741"/>
      <c r="LED741"/>
      <c r="LEE741"/>
      <c r="LEF741"/>
      <c r="LEG741"/>
      <c r="LEH741"/>
      <c r="LEI741"/>
      <c r="LEJ741"/>
      <c r="LEK741"/>
      <c r="LEL741"/>
      <c r="LEM741"/>
      <c r="LEN741"/>
      <c r="LEO741"/>
      <c r="LEP741"/>
      <c r="LEQ741"/>
      <c r="LER741"/>
      <c r="LES741"/>
      <c r="LET741"/>
      <c r="LEU741"/>
      <c r="LEV741"/>
      <c r="LEW741"/>
      <c r="LEX741"/>
      <c r="LEY741"/>
      <c r="LEZ741"/>
      <c r="LFA741"/>
      <c r="LFB741"/>
      <c r="LFC741"/>
      <c r="LFD741"/>
      <c r="LFE741"/>
      <c r="LFF741"/>
      <c r="LFG741"/>
      <c r="LFH741"/>
      <c r="LFI741"/>
      <c r="LFJ741"/>
      <c r="LFK741"/>
      <c r="LFL741"/>
      <c r="LFM741"/>
      <c r="LFN741"/>
      <c r="LFO741"/>
      <c r="LFP741"/>
      <c r="LFQ741"/>
      <c r="LFR741"/>
      <c r="LFS741"/>
      <c r="LFT741"/>
      <c r="LFU741"/>
      <c r="LFV741"/>
      <c r="LFW741"/>
      <c r="LFX741"/>
      <c r="LFY741"/>
      <c r="LFZ741"/>
      <c r="LGA741"/>
      <c r="LGB741"/>
      <c r="LGC741"/>
      <c r="LGD741"/>
      <c r="LGE741"/>
      <c r="LGF741"/>
      <c r="LGG741"/>
      <c r="LGH741"/>
      <c r="LGI741"/>
      <c r="LGJ741"/>
      <c r="LGK741"/>
      <c r="LGL741"/>
      <c r="LGM741"/>
      <c r="LGN741"/>
      <c r="LGO741"/>
      <c r="LGP741"/>
      <c r="LGQ741"/>
      <c r="LGR741"/>
      <c r="LGS741"/>
      <c r="LGT741"/>
      <c r="LGU741"/>
      <c r="LGV741"/>
      <c r="LGW741"/>
      <c r="LGX741"/>
      <c r="LGY741"/>
      <c r="LGZ741"/>
      <c r="LHA741"/>
      <c r="LHB741"/>
      <c r="LHC741"/>
      <c r="LHD741"/>
      <c r="LHE741"/>
      <c r="LHF741"/>
      <c r="LHG741"/>
      <c r="LHH741"/>
      <c r="LHI741"/>
      <c r="LHJ741"/>
      <c r="LHK741"/>
      <c r="LHL741"/>
      <c r="LHM741"/>
      <c r="LHN741"/>
      <c r="LHO741"/>
      <c r="LHP741"/>
      <c r="LHQ741"/>
      <c r="LHR741"/>
      <c r="LHS741"/>
      <c r="LHT741"/>
      <c r="LHU741"/>
      <c r="LHV741"/>
      <c r="LHW741"/>
      <c r="LHX741"/>
      <c r="LHY741"/>
      <c r="LHZ741"/>
      <c r="LIA741"/>
      <c r="LIB741"/>
      <c r="LIC741"/>
      <c r="LID741"/>
      <c r="LIE741"/>
      <c r="LIF741"/>
      <c r="LIG741"/>
      <c r="LIH741"/>
      <c r="LII741"/>
      <c r="LIJ741"/>
      <c r="LIK741"/>
      <c r="LIL741"/>
      <c r="LIM741"/>
      <c r="LIN741"/>
      <c r="LIO741"/>
      <c r="LIP741"/>
      <c r="LIQ741"/>
      <c r="LIR741"/>
      <c r="LIS741"/>
      <c r="LIT741"/>
      <c r="LIU741"/>
      <c r="LIV741"/>
      <c r="LIW741"/>
      <c r="LIX741"/>
      <c r="LIY741"/>
      <c r="LIZ741"/>
      <c r="LJA741"/>
      <c r="LJB741"/>
      <c r="LJC741"/>
      <c r="LJD741"/>
      <c r="LJE741"/>
      <c r="LJF741"/>
      <c r="LJG741"/>
      <c r="LJH741"/>
      <c r="LJI741"/>
      <c r="LJJ741"/>
      <c r="LJK741"/>
      <c r="LJL741"/>
      <c r="LJM741"/>
      <c r="LJN741"/>
      <c r="LJO741"/>
      <c r="LJP741"/>
      <c r="LJQ741"/>
      <c r="LJR741"/>
      <c r="LJS741"/>
      <c r="LJT741"/>
      <c r="LJU741"/>
      <c r="LJV741"/>
      <c r="LJW741"/>
      <c r="LJX741"/>
      <c r="LJY741"/>
      <c r="LJZ741"/>
      <c r="LKA741"/>
      <c r="LKB741"/>
      <c r="LKC741"/>
      <c r="LKD741"/>
      <c r="LKE741"/>
      <c r="LKF741"/>
      <c r="LKG741"/>
      <c r="LKH741"/>
      <c r="LKI741"/>
      <c r="LKJ741"/>
      <c r="LKK741"/>
      <c r="LKL741"/>
      <c r="LKM741"/>
      <c r="LKN741"/>
      <c r="LKO741"/>
      <c r="LKP741"/>
      <c r="LKQ741"/>
      <c r="LKR741"/>
      <c r="LKS741"/>
      <c r="LKT741"/>
      <c r="LKU741"/>
      <c r="LKV741"/>
      <c r="LKW741"/>
      <c r="LKX741"/>
      <c r="LKY741"/>
      <c r="LKZ741"/>
      <c r="LLA741"/>
      <c r="LLB741"/>
      <c r="LLC741"/>
      <c r="LLD741"/>
      <c r="LLE741"/>
      <c r="LLF741"/>
      <c r="LLG741"/>
      <c r="LLH741"/>
      <c r="LLI741"/>
      <c r="LLJ741"/>
      <c r="LLK741"/>
      <c r="LLL741"/>
      <c r="LLM741"/>
      <c r="LLN741"/>
      <c r="LLO741"/>
      <c r="LLP741"/>
      <c r="LLQ741"/>
      <c r="LLR741"/>
      <c r="LLS741"/>
      <c r="LLT741"/>
      <c r="LLU741"/>
      <c r="LLV741"/>
      <c r="LLW741"/>
      <c r="LLX741"/>
      <c r="LLY741"/>
      <c r="LLZ741"/>
      <c r="LMA741"/>
      <c r="LMB741"/>
      <c r="LMC741"/>
      <c r="LMD741"/>
      <c r="LME741"/>
      <c r="LMF741"/>
      <c r="LMG741"/>
      <c r="LMH741"/>
      <c r="LMI741"/>
      <c r="LMJ741"/>
      <c r="LMK741"/>
      <c r="LML741"/>
      <c r="LMM741"/>
      <c r="LMN741"/>
      <c r="LMO741"/>
      <c r="LMP741"/>
      <c r="LMQ741"/>
      <c r="LMR741"/>
      <c r="LMS741"/>
      <c r="LMT741"/>
      <c r="LMU741"/>
      <c r="LMV741"/>
      <c r="LMW741"/>
      <c r="LMX741"/>
      <c r="LMY741"/>
      <c r="LMZ741"/>
      <c r="LNA741"/>
      <c r="LNB741"/>
      <c r="LNC741"/>
      <c r="LND741"/>
      <c r="LNE741"/>
      <c r="LNF741"/>
      <c r="LNG741"/>
      <c r="LNH741"/>
      <c r="LNI741"/>
      <c r="LNJ741"/>
      <c r="LNK741"/>
      <c r="LNL741"/>
      <c r="LNM741"/>
      <c r="LNN741"/>
      <c r="LNO741"/>
      <c r="LNP741"/>
      <c r="LNQ741"/>
      <c r="LNR741"/>
      <c r="LNS741"/>
      <c r="LNT741"/>
      <c r="LNU741"/>
      <c r="LNV741"/>
      <c r="LNW741"/>
      <c r="LNX741"/>
      <c r="LNY741"/>
      <c r="LNZ741"/>
      <c r="LOA741"/>
      <c r="LOB741"/>
      <c r="LOC741"/>
      <c r="LOD741"/>
      <c r="LOE741"/>
      <c r="LOF741"/>
      <c r="LOG741"/>
      <c r="LOH741"/>
      <c r="LOI741"/>
      <c r="LOJ741"/>
      <c r="LOK741"/>
      <c r="LOL741"/>
      <c r="LOM741"/>
      <c r="LON741"/>
      <c r="LOO741"/>
      <c r="LOP741"/>
      <c r="LOQ741"/>
      <c r="LOR741"/>
      <c r="LOS741"/>
      <c r="LOT741"/>
      <c r="LOU741"/>
      <c r="LOV741"/>
      <c r="LOW741"/>
      <c r="LOX741"/>
      <c r="LOY741"/>
      <c r="LOZ741"/>
      <c r="LPA741"/>
      <c r="LPB741"/>
      <c r="LPC741"/>
      <c r="LPD741"/>
      <c r="LPE741"/>
      <c r="LPF741"/>
      <c r="LPG741"/>
      <c r="LPH741"/>
      <c r="LPI741"/>
      <c r="LPJ741"/>
      <c r="LPK741"/>
      <c r="LPL741"/>
      <c r="LPM741"/>
      <c r="LPN741"/>
      <c r="LPO741"/>
      <c r="LPP741"/>
      <c r="LPQ741"/>
      <c r="LPR741"/>
      <c r="LPS741"/>
      <c r="LPT741"/>
      <c r="LPU741"/>
      <c r="LPV741"/>
      <c r="LPW741"/>
      <c r="LPX741"/>
      <c r="LPY741"/>
      <c r="LPZ741"/>
      <c r="LQA741"/>
      <c r="LQB741"/>
      <c r="LQC741"/>
      <c r="LQD741"/>
      <c r="LQE741"/>
      <c r="LQF741"/>
      <c r="LQG741"/>
      <c r="LQH741"/>
      <c r="LQI741"/>
      <c r="LQJ741"/>
      <c r="LQK741"/>
      <c r="LQL741"/>
      <c r="LQM741"/>
      <c r="LQN741"/>
      <c r="LQO741"/>
      <c r="LQP741"/>
      <c r="LQQ741"/>
      <c r="LQR741"/>
      <c r="LQS741"/>
      <c r="LQT741"/>
      <c r="LQU741"/>
      <c r="LQV741"/>
      <c r="LQW741"/>
      <c r="LQX741"/>
      <c r="LQY741"/>
      <c r="LQZ741"/>
      <c r="LRA741"/>
      <c r="LRB741"/>
      <c r="LRC741"/>
      <c r="LRD741"/>
      <c r="LRE741"/>
      <c r="LRF741"/>
      <c r="LRG741"/>
      <c r="LRH741"/>
      <c r="LRI741"/>
      <c r="LRJ741"/>
      <c r="LRK741"/>
      <c r="LRL741"/>
      <c r="LRM741"/>
      <c r="LRN741"/>
      <c r="LRO741"/>
      <c r="LRP741"/>
      <c r="LRQ741"/>
      <c r="LRR741"/>
      <c r="LRS741"/>
      <c r="LRT741"/>
      <c r="LRU741"/>
      <c r="LRV741"/>
      <c r="LRW741"/>
      <c r="LRX741"/>
      <c r="LRY741"/>
      <c r="LRZ741"/>
      <c r="LSA741"/>
      <c r="LSB741"/>
      <c r="LSC741"/>
      <c r="LSD741"/>
      <c r="LSE741"/>
      <c r="LSF741"/>
      <c r="LSG741"/>
      <c r="LSH741"/>
      <c r="LSI741"/>
      <c r="LSJ741"/>
      <c r="LSK741"/>
      <c r="LSL741"/>
      <c r="LSM741"/>
      <c r="LSN741"/>
      <c r="LSO741"/>
      <c r="LSP741"/>
      <c r="LSQ741"/>
      <c r="LSR741"/>
      <c r="LSS741"/>
      <c r="LST741"/>
      <c r="LSU741"/>
      <c r="LSV741"/>
      <c r="LSW741"/>
      <c r="LSX741"/>
      <c r="LSY741"/>
      <c r="LSZ741"/>
      <c r="LTA741"/>
      <c r="LTB741"/>
      <c r="LTC741"/>
      <c r="LTD741"/>
      <c r="LTE741"/>
      <c r="LTF741"/>
      <c r="LTG741"/>
      <c r="LTH741"/>
      <c r="LTI741"/>
      <c r="LTJ741"/>
      <c r="LTK741"/>
      <c r="LTL741"/>
      <c r="LTM741"/>
      <c r="LTN741"/>
      <c r="LTO741"/>
      <c r="LTP741"/>
      <c r="LTQ741"/>
      <c r="LTR741"/>
      <c r="LTS741"/>
      <c r="LTT741"/>
      <c r="LTU741"/>
      <c r="LTV741"/>
      <c r="LTW741"/>
      <c r="LTX741"/>
      <c r="LTY741"/>
      <c r="LTZ741"/>
      <c r="LUA741"/>
      <c r="LUB741"/>
      <c r="LUC741"/>
      <c r="LUD741"/>
      <c r="LUE741"/>
      <c r="LUF741"/>
      <c r="LUG741"/>
      <c r="LUH741"/>
      <c r="LUI741"/>
      <c r="LUJ741"/>
      <c r="LUK741"/>
      <c r="LUL741"/>
      <c r="LUM741"/>
      <c r="LUN741"/>
      <c r="LUO741"/>
      <c r="LUP741"/>
      <c r="LUQ741"/>
      <c r="LUR741"/>
      <c r="LUS741"/>
      <c r="LUT741"/>
      <c r="LUU741"/>
      <c r="LUV741"/>
      <c r="LUW741"/>
      <c r="LUX741"/>
      <c r="LUY741"/>
      <c r="LUZ741"/>
      <c r="LVA741"/>
      <c r="LVB741"/>
      <c r="LVC741"/>
      <c r="LVD741"/>
      <c r="LVE741"/>
      <c r="LVF741"/>
      <c r="LVG741"/>
      <c r="LVH741"/>
      <c r="LVI741"/>
      <c r="LVJ741"/>
      <c r="LVK741"/>
      <c r="LVL741"/>
      <c r="LVM741"/>
      <c r="LVN741"/>
      <c r="LVO741"/>
      <c r="LVP741"/>
      <c r="LVQ741"/>
      <c r="LVR741"/>
      <c r="LVS741"/>
      <c r="LVT741"/>
      <c r="LVU741"/>
      <c r="LVV741"/>
      <c r="LVW741"/>
      <c r="LVX741"/>
      <c r="LVY741"/>
      <c r="LVZ741"/>
      <c r="LWA741"/>
      <c r="LWB741"/>
      <c r="LWC741"/>
      <c r="LWD741"/>
      <c r="LWE741"/>
      <c r="LWF741"/>
      <c r="LWG741"/>
      <c r="LWH741"/>
      <c r="LWI741"/>
      <c r="LWJ741"/>
      <c r="LWK741"/>
      <c r="LWL741"/>
      <c r="LWM741"/>
      <c r="LWN741"/>
      <c r="LWO741"/>
      <c r="LWP741"/>
      <c r="LWQ741"/>
      <c r="LWR741"/>
      <c r="LWS741"/>
      <c r="LWT741"/>
      <c r="LWU741"/>
      <c r="LWV741"/>
      <c r="LWW741"/>
      <c r="LWX741"/>
      <c r="LWY741"/>
      <c r="LWZ741"/>
      <c r="LXA741"/>
      <c r="LXB741"/>
      <c r="LXC741"/>
      <c r="LXD741"/>
      <c r="LXE741"/>
      <c r="LXF741"/>
      <c r="LXG741"/>
      <c r="LXH741"/>
      <c r="LXI741"/>
      <c r="LXJ741"/>
      <c r="LXK741"/>
      <c r="LXL741"/>
      <c r="LXM741"/>
      <c r="LXN741"/>
      <c r="LXO741"/>
      <c r="LXP741"/>
      <c r="LXQ741"/>
      <c r="LXR741"/>
      <c r="LXS741"/>
      <c r="LXT741"/>
      <c r="LXU741"/>
      <c r="LXV741"/>
      <c r="LXW741"/>
      <c r="LXX741"/>
      <c r="LXY741"/>
      <c r="LXZ741"/>
      <c r="LYA741"/>
      <c r="LYB741"/>
      <c r="LYC741"/>
      <c r="LYD741"/>
      <c r="LYE741"/>
      <c r="LYF741"/>
      <c r="LYG741"/>
      <c r="LYH741"/>
      <c r="LYI741"/>
      <c r="LYJ741"/>
      <c r="LYK741"/>
      <c r="LYL741"/>
      <c r="LYM741"/>
      <c r="LYN741"/>
      <c r="LYO741"/>
      <c r="LYP741"/>
      <c r="LYQ741"/>
      <c r="LYR741"/>
      <c r="LYS741"/>
      <c r="LYT741"/>
      <c r="LYU741"/>
      <c r="LYV741"/>
      <c r="LYW741"/>
      <c r="LYX741"/>
      <c r="LYY741"/>
      <c r="LYZ741"/>
      <c r="LZA741"/>
      <c r="LZB741"/>
      <c r="LZC741"/>
      <c r="LZD741"/>
      <c r="LZE741"/>
      <c r="LZF741"/>
      <c r="LZG741"/>
      <c r="LZH741"/>
      <c r="LZI741"/>
      <c r="LZJ741"/>
      <c r="LZK741"/>
      <c r="LZL741"/>
      <c r="LZM741"/>
      <c r="LZN741"/>
      <c r="LZO741"/>
      <c r="LZP741"/>
      <c r="LZQ741"/>
      <c r="LZR741"/>
      <c r="LZS741"/>
      <c r="LZT741"/>
      <c r="LZU741"/>
      <c r="LZV741"/>
      <c r="LZW741"/>
      <c r="LZX741"/>
      <c r="LZY741"/>
      <c r="LZZ741"/>
      <c r="MAA741"/>
      <c r="MAB741"/>
      <c r="MAC741"/>
      <c r="MAD741"/>
      <c r="MAE741"/>
      <c r="MAF741"/>
      <c r="MAG741"/>
      <c r="MAH741"/>
      <c r="MAI741"/>
      <c r="MAJ741"/>
      <c r="MAK741"/>
      <c r="MAL741"/>
      <c r="MAM741"/>
      <c r="MAN741"/>
      <c r="MAO741"/>
      <c r="MAP741"/>
      <c r="MAQ741"/>
      <c r="MAR741"/>
      <c r="MAS741"/>
      <c r="MAT741"/>
      <c r="MAU741"/>
      <c r="MAV741"/>
      <c r="MAW741"/>
      <c r="MAX741"/>
      <c r="MAY741"/>
      <c r="MAZ741"/>
      <c r="MBA741"/>
      <c r="MBB741"/>
      <c r="MBC741"/>
      <c r="MBD741"/>
      <c r="MBE741"/>
      <c r="MBF741"/>
      <c r="MBG741"/>
      <c r="MBH741"/>
      <c r="MBI741"/>
      <c r="MBJ741"/>
      <c r="MBK741"/>
      <c r="MBL741"/>
      <c r="MBM741"/>
      <c r="MBN741"/>
      <c r="MBO741"/>
      <c r="MBP741"/>
      <c r="MBQ741"/>
      <c r="MBR741"/>
      <c r="MBS741"/>
      <c r="MBT741"/>
      <c r="MBU741"/>
      <c r="MBV741"/>
      <c r="MBW741"/>
      <c r="MBX741"/>
      <c r="MBY741"/>
      <c r="MBZ741"/>
      <c r="MCA741"/>
      <c r="MCB741"/>
      <c r="MCC741"/>
      <c r="MCD741"/>
      <c r="MCE741"/>
      <c r="MCF741"/>
      <c r="MCG741"/>
      <c r="MCH741"/>
      <c r="MCI741"/>
      <c r="MCJ741"/>
      <c r="MCK741"/>
      <c r="MCL741"/>
      <c r="MCM741"/>
      <c r="MCN741"/>
      <c r="MCO741"/>
      <c r="MCP741"/>
      <c r="MCQ741"/>
      <c r="MCR741"/>
      <c r="MCS741"/>
      <c r="MCT741"/>
      <c r="MCU741"/>
      <c r="MCV741"/>
      <c r="MCW741"/>
      <c r="MCX741"/>
      <c r="MCY741"/>
      <c r="MCZ741"/>
      <c r="MDA741"/>
      <c r="MDB741"/>
      <c r="MDC741"/>
      <c r="MDD741"/>
      <c r="MDE741"/>
      <c r="MDF741"/>
      <c r="MDG741"/>
      <c r="MDH741"/>
      <c r="MDI741"/>
      <c r="MDJ741"/>
      <c r="MDK741"/>
      <c r="MDL741"/>
      <c r="MDM741"/>
      <c r="MDN741"/>
      <c r="MDO741"/>
      <c r="MDP741"/>
      <c r="MDQ741"/>
      <c r="MDR741"/>
      <c r="MDS741"/>
      <c r="MDT741"/>
      <c r="MDU741"/>
      <c r="MDV741"/>
      <c r="MDW741"/>
      <c r="MDX741"/>
      <c r="MDY741"/>
      <c r="MDZ741"/>
      <c r="MEA741"/>
      <c r="MEB741"/>
      <c r="MEC741"/>
      <c r="MED741"/>
      <c r="MEE741"/>
      <c r="MEF741"/>
      <c r="MEG741"/>
      <c r="MEH741"/>
      <c r="MEI741"/>
      <c r="MEJ741"/>
      <c r="MEK741"/>
      <c r="MEL741"/>
      <c r="MEM741"/>
      <c r="MEN741"/>
      <c r="MEO741"/>
      <c r="MEP741"/>
      <c r="MEQ741"/>
      <c r="MER741"/>
      <c r="MES741"/>
      <c r="MET741"/>
      <c r="MEU741"/>
      <c r="MEV741"/>
      <c r="MEW741"/>
      <c r="MEX741"/>
      <c r="MEY741"/>
      <c r="MEZ741"/>
      <c r="MFA741"/>
      <c r="MFB741"/>
      <c r="MFC741"/>
      <c r="MFD741"/>
      <c r="MFE741"/>
      <c r="MFF741"/>
      <c r="MFG741"/>
      <c r="MFH741"/>
      <c r="MFI741"/>
      <c r="MFJ741"/>
      <c r="MFK741"/>
      <c r="MFL741"/>
      <c r="MFM741"/>
      <c r="MFN741"/>
      <c r="MFO741"/>
      <c r="MFP741"/>
      <c r="MFQ741"/>
      <c r="MFR741"/>
      <c r="MFS741"/>
      <c r="MFT741"/>
      <c r="MFU741"/>
      <c r="MFV741"/>
      <c r="MFW741"/>
      <c r="MFX741"/>
      <c r="MFY741"/>
      <c r="MFZ741"/>
      <c r="MGA741"/>
      <c r="MGB741"/>
      <c r="MGC741"/>
      <c r="MGD741"/>
      <c r="MGE741"/>
      <c r="MGF741"/>
      <c r="MGG741"/>
      <c r="MGH741"/>
      <c r="MGI741"/>
      <c r="MGJ741"/>
      <c r="MGK741"/>
      <c r="MGL741"/>
      <c r="MGM741"/>
      <c r="MGN741"/>
      <c r="MGO741"/>
      <c r="MGP741"/>
      <c r="MGQ741"/>
      <c r="MGR741"/>
      <c r="MGS741"/>
      <c r="MGT741"/>
      <c r="MGU741"/>
      <c r="MGV741"/>
      <c r="MGW741"/>
      <c r="MGX741"/>
      <c r="MGY741"/>
      <c r="MGZ741"/>
      <c r="MHA741"/>
      <c r="MHB741"/>
      <c r="MHC741"/>
      <c r="MHD741"/>
      <c r="MHE741"/>
      <c r="MHF741"/>
      <c r="MHG741"/>
      <c r="MHH741"/>
      <c r="MHI741"/>
      <c r="MHJ741"/>
      <c r="MHK741"/>
      <c r="MHL741"/>
      <c r="MHM741"/>
      <c r="MHN741"/>
      <c r="MHO741"/>
      <c r="MHP741"/>
      <c r="MHQ741"/>
      <c r="MHR741"/>
      <c r="MHS741"/>
      <c r="MHT741"/>
      <c r="MHU741"/>
      <c r="MHV741"/>
      <c r="MHW741"/>
      <c r="MHX741"/>
      <c r="MHY741"/>
      <c r="MHZ741"/>
      <c r="MIA741"/>
      <c r="MIB741"/>
      <c r="MIC741"/>
      <c r="MID741"/>
      <c r="MIE741"/>
      <c r="MIF741"/>
      <c r="MIG741"/>
      <c r="MIH741"/>
      <c r="MII741"/>
      <c r="MIJ741"/>
      <c r="MIK741"/>
      <c r="MIL741"/>
      <c r="MIM741"/>
      <c r="MIN741"/>
      <c r="MIO741"/>
      <c r="MIP741"/>
      <c r="MIQ741"/>
      <c r="MIR741"/>
      <c r="MIS741"/>
      <c r="MIT741"/>
      <c r="MIU741"/>
      <c r="MIV741"/>
      <c r="MIW741"/>
      <c r="MIX741"/>
      <c r="MIY741"/>
      <c r="MIZ741"/>
      <c r="MJA741"/>
      <c r="MJB741"/>
      <c r="MJC741"/>
      <c r="MJD741"/>
      <c r="MJE741"/>
      <c r="MJF741"/>
      <c r="MJG741"/>
      <c r="MJH741"/>
      <c r="MJI741"/>
      <c r="MJJ741"/>
      <c r="MJK741"/>
      <c r="MJL741"/>
      <c r="MJM741"/>
      <c r="MJN741"/>
      <c r="MJO741"/>
      <c r="MJP741"/>
      <c r="MJQ741"/>
      <c r="MJR741"/>
      <c r="MJS741"/>
      <c r="MJT741"/>
      <c r="MJU741"/>
      <c r="MJV741"/>
      <c r="MJW741"/>
      <c r="MJX741"/>
      <c r="MJY741"/>
      <c r="MJZ741"/>
      <c r="MKA741"/>
      <c r="MKB741"/>
      <c r="MKC741"/>
      <c r="MKD741"/>
      <c r="MKE741"/>
      <c r="MKF741"/>
      <c r="MKG741"/>
      <c r="MKH741"/>
      <c r="MKI741"/>
      <c r="MKJ741"/>
      <c r="MKK741"/>
      <c r="MKL741"/>
      <c r="MKM741"/>
      <c r="MKN741"/>
      <c r="MKO741"/>
      <c r="MKP741"/>
      <c r="MKQ741"/>
      <c r="MKR741"/>
      <c r="MKS741"/>
      <c r="MKT741"/>
      <c r="MKU741"/>
      <c r="MKV741"/>
      <c r="MKW741"/>
      <c r="MKX741"/>
      <c r="MKY741"/>
      <c r="MKZ741"/>
      <c r="MLA741"/>
      <c r="MLB741"/>
      <c r="MLC741"/>
      <c r="MLD741"/>
      <c r="MLE741"/>
      <c r="MLF741"/>
      <c r="MLG741"/>
      <c r="MLH741"/>
      <c r="MLI741"/>
      <c r="MLJ741"/>
      <c r="MLK741"/>
      <c r="MLL741"/>
      <c r="MLM741"/>
      <c r="MLN741"/>
      <c r="MLO741"/>
      <c r="MLP741"/>
      <c r="MLQ741"/>
      <c r="MLR741"/>
      <c r="MLS741"/>
      <c r="MLT741"/>
      <c r="MLU741"/>
      <c r="MLV741"/>
      <c r="MLW741"/>
      <c r="MLX741"/>
      <c r="MLY741"/>
      <c r="MLZ741"/>
      <c r="MMA741"/>
      <c r="MMB741"/>
      <c r="MMC741"/>
      <c r="MMD741"/>
      <c r="MME741"/>
      <c r="MMF741"/>
      <c r="MMG741"/>
      <c r="MMH741"/>
      <c r="MMI741"/>
      <c r="MMJ741"/>
      <c r="MMK741"/>
      <c r="MML741"/>
      <c r="MMM741"/>
      <c r="MMN741"/>
      <c r="MMO741"/>
      <c r="MMP741"/>
      <c r="MMQ741"/>
      <c r="MMR741"/>
      <c r="MMS741"/>
      <c r="MMT741"/>
      <c r="MMU741"/>
      <c r="MMV741"/>
      <c r="MMW741"/>
      <c r="MMX741"/>
      <c r="MMY741"/>
      <c r="MMZ741"/>
      <c r="MNA741"/>
      <c r="MNB741"/>
      <c r="MNC741"/>
      <c r="MND741"/>
      <c r="MNE741"/>
      <c r="MNF741"/>
      <c r="MNG741"/>
      <c r="MNH741"/>
      <c r="MNI741"/>
      <c r="MNJ741"/>
      <c r="MNK741"/>
      <c r="MNL741"/>
      <c r="MNM741"/>
      <c r="MNN741"/>
      <c r="MNO741"/>
      <c r="MNP741"/>
      <c r="MNQ741"/>
      <c r="MNR741"/>
      <c r="MNS741"/>
      <c r="MNT741"/>
      <c r="MNU741"/>
      <c r="MNV741"/>
      <c r="MNW741"/>
      <c r="MNX741"/>
      <c r="MNY741"/>
      <c r="MNZ741"/>
      <c r="MOA741"/>
      <c r="MOB741"/>
      <c r="MOC741"/>
      <c r="MOD741"/>
      <c r="MOE741"/>
      <c r="MOF741"/>
      <c r="MOG741"/>
      <c r="MOH741"/>
      <c r="MOI741"/>
      <c r="MOJ741"/>
      <c r="MOK741"/>
      <c r="MOL741"/>
      <c r="MOM741"/>
      <c r="MON741"/>
      <c r="MOO741"/>
      <c r="MOP741"/>
      <c r="MOQ741"/>
      <c r="MOR741"/>
      <c r="MOS741"/>
      <c r="MOT741"/>
      <c r="MOU741"/>
      <c r="MOV741"/>
      <c r="MOW741"/>
      <c r="MOX741"/>
      <c r="MOY741"/>
      <c r="MOZ741"/>
      <c r="MPA741"/>
      <c r="MPB741"/>
      <c r="MPC741"/>
      <c r="MPD741"/>
      <c r="MPE741"/>
      <c r="MPF741"/>
      <c r="MPG741"/>
      <c r="MPH741"/>
      <c r="MPI741"/>
      <c r="MPJ741"/>
      <c r="MPK741"/>
      <c r="MPL741"/>
      <c r="MPM741"/>
      <c r="MPN741"/>
      <c r="MPO741"/>
      <c r="MPP741"/>
      <c r="MPQ741"/>
      <c r="MPR741"/>
      <c r="MPS741"/>
      <c r="MPT741"/>
      <c r="MPU741"/>
      <c r="MPV741"/>
      <c r="MPW741"/>
      <c r="MPX741"/>
      <c r="MPY741"/>
      <c r="MPZ741"/>
      <c r="MQA741"/>
      <c r="MQB741"/>
      <c r="MQC741"/>
      <c r="MQD741"/>
      <c r="MQE741"/>
      <c r="MQF741"/>
      <c r="MQG741"/>
      <c r="MQH741"/>
      <c r="MQI741"/>
      <c r="MQJ741"/>
      <c r="MQK741"/>
      <c r="MQL741"/>
      <c r="MQM741"/>
      <c r="MQN741"/>
      <c r="MQO741"/>
      <c r="MQP741"/>
      <c r="MQQ741"/>
      <c r="MQR741"/>
      <c r="MQS741"/>
      <c r="MQT741"/>
      <c r="MQU741"/>
      <c r="MQV741"/>
      <c r="MQW741"/>
      <c r="MQX741"/>
      <c r="MQY741"/>
      <c r="MQZ741"/>
      <c r="MRA741"/>
      <c r="MRB741"/>
      <c r="MRC741"/>
      <c r="MRD741"/>
      <c r="MRE741"/>
      <c r="MRF741"/>
      <c r="MRG741"/>
      <c r="MRH741"/>
      <c r="MRI741"/>
      <c r="MRJ741"/>
      <c r="MRK741"/>
      <c r="MRL741"/>
      <c r="MRM741"/>
      <c r="MRN741"/>
      <c r="MRO741"/>
      <c r="MRP741"/>
      <c r="MRQ741"/>
      <c r="MRR741"/>
      <c r="MRS741"/>
      <c r="MRT741"/>
      <c r="MRU741"/>
      <c r="MRV741"/>
      <c r="MRW741"/>
      <c r="MRX741"/>
      <c r="MRY741"/>
      <c r="MRZ741"/>
      <c r="MSA741"/>
      <c r="MSB741"/>
      <c r="MSC741"/>
      <c r="MSD741"/>
      <c r="MSE741"/>
      <c r="MSF741"/>
      <c r="MSG741"/>
      <c r="MSH741"/>
      <c r="MSI741"/>
      <c r="MSJ741"/>
      <c r="MSK741"/>
      <c r="MSL741"/>
      <c r="MSM741"/>
      <c r="MSN741"/>
      <c r="MSO741"/>
      <c r="MSP741"/>
      <c r="MSQ741"/>
      <c r="MSR741"/>
      <c r="MSS741"/>
      <c r="MST741"/>
      <c r="MSU741"/>
      <c r="MSV741"/>
      <c r="MSW741"/>
      <c r="MSX741"/>
      <c r="MSY741"/>
      <c r="MSZ741"/>
      <c r="MTA741"/>
      <c r="MTB741"/>
      <c r="MTC741"/>
      <c r="MTD741"/>
      <c r="MTE741"/>
      <c r="MTF741"/>
      <c r="MTG741"/>
      <c r="MTH741"/>
      <c r="MTI741"/>
      <c r="MTJ741"/>
      <c r="MTK741"/>
      <c r="MTL741"/>
      <c r="MTM741"/>
      <c r="MTN741"/>
      <c r="MTO741"/>
      <c r="MTP741"/>
      <c r="MTQ741"/>
      <c r="MTR741"/>
      <c r="MTS741"/>
      <c r="MTT741"/>
      <c r="MTU741"/>
      <c r="MTV741"/>
      <c r="MTW741"/>
      <c r="MTX741"/>
      <c r="MTY741"/>
      <c r="MTZ741"/>
      <c r="MUA741"/>
      <c r="MUB741"/>
      <c r="MUC741"/>
      <c r="MUD741"/>
      <c r="MUE741"/>
      <c r="MUF741"/>
      <c r="MUG741"/>
      <c r="MUH741"/>
      <c r="MUI741"/>
      <c r="MUJ741"/>
      <c r="MUK741"/>
      <c r="MUL741"/>
      <c r="MUM741"/>
      <c r="MUN741"/>
      <c r="MUO741"/>
      <c r="MUP741"/>
      <c r="MUQ741"/>
      <c r="MUR741"/>
      <c r="MUS741"/>
      <c r="MUT741"/>
      <c r="MUU741"/>
      <c r="MUV741"/>
      <c r="MUW741"/>
      <c r="MUX741"/>
      <c r="MUY741"/>
      <c r="MUZ741"/>
      <c r="MVA741"/>
      <c r="MVB741"/>
      <c r="MVC741"/>
      <c r="MVD741"/>
      <c r="MVE741"/>
      <c r="MVF741"/>
      <c r="MVG741"/>
      <c r="MVH741"/>
      <c r="MVI741"/>
      <c r="MVJ741"/>
      <c r="MVK741"/>
      <c r="MVL741"/>
      <c r="MVM741"/>
      <c r="MVN741"/>
      <c r="MVO741"/>
      <c r="MVP741"/>
      <c r="MVQ741"/>
      <c r="MVR741"/>
      <c r="MVS741"/>
      <c r="MVT741"/>
      <c r="MVU741"/>
      <c r="MVV741"/>
      <c r="MVW741"/>
      <c r="MVX741"/>
      <c r="MVY741"/>
      <c r="MVZ741"/>
      <c r="MWA741"/>
      <c r="MWB741"/>
      <c r="MWC741"/>
      <c r="MWD741"/>
      <c r="MWE741"/>
      <c r="MWF741"/>
      <c r="MWG741"/>
      <c r="MWH741"/>
      <c r="MWI741"/>
      <c r="MWJ741"/>
      <c r="MWK741"/>
      <c r="MWL741"/>
      <c r="MWM741"/>
      <c r="MWN741"/>
      <c r="MWO741"/>
      <c r="MWP741"/>
      <c r="MWQ741"/>
      <c r="MWR741"/>
      <c r="MWS741"/>
      <c r="MWT741"/>
      <c r="MWU741"/>
      <c r="MWV741"/>
      <c r="MWW741"/>
      <c r="MWX741"/>
      <c r="MWY741"/>
      <c r="MWZ741"/>
      <c r="MXA741"/>
      <c r="MXB741"/>
      <c r="MXC741"/>
      <c r="MXD741"/>
      <c r="MXE741"/>
      <c r="MXF741"/>
      <c r="MXG741"/>
      <c r="MXH741"/>
      <c r="MXI741"/>
      <c r="MXJ741"/>
      <c r="MXK741"/>
      <c r="MXL741"/>
      <c r="MXM741"/>
      <c r="MXN741"/>
      <c r="MXO741"/>
      <c r="MXP741"/>
      <c r="MXQ741"/>
      <c r="MXR741"/>
      <c r="MXS741"/>
      <c r="MXT741"/>
      <c r="MXU741"/>
      <c r="MXV741"/>
      <c r="MXW741"/>
      <c r="MXX741"/>
      <c r="MXY741"/>
      <c r="MXZ741"/>
      <c r="MYA741"/>
      <c r="MYB741"/>
      <c r="MYC741"/>
      <c r="MYD741"/>
      <c r="MYE741"/>
      <c r="MYF741"/>
      <c r="MYG741"/>
      <c r="MYH741"/>
      <c r="MYI741"/>
      <c r="MYJ741"/>
      <c r="MYK741"/>
      <c r="MYL741"/>
      <c r="MYM741"/>
      <c r="MYN741"/>
      <c r="MYO741"/>
      <c r="MYP741"/>
      <c r="MYQ741"/>
      <c r="MYR741"/>
      <c r="MYS741"/>
      <c r="MYT741"/>
      <c r="MYU741"/>
      <c r="MYV741"/>
      <c r="MYW741"/>
      <c r="MYX741"/>
      <c r="MYY741"/>
      <c r="MYZ741"/>
      <c r="MZA741"/>
      <c r="MZB741"/>
      <c r="MZC741"/>
      <c r="MZD741"/>
      <c r="MZE741"/>
      <c r="MZF741"/>
      <c r="MZG741"/>
      <c r="MZH741"/>
      <c r="MZI741"/>
      <c r="MZJ741"/>
      <c r="MZK741"/>
      <c r="MZL741"/>
      <c r="MZM741"/>
      <c r="MZN741"/>
      <c r="MZO741"/>
      <c r="MZP741"/>
      <c r="MZQ741"/>
      <c r="MZR741"/>
      <c r="MZS741"/>
      <c r="MZT741"/>
      <c r="MZU741"/>
      <c r="MZV741"/>
      <c r="MZW741"/>
      <c r="MZX741"/>
      <c r="MZY741"/>
      <c r="MZZ741"/>
      <c r="NAA741"/>
      <c r="NAB741"/>
      <c r="NAC741"/>
      <c r="NAD741"/>
      <c r="NAE741"/>
      <c r="NAF741"/>
      <c r="NAG741"/>
      <c r="NAH741"/>
      <c r="NAI741"/>
      <c r="NAJ741"/>
      <c r="NAK741"/>
      <c r="NAL741"/>
      <c r="NAM741"/>
      <c r="NAN741"/>
      <c r="NAO741"/>
      <c r="NAP741"/>
      <c r="NAQ741"/>
      <c r="NAR741"/>
      <c r="NAS741"/>
      <c r="NAT741"/>
      <c r="NAU741"/>
      <c r="NAV741"/>
      <c r="NAW741"/>
      <c r="NAX741"/>
      <c r="NAY741"/>
      <c r="NAZ741"/>
      <c r="NBA741"/>
      <c r="NBB741"/>
      <c r="NBC741"/>
      <c r="NBD741"/>
      <c r="NBE741"/>
      <c r="NBF741"/>
      <c r="NBG741"/>
      <c r="NBH741"/>
      <c r="NBI741"/>
      <c r="NBJ741"/>
      <c r="NBK741"/>
      <c r="NBL741"/>
      <c r="NBM741"/>
      <c r="NBN741"/>
      <c r="NBO741"/>
      <c r="NBP741"/>
      <c r="NBQ741"/>
      <c r="NBR741"/>
      <c r="NBS741"/>
      <c r="NBT741"/>
      <c r="NBU741"/>
      <c r="NBV741"/>
      <c r="NBW741"/>
      <c r="NBX741"/>
      <c r="NBY741"/>
      <c r="NBZ741"/>
      <c r="NCA741"/>
      <c r="NCB741"/>
      <c r="NCC741"/>
      <c r="NCD741"/>
      <c r="NCE741"/>
      <c r="NCF741"/>
      <c r="NCG741"/>
      <c r="NCH741"/>
      <c r="NCI741"/>
      <c r="NCJ741"/>
      <c r="NCK741"/>
      <c r="NCL741"/>
      <c r="NCM741"/>
      <c r="NCN741"/>
      <c r="NCO741"/>
      <c r="NCP741"/>
      <c r="NCQ741"/>
      <c r="NCR741"/>
      <c r="NCS741"/>
      <c r="NCT741"/>
      <c r="NCU741"/>
      <c r="NCV741"/>
      <c r="NCW741"/>
      <c r="NCX741"/>
      <c r="NCY741"/>
      <c r="NCZ741"/>
      <c r="NDA741"/>
      <c r="NDB741"/>
      <c r="NDC741"/>
      <c r="NDD741"/>
      <c r="NDE741"/>
      <c r="NDF741"/>
      <c r="NDG741"/>
      <c r="NDH741"/>
      <c r="NDI741"/>
      <c r="NDJ741"/>
      <c r="NDK741"/>
      <c r="NDL741"/>
      <c r="NDM741"/>
      <c r="NDN741"/>
      <c r="NDO741"/>
      <c r="NDP741"/>
      <c r="NDQ741"/>
      <c r="NDR741"/>
      <c r="NDS741"/>
      <c r="NDT741"/>
      <c r="NDU741"/>
      <c r="NDV741"/>
      <c r="NDW741"/>
      <c r="NDX741"/>
      <c r="NDY741"/>
      <c r="NDZ741"/>
      <c r="NEA741"/>
      <c r="NEB741"/>
      <c r="NEC741"/>
      <c r="NED741"/>
      <c r="NEE741"/>
      <c r="NEF741"/>
      <c r="NEG741"/>
      <c r="NEH741"/>
      <c r="NEI741"/>
      <c r="NEJ741"/>
      <c r="NEK741"/>
      <c r="NEL741"/>
      <c r="NEM741"/>
      <c r="NEN741"/>
      <c r="NEO741"/>
      <c r="NEP741"/>
      <c r="NEQ741"/>
      <c r="NER741"/>
      <c r="NES741"/>
      <c r="NET741"/>
      <c r="NEU741"/>
      <c r="NEV741"/>
      <c r="NEW741"/>
      <c r="NEX741"/>
      <c r="NEY741"/>
      <c r="NEZ741"/>
      <c r="NFA741"/>
      <c r="NFB741"/>
      <c r="NFC741"/>
      <c r="NFD741"/>
      <c r="NFE741"/>
      <c r="NFF741"/>
      <c r="NFG741"/>
      <c r="NFH741"/>
      <c r="NFI741"/>
      <c r="NFJ741"/>
      <c r="NFK741"/>
      <c r="NFL741"/>
      <c r="NFM741"/>
      <c r="NFN741"/>
      <c r="NFO741"/>
      <c r="NFP741"/>
      <c r="NFQ741"/>
      <c r="NFR741"/>
      <c r="NFS741"/>
      <c r="NFT741"/>
      <c r="NFU741"/>
      <c r="NFV741"/>
      <c r="NFW741"/>
      <c r="NFX741"/>
      <c r="NFY741"/>
      <c r="NFZ741"/>
      <c r="NGA741"/>
      <c r="NGB741"/>
      <c r="NGC741"/>
      <c r="NGD741"/>
      <c r="NGE741"/>
      <c r="NGF741"/>
      <c r="NGG741"/>
      <c r="NGH741"/>
      <c r="NGI741"/>
      <c r="NGJ741"/>
      <c r="NGK741"/>
      <c r="NGL741"/>
      <c r="NGM741"/>
      <c r="NGN741"/>
      <c r="NGO741"/>
      <c r="NGP741"/>
      <c r="NGQ741"/>
      <c r="NGR741"/>
      <c r="NGS741"/>
      <c r="NGT741"/>
      <c r="NGU741"/>
      <c r="NGV741"/>
      <c r="NGW741"/>
      <c r="NGX741"/>
      <c r="NGY741"/>
      <c r="NGZ741"/>
      <c r="NHA741"/>
      <c r="NHB741"/>
      <c r="NHC741"/>
      <c r="NHD741"/>
      <c r="NHE741"/>
      <c r="NHF741"/>
      <c r="NHG741"/>
      <c r="NHH741"/>
      <c r="NHI741"/>
      <c r="NHJ741"/>
      <c r="NHK741"/>
      <c r="NHL741"/>
      <c r="NHM741"/>
      <c r="NHN741"/>
      <c r="NHO741"/>
      <c r="NHP741"/>
      <c r="NHQ741"/>
      <c r="NHR741"/>
      <c r="NHS741"/>
      <c r="NHT741"/>
      <c r="NHU741"/>
      <c r="NHV741"/>
      <c r="NHW741"/>
      <c r="NHX741"/>
      <c r="NHY741"/>
      <c r="NHZ741"/>
      <c r="NIA741"/>
      <c r="NIB741"/>
      <c r="NIC741"/>
      <c r="NID741"/>
      <c r="NIE741"/>
      <c r="NIF741"/>
      <c r="NIG741"/>
      <c r="NIH741"/>
      <c r="NII741"/>
      <c r="NIJ741"/>
      <c r="NIK741"/>
      <c r="NIL741"/>
      <c r="NIM741"/>
      <c r="NIN741"/>
      <c r="NIO741"/>
      <c r="NIP741"/>
      <c r="NIQ741"/>
      <c r="NIR741"/>
      <c r="NIS741"/>
      <c r="NIT741"/>
      <c r="NIU741"/>
      <c r="NIV741"/>
      <c r="NIW741"/>
      <c r="NIX741"/>
      <c r="NIY741"/>
      <c r="NIZ741"/>
      <c r="NJA741"/>
      <c r="NJB741"/>
      <c r="NJC741"/>
      <c r="NJD741"/>
      <c r="NJE741"/>
      <c r="NJF741"/>
      <c r="NJG741"/>
      <c r="NJH741"/>
      <c r="NJI741"/>
      <c r="NJJ741"/>
      <c r="NJK741"/>
      <c r="NJL741"/>
      <c r="NJM741"/>
      <c r="NJN741"/>
      <c r="NJO741"/>
      <c r="NJP741"/>
      <c r="NJQ741"/>
      <c r="NJR741"/>
      <c r="NJS741"/>
      <c r="NJT741"/>
      <c r="NJU741"/>
      <c r="NJV741"/>
      <c r="NJW741"/>
      <c r="NJX741"/>
      <c r="NJY741"/>
      <c r="NJZ741"/>
      <c r="NKA741"/>
      <c r="NKB741"/>
      <c r="NKC741"/>
      <c r="NKD741"/>
      <c r="NKE741"/>
      <c r="NKF741"/>
      <c r="NKG741"/>
      <c r="NKH741"/>
      <c r="NKI741"/>
      <c r="NKJ741"/>
      <c r="NKK741"/>
      <c r="NKL741"/>
      <c r="NKM741"/>
      <c r="NKN741"/>
      <c r="NKO741"/>
      <c r="NKP741"/>
      <c r="NKQ741"/>
      <c r="NKR741"/>
      <c r="NKS741"/>
      <c r="NKT741"/>
      <c r="NKU741"/>
      <c r="NKV741"/>
      <c r="NKW741"/>
      <c r="NKX741"/>
      <c r="NKY741"/>
      <c r="NKZ741"/>
      <c r="NLA741"/>
      <c r="NLB741"/>
      <c r="NLC741"/>
      <c r="NLD741"/>
      <c r="NLE741"/>
      <c r="NLF741"/>
      <c r="NLG741"/>
      <c r="NLH741"/>
      <c r="NLI741"/>
      <c r="NLJ741"/>
      <c r="NLK741"/>
      <c r="NLL741"/>
      <c r="NLM741"/>
      <c r="NLN741"/>
      <c r="NLO741"/>
      <c r="NLP741"/>
      <c r="NLQ741"/>
      <c r="NLR741"/>
      <c r="NLS741"/>
      <c r="NLT741"/>
      <c r="NLU741"/>
      <c r="NLV741"/>
      <c r="NLW741"/>
      <c r="NLX741"/>
      <c r="NLY741"/>
      <c r="NLZ741"/>
      <c r="NMA741"/>
      <c r="NMB741"/>
      <c r="NMC741"/>
      <c r="NMD741"/>
      <c r="NME741"/>
      <c r="NMF741"/>
      <c r="NMG741"/>
      <c r="NMH741"/>
      <c r="NMI741"/>
      <c r="NMJ741"/>
      <c r="NMK741"/>
      <c r="NML741"/>
      <c r="NMM741"/>
      <c r="NMN741"/>
      <c r="NMO741"/>
      <c r="NMP741"/>
      <c r="NMQ741"/>
      <c r="NMR741"/>
      <c r="NMS741"/>
      <c r="NMT741"/>
      <c r="NMU741"/>
      <c r="NMV741"/>
      <c r="NMW741"/>
      <c r="NMX741"/>
      <c r="NMY741"/>
      <c r="NMZ741"/>
      <c r="NNA741"/>
      <c r="NNB741"/>
      <c r="NNC741"/>
      <c r="NND741"/>
      <c r="NNE741"/>
      <c r="NNF741"/>
      <c r="NNG741"/>
      <c r="NNH741"/>
      <c r="NNI741"/>
      <c r="NNJ741"/>
      <c r="NNK741"/>
      <c r="NNL741"/>
      <c r="NNM741"/>
      <c r="NNN741"/>
      <c r="NNO741"/>
      <c r="NNP741"/>
      <c r="NNQ741"/>
      <c r="NNR741"/>
      <c r="NNS741"/>
      <c r="NNT741"/>
      <c r="NNU741"/>
      <c r="NNV741"/>
      <c r="NNW741"/>
      <c r="NNX741"/>
      <c r="NNY741"/>
      <c r="NNZ741"/>
      <c r="NOA741"/>
      <c r="NOB741"/>
      <c r="NOC741"/>
      <c r="NOD741"/>
      <c r="NOE741"/>
      <c r="NOF741"/>
      <c r="NOG741"/>
      <c r="NOH741"/>
      <c r="NOI741"/>
      <c r="NOJ741"/>
      <c r="NOK741"/>
      <c r="NOL741"/>
      <c r="NOM741"/>
      <c r="NON741"/>
      <c r="NOO741"/>
      <c r="NOP741"/>
      <c r="NOQ741"/>
      <c r="NOR741"/>
      <c r="NOS741"/>
      <c r="NOT741"/>
      <c r="NOU741"/>
      <c r="NOV741"/>
      <c r="NOW741"/>
      <c r="NOX741"/>
      <c r="NOY741"/>
      <c r="NOZ741"/>
      <c r="NPA741"/>
      <c r="NPB741"/>
      <c r="NPC741"/>
      <c r="NPD741"/>
      <c r="NPE741"/>
      <c r="NPF741"/>
      <c r="NPG741"/>
      <c r="NPH741"/>
      <c r="NPI741"/>
      <c r="NPJ741"/>
      <c r="NPK741"/>
      <c r="NPL741"/>
      <c r="NPM741"/>
      <c r="NPN741"/>
      <c r="NPO741"/>
      <c r="NPP741"/>
      <c r="NPQ741"/>
      <c r="NPR741"/>
      <c r="NPS741"/>
      <c r="NPT741"/>
      <c r="NPU741"/>
      <c r="NPV741"/>
      <c r="NPW741"/>
      <c r="NPX741"/>
      <c r="NPY741"/>
      <c r="NPZ741"/>
      <c r="NQA741"/>
      <c r="NQB741"/>
      <c r="NQC741"/>
      <c r="NQD741"/>
      <c r="NQE741"/>
      <c r="NQF741"/>
      <c r="NQG741"/>
      <c r="NQH741"/>
      <c r="NQI741"/>
      <c r="NQJ741"/>
      <c r="NQK741"/>
      <c r="NQL741"/>
      <c r="NQM741"/>
      <c r="NQN741"/>
      <c r="NQO741"/>
      <c r="NQP741"/>
      <c r="NQQ741"/>
      <c r="NQR741"/>
      <c r="NQS741"/>
      <c r="NQT741"/>
      <c r="NQU741"/>
      <c r="NQV741"/>
      <c r="NQW741"/>
      <c r="NQX741"/>
      <c r="NQY741"/>
      <c r="NQZ741"/>
      <c r="NRA741"/>
      <c r="NRB741"/>
      <c r="NRC741"/>
      <c r="NRD741"/>
      <c r="NRE741"/>
      <c r="NRF741"/>
      <c r="NRG741"/>
      <c r="NRH741"/>
      <c r="NRI741"/>
      <c r="NRJ741"/>
      <c r="NRK741"/>
      <c r="NRL741"/>
      <c r="NRM741"/>
      <c r="NRN741"/>
      <c r="NRO741"/>
      <c r="NRP741"/>
      <c r="NRQ741"/>
      <c r="NRR741"/>
      <c r="NRS741"/>
      <c r="NRT741"/>
      <c r="NRU741"/>
      <c r="NRV741"/>
      <c r="NRW741"/>
      <c r="NRX741"/>
      <c r="NRY741"/>
      <c r="NRZ741"/>
      <c r="NSA741"/>
      <c r="NSB741"/>
      <c r="NSC741"/>
      <c r="NSD741"/>
      <c r="NSE741"/>
      <c r="NSF741"/>
      <c r="NSG741"/>
      <c r="NSH741"/>
      <c r="NSI741"/>
      <c r="NSJ741"/>
      <c r="NSK741"/>
      <c r="NSL741"/>
      <c r="NSM741"/>
      <c r="NSN741"/>
      <c r="NSO741"/>
      <c r="NSP741"/>
      <c r="NSQ741"/>
      <c r="NSR741"/>
      <c r="NSS741"/>
      <c r="NST741"/>
      <c r="NSU741"/>
      <c r="NSV741"/>
      <c r="NSW741"/>
      <c r="NSX741"/>
      <c r="NSY741"/>
      <c r="NSZ741"/>
      <c r="NTA741"/>
      <c r="NTB741"/>
      <c r="NTC741"/>
      <c r="NTD741"/>
      <c r="NTE741"/>
      <c r="NTF741"/>
      <c r="NTG741"/>
      <c r="NTH741"/>
      <c r="NTI741"/>
      <c r="NTJ741"/>
      <c r="NTK741"/>
      <c r="NTL741"/>
      <c r="NTM741"/>
      <c r="NTN741"/>
      <c r="NTO741"/>
      <c r="NTP741"/>
      <c r="NTQ741"/>
      <c r="NTR741"/>
      <c r="NTS741"/>
      <c r="NTT741"/>
      <c r="NTU741"/>
      <c r="NTV741"/>
      <c r="NTW741"/>
      <c r="NTX741"/>
      <c r="NTY741"/>
      <c r="NTZ741"/>
      <c r="NUA741"/>
      <c r="NUB741"/>
      <c r="NUC741"/>
      <c r="NUD741"/>
      <c r="NUE741"/>
      <c r="NUF741"/>
      <c r="NUG741"/>
      <c r="NUH741"/>
      <c r="NUI741"/>
      <c r="NUJ741"/>
      <c r="NUK741"/>
      <c r="NUL741"/>
      <c r="NUM741"/>
      <c r="NUN741"/>
      <c r="NUO741"/>
      <c r="NUP741"/>
      <c r="NUQ741"/>
      <c r="NUR741"/>
      <c r="NUS741"/>
      <c r="NUT741"/>
      <c r="NUU741"/>
      <c r="NUV741"/>
      <c r="NUW741"/>
      <c r="NUX741"/>
      <c r="NUY741"/>
      <c r="NUZ741"/>
      <c r="NVA741"/>
      <c r="NVB741"/>
      <c r="NVC741"/>
      <c r="NVD741"/>
      <c r="NVE741"/>
      <c r="NVF741"/>
      <c r="NVG741"/>
      <c r="NVH741"/>
      <c r="NVI741"/>
      <c r="NVJ741"/>
      <c r="NVK741"/>
      <c r="NVL741"/>
      <c r="NVM741"/>
      <c r="NVN741"/>
      <c r="NVO741"/>
      <c r="NVP741"/>
      <c r="NVQ741"/>
      <c r="NVR741"/>
      <c r="NVS741"/>
      <c r="NVT741"/>
      <c r="NVU741"/>
      <c r="NVV741"/>
      <c r="NVW741"/>
      <c r="NVX741"/>
      <c r="NVY741"/>
      <c r="NVZ741"/>
      <c r="NWA741"/>
      <c r="NWB741"/>
      <c r="NWC741"/>
      <c r="NWD741"/>
      <c r="NWE741"/>
      <c r="NWF741"/>
      <c r="NWG741"/>
      <c r="NWH741"/>
      <c r="NWI741"/>
      <c r="NWJ741"/>
      <c r="NWK741"/>
      <c r="NWL741"/>
      <c r="NWM741"/>
      <c r="NWN741"/>
      <c r="NWO741"/>
      <c r="NWP741"/>
      <c r="NWQ741"/>
      <c r="NWR741"/>
      <c r="NWS741"/>
      <c r="NWT741"/>
      <c r="NWU741"/>
      <c r="NWV741"/>
      <c r="NWW741"/>
      <c r="NWX741"/>
      <c r="NWY741"/>
      <c r="NWZ741"/>
      <c r="NXA741"/>
      <c r="NXB741"/>
      <c r="NXC741"/>
      <c r="NXD741"/>
      <c r="NXE741"/>
      <c r="NXF741"/>
      <c r="NXG741"/>
      <c r="NXH741"/>
      <c r="NXI741"/>
      <c r="NXJ741"/>
      <c r="NXK741"/>
      <c r="NXL741"/>
      <c r="NXM741"/>
      <c r="NXN741"/>
      <c r="NXO741"/>
      <c r="NXP741"/>
      <c r="NXQ741"/>
      <c r="NXR741"/>
      <c r="NXS741"/>
      <c r="NXT741"/>
      <c r="NXU741"/>
      <c r="NXV741"/>
      <c r="NXW741"/>
      <c r="NXX741"/>
      <c r="NXY741"/>
      <c r="NXZ741"/>
      <c r="NYA741"/>
      <c r="NYB741"/>
      <c r="NYC741"/>
      <c r="NYD741"/>
      <c r="NYE741"/>
      <c r="NYF741"/>
      <c r="NYG741"/>
      <c r="NYH741"/>
      <c r="NYI741"/>
      <c r="NYJ741"/>
      <c r="NYK741"/>
      <c r="NYL741"/>
      <c r="NYM741"/>
      <c r="NYN741"/>
      <c r="NYO741"/>
      <c r="NYP741"/>
      <c r="NYQ741"/>
      <c r="NYR741"/>
      <c r="NYS741"/>
      <c r="NYT741"/>
      <c r="NYU741"/>
      <c r="NYV741"/>
      <c r="NYW741"/>
      <c r="NYX741"/>
      <c r="NYY741"/>
      <c r="NYZ741"/>
      <c r="NZA741"/>
      <c r="NZB741"/>
      <c r="NZC741"/>
      <c r="NZD741"/>
      <c r="NZE741"/>
      <c r="NZF741"/>
      <c r="NZG741"/>
      <c r="NZH741"/>
      <c r="NZI741"/>
      <c r="NZJ741"/>
      <c r="NZK741"/>
      <c r="NZL741"/>
      <c r="NZM741"/>
      <c r="NZN741"/>
      <c r="NZO741"/>
      <c r="NZP741"/>
      <c r="NZQ741"/>
      <c r="NZR741"/>
      <c r="NZS741"/>
      <c r="NZT741"/>
      <c r="NZU741"/>
      <c r="NZV741"/>
      <c r="NZW741"/>
      <c r="NZX741"/>
      <c r="NZY741"/>
      <c r="NZZ741"/>
      <c r="OAA741"/>
      <c r="OAB741"/>
      <c r="OAC741"/>
      <c r="OAD741"/>
      <c r="OAE741"/>
      <c r="OAF741"/>
      <c r="OAG741"/>
      <c r="OAH741"/>
      <c r="OAI741"/>
      <c r="OAJ741"/>
      <c r="OAK741"/>
      <c r="OAL741"/>
      <c r="OAM741"/>
      <c r="OAN741"/>
      <c r="OAO741"/>
      <c r="OAP741"/>
      <c r="OAQ741"/>
      <c r="OAR741"/>
      <c r="OAS741"/>
      <c r="OAT741"/>
      <c r="OAU741"/>
      <c r="OAV741"/>
      <c r="OAW741"/>
      <c r="OAX741"/>
      <c r="OAY741"/>
      <c r="OAZ741"/>
      <c r="OBA741"/>
      <c r="OBB741"/>
      <c r="OBC741"/>
      <c r="OBD741"/>
      <c r="OBE741"/>
      <c r="OBF741"/>
      <c r="OBG741"/>
      <c r="OBH741"/>
      <c r="OBI741"/>
      <c r="OBJ741"/>
      <c r="OBK741"/>
      <c r="OBL741"/>
      <c r="OBM741"/>
      <c r="OBN741"/>
      <c r="OBO741"/>
      <c r="OBP741"/>
      <c r="OBQ741"/>
      <c r="OBR741"/>
      <c r="OBS741"/>
      <c r="OBT741"/>
      <c r="OBU741"/>
      <c r="OBV741"/>
      <c r="OBW741"/>
      <c r="OBX741"/>
      <c r="OBY741"/>
      <c r="OBZ741"/>
      <c r="OCA741"/>
      <c r="OCB741"/>
      <c r="OCC741"/>
      <c r="OCD741"/>
      <c r="OCE741"/>
      <c r="OCF741"/>
      <c r="OCG741"/>
      <c r="OCH741"/>
      <c r="OCI741"/>
      <c r="OCJ741"/>
      <c r="OCK741"/>
      <c r="OCL741"/>
      <c r="OCM741"/>
      <c r="OCN741"/>
      <c r="OCO741"/>
      <c r="OCP741"/>
      <c r="OCQ741"/>
      <c r="OCR741"/>
      <c r="OCS741"/>
      <c r="OCT741"/>
      <c r="OCU741"/>
      <c r="OCV741"/>
      <c r="OCW741"/>
      <c r="OCX741"/>
      <c r="OCY741"/>
      <c r="OCZ741"/>
      <c r="ODA741"/>
      <c r="ODB741"/>
      <c r="ODC741"/>
      <c r="ODD741"/>
      <c r="ODE741"/>
      <c r="ODF741"/>
      <c r="ODG741"/>
      <c r="ODH741"/>
      <c r="ODI741"/>
      <c r="ODJ741"/>
      <c r="ODK741"/>
      <c r="ODL741"/>
      <c r="ODM741"/>
      <c r="ODN741"/>
      <c r="ODO741"/>
      <c r="ODP741"/>
      <c r="ODQ741"/>
      <c r="ODR741"/>
      <c r="ODS741"/>
      <c r="ODT741"/>
      <c r="ODU741"/>
      <c r="ODV741"/>
      <c r="ODW741"/>
      <c r="ODX741"/>
      <c r="ODY741"/>
      <c r="ODZ741"/>
      <c r="OEA741"/>
      <c r="OEB741"/>
      <c r="OEC741"/>
      <c r="OED741"/>
      <c r="OEE741"/>
      <c r="OEF741"/>
      <c r="OEG741"/>
      <c r="OEH741"/>
      <c r="OEI741"/>
      <c r="OEJ741"/>
      <c r="OEK741"/>
      <c r="OEL741"/>
      <c r="OEM741"/>
      <c r="OEN741"/>
      <c r="OEO741"/>
      <c r="OEP741"/>
      <c r="OEQ741"/>
      <c r="OER741"/>
      <c r="OES741"/>
      <c r="OET741"/>
      <c r="OEU741"/>
      <c r="OEV741"/>
      <c r="OEW741"/>
      <c r="OEX741"/>
      <c r="OEY741"/>
      <c r="OEZ741"/>
      <c r="OFA741"/>
      <c r="OFB741"/>
      <c r="OFC741"/>
      <c r="OFD741"/>
      <c r="OFE741"/>
      <c r="OFF741"/>
      <c r="OFG741"/>
      <c r="OFH741"/>
      <c r="OFI741"/>
      <c r="OFJ741"/>
      <c r="OFK741"/>
      <c r="OFL741"/>
      <c r="OFM741"/>
      <c r="OFN741"/>
      <c r="OFO741"/>
      <c r="OFP741"/>
      <c r="OFQ741"/>
      <c r="OFR741"/>
      <c r="OFS741"/>
      <c r="OFT741"/>
      <c r="OFU741"/>
      <c r="OFV741"/>
      <c r="OFW741"/>
      <c r="OFX741"/>
      <c r="OFY741"/>
      <c r="OFZ741"/>
      <c r="OGA741"/>
      <c r="OGB741"/>
      <c r="OGC741"/>
      <c r="OGD741"/>
      <c r="OGE741"/>
      <c r="OGF741"/>
      <c r="OGG741"/>
      <c r="OGH741"/>
      <c r="OGI741"/>
      <c r="OGJ741"/>
      <c r="OGK741"/>
      <c r="OGL741"/>
      <c r="OGM741"/>
      <c r="OGN741"/>
      <c r="OGO741"/>
      <c r="OGP741"/>
      <c r="OGQ741"/>
      <c r="OGR741"/>
      <c r="OGS741"/>
      <c r="OGT741"/>
      <c r="OGU741"/>
      <c r="OGV741"/>
      <c r="OGW741"/>
      <c r="OGX741"/>
      <c r="OGY741"/>
      <c r="OGZ741"/>
      <c r="OHA741"/>
      <c r="OHB741"/>
      <c r="OHC741"/>
      <c r="OHD741"/>
      <c r="OHE741"/>
      <c r="OHF741"/>
      <c r="OHG741"/>
      <c r="OHH741"/>
      <c r="OHI741"/>
      <c r="OHJ741"/>
      <c r="OHK741"/>
      <c r="OHL741"/>
      <c r="OHM741"/>
      <c r="OHN741"/>
      <c r="OHO741"/>
      <c r="OHP741"/>
      <c r="OHQ741"/>
      <c r="OHR741"/>
      <c r="OHS741"/>
      <c r="OHT741"/>
      <c r="OHU741"/>
      <c r="OHV741"/>
      <c r="OHW741"/>
      <c r="OHX741"/>
      <c r="OHY741"/>
      <c r="OHZ741"/>
      <c r="OIA741"/>
      <c r="OIB741"/>
      <c r="OIC741"/>
      <c r="OID741"/>
      <c r="OIE741"/>
      <c r="OIF741"/>
      <c r="OIG741"/>
      <c r="OIH741"/>
      <c r="OII741"/>
      <c r="OIJ741"/>
      <c r="OIK741"/>
      <c r="OIL741"/>
      <c r="OIM741"/>
      <c r="OIN741"/>
      <c r="OIO741"/>
      <c r="OIP741"/>
      <c r="OIQ741"/>
      <c r="OIR741"/>
      <c r="OIS741"/>
      <c r="OIT741"/>
      <c r="OIU741"/>
      <c r="OIV741"/>
      <c r="OIW741"/>
      <c r="OIX741"/>
      <c r="OIY741"/>
      <c r="OIZ741"/>
      <c r="OJA741"/>
      <c r="OJB741"/>
      <c r="OJC741"/>
      <c r="OJD741"/>
      <c r="OJE741"/>
      <c r="OJF741"/>
      <c r="OJG741"/>
      <c r="OJH741"/>
      <c r="OJI741"/>
      <c r="OJJ741"/>
      <c r="OJK741"/>
      <c r="OJL741"/>
      <c r="OJM741"/>
      <c r="OJN741"/>
      <c r="OJO741"/>
      <c r="OJP741"/>
      <c r="OJQ741"/>
      <c r="OJR741"/>
      <c r="OJS741"/>
      <c r="OJT741"/>
      <c r="OJU741"/>
      <c r="OJV741"/>
      <c r="OJW741"/>
      <c r="OJX741"/>
      <c r="OJY741"/>
      <c r="OJZ741"/>
      <c r="OKA741"/>
      <c r="OKB741"/>
      <c r="OKC741"/>
      <c r="OKD741"/>
      <c r="OKE741"/>
      <c r="OKF741"/>
      <c r="OKG741"/>
      <c r="OKH741"/>
      <c r="OKI741"/>
      <c r="OKJ741"/>
      <c r="OKK741"/>
      <c r="OKL741"/>
      <c r="OKM741"/>
      <c r="OKN741"/>
      <c r="OKO741"/>
      <c r="OKP741"/>
      <c r="OKQ741"/>
      <c r="OKR741"/>
      <c r="OKS741"/>
      <c r="OKT741"/>
      <c r="OKU741"/>
      <c r="OKV741"/>
      <c r="OKW741"/>
      <c r="OKX741"/>
      <c r="OKY741"/>
      <c r="OKZ741"/>
      <c r="OLA741"/>
      <c r="OLB741"/>
      <c r="OLC741"/>
      <c r="OLD741"/>
      <c r="OLE741"/>
      <c r="OLF741"/>
      <c r="OLG741"/>
      <c r="OLH741"/>
      <c r="OLI741"/>
      <c r="OLJ741"/>
      <c r="OLK741"/>
      <c r="OLL741"/>
      <c r="OLM741"/>
      <c r="OLN741"/>
      <c r="OLO741"/>
      <c r="OLP741"/>
      <c r="OLQ741"/>
      <c r="OLR741"/>
      <c r="OLS741"/>
      <c r="OLT741"/>
      <c r="OLU741"/>
      <c r="OLV741"/>
      <c r="OLW741"/>
      <c r="OLX741"/>
      <c r="OLY741"/>
      <c r="OLZ741"/>
      <c r="OMA741"/>
      <c r="OMB741"/>
      <c r="OMC741"/>
      <c r="OMD741"/>
      <c r="OME741"/>
      <c r="OMF741"/>
      <c r="OMG741"/>
      <c r="OMH741"/>
      <c r="OMI741"/>
      <c r="OMJ741"/>
      <c r="OMK741"/>
      <c r="OML741"/>
      <c r="OMM741"/>
      <c r="OMN741"/>
      <c r="OMO741"/>
      <c r="OMP741"/>
      <c r="OMQ741"/>
      <c r="OMR741"/>
      <c r="OMS741"/>
      <c r="OMT741"/>
      <c r="OMU741"/>
      <c r="OMV741"/>
      <c r="OMW741"/>
      <c r="OMX741"/>
      <c r="OMY741"/>
      <c r="OMZ741"/>
      <c r="ONA741"/>
      <c r="ONB741"/>
      <c r="ONC741"/>
      <c r="OND741"/>
      <c r="ONE741"/>
      <c r="ONF741"/>
      <c r="ONG741"/>
      <c r="ONH741"/>
      <c r="ONI741"/>
      <c r="ONJ741"/>
      <c r="ONK741"/>
      <c r="ONL741"/>
      <c r="ONM741"/>
      <c r="ONN741"/>
      <c r="ONO741"/>
      <c r="ONP741"/>
      <c r="ONQ741"/>
      <c r="ONR741"/>
      <c r="ONS741"/>
      <c r="ONT741"/>
      <c r="ONU741"/>
      <c r="ONV741"/>
      <c r="ONW741"/>
      <c r="ONX741"/>
      <c r="ONY741"/>
      <c r="ONZ741"/>
      <c r="OOA741"/>
      <c r="OOB741"/>
      <c r="OOC741"/>
      <c r="OOD741"/>
      <c r="OOE741"/>
      <c r="OOF741"/>
      <c r="OOG741"/>
      <c r="OOH741"/>
      <c r="OOI741"/>
      <c r="OOJ741"/>
      <c r="OOK741"/>
      <c r="OOL741"/>
      <c r="OOM741"/>
      <c r="OON741"/>
      <c r="OOO741"/>
      <c r="OOP741"/>
      <c r="OOQ741"/>
      <c r="OOR741"/>
      <c r="OOS741"/>
      <c r="OOT741"/>
      <c r="OOU741"/>
      <c r="OOV741"/>
      <c r="OOW741"/>
      <c r="OOX741"/>
      <c r="OOY741"/>
      <c r="OOZ741"/>
      <c r="OPA741"/>
      <c r="OPB741"/>
      <c r="OPC741"/>
      <c r="OPD741"/>
      <c r="OPE741"/>
      <c r="OPF741"/>
      <c r="OPG741"/>
      <c r="OPH741"/>
      <c r="OPI741"/>
      <c r="OPJ741"/>
      <c r="OPK741"/>
      <c r="OPL741"/>
      <c r="OPM741"/>
      <c r="OPN741"/>
      <c r="OPO741"/>
      <c r="OPP741"/>
      <c r="OPQ741"/>
      <c r="OPR741"/>
      <c r="OPS741"/>
      <c r="OPT741"/>
      <c r="OPU741"/>
      <c r="OPV741"/>
      <c r="OPW741"/>
      <c r="OPX741"/>
      <c r="OPY741"/>
      <c r="OPZ741"/>
      <c r="OQA741"/>
      <c r="OQB741"/>
      <c r="OQC741"/>
      <c r="OQD741"/>
      <c r="OQE741"/>
      <c r="OQF741"/>
      <c r="OQG741"/>
      <c r="OQH741"/>
      <c r="OQI741"/>
      <c r="OQJ741"/>
      <c r="OQK741"/>
      <c r="OQL741"/>
      <c r="OQM741"/>
      <c r="OQN741"/>
      <c r="OQO741"/>
      <c r="OQP741"/>
      <c r="OQQ741"/>
      <c r="OQR741"/>
      <c r="OQS741"/>
      <c r="OQT741"/>
      <c r="OQU741"/>
      <c r="OQV741"/>
      <c r="OQW741"/>
      <c r="OQX741"/>
      <c r="OQY741"/>
      <c r="OQZ741"/>
      <c r="ORA741"/>
      <c r="ORB741"/>
      <c r="ORC741"/>
      <c r="ORD741"/>
      <c r="ORE741"/>
      <c r="ORF741"/>
      <c r="ORG741"/>
      <c r="ORH741"/>
      <c r="ORI741"/>
      <c r="ORJ741"/>
      <c r="ORK741"/>
      <c r="ORL741"/>
      <c r="ORM741"/>
      <c r="ORN741"/>
      <c r="ORO741"/>
      <c r="ORP741"/>
      <c r="ORQ741"/>
      <c r="ORR741"/>
      <c r="ORS741"/>
      <c r="ORT741"/>
      <c r="ORU741"/>
      <c r="ORV741"/>
      <c r="ORW741"/>
      <c r="ORX741"/>
      <c r="ORY741"/>
      <c r="ORZ741"/>
      <c r="OSA741"/>
      <c r="OSB741"/>
      <c r="OSC741"/>
      <c r="OSD741"/>
      <c r="OSE741"/>
      <c r="OSF741"/>
      <c r="OSG741"/>
      <c r="OSH741"/>
      <c r="OSI741"/>
      <c r="OSJ741"/>
      <c r="OSK741"/>
      <c r="OSL741"/>
      <c r="OSM741"/>
      <c r="OSN741"/>
      <c r="OSO741"/>
      <c r="OSP741"/>
      <c r="OSQ741"/>
      <c r="OSR741"/>
      <c r="OSS741"/>
      <c r="OST741"/>
      <c r="OSU741"/>
      <c r="OSV741"/>
      <c r="OSW741"/>
      <c r="OSX741"/>
      <c r="OSY741"/>
      <c r="OSZ741"/>
      <c r="OTA741"/>
      <c r="OTB741"/>
      <c r="OTC741"/>
      <c r="OTD741"/>
      <c r="OTE741"/>
      <c r="OTF741"/>
      <c r="OTG741"/>
      <c r="OTH741"/>
      <c r="OTI741"/>
      <c r="OTJ741"/>
      <c r="OTK741"/>
      <c r="OTL741"/>
      <c r="OTM741"/>
      <c r="OTN741"/>
      <c r="OTO741"/>
      <c r="OTP741"/>
      <c r="OTQ741"/>
      <c r="OTR741"/>
      <c r="OTS741"/>
      <c r="OTT741"/>
      <c r="OTU741"/>
      <c r="OTV741"/>
      <c r="OTW741"/>
      <c r="OTX741"/>
      <c r="OTY741"/>
      <c r="OTZ741"/>
      <c r="OUA741"/>
      <c r="OUB741"/>
      <c r="OUC741"/>
      <c r="OUD741"/>
      <c r="OUE741"/>
      <c r="OUF741"/>
      <c r="OUG741"/>
      <c r="OUH741"/>
      <c r="OUI741"/>
      <c r="OUJ741"/>
      <c r="OUK741"/>
      <c r="OUL741"/>
      <c r="OUM741"/>
      <c r="OUN741"/>
      <c r="OUO741"/>
      <c r="OUP741"/>
      <c r="OUQ741"/>
      <c r="OUR741"/>
      <c r="OUS741"/>
      <c r="OUT741"/>
      <c r="OUU741"/>
      <c r="OUV741"/>
      <c r="OUW741"/>
      <c r="OUX741"/>
      <c r="OUY741"/>
      <c r="OUZ741"/>
      <c r="OVA741"/>
      <c r="OVB741"/>
      <c r="OVC741"/>
      <c r="OVD741"/>
      <c r="OVE741"/>
      <c r="OVF741"/>
      <c r="OVG741"/>
      <c r="OVH741"/>
      <c r="OVI741"/>
      <c r="OVJ741"/>
      <c r="OVK741"/>
      <c r="OVL741"/>
      <c r="OVM741"/>
      <c r="OVN741"/>
      <c r="OVO741"/>
      <c r="OVP741"/>
      <c r="OVQ741"/>
      <c r="OVR741"/>
      <c r="OVS741"/>
      <c r="OVT741"/>
      <c r="OVU741"/>
      <c r="OVV741"/>
      <c r="OVW741"/>
      <c r="OVX741"/>
      <c r="OVY741"/>
      <c r="OVZ741"/>
      <c r="OWA741"/>
      <c r="OWB741"/>
      <c r="OWC741"/>
      <c r="OWD741"/>
      <c r="OWE741"/>
      <c r="OWF741"/>
      <c r="OWG741"/>
      <c r="OWH741"/>
      <c r="OWI741"/>
      <c r="OWJ741"/>
      <c r="OWK741"/>
      <c r="OWL741"/>
      <c r="OWM741"/>
      <c r="OWN741"/>
      <c r="OWO741"/>
      <c r="OWP741"/>
      <c r="OWQ741"/>
      <c r="OWR741"/>
      <c r="OWS741"/>
      <c r="OWT741"/>
      <c r="OWU741"/>
      <c r="OWV741"/>
      <c r="OWW741"/>
      <c r="OWX741"/>
      <c r="OWY741"/>
      <c r="OWZ741"/>
      <c r="OXA741"/>
      <c r="OXB741"/>
      <c r="OXC741"/>
      <c r="OXD741"/>
      <c r="OXE741"/>
      <c r="OXF741"/>
      <c r="OXG741"/>
      <c r="OXH741"/>
      <c r="OXI741"/>
      <c r="OXJ741"/>
      <c r="OXK741"/>
      <c r="OXL741"/>
      <c r="OXM741"/>
      <c r="OXN741"/>
      <c r="OXO741"/>
      <c r="OXP741"/>
      <c r="OXQ741"/>
      <c r="OXR741"/>
      <c r="OXS741"/>
      <c r="OXT741"/>
      <c r="OXU741"/>
      <c r="OXV741"/>
      <c r="OXW741"/>
      <c r="OXX741"/>
      <c r="OXY741"/>
      <c r="OXZ741"/>
      <c r="OYA741"/>
      <c r="OYB741"/>
      <c r="OYC741"/>
      <c r="OYD741"/>
      <c r="OYE741"/>
      <c r="OYF741"/>
      <c r="OYG741"/>
      <c r="OYH741"/>
      <c r="OYI741"/>
      <c r="OYJ741"/>
      <c r="OYK741"/>
      <c r="OYL741"/>
      <c r="OYM741"/>
      <c r="OYN741"/>
      <c r="OYO741"/>
      <c r="OYP741"/>
      <c r="OYQ741"/>
      <c r="OYR741"/>
      <c r="OYS741"/>
      <c r="OYT741"/>
      <c r="OYU741"/>
      <c r="OYV741"/>
      <c r="OYW741"/>
      <c r="OYX741"/>
      <c r="OYY741"/>
      <c r="OYZ741"/>
      <c r="OZA741"/>
      <c r="OZB741"/>
      <c r="OZC741"/>
      <c r="OZD741"/>
      <c r="OZE741"/>
      <c r="OZF741"/>
      <c r="OZG741"/>
      <c r="OZH741"/>
      <c r="OZI741"/>
      <c r="OZJ741"/>
      <c r="OZK741"/>
      <c r="OZL741"/>
      <c r="OZM741"/>
      <c r="OZN741"/>
      <c r="OZO741"/>
      <c r="OZP741"/>
      <c r="OZQ741"/>
      <c r="OZR741"/>
      <c r="OZS741"/>
      <c r="OZT741"/>
      <c r="OZU741"/>
      <c r="OZV741"/>
      <c r="OZW741"/>
      <c r="OZX741"/>
      <c r="OZY741"/>
      <c r="OZZ741"/>
      <c r="PAA741"/>
      <c r="PAB741"/>
      <c r="PAC741"/>
      <c r="PAD741"/>
      <c r="PAE741"/>
      <c r="PAF741"/>
      <c r="PAG741"/>
      <c r="PAH741"/>
      <c r="PAI741"/>
      <c r="PAJ741"/>
      <c r="PAK741"/>
      <c r="PAL741"/>
      <c r="PAM741"/>
      <c r="PAN741"/>
      <c r="PAO741"/>
      <c r="PAP741"/>
      <c r="PAQ741"/>
      <c r="PAR741"/>
      <c r="PAS741"/>
      <c r="PAT741"/>
      <c r="PAU741"/>
      <c r="PAV741"/>
      <c r="PAW741"/>
      <c r="PAX741"/>
      <c r="PAY741"/>
      <c r="PAZ741"/>
      <c r="PBA741"/>
      <c r="PBB741"/>
      <c r="PBC741"/>
      <c r="PBD741"/>
      <c r="PBE741"/>
      <c r="PBF741"/>
      <c r="PBG741"/>
      <c r="PBH741"/>
      <c r="PBI741"/>
      <c r="PBJ741"/>
      <c r="PBK741"/>
      <c r="PBL741"/>
      <c r="PBM741"/>
      <c r="PBN741"/>
      <c r="PBO741"/>
      <c r="PBP741"/>
      <c r="PBQ741"/>
      <c r="PBR741"/>
      <c r="PBS741"/>
      <c r="PBT741"/>
      <c r="PBU741"/>
      <c r="PBV741"/>
      <c r="PBW741"/>
      <c r="PBX741"/>
      <c r="PBY741"/>
      <c r="PBZ741"/>
      <c r="PCA741"/>
      <c r="PCB741"/>
      <c r="PCC741"/>
      <c r="PCD741"/>
      <c r="PCE741"/>
      <c r="PCF741"/>
      <c r="PCG741"/>
      <c r="PCH741"/>
      <c r="PCI741"/>
      <c r="PCJ741"/>
      <c r="PCK741"/>
      <c r="PCL741"/>
      <c r="PCM741"/>
      <c r="PCN741"/>
      <c r="PCO741"/>
      <c r="PCP741"/>
      <c r="PCQ741"/>
      <c r="PCR741"/>
      <c r="PCS741"/>
      <c r="PCT741"/>
      <c r="PCU741"/>
      <c r="PCV741"/>
      <c r="PCW741"/>
      <c r="PCX741"/>
      <c r="PCY741"/>
      <c r="PCZ741"/>
      <c r="PDA741"/>
      <c r="PDB741"/>
      <c r="PDC741"/>
      <c r="PDD741"/>
      <c r="PDE741"/>
      <c r="PDF741"/>
      <c r="PDG741"/>
      <c r="PDH741"/>
      <c r="PDI741"/>
      <c r="PDJ741"/>
      <c r="PDK741"/>
      <c r="PDL741"/>
      <c r="PDM741"/>
      <c r="PDN741"/>
      <c r="PDO741"/>
      <c r="PDP741"/>
      <c r="PDQ741"/>
      <c r="PDR741"/>
      <c r="PDS741"/>
      <c r="PDT741"/>
      <c r="PDU741"/>
      <c r="PDV741"/>
      <c r="PDW741"/>
      <c r="PDX741"/>
      <c r="PDY741"/>
      <c r="PDZ741"/>
      <c r="PEA741"/>
      <c r="PEB741"/>
      <c r="PEC741"/>
      <c r="PED741"/>
      <c r="PEE741"/>
      <c r="PEF741"/>
      <c r="PEG741"/>
      <c r="PEH741"/>
      <c r="PEI741"/>
      <c r="PEJ741"/>
      <c r="PEK741"/>
      <c r="PEL741"/>
      <c r="PEM741"/>
      <c r="PEN741"/>
      <c r="PEO741"/>
      <c r="PEP741"/>
      <c r="PEQ741"/>
      <c r="PER741"/>
      <c r="PES741"/>
      <c r="PET741"/>
      <c r="PEU741"/>
      <c r="PEV741"/>
      <c r="PEW741"/>
      <c r="PEX741"/>
      <c r="PEY741"/>
      <c r="PEZ741"/>
      <c r="PFA741"/>
      <c r="PFB741"/>
      <c r="PFC741"/>
      <c r="PFD741"/>
      <c r="PFE741"/>
      <c r="PFF741"/>
      <c r="PFG741"/>
      <c r="PFH741"/>
      <c r="PFI741"/>
      <c r="PFJ741"/>
      <c r="PFK741"/>
      <c r="PFL741"/>
      <c r="PFM741"/>
      <c r="PFN741"/>
      <c r="PFO741"/>
      <c r="PFP741"/>
      <c r="PFQ741"/>
      <c r="PFR741"/>
      <c r="PFS741"/>
      <c r="PFT741"/>
      <c r="PFU741"/>
      <c r="PFV741"/>
      <c r="PFW741"/>
      <c r="PFX741"/>
      <c r="PFY741"/>
      <c r="PFZ741"/>
      <c r="PGA741"/>
      <c r="PGB741"/>
      <c r="PGC741"/>
      <c r="PGD741"/>
      <c r="PGE741"/>
      <c r="PGF741"/>
      <c r="PGG741"/>
      <c r="PGH741"/>
      <c r="PGI741"/>
      <c r="PGJ741"/>
      <c r="PGK741"/>
      <c r="PGL741"/>
      <c r="PGM741"/>
      <c r="PGN741"/>
      <c r="PGO741"/>
      <c r="PGP741"/>
      <c r="PGQ741"/>
      <c r="PGR741"/>
      <c r="PGS741"/>
      <c r="PGT741"/>
      <c r="PGU741"/>
      <c r="PGV741"/>
      <c r="PGW741"/>
      <c r="PGX741"/>
      <c r="PGY741"/>
      <c r="PGZ741"/>
      <c r="PHA741"/>
      <c r="PHB741"/>
      <c r="PHC741"/>
      <c r="PHD741"/>
      <c r="PHE741"/>
      <c r="PHF741"/>
      <c r="PHG741"/>
      <c r="PHH741"/>
      <c r="PHI741"/>
      <c r="PHJ741"/>
      <c r="PHK741"/>
      <c r="PHL741"/>
      <c r="PHM741"/>
      <c r="PHN741"/>
      <c r="PHO741"/>
      <c r="PHP741"/>
      <c r="PHQ741"/>
      <c r="PHR741"/>
      <c r="PHS741"/>
      <c r="PHT741"/>
      <c r="PHU741"/>
      <c r="PHV741"/>
      <c r="PHW741"/>
      <c r="PHX741"/>
      <c r="PHY741"/>
      <c r="PHZ741"/>
      <c r="PIA741"/>
      <c r="PIB741"/>
      <c r="PIC741"/>
      <c r="PID741"/>
      <c r="PIE741"/>
      <c r="PIF741"/>
      <c r="PIG741"/>
      <c r="PIH741"/>
      <c r="PII741"/>
      <c r="PIJ741"/>
      <c r="PIK741"/>
      <c r="PIL741"/>
      <c r="PIM741"/>
      <c r="PIN741"/>
      <c r="PIO741"/>
      <c r="PIP741"/>
      <c r="PIQ741"/>
      <c r="PIR741"/>
      <c r="PIS741"/>
      <c r="PIT741"/>
      <c r="PIU741"/>
      <c r="PIV741"/>
      <c r="PIW741"/>
      <c r="PIX741"/>
      <c r="PIY741"/>
      <c r="PIZ741"/>
      <c r="PJA741"/>
      <c r="PJB741"/>
      <c r="PJC741"/>
      <c r="PJD741"/>
      <c r="PJE741"/>
      <c r="PJF741"/>
      <c r="PJG741"/>
      <c r="PJH741"/>
      <c r="PJI741"/>
      <c r="PJJ741"/>
      <c r="PJK741"/>
      <c r="PJL741"/>
      <c r="PJM741"/>
      <c r="PJN741"/>
      <c r="PJO741"/>
      <c r="PJP741"/>
      <c r="PJQ741"/>
      <c r="PJR741"/>
      <c r="PJS741"/>
      <c r="PJT741"/>
      <c r="PJU741"/>
      <c r="PJV741"/>
      <c r="PJW741"/>
      <c r="PJX741"/>
      <c r="PJY741"/>
      <c r="PJZ741"/>
      <c r="PKA741"/>
      <c r="PKB741"/>
      <c r="PKC741"/>
      <c r="PKD741"/>
      <c r="PKE741"/>
      <c r="PKF741"/>
      <c r="PKG741"/>
      <c r="PKH741"/>
      <c r="PKI741"/>
      <c r="PKJ741"/>
      <c r="PKK741"/>
      <c r="PKL741"/>
      <c r="PKM741"/>
      <c r="PKN741"/>
      <c r="PKO741"/>
      <c r="PKP741"/>
      <c r="PKQ741"/>
      <c r="PKR741"/>
      <c r="PKS741"/>
      <c r="PKT741"/>
      <c r="PKU741"/>
      <c r="PKV741"/>
      <c r="PKW741"/>
      <c r="PKX741"/>
      <c r="PKY741"/>
      <c r="PKZ741"/>
      <c r="PLA741"/>
      <c r="PLB741"/>
      <c r="PLC741"/>
      <c r="PLD741"/>
      <c r="PLE741"/>
      <c r="PLF741"/>
      <c r="PLG741"/>
      <c r="PLH741"/>
      <c r="PLI741"/>
      <c r="PLJ741"/>
      <c r="PLK741"/>
      <c r="PLL741"/>
      <c r="PLM741"/>
      <c r="PLN741"/>
      <c r="PLO741"/>
      <c r="PLP741"/>
      <c r="PLQ741"/>
      <c r="PLR741"/>
      <c r="PLS741"/>
      <c r="PLT741"/>
      <c r="PLU741"/>
      <c r="PLV741"/>
      <c r="PLW741"/>
      <c r="PLX741"/>
      <c r="PLY741"/>
      <c r="PLZ741"/>
      <c r="PMA741"/>
      <c r="PMB741"/>
      <c r="PMC741"/>
      <c r="PMD741"/>
      <c r="PME741"/>
      <c r="PMF741"/>
      <c r="PMG741"/>
      <c r="PMH741"/>
      <c r="PMI741"/>
      <c r="PMJ741"/>
      <c r="PMK741"/>
      <c r="PML741"/>
      <c r="PMM741"/>
      <c r="PMN741"/>
      <c r="PMO741"/>
      <c r="PMP741"/>
      <c r="PMQ741"/>
      <c r="PMR741"/>
      <c r="PMS741"/>
      <c r="PMT741"/>
      <c r="PMU741"/>
      <c r="PMV741"/>
      <c r="PMW741"/>
      <c r="PMX741"/>
      <c r="PMY741"/>
      <c r="PMZ741"/>
      <c r="PNA741"/>
      <c r="PNB741"/>
      <c r="PNC741"/>
      <c r="PND741"/>
      <c r="PNE741"/>
      <c r="PNF741"/>
      <c r="PNG741"/>
      <c r="PNH741"/>
      <c r="PNI741"/>
      <c r="PNJ741"/>
      <c r="PNK741"/>
      <c r="PNL741"/>
      <c r="PNM741"/>
      <c r="PNN741"/>
      <c r="PNO741"/>
      <c r="PNP741"/>
      <c r="PNQ741"/>
      <c r="PNR741"/>
      <c r="PNS741"/>
      <c r="PNT741"/>
      <c r="PNU741"/>
      <c r="PNV741"/>
      <c r="PNW741"/>
      <c r="PNX741"/>
      <c r="PNY741"/>
      <c r="PNZ741"/>
      <c r="POA741"/>
      <c r="POB741"/>
      <c r="POC741"/>
      <c r="POD741"/>
      <c r="POE741"/>
      <c r="POF741"/>
      <c r="POG741"/>
      <c r="POH741"/>
      <c r="POI741"/>
      <c r="POJ741"/>
      <c r="POK741"/>
      <c r="POL741"/>
      <c r="POM741"/>
      <c r="PON741"/>
      <c r="POO741"/>
      <c r="POP741"/>
      <c r="POQ741"/>
      <c r="POR741"/>
      <c r="POS741"/>
      <c r="POT741"/>
      <c r="POU741"/>
      <c r="POV741"/>
      <c r="POW741"/>
      <c r="POX741"/>
      <c r="POY741"/>
      <c r="POZ741"/>
      <c r="PPA741"/>
      <c r="PPB741"/>
      <c r="PPC741"/>
      <c r="PPD741"/>
      <c r="PPE741"/>
      <c r="PPF741"/>
      <c r="PPG741"/>
      <c r="PPH741"/>
      <c r="PPI741"/>
      <c r="PPJ741"/>
      <c r="PPK741"/>
      <c r="PPL741"/>
      <c r="PPM741"/>
      <c r="PPN741"/>
      <c r="PPO741"/>
      <c r="PPP741"/>
      <c r="PPQ741"/>
      <c r="PPR741"/>
      <c r="PPS741"/>
      <c r="PPT741"/>
      <c r="PPU741"/>
      <c r="PPV741"/>
      <c r="PPW741"/>
      <c r="PPX741"/>
      <c r="PPY741"/>
      <c r="PPZ741"/>
      <c r="PQA741"/>
      <c r="PQB741"/>
      <c r="PQC741"/>
      <c r="PQD741"/>
      <c r="PQE741"/>
      <c r="PQF741"/>
      <c r="PQG741"/>
      <c r="PQH741"/>
      <c r="PQI741"/>
      <c r="PQJ741"/>
      <c r="PQK741"/>
      <c r="PQL741"/>
      <c r="PQM741"/>
      <c r="PQN741"/>
      <c r="PQO741"/>
      <c r="PQP741"/>
      <c r="PQQ741"/>
      <c r="PQR741"/>
      <c r="PQS741"/>
      <c r="PQT741"/>
      <c r="PQU741"/>
      <c r="PQV741"/>
      <c r="PQW741"/>
      <c r="PQX741"/>
      <c r="PQY741"/>
      <c r="PQZ741"/>
      <c r="PRA741"/>
      <c r="PRB741"/>
      <c r="PRC741"/>
      <c r="PRD741"/>
      <c r="PRE741"/>
      <c r="PRF741"/>
      <c r="PRG741"/>
      <c r="PRH741"/>
      <c r="PRI741"/>
      <c r="PRJ741"/>
      <c r="PRK741"/>
      <c r="PRL741"/>
      <c r="PRM741"/>
      <c r="PRN741"/>
      <c r="PRO741"/>
      <c r="PRP741"/>
      <c r="PRQ741"/>
      <c r="PRR741"/>
      <c r="PRS741"/>
      <c r="PRT741"/>
      <c r="PRU741"/>
      <c r="PRV741"/>
      <c r="PRW741"/>
      <c r="PRX741"/>
      <c r="PRY741"/>
      <c r="PRZ741"/>
      <c r="PSA741"/>
      <c r="PSB741"/>
      <c r="PSC741"/>
      <c r="PSD741"/>
      <c r="PSE741"/>
      <c r="PSF741"/>
      <c r="PSG741"/>
      <c r="PSH741"/>
      <c r="PSI741"/>
      <c r="PSJ741"/>
      <c r="PSK741"/>
      <c r="PSL741"/>
      <c r="PSM741"/>
      <c r="PSN741"/>
      <c r="PSO741"/>
      <c r="PSP741"/>
      <c r="PSQ741"/>
      <c r="PSR741"/>
      <c r="PSS741"/>
      <c r="PST741"/>
      <c r="PSU741"/>
      <c r="PSV741"/>
      <c r="PSW741"/>
      <c r="PSX741"/>
      <c r="PSY741"/>
      <c r="PSZ741"/>
      <c r="PTA741"/>
      <c r="PTB741"/>
      <c r="PTC741"/>
      <c r="PTD741"/>
      <c r="PTE741"/>
      <c r="PTF741"/>
      <c r="PTG741"/>
      <c r="PTH741"/>
      <c r="PTI741"/>
      <c r="PTJ741"/>
      <c r="PTK741"/>
      <c r="PTL741"/>
      <c r="PTM741"/>
      <c r="PTN741"/>
      <c r="PTO741"/>
      <c r="PTP741"/>
      <c r="PTQ741"/>
      <c r="PTR741"/>
      <c r="PTS741"/>
      <c r="PTT741"/>
      <c r="PTU741"/>
      <c r="PTV741"/>
      <c r="PTW741"/>
      <c r="PTX741"/>
      <c r="PTY741"/>
      <c r="PTZ741"/>
      <c r="PUA741"/>
      <c r="PUB741"/>
      <c r="PUC741"/>
      <c r="PUD741"/>
      <c r="PUE741"/>
      <c r="PUF741"/>
      <c r="PUG741"/>
      <c r="PUH741"/>
      <c r="PUI741"/>
      <c r="PUJ741"/>
      <c r="PUK741"/>
      <c r="PUL741"/>
      <c r="PUM741"/>
      <c r="PUN741"/>
      <c r="PUO741"/>
      <c r="PUP741"/>
      <c r="PUQ741"/>
      <c r="PUR741"/>
      <c r="PUS741"/>
      <c r="PUT741"/>
      <c r="PUU741"/>
      <c r="PUV741"/>
      <c r="PUW741"/>
      <c r="PUX741"/>
      <c r="PUY741"/>
      <c r="PUZ741"/>
      <c r="PVA741"/>
      <c r="PVB741"/>
      <c r="PVC741"/>
      <c r="PVD741"/>
      <c r="PVE741"/>
      <c r="PVF741"/>
      <c r="PVG741"/>
      <c r="PVH741"/>
      <c r="PVI741"/>
      <c r="PVJ741"/>
      <c r="PVK741"/>
      <c r="PVL741"/>
      <c r="PVM741"/>
      <c r="PVN741"/>
      <c r="PVO741"/>
      <c r="PVP741"/>
      <c r="PVQ741"/>
      <c r="PVR741"/>
      <c r="PVS741"/>
      <c r="PVT741"/>
      <c r="PVU741"/>
      <c r="PVV741"/>
      <c r="PVW741"/>
      <c r="PVX741"/>
      <c r="PVY741"/>
      <c r="PVZ741"/>
      <c r="PWA741"/>
      <c r="PWB741"/>
      <c r="PWC741"/>
      <c r="PWD741"/>
      <c r="PWE741"/>
      <c r="PWF741"/>
      <c r="PWG741"/>
      <c r="PWH741"/>
      <c r="PWI741"/>
      <c r="PWJ741"/>
      <c r="PWK741"/>
      <c r="PWL741"/>
      <c r="PWM741"/>
      <c r="PWN741"/>
      <c r="PWO741"/>
      <c r="PWP741"/>
      <c r="PWQ741"/>
      <c r="PWR741"/>
      <c r="PWS741"/>
      <c r="PWT741"/>
      <c r="PWU741"/>
      <c r="PWV741"/>
      <c r="PWW741"/>
      <c r="PWX741"/>
      <c r="PWY741"/>
      <c r="PWZ741"/>
      <c r="PXA741"/>
      <c r="PXB741"/>
      <c r="PXC741"/>
      <c r="PXD741"/>
      <c r="PXE741"/>
      <c r="PXF741"/>
      <c r="PXG741"/>
      <c r="PXH741"/>
      <c r="PXI741"/>
      <c r="PXJ741"/>
      <c r="PXK741"/>
      <c r="PXL741"/>
      <c r="PXM741"/>
      <c r="PXN741"/>
      <c r="PXO741"/>
      <c r="PXP741"/>
      <c r="PXQ741"/>
      <c r="PXR741"/>
      <c r="PXS741"/>
      <c r="PXT741"/>
      <c r="PXU741"/>
      <c r="PXV741"/>
      <c r="PXW741"/>
      <c r="PXX741"/>
      <c r="PXY741"/>
      <c r="PXZ741"/>
      <c r="PYA741"/>
      <c r="PYB741"/>
      <c r="PYC741"/>
      <c r="PYD741"/>
      <c r="PYE741"/>
      <c r="PYF741"/>
      <c r="PYG741"/>
      <c r="PYH741"/>
      <c r="PYI741"/>
      <c r="PYJ741"/>
      <c r="PYK741"/>
      <c r="PYL741"/>
      <c r="PYM741"/>
      <c r="PYN741"/>
      <c r="PYO741"/>
      <c r="PYP741"/>
      <c r="PYQ741"/>
      <c r="PYR741"/>
      <c r="PYS741"/>
      <c r="PYT741"/>
      <c r="PYU741"/>
      <c r="PYV741"/>
      <c r="PYW741"/>
      <c r="PYX741"/>
      <c r="PYY741"/>
      <c r="PYZ741"/>
      <c r="PZA741"/>
      <c r="PZB741"/>
      <c r="PZC741"/>
      <c r="PZD741"/>
      <c r="PZE741"/>
      <c r="PZF741"/>
      <c r="PZG741"/>
      <c r="PZH741"/>
      <c r="PZI741"/>
      <c r="PZJ741"/>
      <c r="PZK741"/>
      <c r="PZL741"/>
      <c r="PZM741"/>
      <c r="PZN741"/>
      <c r="PZO741"/>
      <c r="PZP741"/>
      <c r="PZQ741"/>
      <c r="PZR741"/>
      <c r="PZS741"/>
      <c r="PZT741"/>
      <c r="PZU741"/>
      <c r="PZV741"/>
      <c r="PZW741"/>
      <c r="PZX741"/>
      <c r="PZY741"/>
      <c r="PZZ741"/>
      <c r="QAA741"/>
      <c r="QAB741"/>
      <c r="QAC741"/>
      <c r="QAD741"/>
      <c r="QAE741"/>
      <c r="QAF741"/>
      <c r="QAG741"/>
      <c r="QAH741"/>
      <c r="QAI741"/>
      <c r="QAJ741"/>
      <c r="QAK741"/>
      <c r="QAL741"/>
      <c r="QAM741"/>
      <c r="QAN741"/>
      <c r="QAO741"/>
      <c r="QAP741"/>
      <c r="QAQ741"/>
      <c r="QAR741"/>
      <c r="QAS741"/>
      <c r="QAT741"/>
      <c r="QAU741"/>
      <c r="QAV741"/>
      <c r="QAW741"/>
      <c r="QAX741"/>
      <c r="QAY741"/>
      <c r="QAZ741"/>
      <c r="QBA741"/>
      <c r="QBB741"/>
      <c r="QBC741"/>
      <c r="QBD741"/>
      <c r="QBE741"/>
      <c r="QBF741"/>
      <c r="QBG741"/>
      <c r="QBH741"/>
      <c r="QBI741"/>
      <c r="QBJ741"/>
      <c r="QBK741"/>
      <c r="QBL741"/>
      <c r="QBM741"/>
      <c r="QBN741"/>
      <c r="QBO741"/>
      <c r="QBP741"/>
      <c r="QBQ741"/>
      <c r="QBR741"/>
      <c r="QBS741"/>
      <c r="QBT741"/>
      <c r="QBU741"/>
      <c r="QBV741"/>
      <c r="QBW741"/>
      <c r="QBX741"/>
      <c r="QBY741"/>
      <c r="QBZ741"/>
      <c r="QCA741"/>
      <c r="QCB741"/>
      <c r="QCC741"/>
      <c r="QCD741"/>
      <c r="QCE741"/>
      <c r="QCF741"/>
      <c r="QCG741"/>
      <c r="QCH741"/>
      <c r="QCI741"/>
      <c r="QCJ741"/>
      <c r="QCK741"/>
      <c r="QCL741"/>
      <c r="QCM741"/>
      <c r="QCN741"/>
      <c r="QCO741"/>
      <c r="QCP741"/>
      <c r="QCQ741"/>
      <c r="QCR741"/>
      <c r="QCS741"/>
      <c r="QCT741"/>
      <c r="QCU741"/>
      <c r="QCV741"/>
      <c r="QCW741"/>
      <c r="QCX741"/>
      <c r="QCY741"/>
      <c r="QCZ741"/>
      <c r="QDA741"/>
      <c r="QDB741"/>
      <c r="QDC741"/>
      <c r="QDD741"/>
      <c r="QDE741"/>
      <c r="QDF741"/>
      <c r="QDG741"/>
      <c r="QDH741"/>
      <c r="QDI741"/>
      <c r="QDJ741"/>
      <c r="QDK741"/>
      <c r="QDL741"/>
      <c r="QDM741"/>
      <c r="QDN741"/>
      <c r="QDO741"/>
      <c r="QDP741"/>
      <c r="QDQ741"/>
      <c r="QDR741"/>
      <c r="QDS741"/>
      <c r="QDT741"/>
      <c r="QDU741"/>
      <c r="QDV741"/>
      <c r="QDW741"/>
      <c r="QDX741"/>
      <c r="QDY741"/>
      <c r="QDZ741"/>
      <c r="QEA741"/>
      <c r="QEB741"/>
      <c r="QEC741"/>
      <c r="QED741"/>
      <c r="QEE741"/>
      <c r="QEF741"/>
      <c r="QEG741"/>
      <c r="QEH741"/>
      <c r="QEI741"/>
      <c r="QEJ741"/>
      <c r="QEK741"/>
      <c r="QEL741"/>
      <c r="QEM741"/>
      <c r="QEN741"/>
      <c r="QEO741"/>
      <c r="QEP741"/>
      <c r="QEQ741"/>
      <c r="QER741"/>
      <c r="QES741"/>
      <c r="QET741"/>
      <c r="QEU741"/>
      <c r="QEV741"/>
      <c r="QEW741"/>
      <c r="QEX741"/>
      <c r="QEY741"/>
      <c r="QEZ741"/>
      <c r="QFA741"/>
      <c r="QFB741"/>
      <c r="QFC741"/>
      <c r="QFD741"/>
      <c r="QFE741"/>
      <c r="QFF741"/>
      <c r="QFG741"/>
      <c r="QFH741"/>
      <c r="QFI741"/>
      <c r="QFJ741"/>
      <c r="QFK741"/>
      <c r="QFL741"/>
      <c r="QFM741"/>
      <c r="QFN741"/>
      <c r="QFO741"/>
      <c r="QFP741"/>
      <c r="QFQ741"/>
      <c r="QFR741"/>
      <c r="QFS741"/>
      <c r="QFT741"/>
      <c r="QFU741"/>
      <c r="QFV741"/>
      <c r="QFW741"/>
      <c r="QFX741"/>
      <c r="QFY741"/>
      <c r="QFZ741"/>
      <c r="QGA741"/>
      <c r="QGB741"/>
      <c r="QGC741"/>
      <c r="QGD741"/>
      <c r="QGE741"/>
      <c r="QGF741"/>
      <c r="QGG741"/>
      <c r="QGH741"/>
      <c r="QGI741"/>
      <c r="QGJ741"/>
      <c r="QGK741"/>
      <c r="QGL741"/>
      <c r="QGM741"/>
      <c r="QGN741"/>
      <c r="QGO741"/>
      <c r="QGP741"/>
      <c r="QGQ741"/>
      <c r="QGR741"/>
      <c r="QGS741"/>
      <c r="QGT741"/>
      <c r="QGU741"/>
      <c r="QGV741"/>
      <c r="QGW741"/>
      <c r="QGX741"/>
      <c r="QGY741"/>
      <c r="QGZ741"/>
      <c r="QHA741"/>
      <c r="QHB741"/>
      <c r="QHC741"/>
      <c r="QHD741"/>
      <c r="QHE741"/>
      <c r="QHF741"/>
      <c r="QHG741"/>
      <c r="QHH741"/>
      <c r="QHI741"/>
      <c r="QHJ741"/>
      <c r="QHK741"/>
      <c r="QHL741"/>
      <c r="QHM741"/>
      <c r="QHN741"/>
      <c r="QHO741"/>
      <c r="QHP741"/>
      <c r="QHQ741"/>
      <c r="QHR741"/>
      <c r="QHS741"/>
      <c r="QHT741"/>
      <c r="QHU741"/>
      <c r="QHV741"/>
      <c r="QHW741"/>
      <c r="QHX741"/>
      <c r="QHY741"/>
      <c r="QHZ741"/>
      <c r="QIA741"/>
      <c r="QIB741"/>
      <c r="QIC741"/>
      <c r="QID741"/>
      <c r="QIE741"/>
      <c r="QIF741"/>
      <c r="QIG741"/>
      <c r="QIH741"/>
      <c r="QII741"/>
      <c r="QIJ741"/>
      <c r="QIK741"/>
      <c r="QIL741"/>
      <c r="QIM741"/>
      <c r="QIN741"/>
      <c r="QIO741"/>
      <c r="QIP741"/>
      <c r="QIQ741"/>
      <c r="QIR741"/>
      <c r="QIS741"/>
      <c r="QIT741"/>
      <c r="QIU741"/>
      <c r="QIV741"/>
      <c r="QIW741"/>
      <c r="QIX741"/>
      <c r="QIY741"/>
      <c r="QIZ741"/>
      <c r="QJA741"/>
      <c r="QJB741"/>
      <c r="QJC741"/>
      <c r="QJD741"/>
      <c r="QJE741"/>
      <c r="QJF741"/>
      <c r="QJG741"/>
      <c r="QJH741"/>
      <c r="QJI741"/>
      <c r="QJJ741"/>
      <c r="QJK741"/>
      <c r="QJL741"/>
      <c r="QJM741"/>
      <c r="QJN741"/>
      <c r="QJO741"/>
      <c r="QJP741"/>
      <c r="QJQ741"/>
      <c r="QJR741"/>
      <c r="QJS741"/>
      <c r="QJT741"/>
      <c r="QJU741"/>
      <c r="QJV741"/>
      <c r="QJW741"/>
      <c r="QJX741"/>
      <c r="QJY741"/>
      <c r="QJZ741"/>
      <c r="QKA741"/>
      <c r="QKB741"/>
      <c r="QKC741"/>
      <c r="QKD741"/>
      <c r="QKE741"/>
      <c r="QKF741"/>
      <c r="QKG741"/>
      <c r="QKH741"/>
      <c r="QKI741"/>
      <c r="QKJ741"/>
      <c r="QKK741"/>
      <c r="QKL741"/>
      <c r="QKM741"/>
      <c r="QKN741"/>
      <c r="QKO741"/>
      <c r="QKP741"/>
      <c r="QKQ741"/>
      <c r="QKR741"/>
      <c r="QKS741"/>
      <c r="QKT741"/>
      <c r="QKU741"/>
      <c r="QKV741"/>
      <c r="QKW741"/>
      <c r="QKX741"/>
      <c r="QKY741"/>
      <c r="QKZ741"/>
      <c r="QLA741"/>
      <c r="QLB741"/>
      <c r="QLC741"/>
      <c r="QLD741"/>
      <c r="QLE741"/>
      <c r="QLF741"/>
      <c r="QLG741"/>
      <c r="QLH741"/>
      <c r="QLI741"/>
      <c r="QLJ741"/>
      <c r="QLK741"/>
      <c r="QLL741"/>
      <c r="QLM741"/>
      <c r="QLN741"/>
      <c r="QLO741"/>
      <c r="QLP741"/>
      <c r="QLQ741"/>
      <c r="QLR741"/>
      <c r="QLS741"/>
      <c r="QLT741"/>
      <c r="QLU741"/>
      <c r="QLV741"/>
      <c r="QLW741"/>
      <c r="QLX741"/>
      <c r="QLY741"/>
      <c r="QLZ741"/>
      <c r="QMA741"/>
      <c r="QMB741"/>
      <c r="QMC741"/>
      <c r="QMD741"/>
      <c r="QME741"/>
      <c r="QMF741"/>
      <c r="QMG741"/>
      <c r="QMH741"/>
      <c r="QMI741"/>
      <c r="QMJ741"/>
      <c r="QMK741"/>
      <c r="QML741"/>
      <c r="QMM741"/>
      <c r="QMN741"/>
      <c r="QMO741"/>
      <c r="QMP741"/>
      <c r="QMQ741"/>
      <c r="QMR741"/>
      <c r="QMS741"/>
      <c r="QMT741"/>
      <c r="QMU741"/>
      <c r="QMV741"/>
      <c r="QMW741"/>
      <c r="QMX741"/>
      <c r="QMY741"/>
      <c r="QMZ741"/>
      <c r="QNA741"/>
      <c r="QNB741"/>
      <c r="QNC741"/>
      <c r="QND741"/>
      <c r="QNE741"/>
      <c r="QNF741"/>
      <c r="QNG741"/>
      <c r="QNH741"/>
      <c r="QNI741"/>
      <c r="QNJ741"/>
      <c r="QNK741"/>
      <c r="QNL741"/>
      <c r="QNM741"/>
      <c r="QNN741"/>
      <c r="QNO741"/>
      <c r="QNP741"/>
      <c r="QNQ741"/>
      <c r="QNR741"/>
      <c r="QNS741"/>
      <c r="QNT741"/>
      <c r="QNU741"/>
      <c r="QNV741"/>
      <c r="QNW741"/>
      <c r="QNX741"/>
      <c r="QNY741"/>
      <c r="QNZ741"/>
      <c r="QOA741"/>
      <c r="QOB741"/>
      <c r="QOC741"/>
      <c r="QOD741"/>
      <c r="QOE741"/>
      <c r="QOF741"/>
      <c r="QOG741"/>
      <c r="QOH741"/>
      <c r="QOI741"/>
      <c r="QOJ741"/>
      <c r="QOK741"/>
      <c r="QOL741"/>
      <c r="QOM741"/>
      <c r="QON741"/>
      <c r="QOO741"/>
      <c r="QOP741"/>
      <c r="QOQ741"/>
      <c r="QOR741"/>
      <c r="QOS741"/>
      <c r="QOT741"/>
      <c r="QOU741"/>
      <c r="QOV741"/>
      <c r="QOW741"/>
      <c r="QOX741"/>
      <c r="QOY741"/>
      <c r="QOZ741"/>
      <c r="QPA741"/>
      <c r="QPB741"/>
      <c r="QPC741"/>
      <c r="QPD741"/>
      <c r="QPE741"/>
      <c r="QPF741"/>
      <c r="QPG741"/>
      <c r="QPH741"/>
      <c r="QPI741"/>
      <c r="QPJ741"/>
      <c r="QPK741"/>
      <c r="QPL741"/>
      <c r="QPM741"/>
      <c r="QPN741"/>
      <c r="QPO741"/>
      <c r="QPP741"/>
      <c r="QPQ741"/>
      <c r="QPR741"/>
      <c r="QPS741"/>
      <c r="QPT741"/>
      <c r="QPU741"/>
      <c r="QPV741"/>
      <c r="QPW741"/>
      <c r="QPX741"/>
      <c r="QPY741"/>
      <c r="QPZ741"/>
      <c r="QQA741"/>
      <c r="QQB741"/>
      <c r="QQC741"/>
      <c r="QQD741"/>
      <c r="QQE741"/>
      <c r="QQF741"/>
      <c r="QQG741"/>
      <c r="QQH741"/>
      <c r="QQI741"/>
      <c r="QQJ741"/>
      <c r="QQK741"/>
      <c r="QQL741"/>
      <c r="QQM741"/>
      <c r="QQN741"/>
      <c r="QQO741"/>
      <c r="QQP741"/>
      <c r="QQQ741"/>
      <c r="QQR741"/>
      <c r="QQS741"/>
      <c r="QQT741"/>
      <c r="QQU741"/>
      <c r="QQV741"/>
      <c r="QQW741"/>
      <c r="QQX741"/>
      <c r="QQY741"/>
      <c r="QQZ741"/>
      <c r="QRA741"/>
      <c r="QRB741"/>
      <c r="QRC741"/>
      <c r="QRD741"/>
      <c r="QRE741"/>
      <c r="QRF741"/>
      <c r="QRG741"/>
      <c r="QRH741"/>
      <c r="QRI741"/>
      <c r="QRJ741"/>
      <c r="QRK741"/>
      <c r="QRL741"/>
      <c r="QRM741"/>
      <c r="QRN741"/>
      <c r="QRO741"/>
      <c r="QRP741"/>
      <c r="QRQ741"/>
      <c r="QRR741"/>
      <c r="QRS741"/>
      <c r="QRT741"/>
      <c r="QRU741"/>
      <c r="QRV741"/>
      <c r="QRW741"/>
      <c r="QRX741"/>
      <c r="QRY741"/>
      <c r="QRZ741"/>
      <c r="QSA741"/>
      <c r="QSB741"/>
      <c r="QSC741"/>
      <c r="QSD741"/>
      <c r="QSE741"/>
      <c r="QSF741"/>
      <c r="QSG741"/>
      <c r="QSH741"/>
      <c r="QSI741"/>
      <c r="QSJ741"/>
      <c r="QSK741"/>
      <c r="QSL741"/>
      <c r="QSM741"/>
      <c r="QSN741"/>
      <c r="QSO741"/>
      <c r="QSP741"/>
      <c r="QSQ741"/>
      <c r="QSR741"/>
      <c r="QSS741"/>
      <c r="QST741"/>
      <c r="QSU741"/>
      <c r="QSV741"/>
      <c r="QSW741"/>
      <c r="QSX741"/>
      <c r="QSY741"/>
      <c r="QSZ741"/>
      <c r="QTA741"/>
      <c r="QTB741"/>
      <c r="QTC741"/>
      <c r="QTD741"/>
      <c r="QTE741"/>
      <c r="QTF741"/>
      <c r="QTG741"/>
      <c r="QTH741"/>
      <c r="QTI741"/>
      <c r="QTJ741"/>
      <c r="QTK741"/>
      <c r="QTL741"/>
      <c r="QTM741"/>
      <c r="QTN741"/>
      <c r="QTO741"/>
      <c r="QTP741"/>
      <c r="QTQ741"/>
      <c r="QTR741"/>
      <c r="QTS741"/>
      <c r="QTT741"/>
      <c r="QTU741"/>
      <c r="QTV741"/>
      <c r="QTW741"/>
      <c r="QTX741"/>
      <c r="QTY741"/>
      <c r="QTZ741"/>
      <c r="QUA741"/>
      <c r="QUB741"/>
      <c r="QUC741"/>
      <c r="QUD741"/>
      <c r="QUE741"/>
      <c r="QUF741"/>
      <c r="QUG741"/>
      <c r="QUH741"/>
      <c r="QUI741"/>
      <c r="QUJ741"/>
      <c r="QUK741"/>
      <c r="QUL741"/>
      <c r="QUM741"/>
      <c r="QUN741"/>
      <c r="QUO741"/>
      <c r="QUP741"/>
      <c r="QUQ741"/>
      <c r="QUR741"/>
      <c r="QUS741"/>
      <c r="QUT741"/>
      <c r="QUU741"/>
      <c r="QUV741"/>
      <c r="QUW741"/>
      <c r="QUX741"/>
      <c r="QUY741"/>
      <c r="QUZ741"/>
      <c r="QVA741"/>
      <c r="QVB741"/>
      <c r="QVC741"/>
      <c r="QVD741"/>
      <c r="QVE741"/>
      <c r="QVF741"/>
      <c r="QVG741"/>
      <c r="QVH741"/>
      <c r="QVI741"/>
      <c r="QVJ741"/>
      <c r="QVK741"/>
      <c r="QVL741"/>
      <c r="QVM741"/>
      <c r="QVN741"/>
      <c r="QVO741"/>
      <c r="QVP741"/>
      <c r="QVQ741"/>
      <c r="QVR741"/>
      <c r="QVS741"/>
      <c r="QVT741"/>
      <c r="QVU741"/>
      <c r="QVV741"/>
      <c r="QVW741"/>
      <c r="QVX741"/>
      <c r="QVY741"/>
      <c r="QVZ741"/>
      <c r="QWA741"/>
      <c r="QWB741"/>
      <c r="QWC741"/>
      <c r="QWD741"/>
      <c r="QWE741"/>
      <c r="QWF741"/>
      <c r="QWG741"/>
      <c r="QWH741"/>
      <c r="QWI741"/>
      <c r="QWJ741"/>
      <c r="QWK741"/>
      <c r="QWL741"/>
      <c r="QWM741"/>
      <c r="QWN741"/>
      <c r="QWO741"/>
      <c r="QWP741"/>
      <c r="QWQ741"/>
      <c r="QWR741"/>
      <c r="QWS741"/>
      <c r="QWT741"/>
      <c r="QWU741"/>
      <c r="QWV741"/>
      <c r="QWW741"/>
      <c r="QWX741"/>
      <c r="QWY741"/>
      <c r="QWZ741"/>
      <c r="QXA741"/>
      <c r="QXB741"/>
      <c r="QXC741"/>
      <c r="QXD741"/>
      <c r="QXE741"/>
      <c r="QXF741"/>
      <c r="QXG741"/>
      <c r="QXH741"/>
      <c r="QXI741"/>
      <c r="QXJ741"/>
      <c r="QXK741"/>
      <c r="QXL741"/>
      <c r="QXM741"/>
      <c r="QXN741"/>
      <c r="QXO741"/>
      <c r="QXP741"/>
      <c r="QXQ741"/>
      <c r="QXR741"/>
      <c r="QXS741"/>
      <c r="QXT741"/>
      <c r="QXU741"/>
      <c r="QXV741"/>
      <c r="QXW741"/>
      <c r="QXX741"/>
      <c r="QXY741"/>
      <c r="QXZ741"/>
      <c r="QYA741"/>
      <c r="QYB741"/>
      <c r="QYC741"/>
      <c r="QYD741"/>
      <c r="QYE741"/>
      <c r="QYF741"/>
      <c r="QYG741"/>
      <c r="QYH741"/>
      <c r="QYI741"/>
      <c r="QYJ741"/>
      <c r="QYK741"/>
      <c r="QYL741"/>
      <c r="QYM741"/>
      <c r="QYN741"/>
      <c r="QYO741"/>
      <c r="QYP741"/>
      <c r="QYQ741"/>
      <c r="QYR741"/>
      <c r="QYS741"/>
      <c r="QYT741"/>
      <c r="QYU741"/>
      <c r="QYV741"/>
      <c r="QYW741"/>
      <c r="QYX741"/>
      <c r="QYY741"/>
      <c r="QYZ741"/>
      <c r="QZA741"/>
      <c r="QZB741"/>
      <c r="QZC741"/>
      <c r="QZD741"/>
      <c r="QZE741"/>
      <c r="QZF741"/>
      <c r="QZG741"/>
      <c r="QZH741"/>
      <c r="QZI741"/>
      <c r="QZJ741"/>
      <c r="QZK741"/>
      <c r="QZL741"/>
      <c r="QZM741"/>
      <c r="QZN741"/>
      <c r="QZO741"/>
      <c r="QZP741"/>
      <c r="QZQ741"/>
      <c r="QZR741"/>
      <c r="QZS741"/>
      <c r="QZT741"/>
      <c r="QZU741"/>
      <c r="QZV741"/>
      <c r="QZW741"/>
      <c r="QZX741"/>
      <c r="QZY741"/>
      <c r="QZZ741"/>
      <c r="RAA741"/>
      <c r="RAB741"/>
      <c r="RAC741"/>
      <c r="RAD741"/>
      <c r="RAE741"/>
      <c r="RAF741"/>
      <c r="RAG741"/>
      <c r="RAH741"/>
      <c r="RAI741"/>
      <c r="RAJ741"/>
      <c r="RAK741"/>
      <c r="RAL741"/>
      <c r="RAM741"/>
      <c r="RAN741"/>
      <c r="RAO741"/>
      <c r="RAP741"/>
      <c r="RAQ741"/>
      <c r="RAR741"/>
      <c r="RAS741"/>
      <c r="RAT741"/>
      <c r="RAU741"/>
      <c r="RAV741"/>
      <c r="RAW741"/>
      <c r="RAX741"/>
      <c r="RAY741"/>
      <c r="RAZ741"/>
      <c r="RBA741"/>
      <c r="RBB741"/>
      <c r="RBC741"/>
      <c r="RBD741"/>
      <c r="RBE741"/>
      <c r="RBF741"/>
      <c r="RBG741"/>
      <c r="RBH741"/>
      <c r="RBI741"/>
      <c r="RBJ741"/>
      <c r="RBK741"/>
      <c r="RBL741"/>
      <c r="RBM741"/>
      <c r="RBN741"/>
      <c r="RBO741"/>
      <c r="RBP741"/>
      <c r="RBQ741"/>
      <c r="RBR741"/>
      <c r="RBS741"/>
      <c r="RBT741"/>
      <c r="RBU741"/>
      <c r="RBV741"/>
      <c r="RBW741"/>
      <c r="RBX741"/>
      <c r="RBY741"/>
      <c r="RBZ741"/>
      <c r="RCA741"/>
      <c r="RCB741"/>
      <c r="RCC741"/>
      <c r="RCD741"/>
      <c r="RCE741"/>
      <c r="RCF741"/>
      <c r="RCG741"/>
      <c r="RCH741"/>
      <c r="RCI741"/>
      <c r="RCJ741"/>
      <c r="RCK741"/>
      <c r="RCL741"/>
      <c r="RCM741"/>
      <c r="RCN741"/>
      <c r="RCO741"/>
      <c r="RCP741"/>
      <c r="RCQ741"/>
      <c r="RCR741"/>
      <c r="RCS741"/>
      <c r="RCT741"/>
      <c r="RCU741"/>
      <c r="RCV741"/>
      <c r="RCW741"/>
      <c r="RCX741"/>
      <c r="RCY741"/>
      <c r="RCZ741"/>
      <c r="RDA741"/>
      <c r="RDB741"/>
      <c r="RDC741"/>
      <c r="RDD741"/>
      <c r="RDE741"/>
      <c r="RDF741"/>
      <c r="RDG741"/>
      <c r="RDH741"/>
      <c r="RDI741"/>
      <c r="RDJ741"/>
      <c r="RDK741"/>
      <c r="RDL741"/>
      <c r="RDM741"/>
      <c r="RDN741"/>
      <c r="RDO741"/>
      <c r="RDP741"/>
      <c r="RDQ741"/>
      <c r="RDR741"/>
      <c r="RDS741"/>
      <c r="RDT741"/>
      <c r="RDU741"/>
      <c r="RDV741"/>
      <c r="RDW741"/>
      <c r="RDX741"/>
      <c r="RDY741"/>
      <c r="RDZ741"/>
      <c r="REA741"/>
      <c r="REB741"/>
      <c r="REC741"/>
      <c r="RED741"/>
      <c r="REE741"/>
      <c r="REF741"/>
      <c r="REG741"/>
      <c r="REH741"/>
      <c r="REI741"/>
      <c r="REJ741"/>
      <c r="REK741"/>
      <c r="REL741"/>
      <c r="REM741"/>
      <c r="REN741"/>
      <c r="REO741"/>
      <c r="REP741"/>
      <c r="REQ741"/>
      <c r="RER741"/>
      <c r="RES741"/>
      <c r="RET741"/>
      <c r="REU741"/>
      <c r="REV741"/>
      <c r="REW741"/>
      <c r="REX741"/>
      <c r="REY741"/>
      <c r="REZ741"/>
      <c r="RFA741"/>
      <c r="RFB741"/>
      <c r="RFC741"/>
      <c r="RFD741"/>
      <c r="RFE741"/>
      <c r="RFF741"/>
      <c r="RFG741"/>
      <c r="RFH741"/>
      <c r="RFI741"/>
      <c r="RFJ741"/>
      <c r="RFK741"/>
      <c r="RFL741"/>
      <c r="RFM741"/>
      <c r="RFN741"/>
      <c r="RFO741"/>
      <c r="RFP741"/>
      <c r="RFQ741"/>
      <c r="RFR741"/>
      <c r="RFS741"/>
      <c r="RFT741"/>
      <c r="RFU741"/>
      <c r="RFV741"/>
      <c r="RFW741"/>
      <c r="RFX741"/>
      <c r="RFY741"/>
      <c r="RFZ741"/>
      <c r="RGA741"/>
      <c r="RGB741"/>
      <c r="RGC741"/>
      <c r="RGD741"/>
      <c r="RGE741"/>
      <c r="RGF741"/>
      <c r="RGG741"/>
      <c r="RGH741"/>
      <c r="RGI741"/>
      <c r="RGJ741"/>
      <c r="RGK741"/>
      <c r="RGL741"/>
      <c r="RGM741"/>
      <c r="RGN741"/>
      <c r="RGO741"/>
      <c r="RGP741"/>
      <c r="RGQ741"/>
      <c r="RGR741"/>
      <c r="RGS741"/>
      <c r="RGT741"/>
      <c r="RGU741"/>
      <c r="RGV741"/>
      <c r="RGW741"/>
      <c r="RGX741"/>
      <c r="RGY741"/>
      <c r="RGZ741"/>
      <c r="RHA741"/>
      <c r="RHB741"/>
      <c r="RHC741"/>
      <c r="RHD741"/>
      <c r="RHE741"/>
      <c r="RHF741"/>
      <c r="RHG741"/>
      <c r="RHH741"/>
      <c r="RHI741"/>
      <c r="RHJ741"/>
      <c r="RHK741"/>
      <c r="RHL741"/>
      <c r="RHM741"/>
      <c r="RHN741"/>
      <c r="RHO741"/>
      <c r="RHP741"/>
      <c r="RHQ741"/>
      <c r="RHR741"/>
      <c r="RHS741"/>
      <c r="RHT741"/>
      <c r="RHU741"/>
      <c r="RHV741"/>
      <c r="RHW741"/>
      <c r="RHX741"/>
      <c r="RHY741"/>
      <c r="RHZ741"/>
      <c r="RIA741"/>
      <c r="RIB741"/>
      <c r="RIC741"/>
      <c r="RID741"/>
      <c r="RIE741"/>
      <c r="RIF741"/>
      <c r="RIG741"/>
      <c r="RIH741"/>
      <c r="RII741"/>
      <c r="RIJ741"/>
      <c r="RIK741"/>
      <c r="RIL741"/>
      <c r="RIM741"/>
      <c r="RIN741"/>
      <c r="RIO741"/>
      <c r="RIP741"/>
      <c r="RIQ741"/>
      <c r="RIR741"/>
      <c r="RIS741"/>
      <c r="RIT741"/>
      <c r="RIU741"/>
      <c r="RIV741"/>
      <c r="RIW741"/>
      <c r="RIX741"/>
      <c r="RIY741"/>
      <c r="RIZ741"/>
      <c r="RJA741"/>
      <c r="RJB741"/>
      <c r="RJC741"/>
      <c r="RJD741"/>
      <c r="RJE741"/>
      <c r="RJF741"/>
      <c r="RJG741"/>
      <c r="RJH741"/>
      <c r="RJI741"/>
      <c r="RJJ741"/>
      <c r="RJK741"/>
      <c r="RJL741"/>
      <c r="RJM741"/>
      <c r="RJN741"/>
      <c r="RJO741"/>
      <c r="RJP741"/>
      <c r="RJQ741"/>
      <c r="RJR741"/>
      <c r="RJS741"/>
      <c r="RJT741"/>
      <c r="RJU741"/>
      <c r="RJV741"/>
      <c r="RJW741"/>
      <c r="RJX741"/>
      <c r="RJY741"/>
      <c r="RJZ741"/>
      <c r="RKA741"/>
      <c r="RKB741"/>
      <c r="RKC741"/>
      <c r="RKD741"/>
      <c r="RKE741"/>
      <c r="RKF741"/>
      <c r="RKG741"/>
      <c r="RKH741"/>
      <c r="RKI741"/>
      <c r="RKJ741"/>
      <c r="RKK741"/>
      <c r="RKL741"/>
      <c r="RKM741"/>
      <c r="RKN741"/>
      <c r="RKO741"/>
      <c r="RKP741"/>
      <c r="RKQ741"/>
      <c r="RKR741"/>
      <c r="RKS741"/>
      <c r="RKT741"/>
      <c r="RKU741"/>
      <c r="RKV741"/>
      <c r="RKW741"/>
      <c r="RKX741"/>
      <c r="RKY741"/>
      <c r="RKZ741"/>
      <c r="RLA741"/>
      <c r="RLB741"/>
      <c r="RLC741"/>
      <c r="RLD741"/>
      <c r="RLE741"/>
      <c r="RLF741"/>
      <c r="RLG741"/>
      <c r="RLH741"/>
      <c r="RLI741"/>
      <c r="RLJ741"/>
      <c r="RLK741"/>
      <c r="RLL741"/>
      <c r="RLM741"/>
      <c r="RLN741"/>
      <c r="RLO741"/>
      <c r="RLP741"/>
      <c r="RLQ741"/>
      <c r="RLR741"/>
      <c r="RLS741"/>
      <c r="RLT741"/>
      <c r="RLU741"/>
      <c r="RLV741"/>
      <c r="RLW741"/>
      <c r="RLX741"/>
      <c r="RLY741"/>
      <c r="RLZ741"/>
      <c r="RMA741"/>
      <c r="RMB741"/>
      <c r="RMC741"/>
      <c r="RMD741"/>
      <c r="RME741"/>
      <c r="RMF741"/>
      <c r="RMG741"/>
      <c r="RMH741"/>
      <c r="RMI741"/>
      <c r="RMJ741"/>
      <c r="RMK741"/>
      <c r="RML741"/>
      <c r="RMM741"/>
      <c r="RMN741"/>
      <c r="RMO741"/>
      <c r="RMP741"/>
      <c r="RMQ741"/>
      <c r="RMR741"/>
      <c r="RMS741"/>
      <c r="RMT741"/>
      <c r="RMU741"/>
      <c r="RMV741"/>
      <c r="RMW741"/>
      <c r="RMX741"/>
      <c r="RMY741"/>
      <c r="RMZ741"/>
      <c r="RNA741"/>
      <c r="RNB741"/>
      <c r="RNC741"/>
      <c r="RND741"/>
      <c r="RNE741"/>
      <c r="RNF741"/>
      <c r="RNG741"/>
      <c r="RNH741"/>
      <c r="RNI741"/>
      <c r="RNJ741"/>
      <c r="RNK741"/>
      <c r="RNL741"/>
      <c r="RNM741"/>
      <c r="RNN741"/>
      <c r="RNO741"/>
      <c r="RNP741"/>
      <c r="RNQ741"/>
      <c r="RNR741"/>
      <c r="RNS741"/>
      <c r="RNT741"/>
      <c r="RNU741"/>
      <c r="RNV741"/>
      <c r="RNW741"/>
      <c r="RNX741"/>
      <c r="RNY741"/>
      <c r="RNZ741"/>
      <c r="ROA741"/>
      <c r="ROB741"/>
      <c r="ROC741"/>
      <c r="ROD741"/>
      <c r="ROE741"/>
      <c r="ROF741"/>
      <c r="ROG741"/>
      <c r="ROH741"/>
      <c r="ROI741"/>
      <c r="ROJ741"/>
      <c r="ROK741"/>
      <c r="ROL741"/>
      <c r="ROM741"/>
      <c r="RON741"/>
      <c r="ROO741"/>
      <c r="ROP741"/>
      <c r="ROQ741"/>
      <c r="ROR741"/>
      <c r="ROS741"/>
      <c r="ROT741"/>
      <c r="ROU741"/>
      <c r="ROV741"/>
      <c r="ROW741"/>
      <c r="ROX741"/>
      <c r="ROY741"/>
      <c r="ROZ741"/>
      <c r="RPA741"/>
      <c r="RPB741"/>
      <c r="RPC741"/>
      <c r="RPD741"/>
      <c r="RPE741"/>
      <c r="RPF741"/>
      <c r="RPG741"/>
      <c r="RPH741"/>
      <c r="RPI741"/>
      <c r="RPJ741"/>
      <c r="RPK741"/>
      <c r="RPL741"/>
      <c r="RPM741"/>
      <c r="RPN741"/>
      <c r="RPO741"/>
      <c r="RPP741"/>
      <c r="RPQ741"/>
      <c r="RPR741"/>
      <c r="RPS741"/>
      <c r="RPT741"/>
      <c r="RPU741"/>
      <c r="RPV741"/>
      <c r="RPW741"/>
      <c r="RPX741"/>
      <c r="RPY741"/>
      <c r="RPZ741"/>
      <c r="RQA741"/>
      <c r="RQB741"/>
      <c r="RQC741"/>
      <c r="RQD741"/>
      <c r="RQE741"/>
      <c r="RQF741"/>
      <c r="RQG741"/>
      <c r="RQH741"/>
      <c r="RQI741"/>
      <c r="RQJ741"/>
      <c r="RQK741"/>
      <c r="RQL741"/>
      <c r="RQM741"/>
      <c r="RQN741"/>
      <c r="RQO741"/>
      <c r="RQP741"/>
      <c r="RQQ741"/>
      <c r="RQR741"/>
      <c r="RQS741"/>
      <c r="RQT741"/>
      <c r="RQU741"/>
      <c r="RQV741"/>
      <c r="RQW741"/>
      <c r="RQX741"/>
      <c r="RQY741"/>
      <c r="RQZ741"/>
      <c r="RRA741"/>
      <c r="RRB741"/>
      <c r="RRC741"/>
      <c r="RRD741"/>
      <c r="RRE741"/>
      <c r="RRF741"/>
      <c r="RRG741"/>
      <c r="RRH741"/>
      <c r="RRI741"/>
      <c r="RRJ741"/>
      <c r="RRK741"/>
      <c r="RRL741"/>
      <c r="RRM741"/>
      <c r="RRN741"/>
      <c r="RRO741"/>
      <c r="RRP741"/>
      <c r="RRQ741"/>
      <c r="RRR741"/>
      <c r="RRS741"/>
      <c r="RRT741"/>
      <c r="RRU741"/>
      <c r="RRV741"/>
      <c r="RRW741"/>
      <c r="RRX741"/>
      <c r="RRY741"/>
      <c r="RRZ741"/>
      <c r="RSA741"/>
      <c r="RSB741"/>
      <c r="RSC741"/>
      <c r="RSD741"/>
      <c r="RSE741"/>
      <c r="RSF741"/>
      <c r="RSG741"/>
      <c r="RSH741"/>
      <c r="RSI741"/>
      <c r="RSJ741"/>
      <c r="RSK741"/>
      <c r="RSL741"/>
      <c r="RSM741"/>
      <c r="RSN741"/>
      <c r="RSO741"/>
      <c r="RSP741"/>
      <c r="RSQ741"/>
      <c r="RSR741"/>
      <c r="RSS741"/>
      <c r="RST741"/>
      <c r="RSU741"/>
      <c r="RSV741"/>
      <c r="RSW741"/>
      <c r="RSX741"/>
      <c r="RSY741"/>
      <c r="RSZ741"/>
      <c r="RTA741"/>
      <c r="RTB741"/>
      <c r="RTC741"/>
      <c r="RTD741"/>
      <c r="RTE741"/>
      <c r="RTF741"/>
      <c r="RTG741"/>
      <c r="RTH741"/>
      <c r="RTI741"/>
      <c r="RTJ741"/>
      <c r="RTK741"/>
      <c r="RTL741"/>
      <c r="RTM741"/>
      <c r="RTN741"/>
      <c r="RTO741"/>
      <c r="RTP741"/>
      <c r="RTQ741"/>
      <c r="RTR741"/>
      <c r="RTS741"/>
      <c r="RTT741"/>
      <c r="RTU741"/>
      <c r="RTV741"/>
      <c r="RTW741"/>
      <c r="RTX741"/>
      <c r="RTY741"/>
      <c r="RTZ741"/>
      <c r="RUA741"/>
      <c r="RUB741"/>
      <c r="RUC741"/>
      <c r="RUD741"/>
      <c r="RUE741"/>
      <c r="RUF741"/>
      <c r="RUG741"/>
      <c r="RUH741"/>
      <c r="RUI741"/>
      <c r="RUJ741"/>
      <c r="RUK741"/>
      <c r="RUL741"/>
      <c r="RUM741"/>
      <c r="RUN741"/>
      <c r="RUO741"/>
      <c r="RUP741"/>
      <c r="RUQ741"/>
      <c r="RUR741"/>
      <c r="RUS741"/>
      <c r="RUT741"/>
      <c r="RUU741"/>
      <c r="RUV741"/>
      <c r="RUW741"/>
      <c r="RUX741"/>
      <c r="RUY741"/>
      <c r="RUZ741"/>
      <c r="RVA741"/>
      <c r="RVB741"/>
      <c r="RVC741"/>
      <c r="RVD741"/>
      <c r="RVE741"/>
      <c r="RVF741"/>
      <c r="RVG741"/>
      <c r="RVH741"/>
      <c r="RVI741"/>
      <c r="RVJ741"/>
      <c r="RVK741"/>
      <c r="RVL741"/>
      <c r="RVM741"/>
      <c r="RVN741"/>
      <c r="RVO741"/>
      <c r="RVP741"/>
      <c r="RVQ741"/>
      <c r="RVR741"/>
      <c r="RVS741"/>
      <c r="RVT741"/>
      <c r="RVU741"/>
      <c r="RVV741"/>
      <c r="RVW741"/>
      <c r="RVX741"/>
      <c r="RVY741"/>
      <c r="RVZ741"/>
      <c r="RWA741"/>
      <c r="RWB741"/>
      <c r="RWC741"/>
      <c r="RWD741"/>
      <c r="RWE741"/>
      <c r="RWF741"/>
      <c r="RWG741"/>
      <c r="RWH741"/>
      <c r="RWI741"/>
      <c r="RWJ741"/>
      <c r="RWK741"/>
      <c r="RWL741"/>
      <c r="RWM741"/>
      <c r="RWN741"/>
      <c r="RWO741"/>
      <c r="RWP741"/>
      <c r="RWQ741"/>
      <c r="RWR741"/>
      <c r="RWS741"/>
      <c r="RWT741"/>
      <c r="RWU741"/>
      <c r="RWV741"/>
      <c r="RWW741"/>
      <c r="RWX741"/>
      <c r="RWY741"/>
      <c r="RWZ741"/>
      <c r="RXA741"/>
      <c r="RXB741"/>
      <c r="RXC741"/>
      <c r="RXD741"/>
      <c r="RXE741"/>
      <c r="RXF741"/>
      <c r="RXG741"/>
      <c r="RXH741"/>
      <c r="RXI741"/>
      <c r="RXJ741"/>
      <c r="RXK741"/>
      <c r="RXL741"/>
      <c r="RXM741"/>
      <c r="RXN741"/>
      <c r="RXO741"/>
      <c r="RXP741"/>
      <c r="RXQ741"/>
      <c r="RXR741"/>
      <c r="RXS741"/>
      <c r="RXT741"/>
      <c r="RXU741"/>
      <c r="RXV741"/>
      <c r="RXW741"/>
      <c r="RXX741"/>
      <c r="RXY741"/>
      <c r="RXZ741"/>
      <c r="RYA741"/>
      <c r="RYB741"/>
      <c r="RYC741"/>
      <c r="RYD741"/>
      <c r="RYE741"/>
      <c r="RYF741"/>
      <c r="RYG741"/>
      <c r="RYH741"/>
      <c r="RYI741"/>
      <c r="RYJ741"/>
      <c r="RYK741"/>
      <c r="RYL741"/>
      <c r="RYM741"/>
      <c r="RYN741"/>
      <c r="RYO741"/>
      <c r="RYP741"/>
      <c r="RYQ741"/>
      <c r="RYR741"/>
      <c r="RYS741"/>
      <c r="RYT741"/>
      <c r="RYU741"/>
      <c r="RYV741"/>
      <c r="RYW741"/>
      <c r="RYX741"/>
      <c r="RYY741"/>
      <c r="RYZ741"/>
      <c r="RZA741"/>
      <c r="RZB741"/>
      <c r="RZC741"/>
      <c r="RZD741"/>
      <c r="RZE741"/>
      <c r="RZF741"/>
      <c r="RZG741"/>
      <c r="RZH741"/>
      <c r="RZI741"/>
      <c r="RZJ741"/>
      <c r="RZK741"/>
      <c r="RZL741"/>
      <c r="RZM741"/>
      <c r="RZN741"/>
      <c r="RZO741"/>
      <c r="RZP741"/>
      <c r="RZQ741"/>
      <c r="RZR741"/>
      <c r="RZS741"/>
      <c r="RZT741"/>
      <c r="RZU741"/>
      <c r="RZV741"/>
      <c r="RZW741"/>
      <c r="RZX741"/>
      <c r="RZY741"/>
      <c r="RZZ741"/>
      <c r="SAA741"/>
      <c r="SAB741"/>
      <c r="SAC741"/>
      <c r="SAD741"/>
      <c r="SAE741"/>
      <c r="SAF741"/>
      <c r="SAG741"/>
      <c r="SAH741"/>
      <c r="SAI741"/>
      <c r="SAJ741"/>
      <c r="SAK741"/>
      <c r="SAL741"/>
      <c r="SAM741"/>
      <c r="SAN741"/>
      <c r="SAO741"/>
      <c r="SAP741"/>
      <c r="SAQ741"/>
      <c r="SAR741"/>
      <c r="SAS741"/>
      <c r="SAT741"/>
      <c r="SAU741"/>
      <c r="SAV741"/>
      <c r="SAW741"/>
      <c r="SAX741"/>
      <c r="SAY741"/>
      <c r="SAZ741"/>
      <c r="SBA741"/>
      <c r="SBB741"/>
      <c r="SBC741"/>
      <c r="SBD741"/>
      <c r="SBE741"/>
      <c r="SBF741"/>
      <c r="SBG741"/>
      <c r="SBH741"/>
      <c r="SBI741"/>
      <c r="SBJ741"/>
      <c r="SBK741"/>
      <c r="SBL741"/>
      <c r="SBM741"/>
      <c r="SBN741"/>
      <c r="SBO741"/>
      <c r="SBP741"/>
      <c r="SBQ741"/>
      <c r="SBR741"/>
      <c r="SBS741"/>
      <c r="SBT741"/>
      <c r="SBU741"/>
      <c r="SBV741"/>
      <c r="SBW741"/>
      <c r="SBX741"/>
      <c r="SBY741"/>
      <c r="SBZ741"/>
      <c r="SCA741"/>
      <c r="SCB741"/>
      <c r="SCC741"/>
      <c r="SCD741"/>
      <c r="SCE741"/>
      <c r="SCF741"/>
      <c r="SCG741"/>
      <c r="SCH741"/>
      <c r="SCI741"/>
      <c r="SCJ741"/>
      <c r="SCK741"/>
      <c r="SCL741"/>
      <c r="SCM741"/>
      <c r="SCN741"/>
      <c r="SCO741"/>
      <c r="SCP741"/>
      <c r="SCQ741"/>
      <c r="SCR741"/>
      <c r="SCS741"/>
      <c r="SCT741"/>
      <c r="SCU741"/>
      <c r="SCV741"/>
      <c r="SCW741"/>
      <c r="SCX741"/>
      <c r="SCY741"/>
      <c r="SCZ741"/>
      <c r="SDA741"/>
      <c r="SDB741"/>
      <c r="SDC741"/>
      <c r="SDD741"/>
      <c r="SDE741"/>
      <c r="SDF741"/>
      <c r="SDG741"/>
      <c r="SDH741"/>
      <c r="SDI741"/>
      <c r="SDJ741"/>
      <c r="SDK741"/>
      <c r="SDL741"/>
      <c r="SDM741"/>
      <c r="SDN741"/>
      <c r="SDO741"/>
      <c r="SDP741"/>
      <c r="SDQ741"/>
      <c r="SDR741"/>
      <c r="SDS741"/>
      <c r="SDT741"/>
      <c r="SDU741"/>
      <c r="SDV741"/>
      <c r="SDW741"/>
      <c r="SDX741"/>
      <c r="SDY741"/>
      <c r="SDZ741"/>
      <c r="SEA741"/>
      <c r="SEB741"/>
      <c r="SEC741"/>
      <c r="SED741"/>
      <c r="SEE741"/>
      <c r="SEF741"/>
      <c r="SEG741"/>
      <c r="SEH741"/>
      <c r="SEI741"/>
      <c r="SEJ741"/>
      <c r="SEK741"/>
      <c r="SEL741"/>
      <c r="SEM741"/>
      <c r="SEN741"/>
      <c r="SEO741"/>
      <c r="SEP741"/>
      <c r="SEQ741"/>
      <c r="SER741"/>
      <c r="SES741"/>
      <c r="SET741"/>
      <c r="SEU741"/>
      <c r="SEV741"/>
      <c r="SEW741"/>
      <c r="SEX741"/>
      <c r="SEY741"/>
      <c r="SEZ741"/>
      <c r="SFA741"/>
      <c r="SFB741"/>
      <c r="SFC741"/>
      <c r="SFD741"/>
      <c r="SFE741"/>
      <c r="SFF741"/>
      <c r="SFG741"/>
      <c r="SFH741"/>
      <c r="SFI741"/>
      <c r="SFJ741"/>
      <c r="SFK741"/>
      <c r="SFL741"/>
      <c r="SFM741"/>
      <c r="SFN741"/>
      <c r="SFO741"/>
      <c r="SFP741"/>
      <c r="SFQ741"/>
      <c r="SFR741"/>
      <c r="SFS741"/>
      <c r="SFT741"/>
      <c r="SFU741"/>
      <c r="SFV741"/>
      <c r="SFW741"/>
      <c r="SFX741"/>
      <c r="SFY741"/>
      <c r="SFZ741"/>
      <c r="SGA741"/>
      <c r="SGB741"/>
      <c r="SGC741"/>
      <c r="SGD741"/>
      <c r="SGE741"/>
      <c r="SGF741"/>
      <c r="SGG741"/>
      <c r="SGH741"/>
      <c r="SGI741"/>
      <c r="SGJ741"/>
      <c r="SGK741"/>
      <c r="SGL741"/>
      <c r="SGM741"/>
      <c r="SGN741"/>
      <c r="SGO741"/>
      <c r="SGP741"/>
      <c r="SGQ741"/>
      <c r="SGR741"/>
      <c r="SGS741"/>
      <c r="SGT741"/>
      <c r="SGU741"/>
      <c r="SGV741"/>
      <c r="SGW741"/>
      <c r="SGX741"/>
      <c r="SGY741"/>
      <c r="SGZ741"/>
      <c r="SHA741"/>
      <c r="SHB741"/>
      <c r="SHC741"/>
      <c r="SHD741"/>
      <c r="SHE741"/>
      <c r="SHF741"/>
      <c r="SHG741"/>
      <c r="SHH741"/>
      <c r="SHI741"/>
      <c r="SHJ741"/>
      <c r="SHK741"/>
      <c r="SHL741"/>
      <c r="SHM741"/>
      <c r="SHN741"/>
      <c r="SHO741"/>
      <c r="SHP741"/>
      <c r="SHQ741"/>
      <c r="SHR741"/>
      <c r="SHS741"/>
      <c r="SHT741"/>
      <c r="SHU741"/>
      <c r="SHV741"/>
      <c r="SHW741"/>
      <c r="SHX741"/>
      <c r="SHY741"/>
      <c r="SHZ741"/>
      <c r="SIA741"/>
      <c r="SIB741"/>
      <c r="SIC741"/>
      <c r="SID741"/>
      <c r="SIE741"/>
      <c r="SIF741"/>
      <c r="SIG741"/>
      <c r="SIH741"/>
      <c r="SII741"/>
      <c r="SIJ741"/>
      <c r="SIK741"/>
      <c r="SIL741"/>
      <c r="SIM741"/>
      <c r="SIN741"/>
      <c r="SIO741"/>
      <c r="SIP741"/>
      <c r="SIQ741"/>
      <c r="SIR741"/>
      <c r="SIS741"/>
      <c r="SIT741"/>
      <c r="SIU741"/>
      <c r="SIV741"/>
      <c r="SIW741"/>
      <c r="SIX741"/>
      <c r="SIY741"/>
      <c r="SIZ741"/>
      <c r="SJA741"/>
      <c r="SJB741"/>
      <c r="SJC741"/>
      <c r="SJD741"/>
      <c r="SJE741"/>
      <c r="SJF741"/>
      <c r="SJG741"/>
      <c r="SJH741"/>
      <c r="SJI741"/>
      <c r="SJJ741"/>
      <c r="SJK741"/>
      <c r="SJL741"/>
      <c r="SJM741"/>
      <c r="SJN741"/>
      <c r="SJO741"/>
      <c r="SJP741"/>
      <c r="SJQ741"/>
      <c r="SJR741"/>
      <c r="SJS741"/>
      <c r="SJT741"/>
      <c r="SJU741"/>
      <c r="SJV741"/>
      <c r="SJW741"/>
      <c r="SJX741"/>
      <c r="SJY741"/>
      <c r="SJZ741"/>
      <c r="SKA741"/>
      <c r="SKB741"/>
      <c r="SKC741"/>
      <c r="SKD741"/>
      <c r="SKE741"/>
      <c r="SKF741"/>
      <c r="SKG741"/>
      <c r="SKH741"/>
      <c r="SKI741"/>
      <c r="SKJ741"/>
      <c r="SKK741"/>
      <c r="SKL741"/>
      <c r="SKM741"/>
      <c r="SKN741"/>
      <c r="SKO741"/>
      <c r="SKP741"/>
      <c r="SKQ741"/>
      <c r="SKR741"/>
      <c r="SKS741"/>
      <c r="SKT741"/>
      <c r="SKU741"/>
      <c r="SKV741"/>
      <c r="SKW741"/>
      <c r="SKX741"/>
      <c r="SKY741"/>
      <c r="SKZ741"/>
      <c r="SLA741"/>
      <c r="SLB741"/>
      <c r="SLC741"/>
      <c r="SLD741"/>
      <c r="SLE741"/>
      <c r="SLF741"/>
      <c r="SLG741"/>
      <c r="SLH741"/>
      <c r="SLI741"/>
      <c r="SLJ741"/>
      <c r="SLK741"/>
      <c r="SLL741"/>
      <c r="SLM741"/>
      <c r="SLN741"/>
      <c r="SLO741"/>
      <c r="SLP741"/>
      <c r="SLQ741"/>
      <c r="SLR741"/>
      <c r="SLS741"/>
      <c r="SLT741"/>
      <c r="SLU741"/>
      <c r="SLV741"/>
      <c r="SLW741"/>
      <c r="SLX741"/>
      <c r="SLY741"/>
      <c r="SLZ741"/>
      <c r="SMA741"/>
      <c r="SMB741"/>
      <c r="SMC741"/>
      <c r="SMD741"/>
      <c r="SME741"/>
      <c r="SMF741"/>
      <c r="SMG741"/>
      <c r="SMH741"/>
      <c r="SMI741"/>
      <c r="SMJ741"/>
      <c r="SMK741"/>
      <c r="SML741"/>
      <c r="SMM741"/>
      <c r="SMN741"/>
      <c r="SMO741"/>
      <c r="SMP741"/>
      <c r="SMQ741"/>
      <c r="SMR741"/>
      <c r="SMS741"/>
      <c r="SMT741"/>
      <c r="SMU741"/>
      <c r="SMV741"/>
      <c r="SMW741"/>
      <c r="SMX741"/>
      <c r="SMY741"/>
      <c r="SMZ741"/>
      <c r="SNA741"/>
      <c r="SNB741"/>
      <c r="SNC741"/>
      <c r="SND741"/>
      <c r="SNE741"/>
      <c r="SNF741"/>
      <c r="SNG741"/>
      <c r="SNH741"/>
      <c r="SNI741"/>
      <c r="SNJ741"/>
      <c r="SNK741"/>
      <c r="SNL741"/>
      <c r="SNM741"/>
      <c r="SNN741"/>
      <c r="SNO741"/>
      <c r="SNP741"/>
      <c r="SNQ741"/>
      <c r="SNR741"/>
      <c r="SNS741"/>
      <c r="SNT741"/>
      <c r="SNU741"/>
      <c r="SNV741"/>
      <c r="SNW741"/>
      <c r="SNX741"/>
      <c r="SNY741"/>
      <c r="SNZ741"/>
      <c r="SOA741"/>
      <c r="SOB741"/>
      <c r="SOC741"/>
      <c r="SOD741"/>
      <c r="SOE741"/>
      <c r="SOF741"/>
      <c r="SOG741"/>
      <c r="SOH741"/>
      <c r="SOI741"/>
      <c r="SOJ741"/>
      <c r="SOK741"/>
      <c r="SOL741"/>
      <c r="SOM741"/>
      <c r="SON741"/>
      <c r="SOO741"/>
      <c r="SOP741"/>
      <c r="SOQ741"/>
      <c r="SOR741"/>
      <c r="SOS741"/>
      <c r="SOT741"/>
      <c r="SOU741"/>
      <c r="SOV741"/>
      <c r="SOW741"/>
      <c r="SOX741"/>
      <c r="SOY741"/>
      <c r="SOZ741"/>
      <c r="SPA741"/>
      <c r="SPB741"/>
      <c r="SPC741"/>
      <c r="SPD741"/>
      <c r="SPE741"/>
      <c r="SPF741"/>
      <c r="SPG741"/>
      <c r="SPH741"/>
      <c r="SPI741"/>
      <c r="SPJ741"/>
      <c r="SPK741"/>
      <c r="SPL741"/>
      <c r="SPM741"/>
      <c r="SPN741"/>
      <c r="SPO741"/>
      <c r="SPP741"/>
      <c r="SPQ741"/>
      <c r="SPR741"/>
      <c r="SPS741"/>
      <c r="SPT741"/>
      <c r="SPU741"/>
      <c r="SPV741"/>
      <c r="SPW741"/>
      <c r="SPX741"/>
      <c r="SPY741"/>
      <c r="SPZ741"/>
      <c r="SQA741"/>
      <c r="SQB741"/>
      <c r="SQC741"/>
      <c r="SQD741"/>
      <c r="SQE741"/>
      <c r="SQF741"/>
      <c r="SQG741"/>
      <c r="SQH741"/>
      <c r="SQI741"/>
      <c r="SQJ741"/>
      <c r="SQK741"/>
      <c r="SQL741"/>
      <c r="SQM741"/>
      <c r="SQN741"/>
      <c r="SQO741"/>
      <c r="SQP741"/>
      <c r="SQQ741"/>
      <c r="SQR741"/>
      <c r="SQS741"/>
      <c r="SQT741"/>
      <c r="SQU741"/>
      <c r="SQV741"/>
      <c r="SQW741"/>
      <c r="SQX741"/>
      <c r="SQY741"/>
      <c r="SQZ741"/>
      <c r="SRA741"/>
      <c r="SRB741"/>
      <c r="SRC741"/>
      <c r="SRD741"/>
      <c r="SRE741"/>
      <c r="SRF741"/>
      <c r="SRG741"/>
      <c r="SRH741"/>
      <c r="SRI741"/>
      <c r="SRJ741"/>
      <c r="SRK741"/>
      <c r="SRL741"/>
      <c r="SRM741"/>
      <c r="SRN741"/>
      <c r="SRO741"/>
      <c r="SRP741"/>
      <c r="SRQ741"/>
      <c r="SRR741"/>
      <c r="SRS741"/>
      <c r="SRT741"/>
      <c r="SRU741"/>
      <c r="SRV741"/>
      <c r="SRW741"/>
      <c r="SRX741"/>
      <c r="SRY741"/>
      <c r="SRZ741"/>
      <c r="SSA741"/>
      <c r="SSB741"/>
      <c r="SSC741"/>
      <c r="SSD741"/>
      <c r="SSE741"/>
      <c r="SSF741"/>
      <c r="SSG741"/>
      <c r="SSH741"/>
      <c r="SSI741"/>
      <c r="SSJ741"/>
      <c r="SSK741"/>
      <c r="SSL741"/>
      <c r="SSM741"/>
      <c r="SSN741"/>
      <c r="SSO741"/>
      <c r="SSP741"/>
      <c r="SSQ741"/>
      <c r="SSR741"/>
      <c r="SSS741"/>
      <c r="SST741"/>
      <c r="SSU741"/>
      <c r="SSV741"/>
      <c r="SSW741"/>
      <c r="SSX741"/>
      <c r="SSY741"/>
      <c r="SSZ741"/>
      <c r="STA741"/>
      <c r="STB741"/>
      <c r="STC741"/>
      <c r="STD741"/>
      <c r="STE741"/>
      <c r="STF741"/>
      <c r="STG741"/>
      <c r="STH741"/>
      <c r="STI741"/>
      <c r="STJ741"/>
      <c r="STK741"/>
      <c r="STL741"/>
      <c r="STM741"/>
      <c r="STN741"/>
      <c r="STO741"/>
      <c r="STP741"/>
      <c r="STQ741"/>
      <c r="STR741"/>
      <c r="STS741"/>
      <c r="STT741"/>
      <c r="STU741"/>
      <c r="STV741"/>
      <c r="STW741"/>
      <c r="STX741"/>
      <c r="STY741"/>
      <c r="STZ741"/>
      <c r="SUA741"/>
      <c r="SUB741"/>
      <c r="SUC741"/>
      <c r="SUD741"/>
      <c r="SUE741"/>
      <c r="SUF741"/>
      <c r="SUG741"/>
      <c r="SUH741"/>
      <c r="SUI741"/>
      <c r="SUJ741"/>
      <c r="SUK741"/>
      <c r="SUL741"/>
      <c r="SUM741"/>
      <c r="SUN741"/>
      <c r="SUO741"/>
      <c r="SUP741"/>
      <c r="SUQ741"/>
      <c r="SUR741"/>
      <c r="SUS741"/>
      <c r="SUT741"/>
      <c r="SUU741"/>
      <c r="SUV741"/>
      <c r="SUW741"/>
      <c r="SUX741"/>
      <c r="SUY741"/>
      <c r="SUZ741"/>
      <c r="SVA741"/>
      <c r="SVB741"/>
      <c r="SVC741"/>
      <c r="SVD741"/>
      <c r="SVE741"/>
      <c r="SVF741"/>
      <c r="SVG741"/>
      <c r="SVH741"/>
      <c r="SVI741"/>
      <c r="SVJ741"/>
      <c r="SVK741"/>
      <c r="SVL741"/>
      <c r="SVM741"/>
      <c r="SVN741"/>
      <c r="SVO741"/>
      <c r="SVP741"/>
      <c r="SVQ741"/>
      <c r="SVR741"/>
      <c r="SVS741"/>
      <c r="SVT741"/>
      <c r="SVU741"/>
      <c r="SVV741"/>
      <c r="SVW741"/>
      <c r="SVX741"/>
      <c r="SVY741"/>
      <c r="SVZ741"/>
      <c r="SWA741"/>
      <c r="SWB741"/>
      <c r="SWC741"/>
      <c r="SWD741"/>
      <c r="SWE741"/>
      <c r="SWF741"/>
      <c r="SWG741"/>
      <c r="SWH741"/>
      <c r="SWI741"/>
      <c r="SWJ741"/>
      <c r="SWK741"/>
      <c r="SWL741"/>
      <c r="SWM741"/>
      <c r="SWN741"/>
      <c r="SWO741"/>
      <c r="SWP741"/>
      <c r="SWQ741"/>
      <c r="SWR741"/>
      <c r="SWS741"/>
      <c r="SWT741"/>
      <c r="SWU741"/>
      <c r="SWV741"/>
      <c r="SWW741"/>
      <c r="SWX741"/>
      <c r="SWY741"/>
      <c r="SWZ741"/>
      <c r="SXA741"/>
      <c r="SXB741"/>
      <c r="SXC741"/>
      <c r="SXD741"/>
      <c r="SXE741"/>
      <c r="SXF741"/>
      <c r="SXG741"/>
      <c r="SXH741"/>
      <c r="SXI741"/>
      <c r="SXJ741"/>
      <c r="SXK741"/>
      <c r="SXL741"/>
      <c r="SXM741"/>
      <c r="SXN741"/>
      <c r="SXO741"/>
      <c r="SXP741"/>
      <c r="SXQ741"/>
      <c r="SXR741"/>
      <c r="SXS741"/>
      <c r="SXT741"/>
      <c r="SXU741"/>
      <c r="SXV741"/>
      <c r="SXW741"/>
      <c r="SXX741"/>
      <c r="SXY741"/>
      <c r="SXZ741"/>
      <c r="SYA741"/>
      <c r="SYB741"/>
      <c r="SYC741"/>
      <c r="SYD741"/>
      <c r="SYE741"/>
      <c r="SYF741"/>
      <c r="SYG741"/>
      <c r="SYH741"/>
      <c r="SYI741"/>
      <c r="SYJ741"/>
      <c r="SYK741"/>
      <c r="SYL741"/>
      <c r="SYM741"/>
      <c r="SYN741"/>
      <c r="SYO741"/>
      <c r="SYP741"/>
      <c r="SYQ741"/>
      <c r="SYR741"/>
      <c r="SYS741"/>
      <c r="SYT741"/>
      <c r="SYU741"/>
      <c r="SYV741"/>
      <c r="SYW741"/>
      <c r="SYX741"/>
      <c r="SYY741"/>
      <c r="SYZ741"/>
      <c r="SZA741"/>
      <c r="SZB741"/>
      <c r="SZC741"/>
      <c r="SZD741"/>
      <c r="SZE741"/>
      <c r="SZF741"/>
      <c r="SZG741"/>
      <c r="SZH741"/>
      <c r="SZI741"/>
      <c r="SZJ741"/>
      <c r="SZK741"/>
      <c r="SZL741"/>
      <c r="SZM741"/>
      <c r="SZN741"/>
      <c r="SZO741"/>
      <c r="SZP741"/>
      <c r="SZQ741"/>
      <c r="SZR741"/>
      <c r="SZS741"/>
      <c r="SZT741"/>
      <c r="SZU741"/>
      <c r="SZV741"/>
      <c r="SZW741"/>
      <c r="SZX741"/>
      <c r="SZY741"/>
      <c r="SZZ741"/>
      <c r="TAA741"/>
      <c r="TAB741"/>
      <c r="TAC741"/>
      <c r="TAD741"/>
      <c r="TAE741"/>
      <c r="TAF741"/>
      <c r="TAG741"/>
      <c r="TAH741"/>
      <c r="TAI741"/>
      <c r="TAJ741"/>
      <c r="TAK741"/>
      <c r="TAL741"/>
      <c r="TAM741"/>
      <c r="TAN741"/>
      <c r="TAO741"/>
      <c r="TAP741"/>
      <c r="TAQ741"/>
      <c r="TAR741"/>
      <c r="TAS741"/>
      <c r="TAT741"/>
      <c r="TAU741"/>
      <c r="TAV741"/>
      <c r="TAW741"/>
      <c r="TAX741"/>
      <c r="TAY741"/>
      <c r="TAZ741"/>
      <c r="TBA741"/>
      <c r="TBB741"/>
      <c r="TBC741"/>
      <c r="TBD741"/>
      <c r="TBE741"/>
      <c r="TBF741"/>
      <c r="TBG741"/>
      <c r="TBH741"/>
      <c r="TBI741"/>
      <c r="TBJ741"/>
      <c r="TBK741"/>
      <c r="TBL741"/>
      <c r="TBM741"/>
      <c r="TBN741"/>
      <c r="TBO741"/>
      <c r="TBP741"/>
      <c r="TBQ741"/>
      <c r="TBR741"/>
      <c r="TBS741"/>
      <c r="TBT741"/>
      <c r="TBU741"/>
      <c r="TBV741"/>
      <c r="TBW741"/>
      <c r="TBX741"/>
      <c r="TBY741"/>
      <c r="TBZ741"/>
      <c r="TCA741"/>
      <c r="TCB741"/>
      <c r="TCC741"/>
      <c r="TCD741"/>
      <c r="TCE741"/>
      <c r="TCF741"/>
      <c r="TCG741"/>
      <c r="TCH741"/>
      <c r="TCI741"/>
      <c r="TCJ741"/>
      <c r="TCK741"/>
      <c r="TCL741"/>
      <c r="TCM741"/>
      <c r="TCN741"/>
      <c r="TCO741"/>
      <c r="TCP741"/>
      <c r="TCQ741"/>
      <c r="TCR741"/>
      <c r="TCS741"/>
      <c r="TCT741"/>
      <c r="TCU741"/>
      <c r="TCV741"/>
      <c r="TCW741"/>
      <c r="TCX741"/>
      <c r="TCY741"/>
      <c r="TCZ741"/>
      <c r="TDA741"/>
      <c r="TDB741"/>
      <c r="TDC741"/>
      <c r="TDD741"/>
      <c r="TDE741"/>
      <c r="TDF741"/>
      <c r="TDG741"/>
      <c r="TDH741"/>
      <c r="TDI741"/>
      <c r="TDJ741"/>
      <c r="TDK741"/>
      <c r="TDL741"/>
      <c r="TDM741"/>
      <c r="TDN741"/>
      <c r="TDO741"/>
      <c r="TDP741"/>
      <c r="TDQ741"/>
      <c r="TDR741"/>
      <c r="TDS741"/>
      <c r="TDT741"/>
      <c r="TDU741"/>
      <c r="TDV741"/>
      <c r="TDW741"/>
      <c r="TDX741"/>
      <c r="TDY741"/>
      <c r="TDZ741"/>
      <c r="TEA741"/>
      <c r="TEB741"/>
      <c r="TEC741"/>
      <c r="TED741"/>
      <c r="TEE741"/>
      <c r="TEF741"/>
      <c r="TEG741"/>
      <c r="TEH741"/>
      <c r="TEI741"/>
      <c r="TEJ741"/>
      <c r="TEK741"/>
      <c r="TEL741"/>
      <c r="TEM741"/>
      <c r="TEN741"/>
      <c r="TEO741"/>
      <c r="TEP741"/>
      <c r="TEQ741"/>
      <c r="TER741"/>
      <c r="TES741"/>
      <c r="TET741"/>
      <c r="TEU741"/>
      <c r="TEV741"/>
      <c r="TEW741"/>
      <c r="TEX741"/>
      <c r="TEY741"/>
      <c r="TEZ741"/>
      <c r="TFA741"/>
      <c r="TFB741"/>
      <c r="TFC741"/>
      <c r="TFD741"/>
      <c r="TFE741"/>
      <c r="TFF741"/>
      <c r="TFG741"/>
      <c r="TFH741"/>
      <c r="TFI741"/>
      <c r="TFJ741"/>
      <c r="TFK741"/>
      <c r="TFL741"/>
      <c r="TFM741"/>
      <c r="TFN741"/>
      <c r="TFO741"/>
      <c r="TFP741"/>
      <c r="TFQ741"/>
      <c r="TFR741"/>
      <c r="TFS741"/>
      <c r="TFT741"/>
      <c r="TFU741"/>
      <c r="TFV741"/>
      <c r="TFW741"/>
      <c r="TFX741"/>
      <c r="TFY741"/>
      <c r="TFZ741"/>
      <c r="TGA741"/>
      <c r="TGB741"/>
      <c r="TGC741"/>
      <c r="TGD741"/>
      <c r="TGE741"/>
      <c r="TGF741"/>
      <c r="TGG741"/>
      <c r="TGH741"/>
      <c r="TGI741"/>
      <c r="TGJ741"/>
      <c r="TGK741"/>
      <c r="TGL741"/>
      <c r="TGM741"/>
      <c r="TGN741"/>
      <c r="TGO741"/>
      <c r="TGP741"/>
      <c r="TGQ741"/>
      <c r="TGR741"/>
      <c r="TGS741"/>
      <c r="TGT741"/>
      <c r="TGU741"/>
      <c r="TGV741"/>
      <c r="TGW741"/>
      <c r="TGX741"/>
      <c r="TGY741"/>
      <c r="TGZ741"/>
      <c r="THA741"/>
      <c r="THB741"/>
      <c r="THC741"/>
      <c r="THD741"/>
      <c r="THE741"/>
      <c r="THF741"/>
      <c r="THG741"/>
      <c r="THH741"/>
      <c r="THI741"/>
      <c r="THJ741"/>
      <c r="THK741"/>
      <c r="THL741"/>
      <c r="THM741"/>
      <c r="THN741"/>
      <c r="THO741"/>
      <c r="THP741"/>
      <c r="THQ741"/>
      <c r="THR741"/>
      <c r="THS741"/>
      <c r="THT741"/>
      <c r="THU741"/>
      <c r="THV741"/>
      <c r="THW741"/>
      <c r="THX741"/>
      <c r="THY741"/>
      <c r="THZ741"/>
      <c r="TIA741"/>
      <c r="TIB741"/>
      <c r="TIC741"/>
      <c r="TID741"/>
      <c r="TIE741"/>
      <c r="TIF741"/>
      <c r="TIG741"/>
      <c r="TIH741"/>
      <c r="TII741"/>
      <c r="TIJ741"/>
      <c r="TIK741"/>
      <c r="TIL741"/>
      <c r="TIM741"/>
      <c r="TIN741"/>
      <c r="TIO741"/>
      <c r="TIP741"/>
      <c r="TIQ741"/>
      <c r="TIR741"/>
      <c r="TIS741"/>
      <c r="TIT741"/>
      <c r="TIU741"/>
      <c r="TIV741"/>
      <c r="TIW741"/>
      <c r="TIX741"/>
      <c r="TIY741"/>
      <c r="TIZ741"/>
      <c r="TJA741"/>
      <c r="TJB741"/>
      <c r="TJC741"/>
      <c r="TJD741"/>
      <c r="TJE741"/>
      <c r="TJF741"/>
      <c r="TJG741"/>
      <c r="TJH741"/>
      <c r="TJI741"/>
      <c r="TJJ741"/>
      <c r="TJK741"/>
      <c r="TJL741"/>
      <c r="TJM741"/>
      <c r="TJN741"/>
      <c r="TJO741"/>
      <c r="TJP741"/>
      <c r="TJQ741"/>
      <c r="TJR741"/>
      <c r="TJS741"/>
      <c r="TJT741"/>
      <c r="TJU741"/>
      <c r="TJV741"/>
      <c r="TJW741"/>
      <c r="TJX741"/>
      <c r="TJY741"/>
      <c r="TJZ741"/>
      <c r="TKA741"/>
      <c r="TKB741"/>
      <c r="TKC741"/>
      <c r="TKD741"/>
      <c r="TKE741"/>
      <c r="TKF741"/>
      <c r="TKG741"/>
      <c r="TKH741"/>
      <c r="TKI741"/>
      <c r="TKJ741"/>
      <c r="TKK741"/>
      <c r="TKL741"/>
      <c r="TKM741"/>
      <c r="TKN741"/>
      <c r="TKO741"/>
      <c r="TKP741"/>
      <c r="TKQ741"/>
      <c r="TKR741"/>
      <c r="TKS741"/>
      <c r="TKT741"/>
      <c r="TKU741"/>
      <c r="TKV741"/>
      <c r="TKW741"/>
      <c r="TKX741"/>
      <c r="TKY741"/>
      <c r="TKZ741"/>
      <c r="TLA741"/>
      <c r="TLB741"/>
      <c r="TLC741"/>
      <c r="TLD741"/>
      <c r="TLE741"/>
      <c r="TLF741"/>
      <c r="TLG741"/>
      <c r="TLH741"/>
      <c r="TLI741"/>
      <c r="TLJ741"/>
      <c r="TLK741"/>
      <c r="TLL741"/>
      <c r="TLM741"/>
      <c r="TLN741"/>
      <c r="TLO741"/>
      <c r="TLP741"/>
      <c r="TLQ741"/>
      <c r="TLR741"/>
      <c r="TLS741"/>
      <c r="TLT741"/>
      <c r="TLU741"/>
      <c r="TLV741"/>
      <c r="TLW741"/>
      <c r="TLX741"/>
      <c r="TLY741"/>
      <c r="TLZ741"/>
      <c r="TMA741"/>
      <c r="TMB741"/>
      <c r="TMC741"/>
      <c r="TMD741"/>
      <c r="TME741"/>
      <c r="TMF741"/>
      <c r="TMG741"/>
      <c r="TMH741"/>
      <c r="TMI741"/>
      <c r="TMJ741"/>
      <c r="TMK741"/>
      <c r="TML741"/>
      <c r="TMM741"/>
      <c r="TMN741"/>
      <c r="TMO741"/>
      <c r="TMP741"/>
      <c r="TMQ741"/>
      <c r="TMR741"/>
      <c r="TMS741"/>
      <c r="TMT741"/>
      <c r="TMU741"/>
      <c r="TMV741"/>
      <c r="TMW741"/>
      <c r="TMX741"/>
      <c r="TMY741"/>
      <c r="TMZ741"/>
      <c r="TNA741"/>
      <c r="TNB741"/>
      <c r="TNC741"/>
      <c r="TND741"/>
      <c r="TNE741"/>
      <c r="TNF741"/>
      <c r="TNG741"/>
      <c r="TNH741"/>
      <c r="TNI741"/>
      <c r="TNJ741"/>
      <c r="TNK741"/>
      <c r="TNL741"/>
      <c r="TNM741"/>
      <c r="TNN741"/>
      <c r="TNO741"/>
      <c r="TNP741"/>
      <c r="TNQ741"/>
      <c r="TNR741"/>
      <c r="TNS741"/>
      <c r="TNT741"/>
      <c r="TNU741"/>
      <c r="TNV741"/>
      <c r="TNW741"/>
      <c r="TNX741"/>
      <c r="TNY741"/>
      <c r="TNZ741"/>
      <c r="TOA741"/>
      <c r="TOB741"/>
      <c r="TOC741"/>
      <c r="TOD741"/>
      <c r="TOE741"/>
      <c r="TOF741"/>
      <c r="TOG741"/>
      <c r="TOH741"/>
      <c r="TOI741"/>
      <c r="TOJ741"/>
      <c r="TOK741"/>
      <c r="TOL741"/>
      <c r="TOM741"/>
      <c r="TON741"/>
      <c r="TOO741"/>
      <c r="TOP741"/>
      <c r="TOQ741"/>
      <c r="TOR741"/>
      <c r="TOS741"/>
      <c r="TOT741"/>
      <c r="TOU741"/>
      <c r="TOV741"/>
      <c r="TOW741"/>
      <c r="TOX741"/>
      <c r="TOY741"/>
      <c r="TOZ741"/>
      <c r="TPA741"/>
      <c r="TPB741"/>
      <c r="TPC741"/>
      <c r="TPD741"/>
      <c r="TPE741"/>
      <c r="TPF741"/>
      <c r="TPG741"/>
      <c r="TPH741"/>
      <c r="TPI741"/>
      <c r="TPJ741"/>
      <c r="TPK741"/>
      <c r="TPL741"/>
      <c r="TPM741"/>
      <c r="TPN741"/>
      <c r="TPO741"/>
      <c r="TPP741"/>
      <c r="TPQ741"/>
      <c r="TPR741"/>
      <c r="TPS741"/>
      <c r="TPT741"/>
      <c r="TPU741"/>
      <c r="TPV741"/>
      <c r="TPW741"/>
      <c r="TPX741"/>
      <c r="TPY741"/>
      <c r="TPZ741"/>
      <c r="TQA741"/>
      <c r="TQB741"/>
      <c r="TQC741"/>
      <c r="TQD741"/>
      <c r="TQE741"/>
      <c r="TQF741"/>
      <c r="TQG741"/>
      <c r="TQH741"/>
      <c r="TQI741"/>
      <c r="TQJ741"/>
      <c r="TQK741"/>
      <c r="TQL741"/>
      <c r="TQM741"/>
      <c r="TQN741"/>
      <c r="TQO741"/>
      <c r="TQP741"/>
      <c r="TQQ741"/>
      <c r="TQR741"/>
      <c r="TQS741"/>
      <c r="TQT741"/>
      <c r="TQU741"/>
      <c r="TQV741"/>
      <c r="TQW741"/>
      <c r="TQX741"/>
      <c r="TQY741"/>
      <c r="TQZ741"/>
      <c r="TRA741"/>
      <c r="TRB741"/>
      <c r="TRC741"/>
      <c r="TRD741"/>
      <c r="TRE741"/>
      <c r="TRF741"/>
      <c r="TRG741"/>
      <c r="TRH741"/>
      <c r="TRI741"/>
      <c r="TRJ741"/>
      <c r="TRK741"/>
      <c r="TRL741"/>
      <c r="TRM741"/>
      <c r="TRN741"/>
      <c r="TRO741"/>
      <c r="TRP741"/>
      <c r="TRQ741"/>
      <c r="TRR741"/>
      <c r="TRS741"/>
      <c r="TRT741"/>
      <c r="TRU741"/>
      <c r="TRV741"/>
      <c r="TRW741"/>
      <c r="TRX741"/>
      <c r="TRY741"/>
      <c r="TRZ741"/>
      <c r="TSA741"/>
      <c r="TSB741"/>
      <c r="TSC741"/>
      <c r="TSD741"/>
      <c r="TSE741"/>
      <c r="TSF741"/>
      <c r="TSG741"/>
      <c r="TSH741"/>
      <c r="TSI741"/>
      <c r="TSJ741"/>
      <c r="TSK741"/>
      <c r="TSL741"/>
      <c r="TSM741"/>
      <c r="TSN741"/>
      <c r="TSO741"/>
      <c r="TSP741"/>
      <c r="TSQ741"/>
      <c r="TSR741"/>
      <c r="TSS741"/>
      <c r="TST741"/>
      <c r="TSU741"/>
      <c r="TSV741"/>
      <c r="TSW741"/>
      <c r="TSX741"/>
      <c r="TSY741"/>
      <c r="TSZ741"/>
      <c r="TTA741"/>
      <c r="TTB741"/>
      <c r="TTC741"/>
      <c r="TTD741"/>
      <c r="TTE741"/>
      <c r="TTF741"/>
      <c r="TTG741"/>
      <c r="TTH741"/>
      <c r="TTI741"/>
      <c r="TTJ741"/>
      <c r="TTK741"/>
      <c r="TTL741"/>
      <c r="TTM741"/>
      <c r="TTN741"/>
      <c r="TTO741"/>
      <c r="TTP741"/>
      <c r="TTQ741"/>
      <c r="TTR741"/>
      <c r="TTS741"/>
      <c r="TTT741"/>
      <c r="TTU741"/>
      <c r="TTV741"/>
      <c r="TTW741"/>
      <c r="TTX741"/>
      <c r="TTY741"/>
      <c r="TTZ741"/>
      <c r="TUA741"/>
      <c r="TUB741"/>
      <c r="TUC741"/>
      <c r="TUD741"/>
      <c r="TUE741"/>
      <c r="TUF741"/>
      <c r="TUG741"/>
      <c r="TUH741"/>
      <c r="TUI741"/>
      <c r="TUJ741"/>
      <c r="TUK741"/>
      <c r="TUL741"/>
      <c r="TUM741"/>
      <c r="TUN741"/>
      <c r="TUO741"/>
      <c r="TUP741"/>
      <c r="TUQ741"/>
      <c r="TUR741"/>
      <c r="TUS741"/>
      <c r="TUT741"/>
      <c r="TUU741"/>
      <c r="TUV741"/>
      <c r="TUW741"/>
      <c r="TUX741"/>
      <c r="TUY741"/>
      <c r="TUZ741"/>
      <c r="TVA741"/>
      <c r="TVB741"/>
      <c r="TVC741"/>
      <c r="TVD741"/>
      <c r="TVE741"/>
      <c r="TVF741"/>
      <c r="TVG741"/>
      <c r="TVH741"/>
      <c r="TVI741"/>
      <c r="TVJ741"/>
      <c r="TVK741"/>
      <c r="TVL741"/>
      <c r="TVM741"/>
      <c r="TVN741"/>
      <c r="TVO741"/>
      <c r="TVP741"/>
      <c r="TVQ741"/>
      <c r="TVR741"/>
      <c r="TVS741"/>
      <c r="TVT741"/>
      <c r="TVU741"/>
      <c r="TVV741"/>
      <c r="TVW741"/>
      <c r="TVX741"/>
      <c r="TVY741"/>
      <c r="TVZ741"/>
      <c r="TWA741"/>
      <c r="TWB741"/>
      <c r="TWC741"/>
      <c r="TWD741"/>
      <c r="TWE741"/>
      <c r="TWF741"/>
      <c r="TWG741"/>
      <c r="TWH741"/>
      <c r="TWI741"/>
      <c r="TWJ741"/>
      <c r="TWK741"/>
      <c r="TWL741"/>
      <c r="TWM741"/>
      <c r="TWN741"/>
      <c r="TWO741"/>
      <c r="TWP741"/>
      <c r="TWQ741"/>
      <c r="TWR741"/>
      <c r="TWS741"/>
      <c r="TWT741"/>
      <c r="TWU741"/>
      <c r="TWV741"/>
      <c r="TWW741"/>
      <c r="TWX741"/>
      <c r="TWY741"/>
      <c r="TWZ741"/>
      <c r="TXA741"/>
      <c r="TXB741"/>
      <c r="TXC741"/>
      <c r="TXD741"/>
      <c r="TXE741"/>
      <c r="TXF741"/>
      <c r="TXG741"/>
      <c r="TXH741"/>
      <c r="TXI741"/>
      <c r="TXJ741"/>
      <c r="TXK741"/>
      <c r="TXL741"/>
      <c r="TXM741"/>
      <c r="TXN741"/>
      <c r="TXO741"/>
      <c r="TXP741"/>
      <c r="TXQ741"/>
      <c r="TXR741"/>
      <c r="TXS741"/>
      <c r="TXT741"/>
      <c r="TXU741"/>
      <c r="TXV741"/>
      <c r="TXW741"/>
      <c r="TXX741"/>
      <c r="TXY741"/>
      <c r="TXZ741"/>
      <c r="TYA741"/>
      <c r="TYB741"/>
      <c r="TYC741"/>
      <c r="TYD741"/>
      <c r="TYE741"/>
      <c r="TYF741"/>
      <c r="TYG741"/>
      <c r="TYH741"/>
      <c r="TYI741"/>
      <c r="TYJ741"/>
      <c r="TYK741"/>
      <c r="TYL741"/>
      <c r="TYM741"/>
      <c r="TYN741"/>
      <c r="TYO741"/>
      <c r="TYP741"/>
      <c r="TYQ741"/>
      <c r="TYR741"/>
      <c r="TYS741"/>
      <c r="TYT741"/>
      <c r="TYU741"/>
      <c r="TYV741"/>
      <c r="TYW741"/>
      <c r="TYX741"/>
      <c r="TYY741"/>
      <c r="TYZ741"/>
      <c r="TZA741"/>
      <c r="TZB741"/>
      <c r="TZC741"/>
      <c r="TZD741"/>
      <c r="TZE741"/>
      <c r="TZF741"/>
      <c r="TZG741"/>
      <c r="TZH741"/>
      <c r="TZI741"/>
      <c r="TZJ741"/>
      <c r="TZK741"/>
      <c r="TZL741"/>
      <c r="TZM741"/>
      <c r="TZN741"/>
      <c r="TZO741"/>
      <c r="TZP741"/>
      <c r="TZQ741"/>
      <c r="TZR741"/>
      <c r="TZS741"/>
      <c r="TZT741"/>
      <c r="TZU741"/>
      <c r="TZV741"/>
      <c r="TZW741"/>
      <c r="TZX741"/>
      <c r="TZY741"/>
      <c r="TZZ741"/>
      <c r="UAA741"/>
      <c r="UAB741"/>
      <c r="UAC741"/>
      <c r="UAD741"/>
      <c r="UAE741"/>
      <c r="UAF741"/>
      <c r="UAG741"/>
      <c r="UAH741"/>
      <c r="UAI741"/>
      <c r="UAJ741"/>
      <c r="UAK741"/>
      <c r="UAL741"/>
      <c r="UAM741"/>
      <c r="UAN741"/>
      <c r="UAO741"/>
      <c r="UAP741"/>
      <c r="UAQ741"/>
      <c r="UAR741"/>
      <c r="UAS741"/>
      <c r="UAT741"/>
      <c r="UAU741"/>
      <c r="UAV741"/>
      <c r="UAW741"/>
      <c r="UAX741"/>
      <c r="UAY741"/>
      <c r="UAZ741"/>
      <c r="UBA741"/>
      <c r="UBB741"/>
      <c r="UBC741"/>
      <c r="UBD741"/>
      <c r="UBE741"/>
      <c r="UBF741"/>
      <c r="UBG741"/>
      <c r="UBH741"/>
      <c r="UBI741"/>
      <c r="UBJ741"/>
      <c r="UBK741"/>
      <c r="UBL741"/>
      <c r="UBM741"/>
      <c r="UBN741"/>
      <c r="UBO741"/>
      <c r="UBP741"/>
      <c r="UBQ741"/>
      <c r="UBR741"/>
      <c r="UBS741"/>
      <c r="UBT741"/>
      <c r="UBU741"/>
      <c r="UBV741"/>
      <c r="UBW741"/>
      <c r="UBX741"/>
      <c r="UBY741"/>
      <c r="UBZ741"/>
      <c r="UCA741"/>
      <c r="UCB741"/>
      <c r="UCC741"/>
      <c r="UCD741"/>
      <c r="UCE741"/>
      <c r="UCF741"/>
      <c r="UCG741"/>
      <c r="UCH741"/>
      <c r="UCI741"/>
      <c r="UCJ741"/>
      <c r="UCK741"/>
      <c r="UCL741"/>
      <c r="UCM741"/>
      <c r="UCN741"/>
      <c r="UCO741"/>
      <c r="UCP741"/>
      <c r="UCQ741"/>
      <c r="UCR741"/>
      <c r="UCS741"/>
      <c r="UCT741"/>
      <c r="UCU741"/>
      <c r="UCV741"/>
      <c r="UCW741"/>
      <c r="UCX741"/>
      <c r="UCY741"/>
      <c r="UCZ741"/>
      <c r="UDA741"/>
      <c r="UDB741"/>
      <c r="UDC741"/>
      <c r="UDD741"/>
      <c r="UDE741"/>
      <c r="UDF741"/>
      <c r="UDG741"/>
      <c r="UDH741"/>
      <c r="UDI741"/>
      <c r="UDJ741"/>
      <c r="UDK741"/>
      <c r="UDL741"/>
      <c r="UDM741"/>
      <c r="UDN741"/>
      <c r="UDO741"/>
      <c r="UDP741"/>
      <c r="UDQ741"/>
      <c r="UDR741"/>
      <c r="UDS741"/>
      <c r="UDT741"/>
      <c r="UDU741"/>
      <c r="UDV741"/>
      <c r="UDW741"/>
      <c r="UDX741"/>
      <c r="UDY741"/>
      <c r="UDZ741"/>
      <c r="UEA741"/>
      <c r="UEB741"/>
      <c r="UEC741"/>
      <c r="UED741"/>
      <c r="UEE741"/>
      <c r="UEF741"/>
      <c r="UEG741"/>
      <c r="UEH741"/>
      <c r="UEI741"/>
      <c r="UEJ741"/>
      <c r="UEK741"/>
      <c r="UEL741"/>
      <c r="UEM741"/>
      <c r="UEN741"/>
      <c r="UEO741"/>
      <c r="UEP741"/>
      <c r="UEQ741"/>
      <c r="UER741"/>
      <c r="UES741"/>
      <c r="UET741"/>
      <c r="UEU741"/>
      <c r="UEV741"/>
      <c r="UEW741"/>
      <c r="UEX741"/>
      <c r="UEY741"/>
      <c r="UEZ741"/>
      <c r="UFA741"/>
      <c r="UFB741"/>
      <c r="UFC741"/>
      <c r="UFD741"/>
      <c r="UFE741"/>
      <c r="UFF741"/>
      <c r="UFG741"/>
      <c r="UFH741"/>
      <c r="UFI741"/>
      <c r="UFJ741"/>
      <c r="UFK741"/>
      <c r="UFL741"/>
      <c r="UFM741"/>
      <c r="UFN741"/>
      <c r="UFO741"/>
      <c r="UFP741"/>
      <c r="UFQ741"/>
      <c r="UFR741"/>
      <c r="UFS741"/>
      <c r="UFT741"/>
      <c r="UFU741"/>
      <c r="UFV741"/>
      <c r="UFW741"/>
      <c r="UFX741"/>
      <c r="UFY741"/>
      <c r="UFZ741"/>
      <c r="UGA741"/>
      <c r="UGB741"/>
      <c r="UGC741"/>
      <c r="UGD741"/>
      <c r="UGE741"/>
      <c r="UGF741"/>
      <c r="UGG741"/>
      <c r="UGH741"/>
      <c r="UGI741"/>
      <c r="UGJ741"/>
      <c r="UGK741"/>
      <c r="UGL741"/>
      <c r="UGM741"/>
      <c r="UGN741"/>
      <c r="UGO741"/>
      <c r="UGP741"/>
      <c r="UGQ741"/>
      <c r="UGR741"/>
      <c r="UGS741"/>
      <c r="UGT741"/>
      <c r="UGU741"/>
      <c r="UGV741"/>
      <c r="UGW741"/>
      <c r="UGX741"/>
      <c r="UGY741"/>
      <c r="UGZ741"/>
      <c r="UHA741"/>
      <c r="UHB741"/>
      <c r="UHC741"/>
      <c r="UHD741"/>
      <c r="UHE741"/>
      <c r="UHF741"/>
      <c r="UHG741"/>
      <c r="UHH741"/>
      <c r="UHI741"/>
      <c r="UHJ741"/>
      <c r="UHK741"/>
      <c r="UHL741"/>
      <c r="UHM741"/>
      <c r="UHN741"/>
      <c r="UHO741"/>
      <c r="UHP741"/>
      <c r="UHQ741"/>
      <c r="UHR741"/>
      <c r="UHS741"/>
      <c r="UHT741"/>
      <c r="UHU741"/>
      <c r="UHV741"/>
      <c r="UHW741"/>
      <c r="UHX741"/>
      <c r="UHY741"/>
      <c r="UHZ741"/>
      <c r="UIA741"/>
      <c r="UIB741"/>
      <c r="UIC741"/>
      <c r="UID741"/>
      <c r="UIE741"/>
      <c r="UIF741"/>
      <c r="UIG741"/>
      <c r="UIH741"/>
      <c r="UII741"/>
      <c r="UIJ741"/>
      <c r="UIK741"/>
      <c r="UIL741"/>
      <c r="UIM741"/>
      <c r="UIN741"/>
      <c r="UIO741"/>
      <c r="UIP741"/>
      <c r="UIQ741"/>
      <c r="UIR741"/>
      <c r="UIS741"/>
      <c r="UIT741"/>
      <c r="UIU741"/>
      <c r="UIV741"/>
      <c r="UIW741"/>
      <c r="UIX741"/>
      <c r="UIY741"/>
      <c r="UIZ741"/>
      <c r="UJA741"/>
      <c r="UJB741"/>
      <c r="UJC741"/>
      <c r="UJD741"/>
      <c r="UJE741"/>
      <c r="UJF741"/>
      <c r="UJG741"/>
      <c r="UJH741"/>
      <c r="UJI741"/>
      <c r="UJJ741"/>
      <c r="UJK741"/>
      <c r="UJL741"/>
      <c r="UJM741"/>
      <c r="UJN741"/>
      <c r="UJO741"/>
      <c r="UJP741"/>
      <c r="UJQ741"/>
      <c r="UJR741"/>
      <c r="UJS741"/>
      <c r="UJT741"/>
      <c r="UJU741"/>
      <c r="UJV741"/>
      <c r="UJW741"/>
      <c r="UJX741"/>
      <c r="UJY741"/>
      <c r="UJZ741"/>
      <c r="UKA741"/>
      <c r="UKB741"/>
      <c r="UKC741"/>
      <c r="UKD741"/>
      <c r="UKE741"/>
      <c r="UKF741"/>
      <c r="UKG741"/>
      <c r="UKH741"/>
      <c r="UKI741"/>
      <c r="UKJ741"/>
      <c r="UKK741"/>
      <c r="UKL741"/>
      <c r="UKM741"/>
      <c r="UKN741"/>
      <c r="UKO741"/>
      <c r="UKP741"/>
      <c r="UKQ741"/>
      <c r="UKR741"/>
      <c r="UKS741"/>
      <c r="UKT741"/>
      <c r="UKU741"/>
      <c r="UKV741"/>
      <c r="UKW741"/>
      <c r="UKX741"/>
      <c r="UKY741"/>
      <c r="UKZ741"/>
      <c r="ULA741"/>
      <c r="ULB741"/>
      <c r="ULC741"/>
      <c r="ULD741"/>
      <c r="ULE741"/>
      <c r="ULF741"/>
      <c r="ULG741"/>
      <c r="ULH741"/>
      <c r="ULI741"/>
      <c r="ULJ741"/>
      <c r="ULK741"/>
      <c r="ULL741"/>
      <c r="ULM741"/>
      <c r="ULN741"/>
      <c r="ULO741"/>
      <c r="ULP741"/>
      <c r="ULQ741"/>
      <c r="ULR741"/>
      <c r="ULS741"/>
      <c r="ULT741"/>
      <c r="ULU741"/>
      <c r="ULV741"/>
      <c r="ULW741"/>
      <c r="ULX741"/>
      <c r="ULY741"/>
      <c r="ULZ741"/>
      <c r="UMA741"/>
      <c r="UMB741"/>
      <c r="UMC741"/>
      <c r="UMD741"/>
      <c r="UME741"/>
      <c r="UMF741"/>
      <c r="UMG741"/>
      <c r="UMH741"/>
      <c r="UMI741"/>
      <c r="UMJ741"/>
      <c r="UMK741"/>
      <c r="UML741"/>
      <c r="UMM741"/>
      <c r="UMN741"/>
      <c r="UMO741"/>
      <c r="UMP741"/>
      <c r="UMQ741"/>
      <c r="UMR741"/>
      <c r="UMS741"/>
      <c r="UMT741"/>
      <c r="UMU741"/>
      <c r="UMV741"/>
      <c r="UMW741"/>
      <c r="UMX741"/>
      <c r="UMY741"/>
      <c r="UMZ741"/>
      <c r="UNA741"/>
      <c r="UNB741"/>
      <c r="UNC741"/>
      <c r="UND741"/>
      <c r="UNE741"/>
      <c r="UNF741"/>
      <c r="UNG741"/>
      <c r="UNH741"/>
      <c r="UNI741"/>
      <c r="UNJ741"/>
      <c r="UNK741"/>
      <c r="UNL741"/>
      <c r="UNM741"/>
      <c r="UNN741"/>
      <c r="UNO741"/>
      <c r="UNP741"/>
      <c r="UNQ741"/>
      <c r="UNR741"/>
      <c r="UNS741"/>
      <c r="UNT741"/>
      <c r="UNU741"/>
      <c r="UNV741"/>
      <c r="UNW741"/>
      <c r="UNX741"/>
      <c r="UNY741"/>
      <c r="UNZ741"/>
      <c r="UOA741"/>
      <c r="UOB741"/>
      <c r="UOC741"/>
      <c r="UOD741"/>
      <c r="UOE741"/>
      <c r="UOF741"/>
      <c r="UOG741"/>
      <c r="UOH741"/>
      <c r="UOI741"/>
      <c r="UOJ741"/>
      <c r="UOK741"/>
      <c r="UOL741"/>
      <c r="UOM741"/>
      <c r="UON741"/>
      <c r="UOO741"/>
      <c r="UOP741"/>
      <c r="UOQ741"/>
      <c r="UOR741"/>
      <c r="UOS741"/>
      <c r="UOT741"/>
      <c r="UOU741"/>
      <c r="UOV741"/>
      <c r="UOW741"/>
      <c r="UOX741"/>
      <c r="UOY741"/>
      <c r="UOZ741"/>
      <c r="UPA741"/>
      <c r="UPB741"/>
      <c r="UPC741"/>
      <c r="UPD741"/>
      <c r="UPE741"/>
      <c r="UPF741"/>
      <c r="UPG741"/>
      <c r="UPH741"/>
      <c r="UPI741"/>
      <c r="UPJ741"/>
      <c r="UPK741"/>
      <c r="UPL741"/>
      <c r="UPM741"/>
      <c r="UPN741"/>
      <c r="UPO741"/>
      <c r="UPP741"/>
      <c r="UPQ741"/>
      <c r="UPR741"/>
      <c r="UPS741"/>
      <c r="UPT741"/>
      <c r="UPU741"/>
      <c r="UPV741"/>
      <c r="UPW741"/>
      <c r="UPX741"/>
      <c r="UPY741"/>
      <c r="UPZ741"/>
      <c r="UQA741"/>
      <c r="UQB741"/>
      <c r="UQC741"/>
      <c r="UQD741"/>
      <c r="UQE741"/>
      <c r="UQF741"/>
      <c r="UQG741"/>
      <c r="UQH741"/>
      <c r="UQI741"/>
      <c r="UQJ741"/>
      <c r="UQK741"/>
      <c r="UQL741"/>
      <c r="UQM741"/>
      <c r="UQN741"/>
      <c r="UQO741"/>
      <c r="UQP741"/>
      <c r="UQQ741"/>
      <c r="UQR741"/>
      <c r="UQS741"/>
      <c r="UQT741"/>
      <c r="UQU741"/>
      <c r="UQV741"/>
      <c r="UQW741"/>
      <c r="UQX741"/>
      <c r="UQY741"/>
      <c r="UQZ741"/>
      <c r="URA741"/>
      <c r="URB741"/>
      <c r="URC741"/>
      <c r="URD741"/>
      <c r="URE741"/>
      <c r="URF741"/>
      <c r="URG741"/>
      <c r="URH741"/>
      <c r="URI741"/>
      <c r="URJ741"/>
      <c r="URK741"/>
      <c r="URL741"/>
      <c r="URM741"/>
      <c r="URN741"/>
      <c r="URO741"/>
      <c r="URP741"/>
      <c r="URQ741"/>
      <c r="URR741"/>
      <c r="URS741"/>
      <c r="URT741"/>
      <c r="URU741"/>
      <c r="URV741"/>
      <c r="URW741"/>
      <c r="URX741"/>
      <c r="URY741"/>
      <c r="URZ741"/>
      <c r="USA741"/>
      <c r="USB741"/>
      <c r="USC741"/>
      <c r="USD741"/>
      <c r="USE741"/>
      <c r="USF741"/>
      <c r="USG741"/>
      <c r="USH741"/>
      <c r="USI741"/>
      <c r="USJ741"/>
      <c r="USK741"/>
      <c r="USL741"/>
      <c r="USM741"/>
      <c r="USN741"/>
      <c r="USO741"/>
      <c r="USP741"/>
      <c r="USQ741"/>
      <c r="USR741"/>
      <c r="USS741"/>
      <c r="UST741"/>
      <c r="USU741"/>
      <c r="USV741"/>
      <c r="USW741"/>
      <c r="USX741"/>
      <c r="USY741"/>
      <c r="USZ741"/>
      <c r="UTA741"/>
      <c r="UTB741"/>
      <c r="UTC741"/>
      <c r="UTD741"/>
      <c r="UTE741"/>
      <c r="UTF741"/>
      <c r="UTG741"/>
      <c r="UTH741"/>
      <c r="UTI741"/>
      <c r="UTJ741"/>
      <c r="UTK741"/>
      <c r="UTL741"/>
      <c r="UTM741"/>
      <c r="UTN741"/>
      <c r="UTO741"/>
      <c r="UTP741"/>
      <c r="UTQ741"/>
      <c r="UTR741"/>
      <c r="UTS741"/>
      <c r="UTT741"/>
      <c r="UTU741"/>
      <c r="UTV741"/>
      <c r="UTW741"/>
      <c r="UTX741"/>
      <c r="UTY741"/>
      <c r="UTZ741"/>
      <c r="UUA741"/>
      <c r="UUB741"/>
      <c r="UUC741"/>
      <c r="UUD741"/>
      <c r="UUE741"/>
      <c r="UUF741"/>
      <c r="UUG741"/>
      <c r="UUH741"/>
      <c r="UUI741"/>
      <c r="UUJ741"/>
      <c r="UUK741"/>
      <c r="UUL741"/>
      <c r="UUM741"/>
      <c r="UUN741"/>
      <c r="UUO741"/>
      <c r="UUP741"/>
      <c r="UUQ741"/>
      <c r="UUR741"/>
      <c r="UUS741"/>
      <c r="UUT741"/>
      <c r="UUU741"/>
      <c r="UUV741"/>
      <c r="UUW741"/>
      <c r="UUX741"/>
      <c r="UUY741"/>
      <c r="UUZ741"/>
      <c r="UVA741"/>
      <c r="UVB741"/>
      <c r="UVC741"/>
      <c r="UVD741"/>
      <c r="UVE741"/>
      <c r="UVF741"/>
      <c r="UVG741"/>
      <c r="UVH741"/>
      <c r="UVI741"/>
      <c r="UVJ741"/>
      <c r="UVK741"/>
      <c r="UVL741"/>
      <c r="UVM741"/>
      <c r="UVN741"/>
      <c r="UVO741"/>
      <c r="UVP741"/>
      <c r="UVQ741"/>
      <c r="UVR741"/>
      <c r="UVS741"/>
      <c r="UVT741"/>
      <c r="UVU741"/>
      <c r="UVV741"/>
      <c r="UVW741"/>
      <c r="UVX741"/>
      <c r="UVY741"/>
      <c r="UVZ741"/>
      <c r="UWA741"/>
      <c r="UWB741"/>
      <c r="UWC741"/>
      <c r="UWD741"/>
      <c r="UWE741"/>
      <c r="UWF741"/>
      <c r="UWG741"/>
      <c r="UWH741"/>
      <c r="UWI741"/>
      <c r="UWJ741"/>
      <c r="UWK741"/>
      <c r="UWL741"/>
      <c r="UWM741"/>
      <c r="UWN741"/>
      <c r="UWO741"/>
      <c r="UWP741"/>
      <c r="UWQ741"/>
      <c r="UWR741"/>
      <c r="UWS741"/>
      <c r="UWT741"/>
      <c r="UWU741"/>
      <c r="UWV741"/>
      <c r="UWW741"/>
      <c r="UWX741"/>
      <c r="UWY741"/>
      <c r="UWZ741"/>
      <c r="UXA741"/>
      <c r="UXB741"/>
      <c r="UXC741"/>
      <c r="UXD741"/>
      <c r="UXE741"/>
      <c r="UXF741"/>
      <c r="UXG741"/>
      <c r="UXH741"/>
      <c r="UXI741"/>
      <c r="UXJ741"/>
      <c r="UXK741"/>
      <c r="UXL741"/>
      <c r="UXM741"/>
      <c r="UXN741"/>
      <c r="UXO741"/>
      <c r="UXP741"/>
      <c r="UXQ741"/>
      <c r="UXR741"/>
      <c r="UXS741"/>
      <c r="UXT741"/>
      <c r="UXU741"/>
      <c r="UXV741"/>
      <c r="UXW741"/>
      <c r="UXX741"/>
      <c r="UXY741"/>
      <c r="UXZ741"/>
      <c r="UYA741"/>
      <c r="UYB741"/>
      <c r="UYC741"/>
      <c r="UYD741"/>
      <c r="UYE741"/>
      <c r="UYF741"/>
      <c r="UYG741"/>
      <c r="UYH741"/>
      <c r="UYI741"/>
      <c r="UYJ741"/>
      <c r="UYK741"/>
      <c r="UYL741"/>
      <c r="UYM741"/>
      <c r="UYN741"/>
      <c r="UYO741"/>
      <c r="UYP741"/>
      <c r="UYQ741"/>
      <c r="UYR741"/>
      <c r="UYS741"/>
      <c r="UYT741"/>
      <c r="UYU741"/>
      <c r="UYV741"/>
      <c r="UYW741"/>
      <c r="UYX741"/>
      <c r="UYY741"/>
      <c r="UYZ741"/>
      <c r="UZA741"/>
      <c r="UZB741"/>
      <c r="UZC741"/>
      <c r="UZD741"/>
      <c r="UZE741"/>
      <c r="UZF741"/>
      <c r="UZG741"/>
      <c r="UZH741"/>
      <c r="UZI741"/>
      <c r="UZJ741"/>
      <c r="UZK741"/>
      <c r="UZL741"/>
      <c r="UZM741"/>
      <c r="UZN741"/>
      <c r="UZO741"/>
      <c r="UZP741"/>
      <c r="UZQ741"/>
      <c r="UZR741"/>
      <c r="UZS741"/>
      <c r="UZT741"/>
      <c r="UZU741"/>
      <c r="UZV741"/>
      <c r="UZW741"/>
      <c r="UZX741"/>
      <c r="UZY741"/>
      <c r="UZZ741"/>
      <c r="VAA741"/>
      <c r="VAB741"/>
      <c r="VAC741"/>
      <c r="VAD741"/>
      <c r="VAE741"/>
      <c r="VAF741"/>
      <c r="VAG741"/>
      <c r="VAH741"/>
      <c r="VAI741"/>
      <c r="VAJ741"/>
      <c r="VAK741"/>
      <c r="VAL741"/>
      <c r="VAM741"/>
      <c r="VAN741"/>
      <c r="VAO741"/>
      <c r="VAP741"/>
      <c r="VAQ741"/>
      <c r="VAR741"/>
      <c r="VAS741"/>
      <c r="VAT741"/>
      <c r="VAU741"/>
      <c r="VAV741"/>
      <c r="VAW741"/>
      <c r="VAX741"/>
      <c r="VAY741"/>
      <c r="VAZ741"/>
      <c r="VBA741"/>
      <c r="VBB741"/>
      <c r="VBC741"/>
      <c r="VBD741"/>
      <c r="VBE741"/>
      <c r="VBF741"/>
      <c r="VBG741"/>
      <c r="VBH741"/>
      <c r="VBI741"/>
      <c r="VBJ741"/>
      <c r="VBK741"/>
      <c r="VBL741"/>
      <c r="VBM741"/>
      <c r="VBN741"/>
      <c r="VBO741"/>
      <c r="VBP741"/>
      <c r="VBQ741"/>
      <c r="VBR741"/>
      <c r="VBS741"/>
      <c r="VBT741"/>
      <c r="VBU741"/>
      <c r="VBV741"/>
      <c r="VBW741"/>
      <c r="VBX741"/>
      <c r="VBY741"/>
      <c r="VBZ741"/>
      <c r="VCA741"/>
      <c r="VCB741"/>
      <c r="VCC741"/>
      <c r="VCD741"/>
      <c r="VCE741"/>
      <c r="VCF741"/>
      <c r="VCG741"/>
      <c r="VCH741"/>
      <c r="VCI741"/>
      <c r="VCJ741"/>
      <c r="VCK741"/>
      <c r="VCL741"/>
      <c r="VCM741"/>
      <c r="VCN741"/>
      <c r="VCO741"/>
      <c r="VCP741"/>
      <c r="VCQ741"/>
      <c r="VCR741"/>
      <c r="VCS741"/>
      <c r="VCT741"/>
      <c r="VCU741"/>
      <c r="VCV741"/>
      <c r="VCW741"/>
      <c r="VCX741"/>
      <c r="VCY741"/>
      <c r="VCZ741"/>
      <c r="VDA741"/>
      <c r="VDB741"/>
      <c r="VDC741"/>
      <c r="VDD741"/>
      <c r="VDE741"/>
      <c r="VDF741"/>
      <c r="VDG741"/>
      <c r="VDH741"/>
      <c r="VDI741"/>
      <c r="VDJ741"/>
      <c r="VDK741"/>
      <c r="VDL741"/>
      <c r="VDM741"/>
      <c r="VDN741"/>
      <c r="VDO741"/>
      <c r="VDP741"/>
      <c r="VDQ741"/>
      <c r="VDR741"/>
      <c r="VDS741"/>
      <c r="VDT741"/>
      <c r="VDU741"/>
      <c r="VDV741"/>
      <c r="VDW741"/>
      <c r="VDX741"/>
      <c r="VDY741"/>
      <c r="VDZ741"/>
      <c r="VEA741"/>
      <c r="VEB741"/>
      <c r="VEC741"/>
      <c r="VED741"/>
      <c r="VEE741"/>
      <c r="VEF741"/>
      <c r="VEG741"/>
      <c r="VEH741"/>
      <c r="VEI741"/>
      <c r="VEJ741"/>
      <c r="VEK741"/>
      <c r="VEL741"/>
      <c r="VEM741"/>
      <c r="VEN741"/>
      <c r="VEO741"/>
      <c r="VEP741"/>
      <c r="VEQ741"/>
      <c r="VER741"/>
      <c r="VES741"/>
      <c r="VET741"/>
      <c r="VEU741"/>
      <c r="VEV741"/>
      <c r="VEW741"/>
      <c r="VEX741"/>
      <c r="VEY741"/>
      <c r="VEZ741"/>
      <c r="VFA741"/>
      <c r="VFB741"/>
      <c r="VFC741"/>
      <c r="VFD741"/>
      <c r="VFE741"/>
      <c r="VFF741"/>
      <c r="VFG741"/>
      <c r="VFH741"/>
      <c r="VFI741"/>
      <c r="VFJ741"/>
      <c r="VFK741"/>
      <c r="VFL741"/>
      <c r="VFM741"/>
      <c r="VFN741"/>
      <c r="VFO741"/>
      <c r="VFP741"/>
      <c r="VFQ741"/>
      <c r="VFR741"/>
      <c r="VFS741"/>
      <c r="VFT741"/>
      <c r="VFU741"/>
      <c r="VFV741"/>
      <c r="VFW741"/>
      <c r="VFX741"/>
      <c r="VFY741"/>
      <c r="VFZ741"/>
      <c r="VGA741"/>
      <c r="VGB741"/>
      <c r="VGC741"/>
      <c r="VGD741"/>
      <c r="VGE741"/>
      <c r="VGF741"/>
      <c r="VGG741"/>
      <c r="VGH741"/>
      <c r="VGI741"/>
      <c r="VGJ741"/>
      <c r="VGK741"/>
      <c r="VGL741"/>
      <c r="VGM741"/>
      <c r="VGN741"/>
      <c r="VGO741"/>
      <c r="VGP741"/>
      <c r="VGQ741"/>
      <c r="VGR741"/>
      <c r="VGS741"/>
      <c r="VGT741"/>
      <c r="VGU741"/>
      <c r="VGV741"/>
      <c r="VGW741"/>
      <c r="VGX741"/>
      <c r="VGY741"/>
      <c r="VGZ741"/>
      <c r="VHA741"/>
      <c r="VHB741"/>
      <c r="VHC741"/>
      <c r="VHD741"/>
      <c r="VHE741"/>
      <c r="VHF741"/>
      <c r="VHG741"/>
      <c r="VHH741"/>
      <c r="VHI741"/>
      <c r="VHJ741"/>
      <c r="VHK741"/>
      <c r="VHL741"/>
      <c r="VHM741"/>
      <c r="VHN741"/>
      <c r="VHO741"/>
      <c r="VHP741"/>
      <c r="VHQ741"/>
      <c r="VHR741"/>
      <c r="VHS741"/>
      <c r="VHT741"/>
      <c r="VHU741"/>
      <c r="VHV741"/>
      <c r="VHW741"/>
      <c r="VHX741"/>
      <c r="VHY741"/>
      <c r="VHZ741"/>
      <c r="VIA741"/>
      <c r="VIB741"/>
      <c r="VIC741"/>
      <c r="VID741"/>
      <c r="VIE741"/>
      <c r="VIF741"/>
      <c r="VIG741"/>
      <c r="VIH741"/>
      <c r="VII741"/>
      <c r="VIJ741"/>
      <c r="VIK741"/>
      <c r="VIL741"/>
      <c r="VIM741"/>
      <c r="VIN741"/>
      <c r="VIO741"/>
      <c r="VIP741"/>
      <c r="VIQ741"/>
      <c r="VIR741"/>
      <c r="VIS741"/>
      <c r="VIT741"/>
      <c r="VIU741"/>
      <c r="VIV741"/>
      <c r="VIW741"/>
      <c r="VIX741"/>
      <c r="VIY741"/>
      <c r="VIZ741"/>
      <c r="VJA741"/>
      <c r="VJB741"/>
      <c r="VJC741"/>
      <c r="VJD741"/>
      <c r="VJE741"/>
      <c r="VJF741"/>
      <c r="VJG741"/>
      <c r="VJH741"/>
      <c r="VJI741"/>
      <c r="VJJ741"/>
      <c r="VJK741"/>
      <c r="VJL741"/>
      <c r="VJM741"/>
      <c r="VJN741"/>
      <c r="VJO741"/>
      <c r="VJP741"/>
      <c r="VJQ741"/>
      <c r="VJR741"/>
      <c r="VJS741"/>
      <c r="VJT741"/>
      <c r="VJU741"/>
      <c r="VJV741"/>
      <c r="VJW741"/>
      <c r="VJX741"/>
      <c r="VJY741"/>
      <c r="VJZ741"/>
      <c r="VKA741"/>
      <c r="VKB741"/>
      <c r="VKC741"/>
      <c r="VKD741"/>
      <c r="VKE741"/>
      <c r="VKF741"/>
      <c r="VKG741"/>
      <c r="VKH741"/>
      <c r="VKI741"/>
      <c r="VKJ741"/>
      <c r="VKK741"/>
      <c r="VKL741"/>
      <c r="VKM741"/>
      <c r="VKN741"/>
      <c r="VKO741"/>
      <c r="VKP741"/>
      <c r="VKQ741"/>
      <c r="VKR741"/>
      <c r="VKS741"/>
      <c r="VKT741"/>
      <c r="VKU741"/>
      <c r="VKV741"/>
      <c r="VKW741"/>
      <c r="VKX741"/>
      <c r="VKY741"/>
      <c r="VKZ741"/>
      <c r="VLA741"/>
      <c r="VLB741"/>
      <c r="VLC741"/>
      <c r="VLD741"/>
      <c r="VLE741"/>
      <c r="VLF741"/>
      <c r="VLG741"/>
      <c r="VLH741"/>
      <c r="VLI741"/>
      <c r="VLJ741"/>
      <c r="VLK741"/>
      <c r="VLL741"/>
      <c r="VLM741"/>
      <c r="VLN741"/>
      <c r="VLO741"/>
      <c r="VLP741"/>
      <c r="VLQ741"/>
      <c r="VLR741"/>
      <c r="VLS741"/>
      <c r="VLT741"/>
      <c r="VLU741"/>
      <c r="VLV741"/>
      <c r="VLW741"/>
      <c r="VLX741"/>
      <c r="VLY741"/>
      <c r="VLZ741"/>
      <c r="VMA741"/>
      <c r="VMB741"/>
      <c r="VMC741"/>
      <c r="VMD741"/>
      <c r="VME741"/>
      <c r="VMF741"/>
      <c r="VMG741"/>
      <c r="VMH741"/>
      <c r="VMI741"/>
      <c r="VMJ741"/>
      <c r="VMK741"/>
      <c r="VML741"/>
      <c r="VMM741"/>
      <c r="VMN741"/>
      <c r="VMO741"/>
      <c r="VMP741"/>
      <c r="VMQ741"/>
      <c r="VMR741"/>
      <c r="VMS741"/>
      <c r="VMT741"/>
      <c r="VMU741"/>
      <c r="VMV741"/>
      <c r="VMW741"/>
      <c r="VMX741"/>
      <c r="VMY741"/>
      <c r="VMZ741"/>
      <c r="VNA741"/>
      <c r="VNB741"/>
      <c r="VNC741"/>
      <c r="VND741"/>
      <c r="VNE741"/>
      <c r="VNF741"/>
      <c r="VNG741"/>
      <c r="VNH741"/>
      <c r="VNI741"/>
      <c r="VNJ741"/>
      <c r="VNK741"/>
      <c r="VNL741"/>
      <c r="VNM741"/>
      <c r="VNN741"/>
      <c r="VNO741"/>
      <c r="VNP741"/>
      <c r="VNQ741"/>
      <c r="VNR741"/>
      <c r="VNS741"/>
      <c r="VNT741"/>
      <c r="VNU741"/>
      <c r="VNV741"/>
      <c r="VNW741"/>
      <c r="VNX741"/>
      <c r="VNY741"/>
      <c r="VNZ741"/>
      <c r="VOA741"/>
      <c r="VOB741"/>
      <c r="VOC741"/>
      <c r="VOD741"/>
      <c r="VOE741"/>
      <c r="VOF741"/>
      <c r="VOG741"/>
      <c r="VOH741"/>
      <c r="VOI741"/>
      <c r="VOJ741"/>
      <c r="VOK741"/>
      <c r="VOL741"/>
      <c r="VOM741"/>
      <c r="VON741"/>
      <c r="VOO741"/>
      <c r="VOP741"/>
      <c r="VOQ741"/>
      <c r="VOR741"/>
      <c r="VOS741"/>
      <c r="VOT741"/>
      <c r="VOU741"/>
      <c r="VOV741"/>
      <c r="VOW741"/>
      <c r="VOX741"/>
      <c r="VOY741"/>
      <c r="VOZ741"/>
      <c r="VPA741"/>
      <c r="VPB741"/>
      <c r="VPC741"/>
      <c r="VPD741"/>
      <c r="VPE741"/>
      <c r="VPF741"/>
      <c r="VPG741"/>
      <c r="VPH741"/>
      <c r="VPI741"/>
      <c r="VPJ741"/>
      <c r="VPK741"/>
      <c r="VPL741"/>
      <c r="VPM741"/>
      <c r="VPN741"/>
      <c r="VPO741"/>
      <c r="VPP741"/>
      <c r="VPQ741"/>
      <c r="VPR741"/>
      <c r="VPS741"/>
      <c r="VPT741"/>
      <c r="VPU741"/>
      <c r="VPV741"/>
      <c r="VPW741"/>
      <c r="VPX741"/>
      <c r="VPY741"/>
      <c r="VPZ741"/>
      <c r="VQA741"/>
      <c r="VQB741"/>
      <c r="VQC741"/>
      <c r="VQD741"/>
      <c r="VQE741"/>
      <c r="VQF741"/>
      <c r="VQG741"/>
      <c r="VQH741"/>
      <c r="VQI741"/>
      <c r="VQJ741"/>
      <c r="VQK741"/>
      <c r="VQL741"/>
      <c r="VQM741"/>
      <c r="VQN741"/>
      <c r="VQO741"/>
      <c r="VQP741"/>
      <c r="VQQ741"/>
      <c r="VQR741"/>
      <c r="VQS741"/>
      <c r="VQT741"/>
      <c r="VQU741"/>
      <c r="VQV741"/>
      <c r="VQW741"/>
      <c r="VQX741"/>
      <c r="VQY741"/>
      <c r="VQZ741"/>
      <c r="VRA741"/>
      <c r="VRB741"/>
      <c r="VRC741"/>
      <c r="VRD741"/>
      <c r="VRE741"/>
      <c r="VRF741"/>
      <c r="VRG741"/>
      <c r="VRH741"/>
      <c r="VRI741"/>
      <c r="VRJ741"/>
      <c r="VRK741"/>
      <c r="VRL741"/>
      <c r="VRM741"/>
      <c r="VRN741"/>
      <c r="VRO741"/>
      <c r="VRP741"/>
      <c r="VRQ741"/>
      <c r="VRR741"/>
      <c r="VRS741"/>
      <c r="VRT741"/>
      <c r="VRU741"/>
      <c r="VRV741"/>
      <c r="VRW741"/>
      <c r="VRX741"/>
      <c r="VRY741"/>
      <c r="VRZ741"/>
      <c r="VSA741"/>
      <c r="VSB741"/>
      <c r="VSC741"/>
      <c r="VSD741"/>
      <c r="VSE741"/>
      <c r="VSF741"/>
      <c r="VSG741"/>
      <c r="VSH741"/>
      <c r="VSI741"/>
      <c r="VSJ741"/>
      <c r="VSK741"/>
      <c r="VSL741"/>
      <c r="VSM741"/>
      <c r="VSN741"/>
      <c r="VSO741"/>
      <c r="VSP741"/>
      <c r="VSQ741"/>
      <c r="VSR741"/>
      <c r="VSS741"/>
      <c r="VST741"/>
      <c r="VSU741"/>
      <c r="VSV741"/>
      <c r="VSW741"/>
      <c r="VSX741"/>
      <c r="VSY741"/>
      <c r="VSZ741"/>
      <c r="VTA741"/>
      <c r="VTB741"/>
      <c r="VTC741"/>
      <c r="VTD741"/>
      <c r="VTE741"/>
      <c r="VTF741"/>
      <c r="VTG741"/>
      <c r="VTH741"/>
      <c r="VTI741"/>
      <c r="VTJ741"/>
      <c r="VTK741"/>
      <c r="VTL741"/>
      <c r="VTM741"/>
      <c r="VTN741"/>
      <c r="VTO741"/>
      <c r="VTP741"/>
      <c r="VTQ741"/>
      <c r="VTR741"/>
      <c r="VTS741"/>
      <c r="VTT741"/>
      <c r="VTU741"/>
      <c r="VTV741"/>
      <c r="VTW741"/>
      <c r="VTX741"/>
      <c r="VTY741"/>
      <c r="VTZ741"/>
      <c r="VUA741"/>
      <c r="VUB741"/>
      <c r="VUC741"/>
      <c r="VUD741"/>
      <c r="VUE741"/>
      <c r="VUF741"/>
      <c r="VUG741"/>
      <c r="VUH741"/>
      <c r="VUI741"/>
      <c r="VUJ741"/>
      <c r="VUK741"/>
      <c r="VUL741"/>
      <c r="VUM741"/>
      <c r="VUN741"/>
      <c r="VUO741"/>
      <c r="VUP741"/>
      <c r="VUQ741"/>
      <c r="VUR741"/>
      <c r="VUS741"/>
      <c r="VUT741"/>
      <c r="VUU741"/>
      <c r="VUV741"/>
      <c r="VUW741"/>
      <c r="VUX741"/>
      <c r="VUY741"/>
      <c r="VUZ741"/>
      <c r="VVA741"/>
      <c r="VVB741"/>
      <c r="VVC741"/>
      <c r="VVD741"/>
      <c r="VVE741"/>
      <c r="VVF741"/>
      <c r="VVG741"/>
      <c r="VVH741"/>
      <c r="VVI741"/>
      <c r="VVJ741"/>
      <c r="VVK741"/>
      <c r="VVL741"/>
      <c r="VVM741"/>
      <c r="VVN741"/>
      <c r="VVO741"/>
      <c r="VVP741"/>
      <c r="VVQ741"/>
      <c r="VVR741"/>
      <c r="VVS741"/>
      <c r="VVT741"/>
      <c r="VVU741"/>
      <c r="VVV741"/>
      <c r="VVW741"/>
      <c r="VVX741"/>
      <c r="VVY741"/>
      <c r="VVZ741"/>
      <c r="VWA741"/>
      <c r="VWB741"/>
      <c r="VWC741"/>
      <c r="VWD741"/>
      <c r="VWE741"/>
      <c r="VWF741"/>
      <c r="VWG741"/>
      <c r="VWH741"/>
      <c r="VWI741"/>
      <c r="VWJ741"/>
      <c r="VWK741"/>
      <c r="VWL741"/>
      <c r="VWM741"/>
      <c r="VWN741"/>
      <c r="VWO741"/>
      <c r="VWP741"/>
      <c r="VWQ741"/>
      <c r="VWR741"/>
      <c r="VWS741"/>
      <c r="VWT741"/>
      <c r="VWU741"/>
      <c r="VWV741"/>
      <c r="VWW741"/>
      <c r="VWX741"/>
      <c r="VWY741"/>
      <c r="VWZ741"/>
      <c r="VXA741"/>
      <c r="VXB741"/>
      <c r="VXC741"/>
      <c r="VXD741"/>
      <c r="VXE741"/>
      <c r="VXF741"/>
      <c r="VXG741"/>
      <c r="VXH741"/>
      <c r="VXI741"/>
      <c r="VXJ741"/>
      <c r="VXK741"/>
      <c r="VXL741"/>
      <c r="VXM741"/>
      <c r="VXN741"/>
      <c r="VXO741"/>
      <c r="VXP741"/>
      <c r="VXQ741"/>
      <c r="VXR741"/>
      <c r="VXS741"/>
      <c r="VXT741"/>
      <c r="VXU741"/>
      <c r="VXV741"/>
      <c r="VXW741"/>
      <c r="VXX741"/>
      <c r="VXY741"/>
      <c r="VXZ741"/>
      <c r="VYA741"/>
      <c r="VYB741"/>
      <c r="VYC741"/>
      <c r="VYD741"/>
      <c r="VYE741"/>
      <c r="VYF741"/>
      <c r="VYG741"/>
      <c r="VYH741"/>
      <c r="VYI741"/>
      <c r="VYJ741"/>
      <c r="VYK741"/>
      <c r="VYL741"/>
      <c r="VYM741"/>
      <c r="VYN741"/>
      <c r="VYO741"/>
      <c r="VYP741"/>
      <c r="VYQ741"/>
      <c r="VYR741"/>
      <c r="VYS741"/>
      <c r="VYT741"/>
      <c r="VYU741"/>
      <c r="VYV741"/>
      <c r="VYW741"/>
      <c r="VYX741"/>
      <c r="VYY741"/>
      <c r="VYZ741"/>
      <c r="VZA741"/>
      <c r="VZB741"/>
      <c r="VZC741"/>
      <c r="VZD741"/>
      <c r="VZE741"/>
      <c r="VZF741"/>
      <c r="VZG741"/>
      <c r="VZH741"/>
      <c r="VZI741"/>
      <c r="VZJ741"/>
      <c r="VZK741"/>
      <c r="VZL741"/>
      <c r="VZM741"/>
      <c r="VZN741"/>
      <c r="VZO741"/>
      <c r="VZP741"/>
      <c r="VZQ741"/>
      <c r="VZR741"/>
      <c r="VZS741"/>
      <c r="VZT741"/>
      <c r="VZU741"/>
      <c r="VZV741"/>
      <c r="VZW741"/>
      <c r="VZX741"/>
      <c r="VZY741"/>
      <c r="VZZ741"/>
      <c r="WAA741"/>
      <c r="WAB741"/>
      <c r="WAC741"/>
      <c r="WAD741"/>
      <c r="WAE741"/>
      <c r="WAF741"/>
      <c r="WAG741"/>
      <c r="WAH741"/>
      <c r="WAI741"/>
      <c r="WAJ741"/>
      <c r="WAK741"/>
      <c r="WAL741"/>
      <c r="WAM741"/>
      <c r="WAN741"/>
      <c r="WAO741"/>
      <c r="WAP741"/>
      <c r="WAQ741"/>
      <c r="WAR741"/>
      <c r="WAS741"/>
      <c r="WAT741"/>
      <c r="WAU741"/>
      <c r="WAV741"/>
      <c r="WAW741"/>
      <c r="WAX741"/>
      <c r="WAY741"/>
      <c r="WAZ741"/>
      <c r="WBA741"/>
      <c r="WBB741"/>
      <c r="WBC741"/>
      <c r="WBD741"/>
      <c r="WBE741"/>
      <c r="WBF741"/>
      <c r="WBG741"/>
      <c r="WBH741"/>
      <c r="WBI741"/>
      <c r="WBJ741"/>
      <c r="WBK741"/>
      <c r="WBL741"/>
      <c r="WBM741"/>
      <c r="WBN741"/>
      <c r="WBO741"/>
      <c r="WBP741"/>
      <c r="WBQ741"/>
      <c r="WBR741"/>
      <c r="WBS741"/>
      <c r="WBT741"/>
      <c r="WBU741"/>
      <c r="WBV741"/>
      <c r="WBW741"/>
      <c r="WBX741"/>
      <c r="WBY741"/>
      <c r="WBZ741"/>
      <c r="WCA741"/>
      <c r="WCB741"/>
      <c r="WCC741"/>
      <c r="WCD741"/>
      <c r="WCE741"/>
      <c r="WCF741"/>
      <c r="WCG741"/>
      <c r="WCH741"/>
      <c r="WCI741"/>
      <c r="WCJ741"/>
      <c r="WCK741"/>
      <c r="WCL741"/>
      <c r="WCM741"/>
      <c r="WCN741"/>
      <c r="WCO741"/>
      <c r="WCP741"/>
      <c r="WCQ741"/>
      <c r="WCR741"/>
      <c r="WCS741"/>
      <c r="WCT741"/>
      <c r="WCU741"/>
      <c r="WCV741"/>
      <c r="WCW741"/>
      <c r="WCX741"/>
      <c r="WCY741"/>
      <c r="WCZ741"/>
      <c r="WDA741"/>
      <c r="WDB741"/>
      <c r="WDC741"/>
      <c r="WDD741"/>
      <c r="WDE741"/>
      <c r="WDF741"/>
      <c r="WDG741"/>
      <c r="WDH741"/>
      <c r="WDI741"/>
      <c r="WDJ741"/>
      <c r="WDK741"/>
      <c r="WDL741"/>
      <c r="WDM741"/>
      <c r="WDN741"/>
      <c r="WDO741"/>
      <c r="WDP741"/>
      <c r="WDQ741"/>
      <c r="WDR741"/>
      <c r="WDS741"/>
      <c r="WDT741"/>
      <c r="WDU741"/>
      <c r="WDV741"/>
      <c r="WDW741"/>
      <c r="WDX741"/>
      <c r="WDY741"/>
      <c r="WDZ741"/>
      <c r="WEA741"/>
      <c r="WEB741"/>
      <c r="WEC741"/>
      <c r="WED741"/>
      <c r="WEE741"/>
      <c r="WEF741"/>
      <c r="WEG741"/>
      <c r="WEH741"/>
      <c r="WEI741"/>
      <c r="WEJ741"/>
      <c r="WEK741"/>
      <c r="WEL741"/>
      <c r="WEM741"/>
      <c r="WEN741"/>
      <c r="WEO741"/>
      <c r="WEP741"/>
      <c r="WEQ741"/>
      <c r="WER741"/>
      <c r="WES741"/>
      <c r="WET741"/>
      <c r="WEU741"/>
      <c r="WEV741"/>
      <c r="WEW741"/>
      <c r="WEX741"/>
      <c r="WEY741"/>
      <c r="WEZ741"/>
      <c r="WFA741"/>
      <c r="WFB741"/>
      <c r="WFC741"/>
      <c r="WFD741"/>
      <c r="WFE741"/>
      <c r="WFF741"/>
      <c r="WFG741"/>
      <c r="WFH741"/>
      <c r="WFI741"/>
      <c r="WFJ741"/>
      <c r="WFK741"/>
      <c r="WFL741"/>
      <c r="WFM741"/>
      <c r="WFN741"/>
      <c r="WFO741"/>
      <c r="WFP741"/>
      <c r="WFQ741"/>
      <c r="WFR741"/>
      <c r="WFS741"/>
      <c r="WFT741"/>
      <c r="WFU741"/>
      <c r="WFV741"/>
      <c r="WFW741"/>
      <c r="WFX741"/>
      <c r="WFY741"/>
      <c r="WFZ741"/>
      <c r="WGA741"/>
      <c r="WGB741"/>
      <c r="WGC741"/>
      <c r="WGD741"/>
      <c r="WGE741"/>
      <c r="WGF741"/>
      <c r="WGG741"/>
      <c r="WGH741"/>
      <c r="WGI741"/>
      <c r="WGJ741"/>
      <c r="WGK741"/>
      <c r="WGL741"/>
      <c r="WGM741"/>
      <c r="WGN741"/>
      <c r="WGO741"/>
      <c r="WGP741"/>
      <c r="WGQ741"/>
      <c r="WGR741"/>
      <c r="WGS741"/>
      <c r="WGT741"/>
      <c r="WGU741"/>
      <c r="WGV741"/>
      <c r="WGW741"/>
      <c r="WGX741"/>
      <c r="WGY741"/>
      <c r="WGZ741"/>
      <c r="WHA741"/>
      <c r="WHB741"/>
      <c r="WHC741"/>
      <c r="WHD741"/>
      <c r="WHE741"/>
      <c r="WHF741"/>
      <c r="WHG741"/>
      <c r="WHH741"/>
      <c r="WHI741"/>
      <c r="WHJ741"/>
      <c r="WHK741"/>
      <c r="WHL741"/>
      <c r="WHM741"/>
      <c r="WHN741"/>
      <c r="WHO741"/>
      <c r="WHP741"/>
      <c r="WHQ741"/>
      <c r="WHR741"/>
      <c r="WHS741"/>
      <c r="WHT741"/>
      <c r="WHU741"/>
      <c r="WHV741"/>
      <c r="WHW741"/>
      <c r="WHX741"/>
      <c r="WHY741"/>
      <c r="WHZ741"/>
      <c r="WIA741"/>
      <c r="WIB741"/>
      <c r="WIC741"/>
      <c r="WID741"/>
      <c r="WIE741"/>
      <c r="WIF741"/>
      <c r="WIG741"/>
      <c r="WIH741"/>
      <c r="WII741"/>
      <c r="WIJ741"/>
      <c r="WIK741"/>
      <c r="WIL741"/>
      <c r="WIM741"/>
      <c r="WIN741"/>
      <c r="WIO741"/>
      <c r="WIP741"/>
      <c r="WIQ741"/>
      <c r="WIR741"/>
      <c r="WIS741"/>
      <c r="WIT741"/>
      <c r="WIU741"/>
      <c r="WIV741"/>
      <c r="WIW741"/>
      <c r="WIX741"/>
      <c r="WIY741"/>
      <c r="WIZ741"/>
      <c r="WJA741"/>
      <c r="WJB741"/>
      <c r="WJC741"/>
      <c r="WJD741"/>
      <c r="WJE741"/>
      <c r="WJF741"/>
      <c r="WJG741"/>
      <c r="WJH741"/>
      <c r="WJI741"/>
      <c r="WJJ741"/>
      <c r="WJK741"/>
      <c r="WJL741"/>
      <c r="WJM741"/>
      <c r="WJN741"/>
      <c r="WJO741"/>
      <c r="WJP741"/>
      <c r="WJQ741"/>
      <c r="WJR741"/>
      <c r="WJS741"/>
      <c r="WJT741"/>
      <c r="WJU741"/>
      <c r="WJV741"/>
      <c r="WJW741"/>
      <c r="WJX741"/>
      <c r="WJY741"/>
      <c r="WJZ741"/>
      <c r="WKA741"/>
      <c r="WKB741"/>
      <c r="WKC741"/>
      <c r="WKD741"/>
      <c r="WKE741"/>
      <c r="WKF741"/>
      <c r="WKG741"/>
      <c r="WKH741"/>
      <c r="WKI741"/>
      <c r="WKJ741"/>
      <c r="WKK741"/>
      <c r="WKL741"/>
      <c r="WKM741"/>
      <c r="WKN741"/>
      <c r="WKO741"/>
      <c r="WKP741"/>
      <c r="WKQ741"/>
      <c r="WKR741"/>
      <c r="WKS741"/>
      <c r="WKT741"/>
      <c r="WKU741"/>
      <c r="WKV741"/>
      <c r="WKW741"/>
      <c r="WKX741"/>
      <c r="WKY741"/>
      <c r="WKZ741"/>
      <c r="WLA741"/>
      <c r="WLB741"/>
      <c r="WLC741"/>
      <c r="WLD741"/>
      <c r="WLE741"/>
      <c r="WLF741"/>
      <c r="WLG741"/>
      <c r="WLH741"/>
      <c r="WLI741"/>
      <c r="WLJ741"/>
      <c r="WLK741"/>
      <c r="WLL741"/>
      <c r="WLM741"/>
      <c r="WLN741"/>
      <c r="WLO741"/>
      <c r="WLP741"/>
      <c r="WLQ741"/>
      <c r="WLR741"/>
      <c r="WLS741"/>
      <c r="WLT741"/>
      <c r="WLU741"/>
      <c r="WLV741"/>
      <c r="WLW741"/>
      <c r="WLX741"/>
      <c r="WLY741"/>
      <c r="WLZ741"/>
      <c r="WMA741"/>
      <c r="WMB741"/>
      <c r="WMC741"/>
      <c r="WMD741"/>
      <c r="WME741"/>
      <c r="WMF741"/>
      <c r="WMG741"/>
      <c r="WMH741"/>
      <c r="WMI741"/>
      <c r="WMJ741"/>
      <c r="WMK741"/>
      <c r="WML741"/>
      <c r="WMM741"/>
      <c r="WMN741"/>
      <c r="WMO741"/>
      <c r="WMP741"/>
      <c r="WMQ741"/>
      <c r="WMR741"/>
      <c r="WMS741"/>
      <c r="WMT741"/>
      <c r="WMU741"/>
      <c r="WMV741"/>
      <c r="WMW741"/>
      <c r="WMX741"/>
      <c r="WMY741"/>
      <c r="WMZ741"/>
      <c r="WNA741"/>
      <c r="WNB741"/>
      <c r="WNC741"/>
      <c r="WND741"/>
      <c r="WNE741"/>
      <c r="WNF741"/>
      <c r="WNG741"/>
      <c r="WNH741"/>
      <c r="WNI741"/>
      <c r="WNJ741"/>
      <c r="WNK741"/>
      <c r="WNL741"/>
      <c r="WNM741"/>
      <c r="WNN741"/>
      <c r="WNO741"/>
      <c r="WNP741"/>
      <c r="WNQ741"/>
      <c r="WNR741"/>
      <c r="WNS741"/>
      <c r="WNT741"/>
      <c r="WNU741"/>
      <c r="WNV741"/>
      <c r="WNW741"/>
      <c r="WNX741"/>
      <c r="WNY741"/>
      <c r="WNZ741"/>
      <c r="WOA741"/>
      <c r="WOB741"/>
      <c r="WOC741"/>
      <c r="WOD741"/>
      <c r="WOE741"/>
      <c r="WOF741"/>
      <c r="WOG741"/>
      <c r="WOH741"/>
      <c r="WOI741"/>
      <c r="WOJ741"/>
      <c r="WOK741"/>
      <c r="WOL741"/>
      <c r="WOM741"/>
      <c r="WON741"/>
      <c r="WOO741"/>
      <c r="WOP741"/>
      <c r="WOQ741"/>
      <c r="WOR741"/>
      <c r="WOS741"/>
      <c r="WOT741"/>
      <c r="WOU741"/>
      <c r="WOV741"/>
      <c r="WOW741"/>
      <c r="WOX741"/>
      <c r="WOY741"/>
      <c r="WOZ741"/>
      <c r="WPA741"/>
      <c r="WPB741"/>
      <c r="WPC741"/>
      <c r="WPD741"/>
      <c r="WPE741"/>
      <c r="WPF741"/>
      <c r="WPG741"/>
      <c r="WPH741"/>
      <c r="WPI741"/>
      <c r="WPJ741"/>
      <c r="WPK741"/>
      <c r="WPL741"/>
      <c r="WPM741"/>
      <c r="WPN741"/>
      <c r="WPO741"/>
      <c r="WPP741"/>
      <c r="WPQ741"/>
      <c r="WPR741"/>
      <c r="WPS741"/>
      <c r="WPT741"/>
      <c r="WPU741"/>
      <c r="WPV741"/>
      <c r="WPW741"/>
      <c r="WPX741"/>
      <c r="WPY741"/>
      <c r="WPZ741"/>
      <c r="WQA741"/>
      <c r="WQB741"/>
      <c r="WQC741"/>
      <c r="WQD741"/>
      <c r="WQE741"/>
      <c r="WQF741"/>
      <c r="WQG741"/>
      <c r="WQH741"/>
      <c r="WQI741"/>
      <c r="WQJ741"/>
      <c r="WQK741"/>
      <c r="WQL741"/>
      <c r="WQM741"/>
      <c r="WQN741"/>
      <c r="WQO741"/>
      <c r="WQP741"/>
      <c r="WQQ741"/>
      <c r="WQR741"/>
      <c r="WQS741"/>
      <c r="WQT741"/>
      <c r="WQU741"/>
      <c r="WQV741"/>
      <c r="WQW741"/>
      <c r="WQX741"/>
      <c r="WQY741"/>
      <c r="WQZ741"/>
      <c r="WRA741"/>
      <c r="WRB741"/>
      <c r="WRC741"/>
      <c r="WRD741"/>
      <c r="WRE741"/>
      <c r="WRF741"/>
      <c r="WRG741"/>
      <c r="WRH741"/>
      <c r="WRI741"/>
      <c r="WRJ741"/>
      <c r="WRK741"/>
      <c r="WRL741"/>
      <c r="WRM741"/>
      <c r="WRN741"/>
      <c r="WRO741"/>
      <c r="WRP741"/>
      <c r="WRQ741"/>
      <c r="WRR741"/>
      <c r="WRS741"/>
      <c r="WRT741"/>
      <c r="WRU741"/>
      <c r="WRV741"/>
      <c r="WRW741"/>
      <c r="WRX741"/>
      <c r="WRY741"/>
      <c r="WRZ741"/>
      <c r="WSA741"/>
      <c r="WSB741"/>
      <c r="WSC741"/>
      <c r="WSD741"/>
      <c r="WSE741"/>
      <c r="WSF741"/>
      <c r="WSG741"/>
      <c r="WSH741"/>
      <c r="WSI741"/>
      <c r="WSJ741"/>
      <c r="WSK741"/>
      <c r="WSL741"/>
      <c r="WSM741"/>
      <c r="WSN741"/>
      <c r="WSO741"/>
      <c r="WSP741"/>
      <c r="WSQ741"/>
      <c r="WSR741"/>
      <c r="WSS741"/>
      <c r="WST741"/>
      <c r="WSU741"/>
      <c r="WSV741"/>
      <c r="WSW741"/>
      <c r="WSX741"/>
      <c r="WSY741"/>
      <c r="WSZ741"/>
      <c r="WTA741"/>
      <c r="WTB741"/>
      <c r="WTC741"/>
      <c r="WTD741"/>
      <c r="WTE741"/>
      <c r="WTF741"/>
      <c r="WTG741"/>
      <c r="WTH741"/>
      <c r="WTI741"/>
      <c r="WTJ741"/>
      <c r="WTK741"/>
      <c r="WTL741"/>
      <c r="WTM741"/>
      <c r="WTN741"/>
      <c r="WTO741"/>
      <c r="WTP741"/>
      <c r="WTQ741"/>
      <c r="WTR741"/>
      <c r="WTS741"/>
      <c r="WTT741"/>
      <c r="WTU741"/>
      <c r="WTV741"/>
      <c r="WTW741"/>
      <c r="WTX741"/>
      <c r="WTY741"/>
      <c r="WTZ741"/>
      <c r="WUA741"/>
      <c r="WUB741"/>
      <c r="WUC741"/>
      <c r="WUD741"/>
      <c r="WUE741"/>
      <c r="WUF741"/>
      <c r="WUG741"/>
      <c r="WUH741"/>
      <c r="WUI741"/>
      <c r="WUJ741"/>
      <c r="WUK741"/>
      <c r="WUL741"/>
      <c r="WUM741"/>
      <c r="WUN741"/>
      <c r="WUO741"/>
      <c r="WUP741"/>
      <c r="WUQ741"/>
      <c r="WUR741"/>
      <c r="WUS741"/>
      <c r="WUT741"/>
      <c r="WUU741"/>
      <c r="WUV741"/>
      <c r="WUW741"/>
      <c r="WUX741"/>
      <c r="WUY741"/>
      <c r="WUZ741"/>
      <c r="WVA741"/>
      <c r="WVB741"/>
      <c r="WVC741"/>
      <c r="WVD741"/>
      <c r="WVE741"/>
      <c r="WVF741"/>
      <c r="WVG741"/>
      <c r="WVH741"/>
      <c r="WVI741"/>
      <c r="WVJ741"/>
      <c r="WVK741"/>
      <c r="WVL741"/>
      <c r="WVM741"/>
      <c r="WVN741"/>
      <c r="WVO741"/>
      <c r="WVP741"/>
      <c r="WVQ741"/>
      <c r="WVR741"/>
      <c r="WVS741"/>
      <c r="WVT741"/>
      <c r="WVU741"/>
      <c r="WVV741"/>
      <c r="WVW741"/>
      <c r="WVX741"/>
      <c r="WVY741"/>
      <c r="WVZ741"/>
      <c r="WWA741"/>
      <c r="WWB741"/>
      <c r="WWC741"/>
      <c r="WWD741"/>
      <c r="WWE741"/>
      <c r="WWF741"/>
      <c r="WWG741"/>
      <c r="WWH741"/>
      <c r="WWI741"/>
      <c r="WWJ741"/>
      <c r="WWK741"/>
      <c r="WWL741"/>
      <c r="WWM741"/>
      <c r="WWN741"/>
      <c r="WWO741"/>
      <c r="WWP741"/>
      <c r="WWQ741"/>
      <c r="WWR741"/>
      <c r="WWS741"/>
      <c r="WWT741"/>
      <c r="WWU741"/>
      <c r="WWV741"/>
      <c r="WWW741"/>
      <c r="WWX741"/>
      <c r="WWY741"/>
      <c r="WWZ741"/>
      <c r="WXA741"/>
      <c r="WXB741"/>
      <c r="WXC741"/>
      <c r="WXD741"/>
      <c r="WXE741"/>
      <c r="WXF741"/>
      <c r="WXG741"/>
      <c r="WXH741"/>
      <c r="WXI741"/>
      <c r="WXJ741"/>
      <c r="WXK741"/>
      <c r="WXL741"/>
      <c r="WXM741"/>
      <c r="WXN741"/>
      <c r="WXO741"/>
      <c r="WXP741"/>
      <c r="WXQ741"/>
      <c r="WXR741"/>
      <c r="WXS741"/>
      <c r="WXT741"/>
      <c r="WXU741"/>
      <c r="WXV741"/>
      <c r="WXW741"/>
      <c r="WXX741"/>
      <c r="WXY741"/>
      <c r="WXZ741"/>
      <c r="WYA741"/>
      <c r="WYB741"/>
      <c r="WYC741"/>
      <c r="WYD741"/>
      <c r="WYE741"/>
      <c r="WYF741"/>
      <c r="WYG741"/>
      <c r="WYH741"/>
      <c r="WYI741"/>
      <c r="WYJ741"/>
      <c r="WYK741"/>
      <c r="WYL741"/>
      <c r="WYM741"/>
      <c r="WYN741"/>
      <c r="WYO741"/>
      <c r="WYP741"/>
      <c r="WYQ741"/>
      <c r="WYR741"/>
      <c r="WYS741"/>
      <c r="WYT741"/>
      <c r="WYU741"/>
      <c r="WYV741"/>
      <c r="WYW741"/>
      <c r="WYX741"/>
      <c r="WYY741"/>
      <c r="WYZ741"/>
      <c r="WZA741"/>
      <c r="WZB741"/>
      <c r="WZC741"/>
      <c r="WZD741"/>
      <c r="WZE741"/>
      <c r="WZF741"/>
      <c r="WZG741"/>
      <c r="WZH741"/>
      <c r="WZI741"/>
      <c r="WZJ741"/>
      <c r="WZK741"/>
      <c r="WZL741"/>
      <c r="WZM741"/>
      <c r="WZN741"/>
      <c r="WZO741"/>
      <c r="WZP741"/>
      <c r="WZQ741"/>
      <c r="WZR741"/>
      <c r="WZS741"/>
      <c r="WZT741"/>
      <c r="WZU741"/>
      <c r="WZV741"/>
      <c r="WZW741"/>
      <c r="WZX741"/>
      <c r="WZY741"/>
      <c r="WZZ741"/>
      <c r="XAA741"/>
      <c r="XAB741"/>
      <c r="XAC741"/>
      <c r="XAD741"/>
      <c r="XAE741"/>
      <c r="XAF741"/>
      <c r="XAG741"/>
      <c r="XAH741"/>
      <c r="XAI741"/>
      <c r="XAJ741"/>
      <c r="XAK741"/>
      <c r="XAL741"/>
      <c r="XAM741"/>
      <c r="XAN741"/>
      <c r="XAO741"/>
      <c r="XAP741"/>
      <c r="XAQ741"/>
      <c r="XAR741"/>
      <c r="XAS741"/>
      <c r="XAT741"/>
      <c r="XAU741"/>
      <c r="XAV741"/>
      <c r="XAW741"/>
      <c r="XAX741"/>
      <c r="XAY741"/>
      <c r="XAZ741"/>
      <c r="XBA741"/>
      <c r="XBB741"/>
      <c r="XBC741"/>
      <c r="XBD741"/>
      <c r="XBE741"/>
      <c r="XBF741"/>
      <c r="XBG741"/>
      <c r="XBH741"/>
      <c r="XBI741"/>
      <c r="XBJ741"/>
      <c r="XBK741"/>
      <c r="XBL741"/>
      <c r="XBM741"/>
      <c r="XBN741"/>
      <c r="XBO741"/>
      <c r="XBP741"/>
      <c r="XBQ741"/>
      <c r="XBR741"/>
      <c r="XBS741"/>
      <c r="XBT741"/>
      <c r="XBU741"/>
      <c r="XBV741"/>
      <c r="XBW741"/>
      <c r="XBX741"/>
      <c r="XBY741"/>
      <c r="XBZ741"/>
      <c r="XCA741"/>
      <c r="XCB741"/>
      <c r="XCC741"/>
      <c r="XCD741"/>
      <c r="XCE741"/>
    </row>
    <row r="742" spans="1:16307" ht="24.95" customHeight="1" x14ac:dyDescent="0.25">
      <c r="A742" s="6">
        <v>734</v>
      </c>
      <c r="B742" t="s">
        <v>1474</v>
      </c>
      <c r="C742" s="6" t="s">
        <v>780</v>
      </c>
      <c r="D742" s="6" t="s">
        <v>113</v>
      </c>
      <c r="E742" s="6" t="s">
        <v>36</v>
      </c>
      <c r="F742" s="6" t="s">
        <v>37</v>
      </c>
      <c r="G742" s="7">
        <v>15000</v>
      </c>
      <c r="H742" s="7">
        <v>0</v>
      </c>
      <c r="I742" s="7">
        <v>15000</v>
      </c>
      <c r="J742" s="7">
        <v>430.5</v>
      </c>
      <c r="K742" s="7">
        <v>0</v>
      </c>
      <c r="L742" s="7">
        <v>456</v>
      </c>
      <c r="M742" s="7">
        <v>25</v>
      </c>
      <c r="N742" s="7">
        <f t="shared" si="35"/>
        <v>911.5</v>
      </c>
      <c r="O742" s="7">
        <f t="shared" si="34"/>
        <v>14088.5</v>
      </c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  <c r="CQ742"/>
      <c r="CR742"/>
      <c r="CS742"/>
      <c r="CT742"/>
      <c r="CU742"/>
      <c r="CV742"/>
      <c r="CW742"/>
      <c r="CX742"/>
      <c r="CY742"/>
      <c r="CZ742"/>
      <c r="DA742"/>
      <c r="DB742"/>
      <c r="DC742"/>
      <c r="DD742"/>
      <c r="DE742"/>
      <c r="DF742"/>
      <c r="DG742"/>
      <c r="DH742"/>
      <c r="DI742"/>
      <c r="DJ742"/>
      <c r="DK742"/>
      <c r="DL742"/>
      <c r="DM742"/>
      <c r="DN742"/>
      <c r="DO742"/>
      <c r="DP742"/>
      <c r="DQ742"/>
      <c r="DR742"/>
      <c r="DS742"/>
      <c r="DT742"/>
      <c r="DU742"/>
      <c r="DV742"/>
      <c r="DW742"/>
      <c r="DX742"/>
      <c r="DY742"/>
      <c r="DZ742"/>
      <c r="EA742"/>
      <c r="EB742"/>
      <c r="EC742"/>
      <c r="ED742"/>
      <c r="EE742"/>
      <c r="EF742"/>
      <c r="EG742"/>
      <c r="EH742"/>
      <c r="EI742"/>
      <c r="EJ742"/>
      <c r="EK742"/>
      <c r="EL742"/>
      <c r="EM742"/>
      <c r="EN742"/>
      <c r="EO742"/>
      <c r="EP742"/>
      <c r="EQ742"/>
      <c r="ER742"/>
      <c r="ES742"/>
      <c r="ET742"/>
      <c r="EU742"/>
      <c r="EV742"/>
      <c r="EW742"/>
      <c r="EX742"/>
      <c r="EY742"/>
      <c r="EZ742"/>
      <c r="FA742"/>
      <c r="FB742"/>
      <c r="FC742"/>
      <c r="FD742"/>
      <c r="FE742"/>
      <c r="FF742"/>
      <c r="FG742"/>
      <c r="FH742"/>
      <c r="FI742"/>
      <c r="FJ742"/>
      <c r="FK742"/>
      <c r="FL742"/>
      <c r="FM742"/>
      <c r="FN742"/>
      <c r="FO742"/>
      <c r="FP742"/>
      <c r="FQ742"/>
      <c r="FR742"/>
      <c r="FS742"/>
      <c r="FT742"/>
      <c r="FU742"/>
      <c r="FV742"/>
      <c r="FW742"/>
      <c r="FX742"/>
      <c r="FY742"/>
      <c r="FZ742"/>
      <c r="GA742"/>
      <c r="GB742"/>
      <c r="GC742"/>
      <c r="GD742"/>
      <c r="GE742"/>
      <c r="GF742"/>
      <c r="GG742"/>
      <c r="GH742"/>
      <c r="GI742"/>
      <c r="GJ742"/>
      <c r="GK742"/>
      <c r="GL742"/>
      <c r="GM742"/>
      <c r="GN742"/>
      <c r="GO742"/>
      <c r="GP742"/>
      <c r="GQ742"/>
      <c r="GR742"/>
      <c r="GS742"/>
      <c r="GT742"/>
      <c r="GU742"/>
      <c r="GV742"/>
      <c r="GW742"/>
      <c r="GX742"/>
      <c r="GY742"/>
      <c r="GZ742"/>
      <c r="HA742"/>
      <c r="HB742"/>
      <c r="HC742"/>
      <c r="HD742"/>
      <c r="HE742"/>
      <c r="HF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  <c r="IM742"/>
      <c r="IN742"/>
      <c r="IO742"/>
      <c r="IP742"/>
      <c r="IQ742"/>
      <c r="IR742"/>
      <c r="IS742"/>
      <c r="IT742"/>
      <c r="IU742"/>
      <c r="IV742"/>
      <c r="IW742"/>
      <c r="IX742"/>
      <c r="IY742"/>
      <c r="IZ742"/>
      <c r="JA742"/>
      <c r="JB742"/>
      <c r="JC742"/>
      <c r="JD742"/>
      <c r="JE742"/>
      <c r="JF742"/>
      <c r="JG742"/>
      <c r="JH742"/>
      <c r="JI742"/>
      <c r="JJ742"/>
      <c r="JK742"/>
      <c r="JL742"/>
      <c r="JM742"/>
      <c r="JN742"/>
      <c r="JO742"/>
      <c r="JP742"/>
      <c r="JQ742"/>
      <c r="JR742"/>
      <c r="JS742"/>
      <c r="JT742"/>
      <c r="JU742"/>
      <c r="JV742"/>
      <c r="JW742"/>
      <c r="JX742"/>
      <c r="JY742"/>
      <c r="JZ742"/>
      <c r="KA742"/>
      <c r="KB742"/>
      <c r="KC742"/>
      <c r="KD742"/>
      <c r="KE742"/>
      <c r="KF742"/>
      <c r="KG742"/>
      <c r="KH742"/>
      <c r="KI742"/>
      <c r="KJ742"/>
      <c r="KK742"/>
      <c r="KL742"/>
      <c r="KM742"/>
      <c r="KN742"/>
      <c r="KO742"/>
      <c r="KP742"/>
      <c r="KQ742"/>
      <c r="KR742"/>
      <c r="KS742"/>
      <c r="KT742"/>
      <c r="KU742"/>
      <c r="KV742"/>
      <c r="KW742"/>
      <c r="KX742"/>
      <c r="KY742"/>
      <c r="KZ742"/>
      <c r="LA742"/>
      <c r="LB742"/>
      <c r="LC742"/>
      <c r="LD742"/>
      <c r="LE742"/>
      <c r="LF742"/>
      <c r="LG742"/>
      <c r="LH742"/>
      <c r="LI742"/>
      <c r="LJ742"/>
      <c r="LK742"/>
      <c r="LL742"/>
      <c r="LM742"/>
      <c r="LN742"/>
      <c r="LO742"/>
      <c r="LP742"/>
      <c r="LQ742"/>
      <c r="LR742"/>
      <c r="LS742"/>
      <c r="LT742"/>
      <c r="LU742"/>
      <c r="LV742"/>
      <c r="LW742"/>
      <c r="LX742"/>
      <c r="LY742"/>
      <c r="LZ742"/>
      <c r="MA742"/>
      <c r="MB742"/>
      <c r="MC742"/>
      <c r="MD742"/>
      <c r="ME742"/>
      <c r="MF742"/>
      <c r="MG742"/>
      <c r="MH742"/>
      <c r="MI742"/>
      <c r="MJ742"/>
      <c r="MK742"/>
      <c r="ML742"/>
      <c r="MM742"/>
      <c r="MN742"/>
      <c r="MO742"/>
      <c r="MP742"/>
      <c r="MQ742"/>
      <c r="MR742"/>
      <c r="MS742"/>
      <c r="MT742"/>
      <c r="MU742"/>
      <c r="MV742"/>
      <c r="MW742"/>
      <c r="MX742"/>
      <c r="MY742"/>
      <c r="MZ742"/>
      <c r="NA742"/>
      <c r="NB742"/>
      <c r="NC742"/>
      <c r="ND742"/>
      <c r="NE742"/>
      <c r="NF742"/>
      <c r="NG742"/>
      <c r="NH742"/>
      <c r="NI742"/>
      <c r="NJ742"/>
      <c r="NK742"/>
      <c r="NL742"/>
      <c r="NM742"/>
      <c r="NN742"/>
      <c r="NO742"/>
      <c r="NP742"/>
      <c r="NQ742"/>
      <c r="NR742"/>
      <c r="NS742"/>
      <c r="NT742"/>
      <c r="NU742"/>
      <c r="NV742"/>
      <c r="NW742"/>
      <c r="NX742"/>
      <c r="NY742"/>
      <c r="NZ742"/>
      <c r="OA742"/>
      <c r="OB742"/>
      <c r="OC742"/>
      <c r="OD742"/>
      <c r="OE742"/>
      <c r="OF742"/>
      <c r="OG742"/>
      <c r="OH742"/>
      <c r="OI742"/>
      <c r="OJ742"/>
      <c r="OK742"/>
      <c r="OL742"/>
      <c r="OM742"/>
      <c r="ON742"/>
      <c r="OO742"/>
      <c r="OP742"/>
      <c r="OQ742"/>
      <c r="OR742"/>
      <c r="OS742"/>
      <c r="OT742"/>
      <c r="OU742"/>
      <c r="OV742"/>
      <c r="OW742"/>
      <c r="OX742"/>
      <c r="OY742"/>
      <c r="OZ742"/>
      <c r="PA742"/>
      <c r="PB742"/>
      <c r="PC742"/>
      <c r="PD742"/>
      <c r="PE742"/>
      <c r="PF742"/>
      <c r="PG742"/>
      <c r="PH742"/>
      <c r="PI742"/>
      <c r="PJ742"/>
      <c r="PK742"/>
      <c r="PL742"/>
      <c r="PM742"/>
      <c r="PN742"/>
      <c r="PO742"/>
      <c r="PP742"/>
      <c r="PQ742"/>
      <c r="PR742"/>
      <c r="PS742"/>
      <c r="PT742"/>
      <c r="PU742"/>
      <c r="PV742"/>
      <c r="PW742"/>
      <c r="PX742"/>
      <c r="PY742"/>
      <c r="PZ742"/>
      <c r="QA742"/>
      <c r="QB742"/>
      <c r="QC742"/>
      <c r="QD742"/>
      <c r="QE742"/>
      <c r="QF742"/>
      <c r="QG742"/>
      <c r="QH742"/>
      <c r="QI742"/>
      <c r="QJ742"/>
      <c r="QK742"/>
      <c r="QL742"/>
      <c r="QM742"/>
      <c r="QN742"/>
      <c r="QO742"/>
      <c r="QP742"/>
      <c r="QQ742"/>
      <c r="QR742"/>
      <c r="QS742"/>
      <c r="QT742"/>
      <c r="QU742"/>
      <c r="QV742"/>
      <c r="QW742"/>
      <c r="QX742"/>
      <c r="QY742"/>
      <c r="QZ742"/>
      <c r="RA742"/>
      <c r="RB742"/>
      <c r="RC742"/>
      <c r="RD742"/>
      <c r="RE742"/>
      <c r="RF742"/>
      <c r="RG742"/>
      <c r="RH742"/>
      <c r="RI742"/>
      <c r="RJ742"/>
      <c r="RK742"/>
      <c r="RL742"/>
      <c r="RM742"/>
      <c r="RN742"/>
      <c r="RO742"/>
      <c r="RP742"/>
      <c r="RQ742"/>
      <c r="RR742"/>
      <c r="RS742"/>
      <c r="RT742"/>
      <c r="RU742"/>
      <c r="RV742"/>
      <c r="RW742"/>
      <c r="RX742"/>
      <c r="RY742"/>
      <c r="RZ742"/>
      <c r="SA742"/>
      <c r="SB742"/>
      <c r="SC742"/>
      <c r="SD742"/>
      <c r="SE742"/>
      <c r="SF742"/>
      <c r="SG742"/>
      <c r="SH742"/>
      <c r="SI742"/>
      <c r="SJ742"/>
      <c r="SK742"/>
      <c r="SL742"/>
      <c r="SM742"/>
      <c r="SN742"/>
      <c r="SO742"/>
      <c r="SP742"/>
      <c r="SQ742"/>
      <c r="SR742"/>
      <c r="SS742"/>
      <c r="ST742"/>
      <c r="SU742"/>
      <c r="SV742"/>
      <c r="SW742"/>
      <c r="SX742"/>
      <c r="SY742"/>
      <c r="SZ742"/>
      <c r="TA742"/>
      <c r="TB742"/>
      <c r="TC742"/>
      <c r="TD742"/>
      <c r="TE742"/>
      <c r="TF742"/>
      <c r="TG742"/>
      <c r="TH742"/>
      <c r="TI742"/>
      <c r="TJ742"/>
      <c r="TK742"/>
      <c r="TL742"/>
      <c r="TM742"/>
      <c r="TN742"/>
      <c r="TO742"/>
      <c r="TP742"/>
      <c r="TQ742"/>
      <c r="TR742"/>
      <c r="TS742"/>
      <c r="TT742"/>
      <c r="TU742"/>
      <c r="TV742"/>
      <c r="TW742"/>
      <c r="TX742"/>
      <c r="TY742"/>
      <c r="TZ742"/>
      <c r="UA742"/>
      <c r="UB742"/>
      <c r="UC742"/>
      <c r="UD742"/>
      <c r="UE742"/>
      <c r="UF742"/>
      <c r="UG742"/>
      <c r="UH742"/>
      <c r="UI742"/>
      <c r="UJ742"/>
      <c r="UK742"/>
      <c r="UL742"/>
      <c r="UM742"/>
      <c r="UN742"/>
      <c r="UO742"/>
      <c r="UP742"/>
      <c r="UQ742"/>
      <c r="UR742"/>
      <c r="US742"/>
      <c r="UT742"/>
      <c r="UU742"/>
      <c r="UV742"/>
      <c r="UW742"/>
      <c r="UX742"/>
      <c r="UY742"/>
      <c r="UZ742"/>
      <c r="VA742"/>
      <c r="VB742"/>
      <c r="VC742"/>
      <c r="VD742"/>
      <c r="VE742"/>
      <c r="VF742"/>
      <c r="VG742"/>
      <c r="VH742"/>
      <c r="VI742"/>
      <c r="VJ742"/>
      <c r="VK742"/>
      <c r="VL742"/>
      <c r="VM742"/>
      <c r="VN742"/>
      <c r="VO742"/>
      <c r="VP742"/>
      <c r="VQ742"/>
      <c r="VR742"/>
      <c r="VS742"/>
      <c r="VT742"/>
      <c r="VU742"/>
      <c r="VV742"/>
      <c r="VW742"/>
      <c r="VX742"/>
      <c r="VY742"/>
      <c r="VZ742"/>
      <c r="WA742"/>
      <c r="WB742"/>
      <c r="WC742"/>
      <c r="WD742"/>
      <c r="WE742"/>
      <c r="WF742"/>
      <c r="WG742"/>
      <c r="WH742"/>
      <c r="WI742"/>
      <c r="WJ742"/>
      <c r="WK742"/>
      <c r="WL742"/>
      <c r="WM742"/>
      <c r="WN742"/>
      <c r="WO742"/>
      <c r="WP742"/>
      <c r="WQ742"/>
      <c r="WR742"/>
      <c r="WS742"/>
      <c r="WT742"/>
      <c r="WU742"/>
      <c r="WV742"/>
      <c r="WW742"/>
      <c r="WX742"/>
      <c r="WY742"/>
      <c r="WZ742"/>
      <c r="XA742"/>
      <c r="XB742"/>
      <c r="XC742"/>
      <c r="XD742"/>
      <c r="XE742"/>
      <c r="XF742"/>
      <c r="XG742"/>
      <c r="XH742"/>
      <c r="XI742"/>
      <c r="XJ742"/>
      <c r="XK742"/>
      <c r="XL742"/>
      <c r="XM742"/>
      <c r="XN742"/>
      <c r="XO742"/>
      <c r="XP742"/>
      <c r="XQ742"/>
      <c r="XR742"/>
      <c r="XS742"/>
      <c r="XT742"/>
      <c r="XU742"/>
      <c r="XV742"/>
      <c r="XW742"/>
      <c r="XX742"/>
      <c r="XY742"/>
      <c r="XZ742"/>
      <c r="YA742"/>
      <c r="YB742"/>
      <c r="YC742"/>
      <c r="YD742"/>
      <c r="YE742"/>
      <c r="YF742"/>
      <c r="YG742"/>
      <c r="YH742"/>
      <c r="YI742"/>
      <c r="YJ742"/>
      <c r="YK742"/>
      <c r="YL742"/>
      <c r="YM742"/>
      <c r="YN742"/>
      <c r="YO742"/>
      <c r="YP742"/>
      <c r="YQ742"/>
      <c r="YR742"/>
      <c r="YS742"/>
      <c r="YT742"/>
      <c r="YU742"/>
      <c r="YV742"/>
      <c r="YW742"/>
      <c r="YX742"/>
      <c r="YY742"/>
      <c r="YZ742"/>
      <c r="ZA742"/>
      <c r="ZB742"/>
      <c r="ZC742"/>
      <c r="ZD742"/>
      <c r="ZE742"/>
      <c r="ZF742"/>
      <c r="ZG742"/>
      <c r="ZH742"/>
      <c r="ZI742"/>
      <c r="ZJ742"/>
      <c r="ZK742"/>
      <c r="ZL742"/>
      <c r="ZM742"/>
      <c r="ZN742"/>
      <c r="ZO742"/>
      <c r="ZP742"/>
      <c r="ZQ742"/>
      <c r="ZR742"/>
      <c r="ZS742"/>
      <c r="ZT742"/>
      <c r="ZU742"/>
      <c r="ZV742"/>
      <c r="ZW742"/>
      <c r="ZX742"/>
      <c r="ZY742"/>
      <c r="ZZ742"/>
      <c r="AAA742"/>
      <c r="AAB742"/>
      <c r="AAC742"/>
      <c r="AAD742"/>
      <c r="AAE742"/>
      <c r="AAF742"/>
      <c r="AAG742"/>
      <c r="AAH742"/>
      <c r="AAI742"/>
      <c r="AAJ742"/>
      <c r="AAK742"/>
      <c r="AAL742"/>
      <c r="AAM742"/>
      <c r="AAN742"/>
      <c r="AAO742"/>
      <c r="AAP742"/>
      <c r="AAQ742"/>
      <c r="AAR742"/>
      <c r="AAS742"/>
      <c r="AAT742"/>
      <c r="AAU742"/>
      <c r="AAV742"/>
      <c r="AAW742"/>
      <c r="AAX742"/>
      <c r="AAY742"/>
      <c r="AAZ742"/>
      <c r="ABA742"/>
      <c r="ABB742"/>
      <c r="ABC742"/>
      <c r="ABD742"/>
      <c r="ABE742"/>
      <c r="ABF742"/>
      <c r="ABG742"/>
      <c r="ABH742"/>
      <c r="ABI742"/>
      <c r="ABJ742"/>
      <c r="ABK742"/>
      <c r="ABL742"/>
      <c r="ABM742"/>
      <c r="ABN742"/>
      <c r="ABO742"/>
      <c r="ABP742"/>
      <c r="ABQ742"/>
      <c r="ABR742"/>
      <c r="ABS742"/>
      <c r="ABT742"/>
      <c r="ABU742"/>
      <c r="ABV742"/>
      <c r="ABW742"/>
      <c r="ABX742"/>
      <c r="ABY742"/>
      <c r="ABZ742"/>
      <c r="ACA742"/>
      <c r="ACB742"/>
      <c r="ACC742"/>
      <c r="ACD742"/>
      <c r="ACE742"/>
      <c r="ACF742"/>
      <c r="ACG742"/>
      <c r="ACH742"/>
      <c r="ACI742"/>
      <c r="ACJ742"/>
      <c r="ACK742"/>
      <c r="ACL742"/>
      <c r="ACM742"/>
      <c r="ACN742"/>
      <c r="ACO742"/>
      <c r="ACP742"/>
      <c r="ACQ742"/>
      <c r="ACR742"/>
      <c r="ACS742"/>
      <c r="ACT742"/>
      <c r="ACU742"/>
      <c r="ACV742"/>
      <c r="ACW742"/>
      <c r="ACX742"/>
      <c r="ACY742"/>
      <c r="ACZ742"/>
      <c r="ADA742"/>
      <c r="ADB742"/>
      <c r="ADC742"/>
      <c r="ADD742"/>
      <c r="ADE742"/>
      <c r="ADF742"/>
      <c r="ADG742"/>
      <c r="ADH742"/>
      <c r="ADI742"/>
      <c r="ADJ742"/>
      <c r="ADK742"/>
      <c r="ADL742"/>
      <c r="ADM742"/>
      <c r="ADN742"/>
      <c r="ADO742"/>
      <c r="ADP742"/>
      <c r="ADQ742"/>
      <c r="ADR742"/>
      <c r="ADS742"/>
      <c r="ADT742"/>
      <c r="ADU742"/>
      <c r="ADV742"/>
      <c r="ADW742"/>
      <c r="ADX742"/>
      <c r="ADY742"/>
      <c r="ADZ742"/>
      <c r="AEA742"/>
      <c r="AEB742"/>
      <c r="AEC742"/>
      <c r="AED742"/>
      <c r="AEE742"/>
      <c r="AEF742"/>
      <c r="AEG742"/>
      <c r="AEH742"/>
      <c r="AEI742"/>
      <c r="AEJ742"/>
      <c r="AEK742"/>
      <c r="AEL742"/>
      <c r="AEM742"/>
      <c r="AEN742"/>
      <c r="AEO742"/>
      <c r="AEP742"/>
      <c r="AEQ742"/>
      <c r="AER742"/>
      <c r="AES742"/>
      <c r="AET742"/>
      <c r="AEU742"/>
      <c r="AEV742"/>
      <c r="AEW742"/>
      <c r="AEX742"/>
      <c r="AEY742"/>
      <c r="AEZ742"/>
      <c r="AFA742"/>
      <c r="AFB742"/>
      <c r="AFC742"/>
      <c r="AFD742"/>
      <c r="AFE742"/>
      <c r="AFF742"/>
      <c r="AFG742"/>
      <c r="AFH742"/>
      <c r="AFI742"/>
      <c r="AFJ742"/>
      <c r="AFK742"/>
      <c r="AFL742"/>
      <c r="AFM742"/>
      <c r="AFN742"/>
      <c r="AFO742"/>
      <c r="AFP742"/>
      <c r="AFQ742"/>
      <c r="AFR742"/>
      <c r="AFS742"/>
      <c r="AFT742"/>
      <c r="AFU742"/>
      <c r="AFV742"/>
      <c r="AFW742"/>
      <c r="AFX742"/>
      <c r="AFY742"/>
      <c r="AFZ742"/>
      <c r="AGA742"/>
      <c r="AGB742"/>
      <c r="AGC742"/>
      <c r="AGD742"/>
      <c r="AGE742"/>
      <c r="AGF742"/>
      <c r="AGG742"/>
      <c r="AGH742"/>
      <c r="AGI742"/>
      <c r="AGJ742"/>
      <c r="AGK742"/>
      <c r="AGL742"/>
      <c r="AGM742"/>
      <c r="AGN742"/>
      <c r="AGO742"/>
      <c r="AGP742"/>
      <c r="AGQ742"/>
      <c r="AGR742"/>
      <c r="AGS742"/>
      <c r="AGT742"/>
      <c r="AGU742"/>
      <c r="AGV742"/>
      <c r="AGW742"/>
      <c r="AGX742"/>
      <c r="AGY742"/>
      <c r="AGZ742"/>
      <c r="AHA742"/>
      <c r="AHB742"/>
      <c r="AHC742"/>
      <c r="AHD742"/>
      <c r="AHE742"/>
      <c r="AHF742"/>
      <c r="AHG742"/>
      <c r="AHH742"/>
      <c r="AHI742"/>
      <c r="AHJ742"/>
      <c r="AHK742"/>
      <c r="AHL742"/>
      <c r="AHM742"/>
      <c r="AHN742"/>
      <c r="AHO742"/>
      <c r="AHP742"/>
      <c r="AHQ742"/>
      <c r="AHR742"/>
      <c r="AHS742"/>
      <c r="AHT742"/>
      <c r="AHU742"/>
      <c r="AHV742"/>
      <c r="AHW742"/>
      <c r="AHX742"/>
      <c r="AHY742"/>
      <c r="AHZ742"/>
      <c r="AIA742"/>
      <c r="AIB742"/>
      <c r="AIC742"/>
      <c r="AID742"/>
      <c r="AIE742"/>
      <c r="AIF742"/>
      <c r="AIG742"/>
      <c r="AIH742"/>
      <c r="AII742"/>
      <c r="AIJ742"/>
      <c r="AIK742"/>
      <c r="AIL742"/>
      <c r="AIM742"/>
      <c r="AIN742"/>
      <c r="AIO742"/>
      <c r="AIP742"/>
      <c r="AIQ742"/>
      <c r="AIR742"/>
      <c r="AIS742"/>
      <c r="AIT742"/>
      <c r="AIU742"/>
      <c r="AIV742"/>
      <c r="AIW742"/>
      <c r="AIX742"/>
      <c r="AIY742"/>
      <c r="AIZ742"/>
      <c r="AJA742"/>
      <c r="AJB742"/>
      <c r="AJC742"/>
      <c r="AJD742"/>
      <c r="AJE742"/>
      <c r="AJF742"/>
      <c r="AJG742"/>
      <c r="AJH742"/>
      <c r="AJI742"/>
      <c r="AJJ742"/>
      <c r="AJK742"/>
      <c r="AJL742"/>
      <c r="AJM742"/>
      <c r="AJN742"/>
      <c r="AJO742"/>
      <c r="AJP742"/>
      <c r="AJQ742"/>
      <c r="AJR742"/>
      <c r="AJS742"/>
      <c r="AJT742"/>
      <c r="AJU742"/>
      <c r="AJV742"/>
      <c r="AJW742"/>
      <c r="AJX742"/>
      <c r="AJY742"/>
      <c r="AJZ742"/>
      <c r="AKA742"/>
      <c r="AKB742"/>
      <c r="AKC742"/>
      <c r="AKD742"/>
      <c r="AKE742"/>
      <c r="AKF742"/>
      <c r="AKG742"/>
      <c r="AKH742"/>
      <c r="AKI742"/>
      <c r="AKJ742"/>
      <c r="AKK742"/>
      <c r="AKL742"/>
      <c r="AKM742"/>
      <c r="AKN742"/>
      <c r="AKO742"/>
      <c r="AKP742"/>
      <c r="AKQ742"/>
      <c r="AKR742"/>
      <c r="AKS742"/>
      <c r="AKT742"/>
      <c r="AKU742"/>
      <c r="AKV742"/>
      <c r="AKW742"/>
      <c r="AKX742"/>
      <c r="AKY742"/>
      <c r="AKZ742"/>
      <c r="ALA742"/>
      <c r="ALB742"/>
      <c r="ALC742"/>
      <c r="ALD742"/>
      <c r="ALE742"/>
      <c r="ALF742"/>
      <c r="ALG742"/>
      <c r="ALH742"/>
      <c r="ALI742"/>
      <c r="ALJ742"/>
      <c r="ALK742"/>
      <c r="ALL742"/>
      <c r="ALM742"/>
      <c r="ALN742"/>
      <c r="ALO742"/>
      <c r="ALP742"/>
      <c r="ALQ742"/>
      <c r="ALR742"/>
      <c r="ALS742"/>
      <c r="ALT742"/>
      <c r="ALU742"/>
      <c r="ALV742"/>
      <c r="ALW742"/>
      <c r="ALX742"/>
      <c r="ALY742"/>
      <c r="ALZ742"/>
      <c r="AMA742"/>
      <c r="AMB742"/>
      <c r="AMC742"/>
      <c r="AMD742"/>
      <c r="AME742"/>
      <c r="AMF742"/>
      <c r="AMG742"/>
      <c r="AMH742"/>
      <c r="AMI742"/>
      <c r="AMJ742"/>
      <c r="AMK742"/>
      <c r="AML742"/>
      <c r="AMM742"/>
      <c r="AMN742"/>
      <c r="AMO742"/>
      <c r="AMP742"/>
      <c r="AMQ742"/>
      <c r="AMR742"/>
      <c r="AMS742"/>
      <c r="AMT742"/>
      <c r="AMU742"/>
      <c r="AMV742"/>
      <c r="AMW742"/>
      <c r="AMX742"/>
      <c r="AMY742"/>
      <c r="AMZ742"/>
      <c r="ANA742"/>
      <c r="ANB742"/>
      <c r="ANC742"/>
      <c r="AND742"/>
      <c r="ANE742"/>
      <c r="ANF742"/>
      <c r="ANG742"/>
      <c r="ANH742"/>
      <c r="ANI742"/>
      <c r="ANJ742"/>
      <c r="ANK742"/>
      <c r="ANL742"/>
      <c r="ANM742"/>
      <c r="ANN742"/>
      <c r="ANO742"/>
      <c r="ANP742"/>
      <c r="ANQ742"/>
      <c r="ANR742"/>
      <c r="ANS742"/>
      <c r="ANT742"/>
      <c r="ANU742"/>
      <c r="ANV742"/>
      <c r="ANW742"/>
      <c r="ANX742"/>
      <c r="ANY742"/>
      <c r="ANZ742"/>
      <c r="AOA742"/>
      <c r="AOB742"/>
      <c r="AOC742"/>
      <c r="AOD742"/>
      <c r="AOE742"/>
      <c r="AOF742"/>
      <c r="AOG742"/>
      <c r="AOH742"/>
      <c r="AOI742"/>
      <c r="AOJ742"/>
      <c r="AOK742"/>
      <c r="AOL742"/>
      <c r="AOM742"/>
      <c r="AON742"/>
      <c r="AOO742"/>
      <c r="AOP742"/>
      <c r="AOQ742"/>
      <c r="AOR742"/>
      <c r="AOS742"/>
      <c r="AOT742"/>
      <c r="AOU742"/>
      <c r="AOV742"/>
      <c r="AOW742"/>
      <c r="AOX742"/>
      <c r="AOY742"/>
      <c r="AOZ742"/>
      <c r="APA742"/>
      <c r="APB742"/>
      <c r="APC742"/>
      <c r="APD742"/>
      <c r="APE742"/>
      <c r="APF742"/>
      <c r="APG742"/>
      <c r="APH742"/>
      <c r="API742"/>
      <c r="APJ742"/>
      <c r="APK742"/>
      <c r="APL742"/>
      <c r="APM742"/>
      <c r="APN742"/>
      <c r="APO742"/>
      <c r="APP742"/>
      <c r="APQ742"/>
      <c r="APR742"/>
      <c r="APS742"/>
      <c r="APT742"/>
      <c r="APU742"/>
      <c r="APV742"/>
      <c r="APW742"/>
      <c r="APX742"/>
      <c r="APY742"/>
      <c r="APZ742"/>
      <c r="AQA742"/>
      <c r="AQB742"/>
      <c r="AQC742"/>
      <c r="AQD742"/>
      <c r="AQE742"/>
      <c r="AQF742"/>
      <c r="AQG742"/>
      <c r="AQH742"/>
      <c r="AQI742"/>
      <c r="AQJ742"/>
      <c r="AQK742"/>
      <c r="AQL742"/>
      <c r="AQM742"/>
      <c r="AQN742"/>
      <c r="AQO742"/>
      <c r="AQP742"/>
      <c r="AQQ742"/>
      <c r="AQR742"/>
      <c r="AQS742"/>
      <c r="AQT742"/>
      <c r="AQU742"/>
      <c r="AQV742"/>
      <c r="AQW742"/>
      <c r="AQX742"/>
      <c r="AQY742"/>
      <c r="AQZ742"/>
      <c r="ARA742"/>
      <c r="ARB742"/>
      <c r="ARC742"/>
      <c r="ARD742"/>
      <c r="ARE742"/>
      <c r="ARF742"/>
      <c r="ARG742"/>
      <c r="ARH742"/>
      <c r="ARI742"/>
      <c r="ARJ742"/>
      <c r="ARK742"/>
      <c r="ARL742"/>
      <c r="ARM742"/>
      <c r="ARN742"/>
      <c r="ARO742"/>
      <c r="ARP742"/>
      <c r="ARQ742"/>
      <c r="ARR742"/>
      <c r="ARS742"/>
      <c r="ART742"/>
      <c r="ARU742"/>
      <c r="ARV742"/>
      <c r="ARW742"/>
      <c r="ARX742"/>
      <c r="ARY742"/>
      <c r="ARZ742"/>
      <c r="ASA742"/>
      <c r="ASB742"/>
      <c r="ASC742"/>
      <c r="ASD742"/>
      <c r="ASE742"/>
      <c r="ASF742"/>
      <c r="ASG742"/>
      <c r="ASH742"/>
      <c r="ASI742"/>
      <c r="ASJ742"/>
      <c r="ASK742"/>
      <c r="ASL742"/>
      <c r="ASM742"/>
      <c r="ASN742"/>
      <c r="ASO742"/>
      <c r="ASP742"/>
      <c r="ASQ742"/>
      <c r="ASR742"/>
      <c r="ASS742"/>
      <c r="AST742"/>
      <c r="ASU742"/>
      <c r="ASV742"/>
      <c r="ASW742"/>
      <c r="ASX742"/>
      <c r="ASY742"/>
      <c r="ASZ742"/>
      <c r="ATA742"/>
      <c r="ATB742"/>
      <c r="ATC742"/>
      <c r="ATD742"/>
      <c r="ATE742"/>
      <c r="ATF742"/>
      <c r="ATG742"/>
      <c r="ATH742"/>
      <c r="ATI742"/>
      <c r="ATJ742"/>
      <c r="ATK742"/>
      <c r="ATL742"/>
      <c r="ATM742"/>
      <c r="ATN742"/>
      <c r="ATO742"/>
      <c r="ATP742"/>
      <c r="ATQ742"/>
      <c r="ATR742"/>
      <c r="ATS742"/>
      <c r="ATT742"/>
      <c r="ATU742"/>
      <c r="ATV742"/>
      <c r="ATW742"/>
      <c r="ATX742"/>
      <c r="ATY742"/>
      <c r="ATZ742"/>
      <c r="AUA742"/>
      <c r="AUB742"/>
      <c r="AUC742"/>
      <c r="AUD742"/>
      <c r="AUE742"/>
      <c r="AUF742"/>
      <c r="AUG742"/>
      <c r="AUH742"/>
      <c r="AUI742"/>
      <c r="AUJ742"/>
      <c r="AUK742"/>
      <c r="AUL742"/>
      <c r="AUM742"/>
      <c r="AUN742"/>
      <c r="AUO742"/>
      <c r="AUP742"/>
      <c r="AUQ742"/>
      <c r="AUR742"/>
      <c r="AUS742"/>
      <c r="AUT742"/>
      <c r="AUU742"/>
      <c r="AUV742"/>
      <c r="AUW742"/>
      <c r="AUX742"/>
      <c r="AUY742"/>
      <c r="AUZ742"/>
      <c r="AVA742"/>
      <c r="AVB742"/>
      <c r="AVC742"/>
      <c r="AVD742"/>
      <c r="AVE742"/>
      <c r="AVF742"/>
      <c r="AVG742"/>
      <c r="AVH742"/>
      <c r="AVI742"/>
      <c r="AVJ742"/>
      <c r="AVK742"/>
      <c r="AVL742"/>
      <c r="AVM742"/>
      <c r="AVN742"/>
      <c r="AVO742"/>
      <c r="AVP742"/>
      <c r="AVQ742"/>
      <c r="AVR742"/>
      <c r="AVS742"/>
      <c r="AVT742"/>
      <c r="AVU742"/>
      <c r="AVV742"/>
      <c r="AVW742"/>
      <c r="AVX742"/>
      <c r="AVY742"/>
      <c r="AVZ742"/>
      <c r="AWA742"/>
      <c r="AWB742"/>
      <c r="AWC742"/>
      <c r="AWD742"/>
      <c r="AWE742"/>
      <c r="AWF742"/>
      <c r="AWG742"/>
      <c r="AWH742"/>
      <c r="AWI742"/>
      <c r="AWJ742"/>
      <c r="AWK742"/>
      <c r="AWL742"/>
      <c r="AWM742"/>
      <c r="AWN742"/>
      <c r="AWO742"/>
      <c r="AWP742"/>
      <c r="AWQ742"/>
      <c r="AWR742"/>
      <c r="AWS742"/>
      <c r="AWT742"/>
      <c r="AWU742"/>
      <c r="AWV742"/>
      <c r="AWW742"/>
      <c r="AWX742"/>
      <c r="AWY742"/>
      <c r="AWZ742"/>
      <c r="AXA742"/>
      <c r="AXB742"/>
      <c r="AXC742"/>
      <c r="AXD742"/>
      <c r="AXE742"/>
      <c r="AXF742"/>
      <c r="AXG742"/>
      <c r="AXH742"/>
      <c r="AXI742"/>
      <c r="AXJ742"/>
      <c r="AXK742"/>
      <c r="AXL742"/>
      <c r="AXM742"/>
      <c r="AXN742"/>
      <c r="AXO742"/>
      <c r="AXP742"/>
      <c r="AXQ742"/>
      <c r="AXR742"/>
      <c r="AXS742"/>
      <c r="AXT742"/>
      <c r="AXU742"/>
      <c r="AXV742"/>
      <c r="AXW742"/>
      <c r="AXX742"/>
      <c r="AXY742"/>
      <c r="AXZ742"/>
      <c r="AYA742"/>
      <c r="AYB742"/>
      <c r="AYC742"/>
      <c r="AYD742"/>
      <c r="AYE742"/>
      <c r="AYF742"/>
      <c r="AYG742"/>
      <c r="AYH742"/>
      <c r="AYI742"/>
      <c r="AYJ742"/>
      <c r="AYK742"/>
      <c r="AYL742"/>
      <c r="AYM742"/>
      <c r="AYN742"/>
      <c r="AYO742"/>
      <c r="AYP742"/>
      <c r="AYQ742"/>
      <c r="AYR742"/>
      <c r="AYS742"/>
      <c r="AYT742"/>
      <c r="AYU742"/>
      <c r="AYV742"/>
      <c r="AYW742"/>
      <c r="AYX742"/>
      <c r="AYY742"/>
      <c r="AYZ742"/>
      <c r="AZA742"/>
      <c r="AZB742"/>
      <c r="AZC742"/>
      <c r="AZD742"/>
      <c r="AZE742"/>
      <c r="AZF742"/>
      <c r="AZG742"/>
      <c r="AZH742"/>
      <c r="AZI742"/>
      <c r="AZJ742"/>
      <c r="AZK742"/>
      <c r="AZL742"/>
      <c r="AZM742"/>
      <c r="AZN742"/>
      <c r="AZO742"/>
      <c r="AZP742"/>
      <c r="AZQ742"/>
      <c r="AZR742"/>
      <c r="AZS742"/>
      <c r="AZT742"/>
      <c r="AZU742"/>
      <c r="AZV742"/>
      <c r="AZW742"/>
      <c r="AZX742"/>
      <c r="AZY742"/>
      <c r="AZZ742"/>
      <c r="BAA742"/>
      <c r="BAB742"/>
      <c r="BAC742"/>
      <c r="BAD742"/>
      <c r="BAE742"/>
      <c r="BAF742"/>
      <c r="BAG742"/>
      <c r="BAH742"/>
      <c r="BAI742"/>
      <c r="BAJ742"/>
      <c r="BAK742"/>
      <c r="BAL742"/>
      <c r="BAM742"/>
      <c r="BAN742"/>
      <c r="BAO742"/>
      <c r="BAP742"/>
      <c r="BAQ742"/>
      <c r="BAR742"/>
      <c r="BAS742"/>
      <c r="BAT742"/>
      <c r="BAU742"/>
      <c r="BAV742"/>
      <c r="BAW742"/>
      <c r="BAX742"/>
      <c r="BAY742"/>
      <c r="BAZ742"/>
      <c r="BBA742"/>
      <c r="BBB742"/>
      <c r="BBC742"/>
      <c r="BBD742"/>
      <c r="BBE742"/>
      <c r="BBF742"/>
      <c r="BBG742"/>
      <c r="BBH742"/>
      <c r="BBI742"/>
      <c r="BBJ742"/>
      <c r="BBK742"/>
      <c r="BBL742"/>
      <c r="BBM742"/>
      <c r="BBN742"/>
      <c r="BBO742"/>
      <c r="BBP742"/>
      <c r="BBQ742"/>
      <c r="BBR742"/>
      <c r="BBS742"/>
      <c r="BBT742"/>
      <c r="BBU742"/>
      <c r="BBV742"/>
      <c r="BBW742"/>
      <c r="BBX742"/>
      <c r="BBY742"/>
      <c r="BBZ742"/>
      <c r="BCA742"/>
      <c r="BCB742"/>
      <c r="BCC742"/>
      <c r="BCD742"/>
      <c r="BCE742"/>
      <c r="BCF742"/>
      <c r="BCG742"/>
      <c r="BCH742"/>
      <c r="BCI742"/>
      <c r="BCJ742"/>
      <c r="BCK742"/>
      <c r="BCL742"/>
      <c r="BCM742"/>
      <c r="BCN742"/>
      <c r="BCO742"/>
      <c r="BCP742"/>
      <c r="BCQ742"/>
      <c r="BCR742"/>
      <c r="BCS742"/>
      <c r="BCT742"/>
      <c r="BCU742"/>
      <c r="BCV742"/>
      <c r="BCW742"/>
      <c r="BCX742"/>
      <c r="BCY742"/>
      <c r="BCZ742"/>
      <c r="BDA742"/>
      <c r="BDB742"/>
      <c r="BDC742"/>
      <c r="BDD742"/>
      <c r="BDE742"/>
      <c r="BDF742"/>
      <c r="BDG742"/>
      <c r="BDH742"/>
      <c r="BDI742"/>
      <c r="BDJ742"/>
      <c r="BDK742"/>
      <c r="BDL742"/>
      <c r="BDM742"/>
      <c r="BDN742"/>
      <c r="BDO742"/>
      <c r="BDP742"/>
      <c r="BDQ742"/>
      <c r="BDR742"/>
      <c r="BDS742"/>
      <c r="BDT742"/>
      <c r="BDU742"/>
      <c r="BDV742"/>
      <c r="BDW742"/>
      <c r="BDX742"/>
      <c r="BDY742"/>
      <c r="BDZ742"/>
      <c r="BEA742"/>
      <c r="BEB742"/>
      <c r="BEC742"/>
      <c r="BED742"/>
      <c r="BEE742"/>
      <c r="BEF742"/>
      <c r="BEG742"/>
      <c r="BEH742"/>
      <c r="BEI742"/>
      <c r="BEJ742"/>
      <c r="BEK742"/>
      <c r="BEL742"/>
      <c r="BEM742"/>
      <c r="BEN742"/>
      <c r="BEO742"/>
      <c r="BEP742"/>
      <c r="BEQ742"/>
      <c r="BER742"/>
      <c r="BES742"/>
      <c r="BET742"/>
      <c r="BEU742"/>
      <c r="BEV742"/>
      <c r="BEW742"/>
      <c r="BEX742"/>
      <c r="BEY742"/>
      <c r="BEZ742"/>
      <c r="BFA742"/>
      <c r="BFB742"/>
      <c r="BFC742"/>
      <c r="BFD742"/>
      <c r="BFE742"/>
      <c r="BFF742"/>
      <c r="BFG742"/>
      <c r="BFH742"/>
      <c r="BFI742"/>
      <c r="BFJ742"/>
      <c r="BFK742"/>
      <c r="BFL742"/>
      <c r="BFM742"/>
      <c r="BFN742"/>
      <c r="BFO742"/>
      <c r="BFP742"/>
      <c r="BFQ742"/>
      <c r="BFR742"/>
      <c r="BFS742"/>
      <c r="BFT742"/>
      <c r="BFU742"/>
      <c r="BFV742"/>
      <c r="BFW742"/>
      <c r="BFX742"/>
      <c r="BFY742"/>
      <c r="BFZ742"/>
      <c r="BGA742"/>
      <c r="BGB742"/>
      <c r="BGC742"/>
      <c r="BGD742"/>
      <c r="BGE742"/>
      <c r="BGF742"/>
      <c r="BGG742"/>
      <c r="BGH742"/>
      <c r="BGI742"/>
      <c r="BGJ742"/>
      <c r="BGK742"/>
      <c r="BGL742"/>
      <c r="BGM742"/>
      <c r="BGN742"/>
      <c r="BGO742"/>
      <c r="BGP742"/>
      <c r="BGQ742"/>
      <c r="BGR742"/>
      <c r="BGS742"/>
      <c r="BGT742"/>
      <c r="BGU742"/>
      <c r="BGV742"/>
      <c r="BGW742"/>
      <c r="BGX742"/>
      <c r="BGY742"/>
      <c r="BGZ742"/>
      <c r="BHA742"/>
      <c r="BHB742"/>
      <c r="BHC742"/>
      <c r="BHD742"/>
      <c r="BHE742"/>
      <c r="BHF742"/>
      <c r="BHG742"/>
      <c r="BHH742"/>
      <c r="BHI742"/>
      <c r="BHJ742"/>
      <c r="BHK742"/>
      <c r="BHL742"/>
      <c r="BHM742"/>
      <c r="BHN742"/>
      <c r="BHO742"/>
      <c r="BHP742"/>
      <c r="BHQ742"/>
      <c r="BHR742"/>
      <c r="BHS742"/>
      <c r="BHT742"/>
      <c r="BHU742"/>
      <c r="BHV742"/>
      <c r="BHW742"/>
      <c r="BHX742"/>
      <c r="BHY742"/>
      <c r="BHZ742"/>
      <c r="BIA742"/>
      <c r="BIB742"/>
      <c r="BIC742"/>
      <c r="BID742"/>
      <c r="BIE742"/>
      <c r="BIF742"/>
      <c r="BIG742"/>
      <c r="BIH742"/>
      <c r="BII742"/>
      <c r="BIJ742"/>
      <c r="BIK742"/>
      <c r="BIL742"/>
      <c r="BIM742"/>
      <c r="BIN742"/>
      <c r="BIO742"/>
      <c r="BIP742"/>
      <c r="BIQ742"/>
      <c r="BIR742"/>
      <c r="BIS742"/>
      <c r="BIT742"/>
      <c r="BIU742"/>
      <c r="BIV742"/>
      <c r="BIW742"/>
      <c r="BIX742"/>
      <c r="BIY742"/>
      <c r="BIZ742"/>
      <c r="BJA742"/>
      <c r="BJB742"/>
      <c r="BJC742"/>
      <c r="BJD742"/>
      <c r="BJE742"/>
      <c r="BJF742"/>
      <c r="BJG742"/>
      <c r="BJH742"/>
      <c r="BJI742"/>
      <c r="BJJ742"/>
      <c r="BJK742"/>
      <c r="BJL742"/>
      <c r="BJM742"/>
      <c r="BJN742"/>
      <c r="BJO742"/>
      <c r="BJP742"/>
      <c r="BJQ742"/>
      <c r="BJR742"/>
      <c r="BJS742"/>
      <c r="BJT742"/>
      <c r="BJU742"/>
      <c r="BJV742"/>
      <c r="BJW742"/>
      <c r="BJX742"/>
      <c r="BJY742"/>
      <c r="BJZ742"/>
      <c r="BKA742"/>
      <c r="BKB742"/>
      <c r="BKC742"/>
      <c r="BKD742"/>
      <c r="BKE742"/>
      <c r="BKF742"/>
      <c r="BKG742"/>
      <c r="BKH742"/>
      <c r="BKI742"/>
      <c r="BKJ742"/>
      <c r="BKK742"/>
      <c r="BKL742"/>
      <c r="BKM742"/>
      <c r="BKN742"/>
      <c r="BKO742"/>
      <c r="BKP742"/>
      <c r="BKQ742"/>
      <c r="BKR742"/>
      <c r="BKS742"/>
      <c r="BKT742"/>
      <c r="BKU742"/>
      <c r="BKV742"/>
      <c r="BKW742"/>
      <c r="BKX742"/>
      <c r="BKY742"/>
      <c r="BKZ742"/>
      <c r="BLA742"/>
      <c r="BLB742"/>
      <c r="BLC742"/>
      <c r="BLD742"/>
      <c r="BLE742"/>
      <c r="BLF742"/>
      <c r="BLG742"/>
      <c r="BLH742"/>
      <c r="BLI742"/>
      <c r="BLJ742"/>
      <c r="BLK742"/>
      <c r="BLL742"/>
      <c r="BLM742"/>
      <c r="BLN742"/>
      <c r="BLO742"/>
      <c r="BLP742"/>
      <c r="BLQ742"/>
      <c r="BLR742"/>
      <c r="BLS742"/>
      <c r="BLT742"/>
      <c r="BLU742"/>
      <c r="BLV742"/>
      <c r="BLW742"/>
      <c r="BLX742"/>
      <c r="BLY742"/>
      <c r="BLZ742"/>
      <c r="BMA742"/>
      <c r="BMB742"/>
      <c r="BMC742"/>
      <c r="BMD742"/>
      <c r="BME742"/>
      <c r="BMF742"/>
      <c r="BMG742"/>
      <c r="BMH742"/>
      <c r="BMI742"/>
      <c r="BMJ742"/>
      <c r="BMK742"/>
      <c r="BML742"/>
      <c r="BMM742"/>
      <c r="BMN742"/>
      <c r="BMO742"/>
      <c r="BMP742"/>
      <c r="BMQ742"/>
      <c r="BMR742"/>
      <c r="BMS742"/>
      <c r="BMT742"/>
      <c r="BMU742"/>
      <c r="BMV742"/>
      <c r="BMW742"/>
      <c r="BMX742"/>
      <c r="BMY742"/>
      <c r="BMZ742"/>
      <c r="BNA742"/>
      <c r="BNB742"/>
      <c r="BNC742"/>
      <c r="BND742"/>
      <c r="BNE742"/>
      <c r="BNF742"/>
      <c r="BNG742"/>
      <c r="BNH742"/>
      <c r="BNI742"/>
      <c r="BNJ742"/>
      <c r="BNK742"/>
      <c r="BNL742"/>
      <c r="BNM742"/>
      <c r="BNN742"/>
      <c r="BNO742"/>
      <c r="BNP742"/>
      <c r="BNQ742"/>
      <c r="BNR742"/>
      <c r="BNS742"/>
      <c r="BNT742"/>
      <c r="BNU742"/>
      <c r="BNV742"/>
      <c r="BNW742"/>
      <c r="BNX742"/>
      <c r="BNY742"/>
      <c r="BNZ742"/>
      <c r="BOA742"/>
      <c r="BOB742"/>
      <c r="BOC742"/>
      <c r="BOD742"/>
      <c r="BOE742"/>
      <c r="BOF742"/>
      <c r="BOG742"/>
      <c r="BOH742"/>
      <c r="BOI742"/>
      <c r="BOJ742"/>
      <c r="BOK742"/>
      <c r="BOL742"/>
      <c r="BOM742"/>
      <c r="BON742"/>
      <c r="BOO742"/>
      <c r="BOP742"/>
      <c r="BOQ742"/>
      <c r="BOR742"/>
      <c r="BOS742"/>
      <c r="BOT742"/>
      <c r="BOU742"/>
      <c r="BOV742"/>
      <c r="BOW742"/>
      <c r="BOX742"/>
      <c r="BOY742"/>
      <c r="BOZ742"/>
      <c r="BPA742"/>
      <c r="BPB742"/>
      <c r="BPC742"/>
      <c r="BPD742"/>
      <c r="BPE742"/>
      <c r="BPF742"/>
      <c r="BPG742"/>
      <c r="BPH742"/>
      <c r="BPI742"/>
      <c r="BPJ742"/>
      <c r="BPK742"/>
      <c r="BPL742"/>
      <c r="BPM742"/>
      <c r="BPN742"/>
      <c r="BPO742"/>
      <c r="BPP742"/>
      <c r="BPQ742"/>
      <c r="BPR742"/>
      <c r="BPS742"/>
      <c r="BPT742"/>
      <c r="BPU742"/>
      <c r="BPV742"/>
      <c r="BPW742"/>
      <c r="BPX742"/>
      <c r="BPY742"/>
      <c r="BPZ742"/>
      <c r="BQA742"/>
      <c r="BQB742"/>
      <c r="BQC742"/>
      <c r="BQD742"/>
      <c r="BQE742"/>
      <c r="BQF742"/>
      <c r="BQG742"/>
      <c r="BQH742"/>
      <c r="BQI742"/>
      <c r="BQJ742"/>
      <c r="BQK742"/>
      <c r="BQL742"/>
      <c r="BQM742"/>
      <c r="BQN742"/>
      <c r="BQO742"/>
      <c r="BQP742"/>
      <c r="BQQ742"/>
      <c r="BQR742"/>
      <c r="BQS742"/>
      <c r="BQT742"/>
      <c r="BQU742"/>
      <c r="BQV742"/>
      <c r="BQW742"/>
      <c r="BQX742"/>
      <c r="BQY742"/>
      <c r="BQZ742"/>
      <c r="BRA742"/>
      <c r="BRB742"/>
      <c r="BRC742"/>
      <c r="BRD742"/>
      <c r="BRE742"/>
      <c r="BRF742"/>
      <c r="BRG742"/>
      <c r="BRH742"/>
      <c r="BRI742"/>
      <c r="BRJ742"/>
      <c r="BRK742"/>
      <c r="BRL742"/>
      <c r="BRM742"/>
      <c r="BRN742"/>
      <c r="BRO742"/>
      <c r="BRP742"/>
      <c r="BRQ742"/>
      <c r="BRR742"/>
      <c r="BRS742"/>
      <c r="BRT742"/>
      <c r="BRU742"/>
      <c r="BRV742"/>
      <c r="BRW742"/>
      <c r="BRX742"/>
      <c r="BRY742"/>
      <c r="BRZ742"/>
      <c r="BSA742"/>
      <c r="BSB742"/>
      <c r="BSC742"/>
      <c r="BSD742"/>
      <c r="BSE742"/>
      <c r="BSF742"/>
      <c r="BSG742"/>
      <c r="BSH742"/>
      <c r="BSI742"/>
      <c r="BSJ742"/>
      <c r="BSK742"/>
      <c r="BSL742"/>
      <c r="BSM742"/>
      <c r="BSN742"/>
      <c r="BSO742"/>
      <c r="BSP742"/>
      <c r="BSQ742"/>
      <c r="BSR742"/>
      <c r="BSS742"/>
      <c r="BST742"/>
      <c r="BSU742"/>
      <c r="BSV742"/>
      <c r="BSW742"/>
      <c r="BSX742"/>
      <c r="BSY742"/>
      <c r="BSZ742"/>
      <c r="BTA742"/>
      <c r="BTB742"/>
      <c r="BTC742"/>
      <c r="BTD742"/>
      <c r="BTE742"/>
      <c r="BTF742"/>
      <c r="BTG742"/>
      <c r="BTH742"/>
      <c r="BTI742"/>
      <c r="BTJ742"/>
      <c r="BTK742"/>
      <c r="BTL742"/>
      <c r="BTM742"/>
      <c r="BTN742"/>
      <c r="BTO742"/>
      <c r="BTP742"/>
      <c r="BTQ742"/>
      <c r="BTR742"/>
      <c r="BTS742"/>
      <c r="BTT742"/>
      <c r="BTU742"/>
      <c r="BTV742"/>
      <c r="BTW742"/>
      <c r="BTX742"/>
      <c r="BTY742"/>
      <c r="BTZ742"/>
      <c r="BUA742"/>
      <c r="BUB742"/>
      <c r="BUC742"/>
      <c r="BUD742"/>
      <c r="BUE742"/>
      <c r="BUF742"/>
      <c r="BUG742"/>
      <c r="BUH742"/>
      <c r="BUI742"/>
      <c r="BUJ742"/>
      <c r="BUK742"/>
      <c r="BUL742"/>
      <c r="BUM742"/>
      <c r="BUN742"/>
      <c r="BUO742"/>
      <c r="BUP742"/>
      <c r="BUQ742"/>
      <c r="BUR742"/>
      <c r="BUS742"/>
      <c r="BUT742"/>
      <c r="BUU742"/>
      <c r="BUV742"/>
      <c r="BUW742"/>
      <c r="BUX742"/>
      <c r="BUY742"/>
      <c r="BUZ742"/>
      <c r="BVA742"/>
      <c r="BVB742"/>
      <c r="BVC742"/>
      <c r="BVD742"/>
      <c r="BVE742"/>
      <c r="BVF742"/>
      <c r="BVG742"/>
      <c r="BVH742"/>
      <c r="BVI742"/>
      <c r="BVJ742"/>
      <c r="BVK742"/>
      <c r="BVL742"/>
      <c r="BVM742"/>
      <c r="BVN742"/>
      <c r="BVO742"/>
      <c r="BVP742"/>
      <c r="BVQ742"/>
      <c r="BVR742"/>
      <c r="BVS742"/>
      <c r="BVT742"/>
      <c r="BVU742"/>
      <c r="BVV742"/>
      <c r="BVW742"/>
      <c r="BVX742"/>
      <c r="BVY742"/>
      <c r="BVZ742"/>
      <c r="BWA742"/>
      <c r="BWB742"/>
      <c r="BWC742"/>
      <c r="BWD742"/>
      <c r="BWE742"/>
      <c r="BWF742"/>
      <c r="BWG742"/>
      <c r="BWH742"/>
      <c r="BWI742"/>
      <c r="BWJ742"/>
      <c r="BWK742"/>
      <c r="BWL742"/>
      <c r="BWM742"/>
      <c r="BWN742"/>
      <c r="BWO742"/>
      <c r="BWP742"/>
      <c r="BWQ742"/>
      <c r="BWR742"/>
      <c r="BWS742"/>
      <c r="BWT742"/>
      <c r="BWU742"/>
      <c r="BWV742"/>
      <c r="BWW742"/>
      <c r="BWX742"/>
      <c r="BWY742"/>
      <c r="BWZ742"/>
      <c r="BXA742"/>
      <c r="BXB742"/>
      <c r="BXC742"/>
      <c r="BXD742"/>
      <c r="BXE742"/>
      <c r="BXF742"/>
      <c r="BXG742"/>
      <c r="BXH742"/>
      <c r="BXI742"/>
      <c r="BXJ742"/>
      <c r="BXK742"/>
      <c r="BXL742"/>
      <c r="BXM742"/>
      <c r="BXN742"/>
      <c r="BXO742"/>
      <c r="BXP742"/>
      <c r="BXQ742"/>
      <c r="BXR742"/>
      <c r="BXS742"/>
      <c r="BXT742"/>
      <c r="BXU742"/>
      <c r="BXV742"/>
      <c r="BXW742"/>
      <c r="BXX742"/>
      <c r="BXY742"/>
      <c r="BXZ742"/>
      <c r="BYA742"/>
      <c r="BYB742"/>
      <c r="BYC742"/>
      <c r="BYD742"/>
      <c r="BYE742"/>
      <c r="BYF742"/>
      <c r="BYG742"/>
      <c r="BYH742"/>
      <c r="BYI742"/>
      <c r="BYJ742"/>
      <c r="BYK742"/>
      <c r="BYL742"/>
      <c r="BYM742"/>
      <c r="BYN742"/>
      <c r="BYO742"/>
      <c r="BYP742"/>
      <c r="BYQ742"/>
      <c r="BYR742"/>
      <c r="BYS742"/>
      <c r="BYT742"/>
      <c r="BYU742"/>
      <c r="BYV742"/>
      <c r="BYW742"/>
      <c r="BYX742"/>
      <c r="BYY742"/>
      <c r="BYZ742"/>
      <c r="BZA742"/>
      <c r="BZB742"/>
      <c r="BZC742"/>
      <c r="BZD742"/>
      <c r="BZE742"/>
      <c r="BZF742"/>
      <c r="BZG742"/>
      <c r="BZH742"/>
      <c r="BZI742"/>
      <c r="BZJ742"/>
      <c r="BZK742"/>
      <c r="BZL742"/>
      <c r="BZM742"/>
      <c r="BZN742"/>
      <c r="BZO742"/>
      <c r="BZP742"/>
      <c r="BZQ742"/>
      <c r="BZR742"/>
      <c r="BZS742"/>
      <c r="BZT742"/>
      <c r="BZU742"/>
      <c r="BZV742"/>
      <c r="BZW742"/>
      <c r="BZX742"/>
      <c r="BZY742"/>
      <c r="BZZ742"/>
      <c r="CAA742"/>
      <c r="CAB742"/>
      <c r="CAC742"/>
      <c r="CAD742"/>
      <c r="CAE742"/>
      <c r="CAF742"/>
      <c r="CAG742"/>
      <c r="CAH742"/>
      <c r="CAI742"/>
      <c r="CAJ742"/>
      <c r="CAK742"/>
      <c r="CAL742"/>
      <c r="CAM742"/>
      <c r="CAN742"/>
      <c r="CAO742"/>
      <c r="CAP742"/>
      <c r="CAQ742"/>
      <c r="CAR742"/>
      <c r="CAS742"/>
      <c r="CAT742"/>
      <c r="CAU742"/>
      <c r="CAV742"/>
      <c r="CAW742"/>
      <c r="CAX742"/>
      <c r="CAY742"/>
      <c r="CAZ742"/>
      <c r="CBA742"/>
      <c r="CBB742"/>
      <c r="CBC742"/>
      <c r="CBD742"/>
      <c r="CBE742"/>
      <c r="CBF742"/>
      <c r="CBG742"/>
      <c r="CBH742"/>
      <c r="CBI742"/>
      <c r="CBJ742"/>
      <c r="CBK742"/>
      <c r="CBL742"/>
      <c r="CBM742"/>
      <c r="CBN742"/>
      <c r="CBO742"/>
      <c r="CBP742"/>
      <c r="CBQ742"/>
      <c r="CBR742"/>
      <c r="CBS742"/>
      <c r="CBT742"/>
      <c r="CBU742"/>
      <c r="CBV742"/>
      <c r="CBW742"/>
      <c r="CBX742"/>
      <c r="CBY742"/>
      <c r="CBZ742"/>
      <c r="CCA742"/>
      <c r="CCB742"/>
      <c r="CCC742"/>
      <c r="CCD742"/>
      <c r="CCE742"/>
      <c r="CCF742"/>
      <c r="CCG742"/>
      <c r="CCH742"/>
      <c r="CCI742"/>
      <c r="CCJ742"/>
      <c r="CCK742"/>
      <c r="CCL742"/>
      <c r="CCM742"/>
      <c r="CCN742"/>
      <c r="CCO742"/>
      <c r="CCP742"/>
      <c r="CCQ742"/>
      <c r="CCR742"/>
      <c r="CCS742"/>
      <c r="CCT742"/>
      <c r="CCU742"/>
      <c r="CCV742"/>
      <c r="CCW742"/>
      <c r="CCX742"/>
      <c r="CCY742"/>
      <c r="CCZ742"/>
      <c r="CDA742"/>
      <c r="CDB742"/>
      <c r="CDC742"/>
      <c r="CDD742"/>
      <c r="CDE742"/>
      <c r="CDF742"/>
      <c r="CDG742"/>
      <c r="CDH742"/>
      <c r="CDI742"/>
      <c r="CDJ742"/>
      <c r="CDK742"/>
      <c r="CDL742"/>
      <c r="CDM742"/>
      <c r="CDN742"/>
      <c r="CDO742"/>
      <c r="CDP742"/>
      <c r="CDQ742"/>
      <c r="CDR742"/>
      <c r="CDS742"/>
      <c r="CDT742"/>
      <c r="CDU742"/>
      <c r="CDV742"/>
      <c r="CDW742"/>
      <c r="CDX742"/>
      <c r="CDY742"/>
      <c r="CDZ742"/>
      <c r="CEA742"/>
      <c r="CEB742"/>
      <c r="CEC742"/>
      <c r="CED742"/>
      <c r="CEE742"/>
      <c r="CEF742"/>
      <c r="CEG742"/>
      <c r="CEH742"/>
      <c r="CEI742"/>
      <c r="CEJ742"/>
      <c r="CEK742"/>
      <c r="CEL742"/>
      <c r="CEM742"/>
      <c r="CEN742"/>
      <c r="CEO742"/>
      <c r="CEP742"/>
      <c r="CEQ742"/>
      <c r="CER742"/>
      <c r="CES742"/>
      <c r="CET742"/>
      <c r="CEU742"/>
      <c r="CEV742"/>
      <c r="CEW742"/>
      <c r="CEX742"/>
      <c r="CEY742"/>
      <c r="CEZ742"/>
      <c r="CFA742"/>
      <c r="CFB742"/>
      <c r="CFC742"/>
      <c r="CFD742"/>
      <c r="CFE742"/>
      <c r="CFF742"/>
      <c r="CFG742"/>
      <c r="CFH742"/>
      <c r="CFI742"/>
      <c r="CFJ742"/>
      <c r="CFK742"/>
      <c r="CFL742"/>
      <c r="CFM742"/>
      <c r="CFN742"/>
      <c r="CFO742"/>
      <c r="CFP742"/>
      <c r="CFQ742"/>
      <c r="CFR742"/>
      <c r="CFS742"/>
      <c r="CFT742"/>
      <c r="CFU742"/>
      <c r="CFV742"/>
      <c r="CFW742"/>
      <c r="CFX742"/>
      <c r="CFY742"/>
      <c r="CFZ742"/>
      <c r="CGA742"/>
      <c r="CGB742"/>
      <c r="CGC742"/>
      <c r="CGD742"/>
      <c r="CGE742"/>
      <c r="CGF742"/>
      <c r="CGG742"/>
      <c r="CGH742"/>
      <c r="CGI742"/>
      <c r="CGJ742"/>
      <c r="CGK742"/>
      <c r="CGL742"/>
      <c r="CGM742"/>
      <c r="CGN742"/>
      <c r="CGO742"/>
      <c r="CGP742"/>
      <c r="CGQ742"/>
      <c r="CGR742"/>
      <c r="CGS742"/>
      <c r="CGT742"/>
      <c r="CGU742"/>
      <c r="CGV742"/>
      <c r="CGW742"/>
      <c r="CGX742"/>
      <c r="CGY742"/>
      <c r="CGZ742"/>
      <c r="CHA742"/>
      <c r="CHB742"/>
      <c r="CHC742"/>
      <c r="CHD742"/>
      <c r="CHE742"/>
      <c r="CHF742"/>
      <c r="CHG742"/>
      <c r="CHH742"/>
      <c r="CHI742"/>
      <c r="CHJ742"/>
      <c r="CHK742"/>
      <c r="CHL742"/>
      <c r="CHM742"/>
      <c r="CHN742"/>
      <c r="CHO742"/>
      <c r="CHP742"/>
      <c r="CHQ742"/>
      <c r="CHR742"/>
      <c r="CHS742"/>
      <c r="CHT742"/>
      <c r="CHU742"/>
      <c r="CHV742"/>
      <c r="CHW742"/>
      <c r="CHX742"/>
      <c r="CHY742"/>
      <c r="CHZ742"/>
      <c r="CIA742"/>
      <c r="CIB742"/>
      <c r="CIC742"/>
      <c r="CID742"/>
      <c r="CIE742"/>
      <c r="CIF742"/>
      <c r="CIG742"/>
      <c r="CIH742"/>
      <c r="CII742"/>
      <c r="CIJ742"/>
      <c r="CIK742"/>
      <c r="CIL742"/>
      <c r="CIM742"/>
      <c r="CIN742"/>
      <c r="CIO742"/>
      <c r="CIP742"/>
      <c r="CIQ742"/>
      <c r="CIR742"/>
      <c r="CIS742"/>
      <c r="CIT742"/>
      <c r="CIU742"/>
      <c r="CIV742"/>
      <c r="CIW742"/>
      <c r="CIX742"/>
      <c r="CIY742"/>
      <c r="CIZ742"/>
      <c r="CJA742"/>
      <c r="CJB742"/>
      <c r="CJC742"/>
      <c r="CJD742"/>
      <c r="CJE742"/>
      <c r="CJF742"/>
      <c r="CJG742"/>
      <c r="CJH742"/>
      <c r="CJI742"/>
      <c r="CJJ742"/>
      <c r="CJK742"/>
      <c r="CJL742"/>
      <c r="CJM742"/>
      <c r="CJN742"/>
      <c r="CJO742"/>
      <c r="CJP742"/>
      <c r="CJQ742"/>
      <c r="CJR742"/>
      <c r="CJS742"/>
      <c r="CJT742"/>
      <c r="CJU742"/>
      <c r="CJV742"/>
      <c r="CJW742"/>
      <c r="CJX742"/>
      <c r="CJY742"/>
      <c r="CJZ742"/>
      <c r="CKA742"/>
      <c r="CKB742"/>
      <c r="CKC742"/>
      <c r="CKD742"/>
      <c r="CKE742"/>
      <c r="CKF742"/>
      <c r="CKG742"/>
      <c r="CKH742"/>
      <c r="CKI742"/>
      <c r="CKJ742"/>
      <c r="CKK742"/>
      <c r="CKL742"/>
      <c r="CKM742"/>
      <c r="CKN742"/>
      <c r="CKO742"/>
      <c r="CKP742"/>
      <c r="CKQ742"/>
      <c r="CKR742"/>
      <c r="CKS742"/>
      <c r="CKT742"/>
      <c r="CKU742"/>
      <c r="CKV742"/>
      <c r="CKW742"/>
      <c r="CKX742"/>
      <c r="CKY742"/>
      <c r="CKZ742"/>
      <c r="CLA742"/>
      <c r="CLB742"/>
      <c r="CLC742"/>
      <c r="CLD742"/>
      <c r="CLE742"/>
      <c r="CLF742"/>
      <c r="CLG742"/>
      <c r="CLH742"/>
      <c r="CLI742"/>
      <c r="CLJ742"/>
      <c r="CLK742"/>
      <c r="CLL742"/>
      <c r="CLM742"/>
      <c r="CLN742"/>
      <c r="CLO742"/>
      <c r="CLP742"/>
      <c r="CLQ742"/>
      <c r="CLR742"/>
      <c r="CLS742"/>
      <c r="CLT742"/>
      <c r="CLU742"/>
      <c r="CLV742"/>
      <c r="CLW742"/>
      <c r="CLX742"/>
      <c r="CLY742"/>
      <c r="CLZ742"/>
      <c r="CMA742"/>
      <c r="CMB742"/>
      <c r="CMC742"/>
      <c r="CMD742"/>
      <c r="CME742"/>
      <c r="CMF742"/>
      <c r="CMG742"/>
      <c r="CMH742"/>
      <c r="CMI742"/>
      <c r="CMJ742"/>
      <c r="CMK742"/>
      <c r="CML742"/>
      <c r="CMM742"/>
      <c r="CMN742"/>
      <c r="CMO742"/>
      <c r="CMP742"/>
      <c r="CMQ742"/>
      <c r="CMR742"/>
      <c r="CMS742"/>
      <c r="CMT742"/>
      <c r="CMU742"/>
      <c r="CMV742"/>
      <c r="CMW742"/>
      <c r="CMX742"/>
      <c r="CMY742"/>
      <c r="CMZ742"/>
      <c r="CNA742"/>
      <c r="CNB742"/>
      <c r="CNC742"/>
      <c r="CND742"/>
      <c r="CNE742"/>
      <c r="CNF742"/>
      <c r="CNG742"/>
      <c r="CNH742"/>
      <c r="CNI742"/>
      <c r="CNJ742"/>
      <c r="CNK742"/>
      <c r="CNL742"/>
      <c r="CNM742"/>
      <c r="CNN742"/>
      <c r="CNO742"/>
      <c r="CNP742"/>
      <c r="CNQ742"/>
      <c r="CNR742"/>
      <c r="CNS742"/>
      <c r="CNT742"/>
      <c r="CNU742"/>
      <c r="CNV742"/>
      <c r="CNW742"/>
      <c r="CNX742"/>
      <c r="CNY742"/>
      <c r="CNZ742"/>
      <c r="COA742"/>
      <c r="COB742"/>
      <c r="COC742"/>
      <c r="COD742"/>
      <c r="COE742"/>
      <c r="COF742"/>
      <c r="COG742"/>
      <c r="COH742"/>
      <c r="COI742"/>
      <c r="COJ742"/>
      <c r="COK742"/>
      <c r="COL742"/>
      <c r="COM742"/>
      <c r="CON742"/>
      <c r="COO742"/>
      <c r="COP742"/>
      <c r="COQ742"/>
      <c r="COR742"/>
      <c r="COS742"/>
      <c r="COT742"/>
      <c r="COU742"/>
      <c r="COV742"/>
      <c r="COW742"/>
      <c r="COX742"/>
      <c r="COY742"/>
      <c r="COZ742"/>
      <c r="CPA742"/>
      <c r="CPB742"/>
      <c r="CPC742"/>
      <c r="CPD742"/>
      <c r="CPE742"/>
      <c r="CPF742"/>
      <c r="CPG742"/>
      <c r="CPH742"/>
      <c r="CPI742"/>
      <c r="CPJ742"/>
      <c r="CPK742"/>
      <c r="CPL742"/>
      <c r="CPM742"/>
      <c r="CPN742"/>
      <c r="CPO742"/>
      <c r="CPP742"/>
      <c r="CPQ742"/>
      <c r="CPR742"/>
      <c r="CPS742"/>
      <c r="CPT742"/>
      <c r="CPU742"/>
      <c r="CPV742"/>
      <c r="CPW742"/>
      <c r="CPX742"/>
      <c r="CPY742"/>
      <c r="CPZ742"/>
      <c r="CQA742"/>
      <c r="CQB742"/>
      <c r="CQC742"/>
      <c r="CQD742"/>
      <c r="CQE742"/>
      <c r="CQF742"/>
      <c r="CQG742"/>
      <c r="CQH742"/>
      <c r="CQI742"/>
      <c r="CQJ742"/>
      <c r="CQK742"/>
      <c r="CQL742"/>
      <c r="CQM742"/>
      <c r="CQN742"/>
      <c r="CQO742"/>
      <c r="CQP742"/>
      <c r="CQQ742"/>
      <c r="CQR742"/>
      <c r="CQS742"/>
      <c r="CQT742"/>
      <c r="CQU742"/>
      <c r="CQV742"/>
      <c r="CQW742"/>
      <c r="CQX742"/>
      <c r="CQY742"/>
      <c r="CQZ742"/>
      <c r="CRA742"/>
      <c r="CRB742"/>
      <c r="CRC742"/>
      <c r="CRD742"/>
      <c r="CRE742"/>
      <c r="CRF742"/>
      <c r="CRG742"/>
      <c r="CRH742"/>
      <c r="CRI742"/>
      <c r="CRJ742"/>
      <c r="CRK742"/>
      <c r="CRL742"/>
      <c r="CRM742"/>
      <c r="CRN742"/>
      <c r="CRO742"/>
      <c r="CRP742"/>
      <c r="CRQ742"/>
      <c r="CRR742"/>
      <c r="CRS742"/>
      <c r="CRT742"/>
      <c r="CRU742"/>
      <c r="CRV742"/>
      <c r="CRW742"/>
      <c r="CRX742"/>
      <c r="CRY742"/>
      <c r="CRZ742"/>
      <c r="CSA742"/>
      <c r="CSB742"/>
      <c r="CSC742"/>
      <c r="CSD742"/>
      <c r="CSE742"/>
      <c r="CSF742"/>
      <c r="CSG742"/>
      <c r="CSH742"/>
      <c r="CSI742"/>
      <c r="CSJ742"/>
      <c r="CSK742"/>
      <c r="CSL742"/>
      <c r="CSM742"/>
      <c r="CSN742"/>
      <c r="CSO742"/>
      <c r="CSP742"/>
      <c r="CSQ742"/>
      <c r="CSR742"/>
      <c r="CSS742"/>
      <c r="CST742"/>
      <c r="CSU742"/>
      <c r="CSV742"/>
      <c r="CSW742"/>
      <c r="CSX742"/>
      <c r="CSY742"/>
      <c r="CSZ742"/>
      <c r="CTA742"/>
      <c r="CTB742"/>
      <c r="CTC742"/>
      <c r="CTD742"/>
      <c r="CTE742"/>
      <c r="CTF742"/>
      <c r="CTG742"/>
      <c r="CTH742"/>
      <c r="CTI742"/>
      <c r="CTJ742"/>
      <c r="CTK742"/>
      <c r="CTL742"/>
      <c r="CTM742"/>
      <c r="CTN742"/>
      <c r="CTO742"/>
      <c r="CTP742"/>
      <c r="CTQ742"/>
      <c r="CTR742"/>
      <c r="CTS742"/>
      <c r="CTT742"/>
      <c r="CTU742"/>
      <c r="CTV742"/>
      <c r="CTW742"/>
      <c r="CTX742"/>
      <c r="CTY742"/>
      <c r="CTZ742"/>
      <c r="CUA742"/>
      <c r="CUB742"/>
      <c r="CUC742"/>
      <c r="CUD742"/>
      <c r="CUE742"/>
      <c r="CUF742"/>
      <c r="CUG742"/>
      <c r="CUH742"/>
      <c r="CUI742"/>
      <c r="CUJ742"/>
      <c r="CUK742"/>
      <c r="CUL742"/>
      <c r="CUM742"/>
      <c r="CUN742"/>
      <c r="CUO742"/>
      <c r="CUP742"/>
      <c r="CUQ742"/>
      <c r="CUR742"/>
      <c r="CUS742"/>
      <c r="CUT742"/>
      <c r="CUU742"/>
      <c r="CUV742"/>
      <c r="CUW742"/>
      <c r="CUX742"/>
      <c r="CUY742"/>
      <c r="CUZ742"/>
      <c r="CVA742"/>
      <c r="CVB742"/>
      <c r="CVC742"/>
      <c r="CVD742"/>
      <c r="CVE742"/>
      <c r="CVF742"/>
      <c r="CVG742"/>
      <c r="CVH742"/>
      <c r="CVI742"/>
      <c r="CVJ742"/>
      <c r="CVK742"/>
      <c r="CVL742"/>
      <c r="CVM742"/>
      <c r="CVN742"/>
      <c r="CVO742"/>
      <c r="CVP742"/>
      <c r="CVQ742"/>
      <c r="CVR742"/>
      <c r="CVS742"/>
      <c r="CVT742"/>
      <c r="CVU742"/>
      <c r="CVV742"/>
      <c r="CVW742"/>
      <c r="CVX742"/>
      <c r="CVY742"/>
      <c r="CVZ742"/>
      <c r="CWA742"/>
      <c r="CWB742"/>
      <c r="CWC742"/>
      <c r="CWD742"/>
      <c r="CWE742"/>
      <c r="CWF742"/>
      <c r="CWG742"/>
      <c r="CWH742"/>
      <c r="CWI742"/>
      <c r="CWJ742"/>
      <c r="CWK742"/>
      <c r="CWL742"/>
      <c r="CWM742"/>
      <c r="CWN742"/>
      <c r="CWO742"/>
      <c r="CWP742"/>
      <c r="CWQ742"/>
      <c r="CWR742"/>
      <c r="CWS742"/>
      <c r="CWT742"/>
      <c r="CWU742"/>
      <c r="CWV742"/>
      <c r="CWW742"/>
      <c r="CWX742"/>
      <c r="CWY742"/>
      <c r="CWZ742"/>
      <c r="CXA742"/>
      <c r="CXB742"/>
      <c r="CXC742"/>
      <c r="CXD742"/>
      <c r="CXE742"/>
      <c r="CXF742"/>
      <c r="CXG742"/>
      <c r="CXH742"/>
      <c r="CXI742"/>
      <c r="CXJ742"/>
      <c r="CXK742"/>
      <c r="CXL742"/>
      <c r="CXM742"/>
      <c r="CXN742"/>
      <c r="CXO742"/>
      <c r="CXP742"/>
      <c r="CXQ742"/>
      <c r="CXR742"/>
      <c r="CXS742"/>
      <c r="CXT742"/>
      <c r="CXU742"/>
      <c r="CXV742"/>
      <c r="CXW742"/>
      <c r="CXX742"/>
      <c r="CXY742"/>
      <c r="CXZ742"/>
      <c r="CYA742"/>
      <c r="CYB742"/>
      <c r="CYC742"/>
      <c r="CYD742"/>
      <c r="CYE742"/>
      <c r="CYF742"/>
      <c r="CYG742"/>
      <c r="CYH742"/>
      <c r="CYI742"/>
      <c r="CYJ742"/>
      <c r="CYK742"/>
      <c r="CYL742"/>
      <c r="CYM742"/>
      <c r="CYN742"/>
      <c r="CYO742"/>
      <c r="CYP742"/>
      <c r="CYQ742"/>
      <c r="CYR742"/>
      <c r="CYS742"/>
      <c r="CYT742"/>
      <c r="CYU742"/>
      <c r="CYV742"/>
      <c r="CYW742"/>
      <c r="CYX742"/>
      <c r="CYY742"/>
      <c r="CYZ742"/>
      <c r="CZA742"/>
      <c r="CZB742"/>
      <c r="CZC742"/>
      <c r="CZD742"/>
      <c r="CZE742"/>
      <c r="CZF742"/>
      <c r="CZG742"/>
      <c r="CZH742"/>
      <c r="CZI742"/>
      <c r="CZJ742"/>
      <c r="CZK742"/>
      <c r="CZL742"/>
      <c r="CZM742"/>
      <c r="CZN742"/>
      <c r="CZO742"/>
      <c r="CZP742"/>
      <c r="CZQ742"/>
      <c r="CZR742"/>
      <c r="CZS742"/>
      <c r="CZT742"/>
      <c r="CZU742"/>
      <c r="CZV742"/>
      <c r="CZW742"/>
      <c r="CZX742"/>
      <c r="CZY742"/>
      <c r="CZZ742"/>
      <c r="DAA742"/>
      <c r="DAB742"/>
      <c r="DAC742"/>
      <c r="DAD742"/>
      <c r="DAE742"/>
      <c r="DAF742"/>
      <c r="DAG742"/>
      <c r="DAH742"/>
      <c r="DAI742"/>
      <c r="DAJ742"/>
      <c r="DAK742"/>
      <c r="DAL742"/>
      <c r="DAM742"/>
      <c r="DAN742"/>
      <c r="DAO742"/>
      <c r="DAP742"/>
      <c r="DAQ742"/>
      <c r="DAR742"/>
      <c r="DAS742"/>
      <c r="DAT742"/>
      <c r="DAU742"/>
      <c r="DAV742"/>
      <c r="DAW742"/>
      <c r="DAX742"/>
      <c r="DAY742"/>
      <c r="DAZ742"/>
      <c r="DBA742"/>
      <c r="DBB742"/>
      <c r="DBC742"/>
      <c r="DBD742"/>
      <c r="DBE742"/>
      <c r="DBF742"/>
      <c r="DBG742"/>
      <c r="DBH742"/>
      <c r="DBI742"/>
      <c r="DBJ742"/>
      <c r="DBK742"/>
      <c r="DBL742"/>
      <c r="DBM742"/>
      <c r="DBN742"/>
      <c r="DBO742"/>
      <c r="DBP742"/>
      <c r="DBQ742"/>
      <c r="DBR742"/>
      <c r="DBS742"/>
      <c r="DBT742"/>
      <c r="DBU742"/>
      <c r="DBV742"/>
      <c r="DBW742"/>
      <c r="DBX742"/>
      <c r="DBY742"/>
      <c r="DBZ742"/>
      <c r="DCA742"/>
      <c r="DCB742"/>
      <c r="DCC742"/>
      <c r="DCD742"/>
      <c r="DCE742"/>
      <c r="DCF742"/>
      <c r="DCG742"/>
      <c r="DCH742"/>
      <c r="DCI742"/>
      <c r="DCJ742"/>
      <c r="DCK742"/>
      <c r="DCL742"/>
      <c r="DCM742"/>
      <c r="DCN742"/>
      <c r="DCO742"/>
      <c r="DCP742"/>
      <c r="DCQ742"/>
      <c r="DCR742"/>
      <c r="DCS742"/>
      <c r="DCT742"/>
      <c r="DCU742"/>
      <c r="DCV742"/>
      <c r="DCW742"/>
      <c r="DCX742"/>
      <c r="DCY742"/>
      <c r="DCZ742"/>
      <c r="DDA742"/>
      <c r="DDB742"/>
      <c r="DDC742"/>
      <c r="DDD742"/>
      <c r="DDE742"/>
      <c r="DDF742"/>
      <c r="DDG742"/>
      <c r="DDH742"/>
      <c r="DDI742"/>
      <c r="DDJ742"/>
      <c r="DDK742"/>
      <c r="DDL742"/>
      <c r="DDM742"/>
      <c r="DDN742"/>
      <c r="DDO742"/>
      <c r="DDP742"/>
      <c r="DDQ742"/>
      <c r="DDR742"/>
      <c r="DDS742"/>
      <c r="DDT742"/>
      <c r="DDU742"/>
      <c r="DDV742"/>
      <c r="DDW742"/>
      <c r="DDX742"/>
      <c r="DDY742"/>
      <c r="DDZ742"/>
      <c r="DEA742"/>
      <c r="DEB742"/>
      <c r="DEC742"/>
      <c r="DED742"/>
      <c r="DEE742"/>
      <c r="DEF742"/>
      <c r="DEG742"/>
      <c r="DEH742"/>
      <c r="DEI742"/>
      <c r="DEJ742"/>
      <c r="DEK742"/>
      <c r="DEL742"/>
      <c r="DEM742"/>
      <c r="DEN742"/>
      <c r="DEO742"/>
      <c r="DEP742"/>
      <c r="DEQ742"/>
      <c r="DER742"/>
      <c r="DES742"/>
      <c r="DET742"/>
      <c r="DEU742"/>
      <c r="DEV742"/>
      <c r="DEW742"/>
      <c r="DEX742"/>
      <c r="DEY742"/>
      <c r="DEZ742"/>
      <c r="DFA742"/>
      <c r="DFB742"/>
      <c r="DFC742"/>
      <c r="DFD742"/>
      <c r="DFE742"/>
      <c r="DFF742"/>
      <c r="DFG742"/>
      <c r="DFH742"/>
      <c r="DFI742"/>
      <c r="DFJ742"/>
      <c r="DFK742"/>
      <c r="DFL742"/>
      <c r="DFM742"/>
      <c r="DFN742"/>
      <c r="DFO742"/>
      <c r="DFP742"/>
      <c r="DFQ742"/>
      <c r="DFR742"/>
      <c r="DFS742"/>
      <c r="DFT742"/>
      <c r="DFU742"/>
      <c r="DFV742"/>
      <c r="DFW742"/>
      <c r="DFX742"/>
      <c r="DFY742"/>
      <c r="DFZ742"/>
      <c r="DGA742"/>
      <c r="DGB742"/>
      <c r="DGC742"/>
      <c r="DGD742"/>
      <c r="DGE742"/>
      <c r="DGF742"/>
      <c r="DGG742"/>
      <c r="DGH742"/>
      <c r="DGI742"/>
      <c r="DGJ742"/>
      <c r="DGK742"/>
      <c r="DGL742"/>
      <c r="DGM742"/>
      <c r="DGN742"/>
      <c r="DGO742"/>
      <c r="DGP742"/>
      <c r="DGQ742"/>
      <c r="DGR742"/>
      <c r="DGS742"/>
      <c r="DGT742"/>
      <c r="DGU742"/>
      <c r="DGV742"/>
      <c r="DGW742"/>
      <c r="DGX742"/>
      <c r="DGY742"/>
      <c r="DGZ742"/>
      <c r="DHA742"/>
      <c r="DHB742"/>
      <c r="DHC742"/>
      <c r="DHD742"/>
      <c r="DHE742"/>
      <c r="DHF742"/>
      <c r="DHG742"/>
      <c r="DHH742"/>
      <c r="DHI742"/>
      <c r="DHJ742"/>
      <c r="DHK742"/>
      <c r="DHL742"/>
      <c r="DHM742"/>
      <c r="DHN742"/>
      <c r="DHO742"/>
      <c r="DHP742"/>
      <c r="DHQ742"/>
      <c r="DHR742"/>
      <c r="DHS742"/>
      <c r="DHT742"/>
      <c r="DHU742"/>
      <c r="DHV742"/>
      <c r="DHW742"/>
      <c r="DHX742"/>
      <c r="DHY742"/>
      <c r="DHZ742"/>
      <c r="DIA742"/>
      <c r="DIB742"/>
      <c r="DIC742"/>
      <c r="DID742"/>
      <c r="DIE742"/>
      <c r="DIF742"/>
      <c r="DIG742"/>
      <c r="DIH742"/>
      <c r="DII742"/>
      <c r="DIJ742"/>
      <c r="DIK742"/>
      <c r="DIL742"/>
      <c r="DIM742"/>
      <c r="DIN742"/>
      <c r="DIO742"/>
      <c r="DIP742"/>
      <c r="DIQ742"/>
      <c r="DIR742"/>
      <c r="DIS742"/>
      <c r="DIT742"/>
      <c r="DIU742"/>
      <c r="DIV742"/>
      <c r="DIW742"/>
      <c r="DIX742"/>
      <c r="DIY742"/>
      <c r="DIZ742"/>
      <c r="DJA742"/>
      <c r="DJB742"/>
      <c r="DJC742"/>
      <c r="DJD742"/>
      <c r="DJE742"/>
      <c r="DJF742"/>
      <c r="DJG742"/>
      <c r="DJH742"/>
      <c r="DJI742"/>
      <c r="DJJ742"/>
      <c r="DJK742"/>
      <c r="DJL742"/>
      <c r="DJM742"/>
      <c r="DJN742"/>
      <c r="DJO742"/>
      <c r="DJP742"/>
      <c r="DJQ742"/>
      <c r="DJR742"/>
      <c r="DJS742"/>
      <c r="DJT742"/>
      <c r="DJU742"/>
      <c r="DJV742"/>
      <c r="DJW742"/>
      <c r="DJX742"/>
      <c r="DJY742"/>
      <c r="DJZ742"/>
      <c r="DKA742"/>
      <c r="DKB742"/>
      <c r="DKC742"/>
      <c r="DKD742"/>
      <c r="DKE742"/>
      <c r="DKF742"/>
      <c r="DKG742"/>
      <c r="DKH742"/>
      <c r="DKI742"/>
      <c r="DKJ742"/>
      <c r="DKK742"/>
      <c r="DKL742"/>
      <c r="DKM742"/>
      <c r="DKN742"/>
      <c r="DKO742"/>
      <c r="DKP742"/>
      <c r="DKQ742"/>
      <c r="DKR742"/>
      <c r="DKS742"/>
      <c r="DKT742"/>
      <c r="DKU742"/>
      <c r="DKV742"/>
      <c r="DKW742"/>
      <c r="DKX742"/>
      <c r="DKY742"/>
      <c r="DKZ742"/>
      <c r="DLA742"/>
      <c r="DLB742"/>
      <c r="DLC742"/>
      <c r="DLD742"/>
      <c r="DLE742"/>
      <c r="DLF742"/>
      <c r="DLG742"/>
      <c r="DLH742"/>
      <c r="DLI742"/>
      <c r="DLJ742"/>
      <c r="DLK742"/>
      <c r="DLL742"/>
      <c r="DLM742"/>
      <c r="DLN742"/>
      <c r="DLO742"/>
      <c r="DLP742"/>
      <c r="DLQ742"/>
      <c r="DLR742"/>
      <c r="DLS742"/>
      <c r="DLT742"/>
      <c r="DLU742"/>
      <c r="DLV742"/>
      <c r="DLW742"/>
      <c r="DLX742"/>
      <c r="DLY742"/>
      <c r="DLZ742"/>
      <c r="DMA742"/>
      <c r="DMB742"/>
      <c r="DMC742"/>
      <c r="DMD742"/>
      <c r="DME742"/>
      <c r="DMF742"/>
      <c r="DMG742"/>
      <c r="DMH742"/>
      <c r="DMI742"/>
      <c r="DMJ742"/>
      <c r="DMK742"/>
      <c r="DML742"/>
      <c r="DMM742"/>
      <c r="DMN742"/>
      <c r="DMO742"/>
      <c r="DMP742"/>
      <c r="DMQ742"/>
      <c r="DMR742"/>
      <c r="DMS742"/>
      <c r="DMT742"/>
      <c r="DMU742"/>
      <c r="DMV742"/>
      <c r="DMW742"/>
      <c r="DMX742"/>
      <c r="DMY742"/>
      <c r="DMZ742"/>
      <c r="DNA742"/>
      <c r="DNB742"/>
      <c r="DNC742"/>
      <c r="DND742"/>
      <c r="DNE742"/>
      <c r="DNF742"/>
      <c r="DNG742"/>
      <c r="DNH742"/>
      <c r="DNI742"/>
      <c r="DNJ742"/>
      <c r="DNK742"/>
      <c r="DNL742"/>
      <c r="DNM742"/>
      <c r="DNN742"/>
      <c r="DNO742"/>
      <c r="DNP742"/>
      <c r="DNQ742"/>
      <c r="DNR742"/>
      <c r="DNS742"/>
      <c r="DNT742"/>
      <c r="DNU742"/>
      <c r="DNV742"/>
      <c r="DNW742"/>
      <c r="DNX742"/>
      <c r="DNY742"/>
      <c r="DNZ742"/>
      <c r="DOA742"/>
      <c r="DOB742"/>
      <c r="DOC742"/>
      <c r="DOD742"/>
      <c r="DOE742"/>
      <c r="DOF742"/>
      <c r="DOG742"/>
      <c r="DOH742"/>
      <c r="DOI742"/>
      <c r="DOJ742"/>
      <c r="DOK742"/>
      <c r="DOL742"/>
      <c r="DOM742"/>
      <c r="DON742"/>
      <c r="DOO742"/>
      <c r="DOP742"/>
      <c r="DOQ742"/>
      <c r="DOR742"/>
      <c r="DOS742"/>
      <c r="DOT742"/>
      <c r="DOU742"/>
      <c r="DOV742"/>
      <c r="DOW742"/>
      <c r="DOX742"/>
      <c r="DOY742"/>
      <c r="DOZ742"/>
      <c r="DPA742"/>
      <c r="DPB742"/>
      <c r="DPC742"/>
      <c r="DPD742"/>
      <c r="DPE742"/>
      <c r="DPF742"/>
      <c r="DPG742"/>
      <c r="DPH742"/>
      <c r="DPI742"/>
      <c r="DPJ742"/>
      <c r="DPK742"/>
      <c r="DPL742"/>
      <c r="DPM742"/>
      <c r="DPN742"/>
      <c r="DPO742"/>
      <c r="DPP742"/>
      <c r="DPQ742"/>
      <c r="DPR742"/>
      <c r="DPS742"/>
      <c r="DPT742"/>
      <c r="DPU742"/>
      <c r="DPV742"/>
      <c r="DPW742"/>
      <c r="DPX742"/>
      <c r="DPY742"/>
      <c r="DPZ742"/>
      <c r="DQA742"/>
      <c r="DQB742"/>
      <c r="DQC742"/>
      <c r="DQD742"/>
      <c r="DQE742"/>
      <c r="DQF742"/>
      <c r="DQG742"/>
      <c r="DQH742"/>
      <c r="DQI742"/>
      <c r="DQJ742"/>
      <c r="DQK742"/>
      <c r="DQL742"/>
      <c r="DQM742"/>
      <c r="DQN742"/>
      <c r="DQO742"/>
      <c r="DQP742"/>
      <c r="DQQ742"/>
      <c r="DQR742"/>
      <c r="DQS742"/>
      <c r="DQT742"/>
      <c r="DQU742"/>
      <c r="DQV742"/>
      <c r="DQW742"/>
      <c r="DQX742"/>
      <c r="DQY742"/>
      <c r="DQZ742"/>
      <c r="DRA742"/>
      <c r="DRB742"/>
      <c r="DRC742"/>
      <c r="DRD742"/>
      <c r="DRE742"/>
      <c r="DRF742"/>
      <c r="DRG742"/>
      <c r="DRH742"/>
      <c r="DRI742"/>
      <c r="DRJ742"/>
      <c r="DRK742"/>
      <c r="DRL742"/>
      <c r="DRM742"/>
      <c r="DRN742"/>
      <c r="DRO742"/>
      <c r="DRP742"/>
      <c r="DRQ742"/>
      <c r="DRR742"/>
      <c r="DRS742"/>
      <c r="DRT742"/>
      <c r="DRU742"/>
      <c r="DRV742"/>
      <c r="DRW742"/>
      <c r="DRX742"/>
      <c r="DRY742"/>
      <c r="DRZ742"/>
      <c r="DSA742"/>
      <c r="DSB742"/>
      <c r="DSC742"/>
      <c r="DSD742"/>
      <c r="DSE742"/>
      <c r="DSF742"/>
      <c r="DSG742"/>
      <c r="DSH742"/>
      <c r="DSI742"/>
      <c r="DSJ742"/>
      <c r="DSK742"/>
      <c r="DSL742"/>
      <c r="DSM742"/>
      <c r="DSN742"/>
      <c r="DSO742"/>
      <c r="DSP742"/>
      <c r="DSQ742"/>
      <c r="DSR742"/>
      <c r="DSS742"/>
      <c r="DST742"/>
      <c r="DSU742"/>
      <c r="DSV742"/>
      <c r="DSW742"/>
      <c r="DSX742"/>
      <c r="DSY742"/>
      <c r="DSZ742"/>
      <c r="DTA742"/>
      <c r="DTB742"/>
      <c r="DTC742"/>
      <c r="DTD742"/>
      <c r="DTE742"/>
      <c r="DTF742"/>
      <c r="DTG742"/>
      <c r="DTH742"/>
      <c r="DTI742"/>
      <c r="DTJ742"/>
      <c r="DTK742"/>
      <c r="DTL742"/>
      <c r="DTM742"/>
      <c r="DTN742"/>
      <c r="DTO742"/>
      <c r="DTP742"/>
      <c r="DTQ742"/>
      <c r="DTR742"/>
      <c r="DTS742"/>
      <c r="DTT742"/>
      <c r="DTU742"/>
      <c r="DTV742"/>
      <c r="DTW742"/>
      <c r="DTX742"/>
      <c r="DTY742"/>
      <c r="DTZ742"/>
      <c r="DUA742"/>
      <c r="DUB742"/>
      <c r="DUC742"/>
      <c r="DUD742"/>
      <c r="DUE742"/>
      <c r="DUF742"/>
      <c r="DUG742"/>
      <c r="DUH742"/>
      <c r="DUI742"/>
      <c r="DUJ742"/>
      <c r="DUK742"/>
      <c r="DUL742"/>
      <c r="DUM742"/>
      <c r="DUN742"/>
      <c r="DUO742"/>
      <c r="DUP742"/>
      <c r="DUQ742"/>
      <c r="DUR742"/>
      <c r="DUS742"/>
      <c r="DUT742"/>
      <c r="DUU742"/>
      <c r="DUV742"/>
      <c r="DUW742"/>
      <c r="DUX742"/>
      <c r="DUY742"/>
      <c r="DUZ742"/>
      <c r="DVA742"/>
      <c r="DVB742"/>
      <c r="DVC742"/>
      <c r="DVD742"/>
      <c r="DVE742"/>
      <c r="DVF742"/>
      <c r="DVG742"/>
      <c r="DVH742"/>
      <c r="DVI742"/>
      <c r="DVJ742"/>
      <c r="DVK742"/>
      <c r="DVL742"/>
      <c r="DVM742"/>
      <c r="DVN742"/>
      <c r="DVO742"/>
      <c r="DVP742"/>
      <c r="DVQ742"/>
      <c r="DVR742"/>
      <c r="DVS742"/>
      <c r="DVT742"/>
      <c r="DVU742"/>
      <c r="DVV742"/>
      <c r="DVW742"/>
      <c r="DVX742"/>
      <c r="DVY742"/>
      <c r="DVZ742"/>
      <c r="DWA742"/>
      <c r="DWB742"/>
      <c r="DWC742"/>
      <c r="DWD742"/>
      <c r="DWE742"/>
      <c r="DWF742"/>
      <c r="DWG742"/>
      <c r="DWH742"/>
      <c r="DWI742"/>
      <c r="DWJ742"/>
      <c r="DWK742"/>
      <c r="DWL742"/>
      <c r="DWM742"/>
      <c r="DWN742"/>
      <c r="DWO742"/>
      <c r="DWP742"/>
      <c r="DWQ742"/>
      <c r="DWR742"/>
      <c r="DWS742"/>
      <c r="DWT742"/>
      <c r="DWU742"/>
      <c r="DWV742"/>
      <c r="DWW742"/>
      <c r="DWX742"/>
      <c r="DWY742"/>
      <c r="DWZ742"/>
      <c r="DXA742"/>
      <c r="DXB742"/>
      <c r="DXC742"/>
      <c r="DXD742"/>
      <c r="DXE742"/>
      <c r="DXF742"/>
      <c r="DXG742"/>
      <c r="DXH742"/>
      <c r="DXI742"/>
      <c r="DXJ742"/>
      <c r="DXK742"/>
      <c r="DXL742"/>
      <c r="DXM742"/>
      <c r="DXN742"/>
      <c r="DXO742"/>
      <c r="DXP742"/>
      <c r="DXQ742"/>
      <c r="DXR742"/>
      <c r="DXS742"/>
      <c r="DXT742"/>
      <c r="DXU742"/>
      <c r="DXV742"/>
      <c r="DXW742"/>
      <c r="DXX742"/>
      <c r="DXY742"/>
      <c r="DXZ742"/>
      <c r="DYA742"/>
      <c r="DYB742"/>
      <c r="DYC742"/>
      <c r="DYD742"/>
      <c r="DYE742"/>
      <c r="DYF742"/>
      <c r="DYG742"/>
      <c r="DYH742"/>
      <c r="DYI742"/>
      <c r="DYJ742"/>
      <c r="DYK742"/>
      <c r="DYL742"/>
      <c r="DYM742"/>
      <c r="DYN742"/>
      <c r="DYO742"/>
      <c r="DYP742"/>
      <c r="DYQ742"/>
      <c r="DYR742"/>
      <c r="DYS742"/>
      <c r="DYT742"/>
      <c r="DYU742"/>
      <c r="DYV742"/>
      <c r="DYW742"/>
      <c r="DYX742"/>
      <c r="DYY742"/>
      <c r="DYZ742"/>
      <c r="DZA742"/>
      <c r="DZB742"/>
      <c r="DZC742"/>
      <c r="DZD742"/>
      <c r="DZE742"/>
      <c r="DZF742"/>
      <c r="DZG742"/>
      <c r="DZH742"/>
      <c r="DZI742"/>
      <c r="DZJ742"/>
      <c r="DZK742"/>
      <c r="DZL742"/>
      <c r="DZM742"/>
      <c r="DZN742"/>
      <c r="DZO742"/>
      <c r="DZP742"/>
      <c r="DZQ742"/>
      <c r="DZR742"/>
      <c r="DZS742"/>
      <c r="DZT742"/>
      <c r="DZU742"/>
      <c r="DZV742"/>
      <c r="DZW742"/>
      <c r="DZX742"/>
      <c r="DZY742"/>
      <c r="DZZ742"/>
      <c r="EAA742"/>
      <c r="EAB742"/>
      <c r="EAC742"/>
      <c r="EAD742"/>
      <c r="EAE742"/>
      <c r="EAF742"/>
      <c r="EAG742"/>
      <c r="EAH742"/>
      <c r="EAI742"/>
      <c r="EAJ742"/>
      <c r="EAK742"/>
      <c r="EAL742"/>
      <c r="EAM742"/>
      <c r="EAN742"/>
      <c r="EAO742"/>
      <c r="EAP742"/>
      <c r="EAQ742"/>
      <c r="EAR742"/>
      <c r="EAS742"/>
      <c r="EAT742"/>
      <c r="EAU742"/>
      <c r="EAV742"/>
      <c r="EAW742"/>
      <c r="EAX742"/>
      <c r="EAY742"/>
      <c r="EAZ742"/>
      <c r="EBA742"/>
      <c r="EBB742"/>
      <c r="EBC742"/>
      <c r="EBD742"/>
      <c r="EBE742"/>
      <c r="EBF742"/>
      <c r="EBG742"/>
      <c r="EBH742"/>
      <c r="EBI742"/>
      <c r="EBJ742"/>
      <c r="EBK742"/>
      <c r="EBL742"/>
      <c r="EBM742"/>
      <c r="EBN742"/>
      <c r="EBO742"/>
      <c r="EBP742"/>
      <c r="EBQ742"/>
      <c r="EBR742"/>
      <c r="EBS742"/>
      <c r="EBT742"/>
      <c r="EBU742"/>
      <c r="EBV742"/>
      <c r="EBW742"/>
      <c r="EBX742"/>
      <c r="EBY742"/>
      <c r="EBZ742"/>
      <c r="ECA742"/>
      <c r="ECB742"/>
      <c r="ECC742"/>
      <c r="ECD742"/>
      <c r="ECE742"/>
      <c r="ECF742"/>
      <c r="ECG742"/>
      <c r="ECH742"/>
      <c r="ECI742"/>
      <c r="ECJ742"/>
      <c r="ECK742"/>
      <c r="ECL742"/>
      <c r="ECM742"/>
      <c r="ECN742"/>
      <c r="ECO742"/>
      <c r="ECP742"/>
      <c r="ECQ742"/>
      <c r="ECR742"/>
      <c r="ECS742"/>
      <c r="ECT742"/>
      <c r="ECU742"/>
      <c r="ECV742"/>
      <c r="ECW742"/>
      <c r="ECX742"/>
      <c r="ECY742"/>
      <c r="ECZ742"/>
      <c r="EDA742"/>
      <c r="EDB742"/>
      <c r="EDC742"/>
      <c r="EDD742"/>
      <c r="EDE742"/>
      <c r="EDF742"/>
      <c r="EDG742"/>
      <c r="EDH742"/>
      <c r="EDI742"/>
      <c r="EDJ742"/>
      <c r="EDK742"/>
      <c r="EDL742"/>
      <c r="EDM742"/>
      <c r="EDN742"/>
      <c r="EDO742"/>
      <c r="EDP742"/>
      <c r="EDQ742"/>
      <c r="EDR742"/>
      <c r="EDS742"/>
      <c r="EDT742"/>
      <c r="EDU742"/>
      <c r="EDV742"/>
      <c r="EDW742"/>
      <c r="EDX742"/>
      <c r="EDY742"/>
      <c r="EDZ742"/>
      <c r="EEA742"/>
      <c r="EEB742"/>
      <c r="EEC742"/>
      <c r="EED742"/>
      <c r="EEE742"/>
      <c r="EEF742"/>
      <c r="EEG742"/>
      <c r="EEH742"/>
      <c r="EEI742"/>
      <c r="EEJ742"/>
      <c r="EEK742"/>
      <c r="EEL742"/>
      <c r="EEM742"/>
      <c r="EEN742"/>
      <c r="EEO742"/>
      <c r="EEP742"/>
      <c r="EEQ742"/>
      <c r="EER742"/>
      <c r="EES742"/>
      <c r="EET742"/>
      <c r="EEU742"/>
      <c r="EEV742"/>
      <c r="EEW742"/>
      <c r="EEX742"/>
      <c r="EEY742"/>
      <c r="EEZ742"/>
      <c r="EFA742"/>
      <c r="EFB742"/>
      <c r="EFC742"/>
      <c r="EFD742"/>
      <c r="EFE742"/>
      <c r="EFF742"/>
      <c r="EFG742"/>
      <c r="EFH742"/>
      <c r="EFI742"/>
      <c r="EFJ742"/>
      <c r="EFK742"/>
      <c r="EFL742"/>
      <c r="EFM742"/>
      <c r="EFN742"/>
      <c r="EFO742"/>
      <c r="EFP742"/>
      <c r="EFQ742"/>
      <c r="EFR742"/>
      <c r="EFS742"/>
      <c r="EFT742"/>
      <c r="EFU742"/>
      <c r="EFV742"/>
      <c r="EFW742"/>
      <c r="EFX742"/>
      <c r="EFY742"/>
      <c r="EFZ742"/>
      <c r="EGA742"/>
      <c r="EGB742"/>
      <c r="EGC742"/>
      <c r="EGD742"/>
      <c r="EGE742"/>
      <c r="EGF742"/>
      <c r="EGG742"/>
      <c r="EGH742"/>
      <c r="EGI742"/>
      <c r="EGJ742"/>
      <c r="EGK742"/>
      <c r="EGL742"/>
      <c r="EGM742"/>
      <c r="EGN742"/>
      <c r="EGO742"/>
      <c r="EGP742"/>
      <c r="EGQ742"/>
      <c r="EGR742"/>
      <c r="EGS742"/>
      <c r="EGT742"/>
      <c r="EGU742"/>
      <c r="EGV742"/>
      <c r="EGW742"/>
      <c r="EGX742"/>
      <c r="EGY742"/>
      <c r="EGZ742"/>
      <c r="EHA742"/>
      <c r="EHB742"/>
      <c r="EHC742"/>
      <c r="EHD742"/>
      <c r="EHE742"/>
      <c r="EHF742"/>
      <c r="EHG742"/>
      <c r="EHH742"/>
      <c r="EHI742"/>
      <c r="EHJ742"/>
      <c r="EHK742"/>
      <c r="EHL742"/>
      <c r="EHM742"/>
      <c r="EHN742"/>
      <c r="EHO742"/>
      <c r="EHP742"/>
      <c r="EHQ742"/>
      <c r="EHR742"/>
      <c r="EHS742"/>
      <c r="EHT742"/>
      <c r="EHU742"/>
      <c r="EHV742"/>
      <c r="EHW742"/>
      <c r="EHX742"/>
      <c r="EHY742"/>
      <c r="EHZ742"/>
      <c r="EIA742"/>
      <c r="EIB742"/>
      <c r="EIC742"/>
      <c r="EID742"/>
      <c r="EIE742"/>
      <c r="EIF742"/>
      <c r="EIG742"/>
      <c r="EIH742"/>
      <c r="EII742"/>
      <c r="EIJ742"/>
      <c r="EIK742"/>
      <c r="EIL742"/>
      <c r="EIM742"/>
      <c r="EIN742"/>
      <c r="EIO742"/>
      <c r="EIP742"/>
      <c r="EIQ742"/>
      <c r="EIR742"/>
      <c r="EIS742"/>
      <c r="EIT742"/>
      <c r="EIU742"/>
      <c r="EIV742"/>
      <c r="EIW742"/>
      <c r="EIX742"/>
      <c r="EIY742"/>
      <c r="EIZ742"/>
      <c r="EJA742"/>
      <c r="EJB742"/>
      <c r="EJC742"/>
      <c r="EJD742"/>
      <c r="EJE742"/>
      <c r="EJF742"/>
      <c r="EJG742"/>
      <c r="EJH742"/>
      <c r="EJI742"/>
      <c r="EJJ742"/>
      <c r="EJK742"/>
      <c r="EJL742"/>
      <c r="EJM742"/>
      <c r="EJN742"/>
      <c r="EJO742"/>
      <c r="EJP742"/>
      <c r="EJQ742"/>
      <c r="EJR742"/>
      <c r="EJS742"/>
      <c r="EJT742"/>
      <c r="EJU742"/>
      <c r="EJV742"/>
      <c r="EJW742"/>
      <c r="EJX742"/>
      <c r="EJY742"/>
      <c r="EJZ742"/>
      <c r="EKA742"/>
      <c r="EKB742"/>
      <c r="EKC742"/>
      <c r="EKD742"/>
      <c r="EKE742"/>
      <c r="EKF742"/>
      <c r="EKG742"/>
      <c r="EKH742"/>
      <c r="EKI742"/>
      <c r="EKJ742"/>
      <c r="EKK742"/>
      <c r="EKL742"/>
      <c r="EKM742"/>
      <c r="EKN742"/>
      <c r="EKO742"/>
      <c r="EKP742"/>
      <c r="EKQ742"/>
      <c r="EKR742"/>
      <c r="EKS742"/>
      <c r="EKT742"/>
      <c r="EKU742"/>
      <c r="EKV742"/>
      <c r="EKW742"/>
      <c r="EKX742"/>
      <c r="EKY742"/>
      <c r="EKZ742"/>
      <c r="ELA742"/>
      <c r="ELB742"/>
      <c r="ELC742"/>
      <c r="ELD742"/>
      <c r="ELE742"/>
      <c r="ELF742"/>
      <c r="ELG742"/>
      <c r="ELH742"/>
      <c r="ELI742"/>
      <c r="ELJ742"/>
      <c r="ELK742"/>
      <c r="ELL742"/>
      <c r="ELM742"/>
      <c r="ELN742"/>
      <c r="ELO742"/>
      <c r="ELP742"/>
      <c r="ELQ742"/>
      <c r="ELR742"/>
      <c r="ELS742"/>
      <c r="ELT742"/>
      <c r="ELU742"/>
      <c r="ELV742"/>
      <c r="ELW742"/>
      <c r="ELX742"/>
      <c r="ELY742"/>
      <c r="ELZ742"/>
      <c r="EMA742"/>
      <c r="EMB742"/>
      <c r="EMC742"/>
      <c r="EMD742"/>
      <c r="EME742"/>
      <c r="EMF742"/>
      <c r="EMG742"/>
      <c r="EMH742"/>
      <c r="EMI742"/>
      <c r="EMJ742"/>
      <c r="EMK742"/>
      <c r="EML742"/>
      <c r="EMM742"/>
      <c r="EMN742"/>
      <c r="EMO742"/>
      <c r="EMP742"/>
      <c r="EMQ742"/>
      <c r="EMR742"/>
      <c r="EMS742"/>
      <c r="EMT742"/>
      <c r="EMU742"/>
      <c r="EMV742"/>
      <c r="EMW742"/>
      <c r="EMX742"/>
      <c r="EMY742"/>
      <c r="EMZ742"/>
      <c r="ENA742"/>
      <c r="ENB742"/>
      <c r="ENC742"/>
      <c r="END742"/>
      <c r="ENE742"/>
      <c r="ENF742"/>
      <c r="ENG742"/>
      <c r="ENH742"/>
      <c r="ENI742"/>
      <c r="ENJ742"/>
      <c r="ENK742"/>
      <c r="ENL742"/>
      <c r="ENM742"/>
      <c r="ENN742"/>
      <c r="ENO742"/>
      <c r="ENP742"/>
      <c r="ENQ742"/>
      <c r="ENR742"/>
      <c r="ENS742"/>
      <c r="ENT742"/>
      <c r="ENU742"/>
      <c r="ENV742"/>
      <c r="ENW742"/>
      <c r="ENX742"/>
      <c r="ENY742"/>
      <c r="ENZ742"/>
      <c r="EOA742"/>
      <c r="EOB742"/>
      <c r="EOC742"/>
      <c r="EOD742"/>
      <c r="EOE742"/>
      <c r="EOF742"/>
      <c r="EOG742"/>
      <c r="EOH742"/>
      <c r="EOI742"/>
      <c r="EOJ742"/>
      <c r="EOK742"/>
      <c r="EOL742"/>
      <c r="EOM742"/>
      <c r="EON742"/>
      <c r="EOO742"/>
      <c r="EOP742"/>
      <c r="EOQ742"/>
      <c r="EOR742"/>
      <c r="EOS742"/>
      <c r="EOT742"/>
      <c r="EOU742"/>
      <c r="EOV742"/>
      <c r="EOW742"/>
      <c r="EOX742"/>
      <c r="EOY742"/>
      <c r="EOZ742"/>
      <c r="EPA742"/>
      <c r="EPB742"/>
      <c r="EPC742"/>
      <c r="EPD742"/>
      <c r="EPE742"/>
      <c r="EPF742"/>
      <c r="EPG742"/>
      <c r="EPH742"/>
      <c r="EPI742"/>
      <c r="EPJ742"/>
      <c r="EPK742"/>
      <c r="EPL742"/>
      <c r="EPM742"/>
      <c r="EPN742"/>
      <c r="EPO742"/>
      <c r="EPP742"/>
      <c r="EPQ742"/>
      <c r="EPR742"/>
      <c r="EPS742"/>
      <c r="EPT742"/>
      <c r="EPU742"/>
      <c r="EPV742"/>
      <c r="EPW742"/>
      <c r="EPX742"/>
      <c r="EPY742"/>
      <c r="EPZ742"/>
      <c r="EQA742"/>
      <c r="EQB742"/>
      <c r="EQC742"/>
      <c r="EQD742"/>
      <c r="EQE742"/>
      <c r="EQF742"/>
      <c r="EQG742"/>
      <c r="EQH742"/>
      <c r="EQI742"/>
      <c r="EQJ742"/>
      <c r="EQK742"/>
      <c r="EQL742"/>
      <c r="EQM742"/>
      <c r="EQN742"/>
      <c r="EQO742"/>
      <c r="EQP742"/>
      <c r="EQQ742"/>
      <c r="EQR742"/>
      <c r="EQS742"/>
      <c r="EQT742"/>
      <c r="EQU742"/>
      <c r="EQV742"/>
      <c r="EQW742"/>
      <c r="EQX742"/>
      <c r="EQY742"/>
      <c r="EQZ742"/>
      <c r="ERA742"/>
      <c r="ERB742"/>
      <c r="ERC742"/>
      <c r="ERD742"/>
      <c r="ERE742"/>
      <c r="ERF742"/>
      <c r="ERG742"/>
      <c r="ERH742"/>
      <c r="ERI742"/>
      <c r="ERJ742"/>
      <c r="ERK742"/>
      <c r="ERL742"/>
      <c r="ERM742"/>
      <c r="ERN742"/>
      <c r="ERO742"/>
      <c r="ERP742"/>
      <c r="ERQ742"/>
      <c r="ERR742"/>
      <c r="ERS742"/>
      <c r="ERT742"/>
      <c r="ERU742"/>
      <c r="ERV742"/>
      <c r="ERW742"/>
      <c r="ERX742"/>
      <c r="ERY742"/>
      <c r="ERZ742"/>
      <c r="ESA742"/>
      <c r="ESB742"/>
      <c r="ESC742"/>
      <c r="ESD742"/>
      <c r="ESE742"/>
      <c r="ESF742"/>
      <c r="ESG742"/>
      <c r="ESH742"/>
      <c r="ESI742"/>
      <c r="ESJ742"/>
      <c r="ESK742"/>
      <c r="ESL742"/>
      <c r="ESM742"/>
      <c r="ESN742"/>
      <c r="ESO742"/>
      <c r="ESP742"/>
      <c r="ESQ742"/>
      <c r="ESR742"/>
      <c r="ESS742"/>
      <c r="EST742"/>
      <c r="ESU742"/>
      <c r="ESV742"/>
      <c r="ESW742"/>
      <c r="ESX742"/>
      <c r="ESY742"/>
      <c r="ESZ742"/>
      <c r="ETA742"/>
      <c r="ETB742"/>
      <c r="ETC742"/>
      <c r="ETD742"/>
      <c r="ETE742"/>
      <c r="ETF742"/>
      <c r="ETG742"/>
      <c r="ETH742"/>
      <c r="ETI742"/>
      <c r="ETJ742"/>
      <c r="ETK742"/>
      <c r="ETL742"/>
      <c r="ETM742"/>
      <c r="ETN742"/>
      <c r="ETO742"/>
      <c r="ETP742"/>
      <c r="ETQ742"/>
      <c r="ETR742"/>
      <c r="ETS742"/>
      <c r="ETT742"/>
      <c r="ETU742"/>
      <c r="ETV742"/>
      <c r="ETW742"/>
      <c r="ETX742"/>
      <c r="ETY742"/>
      <c r="ETZ742"/>
      <c r="EUA742"/>
      <c r="EUB742"/>
      <c r="EUC742"/>
      <c r="EUD742"/>
      <c r="EUE742"/>
      <c r="EUF742"/>
      <c r="EUG742"/>
      <c r="EUH742"/>
      <c r="EUI742"/>
      <c r="EUJ742"/>
      <c r="EUK742"/>
      <c r="EUL742"/>
      <c r="EUM742"/>
      <c r="EUN742"/>
      <c r="EUO742"/>
      <c r="EUP742"/>
      <c r="EUQ742"/>
      <c r="EUR742"/>
      <c r="EUS742"/>
      <c r="EUT742"/>
      <c r="EUU742"/>
      <c r="EUV742"/>
      <c r="EUW742"/>
      <c r="EUX742"/>
      <c r="EUY742"/>
      <c r="EUZ742"/>
      <c r="EVA742"/>
      <c r="EVB742"/>
      <c r="EVC742"/>
      <c r="EVD742"/>
      <c r="EVE742"/>
      <c r="EVF742"/>
      <c r="EVG742"/>
      <c r="EVH742"/>
      <c r="EVI742"/>
      <c r="EVJ742"/>
      <c r="EVK742"/>
      <c r="EVL742"/>
      <c r="EVM742"/>
      <c r="EVN742"/>
      <c r="EVO742"/>
      <c r="EVP742"/>
      <c r="EVQ742"/>
      <c r="EVR742"/>
      <c r="EVS742"/>
      <c r="EVT742"/>
      <c r="EVU742"/>
      <c r="EVV742"/>
      <c r="EVW742"/>
      <c r="EVX742"/>
      <c r="EVY742"/>
      <c r="EVZ742"/>
      <c r="EWA742"/>
      <c r="EWB742"/>
      <c r="EWC742"/>
      <c r="EWD742"/>
      <c r="EWE742"/>
      <c r="EWF742"/>
      <c r="EWG742"/>
      <c r="EWH742"/>
      <c r="EWI742"/>
      <c r="EWJ742"/>
      <c r="EWK742"/>
      <c r="EWL742"/>
      <c r="EWM742"/>
      <c r="EWN742"/>
      <c r="EWO742"/>
      <c r="EWP742"/>
      <c r="EWQ742"/>
      <c r="EWR742"/>
      <c r="EWS742"/>
      <c r="EWT742"/>
      <c r="EWU742"/>
      <c r="EWV742"/>
      <c r="EWW742"/>
      <c r="EWX742"/>
      <c r="EWY742"/>
      <c r="EWZ742"/>
      <c r="EXA742"/>
      <c r="EXB742"/>
      <c r="EXC742"/>
      <c r="EXD742"/>
      <c r="EXE742"/>
      <c r="EXF742"/>
      <c r="EXG742"/>
      <c r="EXH742"/>
      <c r="EXI742"/>
      <c r="EXJ742"/>
      <c r="EXK742"/>
      <c r="EXL742"/>
      <c r="EXM742"/>
      <c r="EXN742"/>
      <c r="EXO742"/>
      <c r="EXP742"/>
      <c r="EXQ742"/>
      <c r="EXR742"/>
      <c r="EXS742"/>
      <c r="EXT742"/>
      <c r="EXU742"/>
      <c r="EXV742"/>
      <c r="EXW742"/>
      <c r="EXX742"/>
      <c r="EXY742"/>
      <c r="EXZ742"/>
      <c r="EYA742"/>
      <c r="EYB742"/>
      <c r="EYC742"/>
      <c r="EYD742"/>
      <c r="EYE742"/>
      <c r="EYF742"/>
      <c r="EYG742"/>
      <c r="EYH742"/>
      <c r="EYI742"/>
      <c r="EYJ742"/>
      <c r="EYK742"/>
      <c r="EYL742"/>
      <c r="EYM742"/>
      <c r="EYN742"/>
      <c r="EYO742"/>
      <c r="EYP742"/>
      <c r="EYQ742"/>
      <c r="EYR742"/>
      <c r="EYS742"/>
      <c r="EYT742"/>
      <c r="EYU742"/>
      <c r="EYV742"/>
      <c r="EYW742"/>
      <c r="EYX742"/>
      <c r="EYY742"/>
      <c r="EYZ742"/>
      <c r="EZA742"/>
      <c r="EZB742"/>
      <c r="EZC742"/>
      <c r="EZD742"/>
      <c r="EZE742"/>
      <c r="EZF742"/>
      <c r="EZG742"/>
      <c r="EZH742"/>
      <c r="EZI742"/>
      <c r="EZJ742"/>
      <c r="EZK742"/>
      <c r="EZL742"/>
      <c r="EZM742"/>
      <c r="EZN742"/>
      <c r="EZO742"/>
      <c r="EZP742"/>
      <c r="EZQ742"/>
      <c r="EZR742"/>
      <c r="EZS742"/>
      <c r="EZT742"/>
      <c r="EZU742"/>
      <c r="EZV742"/>
      <c r="EZW742"/>
      <c r="EZX742"/>
      <c r="EZY742"/>
      <c r="EZZ742"/>
      <c r="FAA742"/>
      <c r="FAB742"/>
      <c r="FAC742"/>
      <c r="FAD742"/>
      <c r="FAE742"/>
      <c r="FAF742"/>
      <c r="FAG742"/>
      <c r="FAH742"/>
      <c r="FAI742"/>
      <c r="FAJ742"/>
      <c r="FAK742"/>
      <c r="FAL742"/>
      <c r="FAM742"/>
      <c r="FAN742"/>
      <c r="FAO742"/>
      <c r="FAP742"/>
      <c r="FAQ742"/>
      <c r="FAR742"/>
      <c r="FAS742"/>
      <c r="FAT742"/>
      <c r="FAU742"/>
      <c r="FAV742"/>
      <c r="FAW742"/>
      <c r="FAX742"/>
      <c r="FAY742"/>
      <c r="FAZ742"/>
      <c r="FBA742"/>
      <c r="FBB742"/>
      <c r="FBC742"/>
      <c r="FBD742"/>
      <c r="FBE742"/>
      <c r="FBF742"/>
      <c r="FBG742"/>
      <c r="FBH742"/>
      <c r="FBI742"/>
      <c r="FBJ742"/>
      <c r="FBK742"/>
      <c r="FBL742"/>
      <c r="FBM742"/>
      <c r="FBN742"/>
      <c r="FBO742"/>
      <c r="FBP742"/>
      <c r="FBQ742"/>
      <c r="FBR742"/>
      <c r="FBS742"/>
      <c r="FBT742"/>
      <c r="FBU742"/>
      <c r="FBV742"/>
      <c r="FBW742"/>
      <c r="FBX742"/>
      <c r="FBY742"/>
      <c r="FBZ742"/>
      <c r="FCA742"/>
      <c r="FCB742"/>
      <c r="FCC742"/>
      <c r="FCD742"/>
      <c r="FCE742"/>
      <c r="FCF742"/>
      <c r="FCG742"/>
      <c r="FCH742"/>
      <c r="FCI742"/>
      <c r="FCJ742"/>
      <c r="FCK742"/>
      <c r="FCL742"/>
      <c r="FCM742"/>
      <c r="FCN742"/>
      <c r="FCO742"/>
      <c r="FCP742"/>
      <c r="FCQ742"/>
      <c r="FCR742"/>
      <c r="FCS742"/>
      <c r="FCT742"/>
      <c r="FCU742"/>
      <c r="FCV742"/>
      <c r="FCW742"/>
      <c r="FCX742"/>
      <c r="FCY742"/>
      <c r="FCZ742"/>
      <c r="FDA742"/>
      <c r="FDB742"/>
      <c r="FDC742"/>
      <c r="FDD742"/>
      <c r="FDE742"/>
      <c r="FDF742"/>
      <c r="FDG742"/>
      <c r="FDH742"/>
      <c r="FDI742"/>
      <c r="FDJ742"/>
      <c r="FDK742"/>
      <c r="FDL742"/>
      <c r="FDM742"/>
      <c r="FDN742"/>
      <c r="FDO742"/>
      <c r="FDP742"/>
      <c r="FDQ742"/>
      <c r="FDR742"/>
      <c r="FDS742"/>
      <c r="FDT742"/>
      <c r="FDU742"/>
      <c r="FDV742"/>
      <c r="FDW742"/>
      <c r="FDX742"/>
      <c r="FDY742"/>
      <c r="FDZ742"/>
      <c r="FEA742"/>
      <c r="FEB742"/>
      <c r="FEC742"/>
      <c r="FED742"/>
      <c r="FEE742"/>
      <c r="FEF742"/>
      <c r="FEG742"/>
      <c r="FEH742"/>
      <c r="FEI742"/>
      <c r="FEJ742"/>
      <c r="FEK742"/>
      <c r="FEL742"/>
      <c r="FEM742"/>
      <c r="FEN742"/>
      <c r="FEO742"/>
      <c r="FEP742"/>
      <c r="FEQ742"/>
      <c r="FER742"/>
      <c r="FES742"/>
      <c r="FET742"/>
      <c r="FEU742"/>
      <c r="FEV742"/>
      <c r="FEW742"/>
      <c r="FEX742"/>
      <c r="FEY742"/>
      <c r="FEZ742"/>
      <c r="FFA742"/>
      <c r="FFB742"/>
      <c r="FFC742"/>
      <c r="FFD742"/>
      <c r="FFE742"/>
      <c r="FFF742"/>
      <c r="FFG742"/>
      <c r="FFH742"/>
      <c r="FFI742"/>
      <c r="FFJ742"/>
      <c r="FFK742"/>
      <c r="FFL742"/>
      <c r="FFM742"/>
      <c r="FFN742"/>
      <c r="FFO742"/>
      <c r="FFP742"/>
      <c r="FFQ742"/>
      <c r="FFR742"/>
      <c r="FFS742"/>
      <c r="FFT742"/>
      <c r="FFU742"/>
      <c r="FFV742"/>
      <c r="FFW742"/>
      <c r="FFX742"/>
      <c r="FFY742"/>
      <c r="FFZ742"/>
      <c r="FGA742"/>
      <c r="FGB742"/>
      <c r="FGC742"/>
      <c r="FGD742"/>
      <c r="FGE742"/>
      <c r="FGF742"/>
      <c r="FGG742"/>
      <c r="FGH742"/>
      <c r="FGI742"/>
      <c r="FGJ742"/>
      <c r="FGK742"/>
      <c r="FGL742"/>
      <c r="FGM742"/>
      <c r="FGN742"/>
      <c r="FGO742"/>
      <c r="FGP742"/>
      <c r="FGQ742"/>
      <c r="FGR742"/>
      <c r="FGS742"/>
      <c r="FGT742"/>
      <c r="FGU742"/>
      <c r="FGV742"/>
      <c r="FGW742"/>
      <c r="FGX742"/>
      <c r="FGY742"/>
      <c r="FGZ742"/>
      <c r="FHA742"/>
      <c r="FHB742"/>
      <c r="FHC742"/>
      <c r="FHD742"/>
      <c r="FHE742"/>
      <c r="FHF742"/>
      <c r="FHG742"/>
      <c r="FHH742"/>
      <c r="FHI742"/>
      <c r="FHJ742"/>
      <c r="FHK742"/>
      <c r="FHL742"/>
      <c r="FHM742"/>
      <c r="FHN742"/>
      <c r="FHO742"/>
      <c r="FHP742"/>
      <c r="FHQ742"/>
      <c r="FHR742"/>
      <c r="FHS742"/>
      <c r="FHT742"/>
      <c r="FHU742"/>
      <c r="FHV742"/>
      <c r="FHW742"/>
      <c r="FHX742"/>
      <c r="FHY742"/>
      <c r="FHZ742"/>
      <c r="FIA742"/>
      <c r="FIB742"/>
      <c r="FIC742"/>
      <c r="FID742"/>
      <c r="FIE742"/>
      <c r="FIF742"/>
      <c r="FIG742"/>
      <c r="FIH742"/>
      <c r="FII742"/>
      <c r="FIJ742"/>
      <c r="FIK742"/>
      <c r="FIL742"/>
      <c r="FIM742"/>
      <c r="FIN742"/>
      <c r="FIO742"/>
      <c r="FIP742"/>
      <c r="FIQ742"/>
      <c r="FIR742"/>
      <c r="FIS742"/>
      <c r="FIT742"/>
      <c r="FIU742"/>
      <c r="FIV742"/>
      <c r="FIW742"/>
      <c r="FIX742"/>
      <c r="FIY742"/>
      <c r="FIZ742"/>
      <c r="FJA742"/>
      <c r="FJB742"/>
      <c r="FJC742"/>
      <c r="FJD742"/>
      <c r="FJE742"/>
      <c r="FJF742"/>
      <c r="FJG742"/>
      <c r="FJH742"/>
      <c r="FJI742"/>
      <c r="FJJ742"/>
      <c r="FJK742"/>
      <c r="FJL742"/>
      <c r="FJM742"/>
      <c r="FJN742"/>
      <c r="FJO742"/>
      <c r="FJP742"/>
      <c r="FJQ742"/>
      <c r="FJR742"/>
      <c r="FJS742"/>
      <c r="FJT742"/>
      <c r="FJU742"/>
      <c r="FJV742"/>
      <c r="FJW742"/>
      <c r="FJX742"/>
      <c r="FJY742"/>
      <c r="FJZ742"/>
      <c r="FKA742"/>
      <c r="FKB742"/>
      <c r="FKC742"/>
      <c r="FKD742"/>
      <c r="FKE742"/>
      <c r="FKF742"/>
      <c r="FKG742"/>
      <c r="FKH742"/>
      <c r="FKI742"/>
      <c r="FKJ742"/>
      <c r="FKK742"/>
      <c r="FKL742"/>
      <c r="FKM742"/>
      <c r="FKN742"/>
      <c r="FKO742"/>
      <c r="FKP742"/>
      <c r="FKQ742"/>
      <c r="FKR742"/>
      <c r="FKS742"/>
      <c r="FKT742"/>
      <c r="FKU742"/>
      <c r="FKV742"/>
      <c r="FKW742"/>
      <c r="FKX742"/>
      <c r="FKY742"/>
      <c r="FKZ742"/>
      <c r="FLA742"/>
      <c r="FLB742"/>
      <c r="FLC742"/>
      <c r="FLD742"/>
      <c r="FLE742"/>
      <c r="FLF742"/>
      <c r="FLG742"/>
      <c r="FLH742"/>
      <c r="FLI742"/>
      <c r="FLJ742"/>
      <c r="FLK742"/>
      <c r="FLL742"/>
      <c r="FLM742"/>
      <c r="FLN742"/>
      <c r="FLO742"/>
      <c r="FLP742"/>
      <c r="FLQ742"/>
      <c r="FLR742"/>
      <c r="FLS742"/>
      <c r="FLT742"/>
      <c r="FLU742"/>
      <c r="FLV742"/>
      <c r="FLW742"/>
      <c r="FLX742"/>
      <c r="FLY742"/>
      <c r="FLZ742"/>
      <c r="FMA742"/>
      <c r="FMB742"/>
      <c r="FMC742"/>
      <c r="FMD742"/>
      <c r="FME742"/>
      <c r="FMF742"/>
      <c r="FMG742"/>
      <c r="FMH742"/>
      <c r="FMI742"/>
      <c r="FMJ742"/>
      <c r="FMK742"/>
      <c r="FML742"/>
      <c r="FMM742"/>
      <c r="FMN742"/>
      <c r="FMO742"/>
      <c r="FMP742"/>
      <c r="FMQ742"/>
      <c r="FMR742"/>
      <c r="FMS742"/>
      <c r="FMT742"/>
      <c r="FMU742"/>
      <c r="FMV742"/>
      <c r="FMW742"/>
      <c r="FMX742"/>
      <c r="FMY742"/>
      <c r="FMZ742"/>
      <c r="FNA742"/>
      <c r="FNB742"/>
      <c r="FNC742"/>
      <c r="FND742"/>
      <c r="FNE742"/>
      <c r="FNF742"/>
      <c r="FNG742"/>
      <c r="FNH742"/>
      <c r="FNI742"/>
      <c r="FNJ742"/>
      <c r="FNK742"/>
      <c r="FNL742"/>
      <c r="FNM742"/>
      <c r="FNN742"/>
      <c r="FNO742"/>
      <c r="FNP742"/>
      <c r="FNQ742"/>
      <c r="FNR742"/>
      <c r="FNS742"/>
      <c r="FNT742"/>
      <c r="FNU742"/>
      <c r="FNV742"/>
      <c r="FNW742"/>
      <c r="FNX742"/>
      <c r="FNY742"/>
      <c r="FNZ742"/>
      <c r="FOA742"/>
      <c r="FOB742"/>
      <c r="FOC742"/>
      <c r="FOD742"/>
      <c r="FOE742"/>
      <c r="FOF742"/>
      <c r="FOG742"/>
      <c r="FOH742"/>
      <c r="FOI742"/>
      <c r="FOJ742"/>
      <c r="FOK742"/>
      <c r="FOL742"/>
      <c r="FOM742"/>
      <c r="FON742"/>
      <c r="FOO742"/>
      <c r="FOP742"/>
      <c r="FOQ742"/>
      <c r="FOR742"/>
      <c r="FOS742"/>
      <c r="FOT742"/>
      <c r="FOU742"/>
      <c r="FOV742"/>
      <c r="FOW742"/>
      <c r="FOX742"/>
      <c r="FOY742"/>
      <c r="FOZ742"/>
      <c r="FPA742"/>
      <c r="FPB742"/>
      <c r="FPC742"/>
      <c r="FPD742"/>
      <c r="FPE742"/>
      <c r="FPF742"/>
      <c r="FPG742"/>
      <c r="FPH742"/>
      <c r="FPI742"/>
      <c r="FPJ742"/>
      <c r="FPK742"/>
      <c r="FPL742"/>
      <c r="FPM742"/>
      <c r="FPN742"/>
      <c r="FPO742"/>
      <c r="FPP742"/>
      <c r="FPQ742"/>
      <c r="FPR742"/>
      <c r="FPS742"/>
      <c r="FPT742"/>
      <c r="FPU742"/>
      <c r="FPV742"/>
      <c r="FPW742"/>
      <c r="FPX742"/>
      <c r="FPY742"/>
      <c r="FPZ742"/>
      <c r="FQA742"/>
      <c r="FQB742"/>
      <c r="FQC742"/>
      <c r="FQD742"/>
      <c r="FQE742"/>
      <c r="FQF742"/>
      <c r="FQG742"/>
      <c r="FQH742"/>
      <c r="FQI742"/>
      <c r="FQJ742"/>
      <c r="FQK742"/>
      <c r="FQL742"/>
      <c r="FQM742"/>
      <c r="FQN742"/>
      <c r="FQO742"/>
      <c r="FQP742"/>
      <c r="FQQ742"/>
      <c r="FQR742"/>
      <c r="FQS742"/>
      <c r="FQT742"/>
      <c r="FQU742"/>
      <c r="FQV742"/>
      <c r="FQW742"/>
      <c r="FQX742"/>
      <c r="FQY742"/>
      <c r="FQZ742"/>
      <c r="FRA742"/>
      <c r="FRB742"/>
      <c r="FRC742"/>
      <c r="FRD742"/>
      <c r="FRE742"/>
      <c r="FRF742"/>
      <c r="FRG742"/>
      <c r="FRH742"/>
      <c r="FRI742"/>
      <c r="FRJ742"/>
      <c r="FRK742"/>
      <c r="FRL742"/>
      <c r="FRM742"/>
      <c r="FRN742"/>
      <c r="FRO742"/>
      <c r="FRP742"/>
      <c r="FRQ742"/>
      <c r="FRR742"/>
      <c r="FRS742"/>
      <c r="FRT742"/>
      <c r="FRU742"/>
      <c r="FRV742"/>
      <c r="FRW742"/>
      <c r="FRX742"/>
      <c r="FRY742"/>
      <c r="FRZ742"/>
      <c r="FSA742"/>
      <c r="FSB742"/>
      <c r="FSC742"/>
      <c r="FSD742"/>
      <c r="FSE742"/>
      <c r="FSF742"/>
      <c r="FSG742"/>
      <c r="FSH742"/>
      <c r="FSI742"/>
      <c r="FSJ742"/>
      <c r="FSK742"/>
      <c r="FSL742"/>
      <c r="FSM742"/>
      <c r="FSN742"/>
      <c r="FSO742"/>
      <c r="FSP742"/>
      <c r="FSQ742"/>
      <c r="FSR742"/>
      <c r="FSS742"/>
      <c r="FST742"/>
      <c r="FSU742"/>
      <c r="FSV742"/>
      <c r="FSW742"/>
      <c r="FSX742"/>
      <c r="FSY742"/>
      <c r="FSZ742"/>
      <c r="FTA742"/>
      <c r="FTB742"/>
      <c r="FTC742"/>
      <c r="FTD742"/>
      <c r="FTE742"/>
      <c r="FTF742"/>
      <c r="FTG742"/>
      <c r="FTH742"/>
      <c r="FTI742"/>
      <c r="FTJ742"/>
      <c r="FTK742"/>
      <c r="FTL742"/>
      <c r="FTM742"/>
      <c r="FTN742"/>
      <c r="FTO742"/>
      <c r="FTP742"/>
      <c r="FTQ742"/>
      <c r="FTR742"/>
      <c r="FTS742"/>
      <c r="FTT742"/>
      <c r="FTU742"/>
      <c r="FTV742"/>
      <c r="FTW742"/>
      <c r="FTX742"/>
      <c r="FTY742"/>
      <c r="FTZ742"/>
      <c r="FUA742"/>
      <c r="FUB742"/>
      <c r="FUC742"/>
      <c r="FUD742"/>
      <c r="FUE742"/>
      <c r="FUF742"/>
      <c r="FUG742"/>
      <c r="FUH742"/>
      <c r="FUI742"/>
      <c r="FUJ742"/>
      <c r="FUK742"/>
      <c r="FUL742"/>
      <c r="FUM742"/>
      <c r="FUN742"/>
      <c r="FUO742"/>
      <c r="FUP742"/>
      <c r="FUQ742"/>
      <c r="FUR742"/>
      <c r="FUS742"/>
      <c r="FUT742"/>
      <c r="FUU742"/>
      <c r="FUV742"/>
      <c r="FUW742"/>
      <c r="FUX742"/>
      <c r="FUY742"/>
      <c r="FUZ742"/>
      <c r="FVA742"/>
      <c r="FVB742"/>
      <c r="FVC742"/>
      <c r="FVD742"/>
      <c r="FVE742"/>
      <c r="FVF742"/>
      <c r="FVG742"/>
      <c r="FVH742"/>
      <c r="FVI742"/>
      <c r="FVJ742"/>
      <c r="FVK742"/>
      <c r="FVL742"/>
      <c r="FVM742"/>
      <c r="FVN742"/>
      <c r="FVO742"/>
      <c r="FVP742"/>
      <c r="FVQ742"/>
      <c r="FVR742"/>
      <c r="FVS742"/>
      <c r="FVT742"/>
      <c r="FVU742"/>
      <c r="FVV742"/>
      <c r="FVW742"/>
      <c r="FVX742"/>
      <c r="FVY742"/>
      <c r="FVZ742"/>
      <c r="FWA742"/>
      <c r="FWB742"/>
      <c r="FWC742"/>
      <c r="FWD742"/>
      <c r="FWE742"/>
      <c r="FWF742"/>
      <c r="FWG742"/>
      <c r="FWH742"/>
      <c r="FWI742"/>
      <c r="FWJ742"/>
      <c r="FWK742"/>
      <c r="FWL742"/>
      <c r="FWM742"/>
      <c r="FWN742"/>
      <c r="FWO742"/>
      <c r="FWP742"/>
      <c r="FWQ742"/>
      <c r="FWR742"/>
      <c r="FWS742"/>
      <c r="FWT742"/>
      <c r="FWU742"/>
      <c r="FWV742"/>
      <c r="FWW742"/>
      <c r="FWX742"/>
      <c r="FWY742"/>
      <c r="FWZ742"/>
      <c r="FXA742"/>
      <c r="FXB742"/>
      <c r="FXC742"/>
      <c r="FXD742"/>
      <c r="FXE742"/>
      <c r="FXF742"/>
      <c r="FXG742"/>
      <c r="FXH742"/>
      <c r="FXI742"/>
      <c r="FXJ742"/>
      <c r="FXK742"/>
      <c r="FXL742"/>
      <c r="FXM742"/>
      <c r="FXN742"/>
      <c r="FXO742"/>
      <c r="FXP742"/>
      <c r="FXQ742"/>
      <c r="FXR742"/>
      <c r="FXS742"/>
      <c r="FXT742"/>
      <c r="FXU742"/>
      <c r="FXV742"/>
      <c r="FXW742"/>
      <c r="FXX742"/>
      <c r="FXY742"/>
      <c r="FXZ742"/>
      <c r="FYA742"/>
      <c r="FYB742"/>
      <c r="FYC742"/>
      <c r="FYD742"/>
      <c r="FYE742"/>
      <c r="FYF742"/>
      <c r="FYG742"/>
      <c r="FYH742"/>
      <c r="FYI742"/>
      <c r="FYJ742"/>
      <c r="FYK742"/>
      <c r="FYL742"/>
      <c r="FYM742"/>
      <c r="FYN742"/>
      <c r="FYO742"/>
      <c r="FYP742"/>
      <c r="FYQ742"/>
      <c r="FYR742"/>
      <c r="FYS742"/>
      <c r="FYT742"/>
      <c r="FYU742"/>
      <c r="FYV742"/>
      <c r="FYW742"/>
      <c r="FYX742"/>
      <c r="FYY742"/>
      <c r="FYZ742"/>
      <c r="FZA742"/>
      <c r="FZB742"/>
      <c r="FZC742"/>
      <c r="FZD742"/>
      <c r="FZE742"/>
      <c r="FZF742"/>
      <c r="FZG742"/>
      <c r="FZH742"/>
      <c r="FZI742"/>
      <c r="FZJ742"/>
      <c r="FZK742"/>
      <c r="FZL742"/>
      <c r="FZM742"/>
      <c r="FZN742"/>
      <c r="FZO742"/>
      <c r="FZP742"/>
      <c r="FZQ742"/>
      <c r="FZR742"/>
      <c r="FZS742"/>
      <c r="FZT742"/>
      <c r="FZU742"/>
      <c r="FZV742"/>
      <c r="FZW742"/>
      <c r="FZX742"/>
      <c r="FZY742"/>
      <c r="FZZ742"/>
      <c r="GAA742"/>
      <c r="GAB742"/>
      <c r="GAC742"/>
      <c r="GAD742"/>
      <c r="GAE742"/>
      <c r="GAF742"/>
      <c r="GAG742"/>
      <c r="GAH742"/>
      <c r="GAI742"/>
      <c r="GAJ742"/>
      <c r="GAK742"/>
      <c r="GAL742"/>
      <c r="GAM742"/>
      <c r="GAN742"/>
      <c r="GAO742"/>
      <c r="GAP742"/>
      <c r="GAQ742"/>
      <c r="GAR742"/>
      <c r="GAS742"/>
      <c r="GAT742"/>
      <c r="GAU742"/>
      <c r="GAV742"/>
      <c r="GAW742"/>
      <c r="GAX742"/>
      <c r="GAY742"/>
      <c r="GAZ742"/>
      <c r="GBA742"/>
      <c r="GBB742"/>
      <c r="GBC742"/>
      <c r="GBD742"/>
      <c r="GBE742"/>
      <c r="GBF742"/>
      <c r="GBG742"/>
      <c r="GBH742"/>
      <c r="GBI742"/>
      <c r="GBJ742"/>
      <c r="GBK742"/>
      <c r="GBL742"/>
      <c r="GBM742"/>
      <c r="GBN742"/>
      <c r="GBO742"/>
      <c r="GBP742"/>
      <c r="GBQ742"/>
      <c r="GBR742"/>
      <c r="GBS742"/>
      <c r="GBT742"/>
      <c r="GBU742"/>
      <c r="GBV742"/>
      <c r="GBW742"/>
      <c r="GBX742"/>
      <c r="GBY742"/>
      <c r="GBZ742"/>
      <c r="GCA742"/>
      <c r="GCB742"/>
      <c r="GCC742"/>
      <c r="GCD742"/>
      <c r="GCE742"/>
      <c r="GCF742"/>
      <c r="GCG742"/>
      <c r="GCH742"/>
      <c r="GCI742"/>
      <c r="GCJ742"/>
      <c r="GCK742"/>
      <c r="GCL742"/>
      <c r="GCM742"/>
      <c r="GCN742"/>
      <c r="GCO742"/>
      <c r="GCP742"/>
      <c r="GCQ742"/>
      <c r="GCR742"/>
      <c r="GCS742"/>
      <c r="GCT742"/>
      <c r="GCU742"/>
      <c r="GCV742"/>
      <c r="GCW742"/>
      <c r="GCX742"/>
      <c r="GCY742"/>
      <c r="GCZ742"/>
      <c r="GDA742"/>
      <c r="GDB742"/>
      <c r="GDC742"/>
      <c r="GDD742"/>
      <c r="GDE742"/>
      <c r="GDF742"/>
      <c r="GDG742"/>
      <c r="GDH742"/>
      <c r="GDI742"/>
      <c r="GDJ742"/>
      <c r="GDK742"/>
      <c r="GDL742"/>
      <c r="GDM742"/>
      <c r="GDN742"/>
      <c r="GDO742"/>
      <c r="GDP742"/>
      <c r="GDQ742"/>
      <c r="GDR742"/>
      <c r="GDS742"/>
      <c r="GDT742"/>
      <c r="GDU742"/>
      <c r="GDV742"/>
      <c r="GDW742"/>
      <c r="GDX742"/>
      <c r="GDY742"/>
      <c r="GDZ742"/>
      <c r="GEA742"/>
      <c r="GEB742"/>
      <c r="GEC742"/>
      <c r="GED742"/>
      <c r="GEE742"/>
      <c r="GEF742"/>
      <c r="GEG742"/>
      <c r="GEH742"/>
      <c r="GEI742"/>
      <c r="GEJ742"/>
      <c r="GEK742"/>
      <c r="GEL742"/>
      <c r="GEM742"/>
      <c r="GEN742"/>
      <c r="GEO742"/>
      <c r="GEP742"/>
      <c r="GEQ742"/>
      <c r="GER742"/>
      <c r="GES742"/>
      <c r="GET742"/>
      <c r="GEU742"/>
      <c r="GEV742"/>
      <c r="GEW742"/>
      <c r="GEX742"/>
      <c r="GEY742"/>
      <c r="GEZ742"/>
      <c r="GFA742"/>
      <c r="GFB742"/>
      <c r="GFC742"/>
      <c r="GFD742"/>
      <c r="GFE742"/>
      <c r="GFF742"/>
      <c r="GFG742"/>
      <c r="GFH742"/>
      <c r="GFI742"/>
      <c r="GFJ742"/>
      <c r="GFK742"/>
      <c r="GFL742"/>
      <c r="GFM742"/>
      <c r="GFN742"/>
      <c r="GFO742"/>
      <c r="GFP742"/>
      <c r="GFQ742"/>
      <c r="GFR742"/>
      <c r="GFS742"/>
      <c r="GFT742"/>
      <c r="GFU742"/>
      <c r="GFV742"/>
      <c r="GFW742"/>
      <c r="GFX742"/>
      <c r="GFY742"/>
      <c r="GFZ742"/>
      <c r="GGA742"/>
      <c r="GGB742"/>
      <c r="GGC742"/>
      <c r="GGD742"/>
      <c r="GGE742"/>
      <c r="GGF742"/>
      <c r="GGG742"/>
      <c r="GGH742"/>
      <c r="GGI742"/>
      <c r="GGJ742"/>
      <c r="GGK742"/>
      <c r="GGL742"/>
      <c r="GGM742"/>
      <c r="GGN742"/>
      <c r="GGO742"/>
      <c r="GGP742"/>
      <c r="GGQ742"/>
      <c r="GGR742"/>
      <c r="GGS742"/>
      <c r="GGT742"/>
      <c r="GGU742"/>
      <c r="GGV742"/>
      <c r="GGW742"/>
      <c r="GGX742"/>
      <c r="GGY742"/>
      <c r="GGZ742"/>
      <c r="GHA742"/>
      <c r="GHB742"/>
      <c r="GHC742"/>
      <c r="GHD742"/>
      <c r="GHE742"/>
      <c r="GHF742"/>
      <c r="GHG742"/>
      <c r="GHH742"/>
      <c r="GHI742"/>
      <c r="GHJ742"/>
      <c r="GHK742"/>
      <c r="GHL742"/>
      <c r="GHM742"/>
      <c r="GHN742"/>
      <c r="GHO742"/>
      <c r="GHP742"/>
      <c r="GHQ742"/>
      <c r="GHR742"/>
      <c r="GHS742"/>
      <c r="GHT742"/>
      <c r="GHU742"/>
      <c r="GHV742"/>
      <c r="GHW742"/>
      <c r="GHX742"/>
      <c r="GHY742"/>
      <c r="GHZ742"/>
      <c r="GIA742"/>
      <c r="GIB742"/>
      <c r="GIC742"/>
      <c r="GID742"/>
      <c r="GIE742"/>
      <c r="GIF742"/>
      <c r="GIG742"/>
      <c r="GIH742"/>
      <c r="GII742"/>
      <c r="GIJ742"/>
      <c r="GIK742"/>
      <c r="GIL742"/>
      <c r="GIM742"/>
      <c r="GIN742"/>
      <c r="GIO742"/>
      <c r="GIP742"/>
      <c r="GIQ742"/>
      <c r="GIR742"/>
      <c r="GIS742"/>
      <c r="GIT742"/>
      <c r="GIU742"/>
      <c r="GIV742"/>
      <c r="GIW742"/>
      <c r="GIX742"/>
      <c r="GIY742"/>
      <c r="GIZ742"/>
      <c r="GJA742"/>
      <c r="GJB742"/>
      <c r="GJC742"/>
      <c r="GJD742"/>
      <c r="GJE742"/>
      <c r="GJF742"/>
      <c r="GJG742"/>
      <c r="GJH742"/>
      <c r="GJI742"/>
      <c r="GJJ742"/>
      <c r="GJK742"/>
      <c r="GJL742"/>
      <c r="GJM742"/>
      <c r="GJN742"/>
      <c r="GJO742"/>
      <c r="GJP742"/>
      <c r="GJQ742"/>
      <c r="GJR742"/>
      <c r="GJS742"/>
      <c r="GJT742"/>
      <c r="GJU742"/>
      <c r="GJV742"/>
      <c r="GJW742"/>
      <c r="GJX742"/>
      <c r="GJY742"/>
      <c r="GJZ742"/>
      <c r="GKA742"/>
      <c r="GKB742"/>
      <c r="GKC742"/>
      <c r="GKD742"/>
      <c r="GKE742"/>
      <c r="GKF742"/>
      <c r="GKG742"/>
      <c r="GKH742"/>
      <c r="GKI742"/>
      <c r="GKJ742"/>
      <c r="GKK742"/>
      <c r="GKL742"/>
      <c r="GKM742"/>
      <c r="GKN742"/>
      <c r="GKO742"/>
      <c r="GKP742"/>
      <c r="GKQ742"/>
      <c r="GKR742"/>
      <c r="GKS742"/>
      <c r="GKT742"/>
      <c r="GKU742"/>
      <c r="GKV742"/>
      <c r="GKW742"/>
      <c r="GKX742"/>
      <c r="GKY742"/>
      <c r="GKZ742"/>
      <c r="GLA742"/>
      <c r="GLB742"/>
      <c r="GLC742"/>
      <c r="GLD742"/>
      <c r="GLE742"/>
      <c r="GLF742"/>
      <c r="GLG742"/>
      <c r="GLH742"/>
      <c r="GLI742"/>
      <c r="GLJ742"/>
      <c r="GLK742"/>
      <c r="GLL742"/>
      <c r="GLM742"/>
      <c r="GLN742"/>
      <c r="GLO742"/>
      <c r="GLP742"/>
      <c r="GLQ742"/>
      <c r="GLR742"/>
      <c r="GLS742"/>
      <c r="GLT742"/>
      <c r="GLU742"/>
      <c r="GLV742"/>
      <c r="GLW742"/>
      <c r="GLX742"/>
      <c r="GLY742"/>
      <c r="GLZ742"/>
      <c r="GMA742"/>
      <c r="GMB742"/>
      <c r="GMC742"/>
      <c r="GMD742"/>
      <c r="GME742"/>
      <c r="GMF742"/>
      <c r="GMG742"/>
      <c r="GMH742"/>
      <c r="GMI742"/>
      <c r="GMJ742"/>
      <c r="GMK742"/>
      <c r="GML742"/>
      <c r="GMM742"/>
      <c r="GMN742"/>
      <c r="GMO742"/>
      <c r="GMP742"/>
      <c r="GMQ742"/>
      <c r="GMR742"/>
      <c r="GMS742"/>
      <c r="GMT742"/>
      <c r="GMU742"/>
      <c r="GMV742"/>
      <c r="GMW742"/>
      <c r="GMX742"/>
      <c r="GMY742"/>
      <c r="GMZ742"/>
      <c r="GNA742"/>
      <c r="GNB742"/>
      <c r="GNC742"/>
      <c r="GND742"/>
      <c r="GNE742"/>
      <c r="GNF742"/>
      <c r="GNG742"/>
      <c r="GNH742"/>
      <c r="GNI742"/>
      <c r="GNJ742"/>
      <c r="GNK742"/>
      <c r="GNL742"/>
      <c r="GNM742"/>
      <c r="GNN742"/>
      <c r="GNO742"/>
      <c r="GNP742"/>
      <c r="GNQ742"/>
      <c r="GNR742"/>
      <c r="GNS742"/>
      <c r="GNT742"/>
      <c r="GNU742"/>
      <c r="GNV742"/>
      <c r="GNW742"/>
      <c r="GNX742"/>
      <c r="GNY742"/>
      <c r="GNZ742"/>
      <c r="GOA742"/>
      <c r="GOB742"/>
      <c r="GOC742"/>
      <c r="GOD742"/>
      <c r="GOE742"/>
      <c r="GOF742"/>
      <c r="GOG742"/>
      <c r="GOH742"/>
      <c r="GOI742"/>
      <c r="GOJ742"/>
      <c r="GOK742"/>
      <c r="GOL742"/>
      <c r="GOM742"/>
      <c r="GON742"/>
      <c r="GOO742"/>
      <c r="GOP742"/>
      <c r="GOQ742"/>
      <c r="GOR742"/>
      <c r="GOS742"/>
      <c r="GOT742"/>
      <c r="GOU742"/>
      <c r="GOV742"/>
      <c r="GOW742"/>
      <c r="GOX742"/>
      <c r="GOY742"/>
      <c r="GOZ742"/>
      <c r="GPA742"/>
      <c r="GPB742"/>
      <c r="GPC742"/>
      <c r="GPD742"/>
      <c r="GPE742"/>
      <c r="GPF742"/>
      <c r="GPG742"/>
      <c r="GPH742"/>
      <c r="GPI742"/>
      <c r="GPJ742"/>
      <c r="GPK742"/>
      <c r="GPL742"/>
      <c r="GPM742"/>
      <c r="GPN742"/>
      <c r="GPO742"/>
      <c r="GPP742"/>
      <c r="GPQ742"/>
      <c r="GPR742"/>
      <c r="GPS742"/>
      <c r="GPT742"/>
      <c r="GPU742"/>
      <c r="GPV742"/>
      <c r="GPW742"/>
      <c r="GPX742"/>
      <c r="GPY742"/>
      <c r="GPZ742"/>
      <c r="GQA742"/>
      <c r="GQB742"/>
      <c r="GQC742"/>
      <c r="GQD742"/>
      <c r="GQE742"/>
      <c r="GQF742"/>
      <c r="GQG742"/>
      <c r="GQH742"/>
      <c r="GQI742"/>
      <c r="GQJ742"/>
      <c r="GQK742"/>
      <c r="GQL742"/>
      <c r="GQM742"/>
      <c r="GQN742"/>
      <c r="GQO742"/>
      <c r="GQP742"/>
      <c r="GQQ742"/>
      <c r="GQR742"/>
      <c r="GQS742"/>
      <c r="GQT742"/>
      <c r="GQU742"/>
      <c r="GQV742"/>
      <c r="GQW742"/>
      <c r="GQX742"/>
      <c r="GQY742"/>
      <c r="GQZ742"/>
      <c r="GRA742"/>
      <c r="GRB742"/>
      <c r="GRC742"/>
      <c r="GRD742"/>
      <c r="GRE742"/>
      <c r="GRF742"/>
      <c r="GRG742"/>
      <c r="GRH742"/>
      <c r="GRI742"/>
      <c r="GRJ742"/>
      <c r="GRK742"/>
      <c r="GRL742"/>
      <c r="GRM742"/>
      <c r="GRN742"/>
      <c r="GRO742"/>
      <c r="GRP742"/>
      <c r="GRQ742"/>
      <c r="GRR742"/>
      <c r="GRS742"/>
      <c r="GRT742"/>
      <c r="GRU742"/>
      <c r="GRV742"/>
      <c r="GRW742"/>
      <c r="GRX742"/>
      <c r="GRY742"/>
      <c r="GRZ742"/>
      <c r="GSA742"/>
      <c r="GSB742"/>
      <c r="GSC742"/>
      <c r="GSD742"/>
      <c r="GSE742"/>
      <c r="GSF742"/>
      <c r="GSG742"/>
      <c r="GSH742"/>
      <c r="GSI742"/>
      <c r="GSJ742"/>
      <c r="GSK742"/>
      <c r="GSL742"/>
      <c r="GSM742"/>
      <c r="GSN742"/>
      <c r="GSO742"/>
      <c r="GSP742"/>
      <c r="GSQ742"/>
      <c r="GSR742"/>
      <c r="GSS742"/>
      <c r="GST742"/>
      <c r="GSU742"/>
      <c r="GSV742"/>
      <c r="GSW742"/>
      <c r="GSX742"/>
      <c r="GSY742"/>
      <c r="GSZ742"/>
      <c r="GTA742"/>
      <c r="GTB742"/>
      <c r="GTC742"/>
      <c r="GTD742"/>
      <c r="GTE742"/>
      <c r="GTF742"/>
      <c r="GTG742"/>
      <c r="GTH742"/>
      <c r="GTI742"/>
      <c r="GTJ742"/>
      <c r="GTK742"/>
      <c r="GTL742"/>
      <c r="GTM742"/>
      <c r="GTN742"/>
      <c r="GTO742"/>
      <c r="GTP742"/>
      <c r="GTQ742"/>
      <c r="GTR742"/>
      <c r="GTS742"/>
      <c r="GTT742"/>
      <c r="GTU742"/>
      <c r="GTV742"/>
      <c r="GTW742"/>
      <c r="GTX742"/>
      <c r="GTY742"/>
      <c r="GTZ742"/>
      <c r="GUA742"/>
      <c r="GUB742"/>
      <c r="GUC742"/>
      <c r="GUD742"/>
      <c r="GUE742"/>
      <c r="GUF742"/>
      <c r="GUG742"/>
      <c r="GUH742"/>
      <c r="GUI742"/>
      <c r="GUJ742"/>
      <c r="GUK742"/>
      <c r="GUL742"/>
      <c r="GUM742"/>
      <c r="GUN742"/>
      <c r="GUO742"/>
      <c r="GUP742"/>
      <c r="GUQ742"/>
      <c r="GUR742"/>
      <c r="GUS742"/>
      <c r="GUT742"/>
      <c r="GUU742"/>
      <c r="GUV742"/>
      <c r="GUW742"/>
      <c r="GUX742"/>
      <c r="GUY742"/>
      <c r="GUZ742"/>
      <c r="GVA742"/>
      <c r="GVB742"/>
      <c r="GVC742"/>
      <c r="GVD742"/>
      <c r="GVE742"/>
      <c r="GVF742"/>
      <c r="GVG742"/>
      <c r="GVH742"/>
      <c r="GVI742"/>
      <c r="GVJ742"/>
      <c r="GVK742"/>
      <c r="GVL742"/>
      <c r="GVM742"/>
      <c r="GVN742"/>
      <c r="GVO742"/>
      <c r="GVP742"/>
      <c r="GVQ742"/>
      <c r="GVR742"/>
      <c r="GVS742"/>
      <c r="GVT742"/>
      <c r="GVU742"/>
      <c r="GVV742"/>
      <c r="GVW742"/>
      <c r="GVX742"/>
      <c r="GVY742"/>
      <c r="GVZ742"/>
      <c r="GWA742"/>
      <c r="GWB742"/>
      <c r="GWC742"/>
      <c r="GWD742"/>
      <c r="GWE742"/>
      <c r="GWF742"/>
      <c r="GWG742"/>
      <c r="GWH742"/>
      <c r="GWI742"/>
      <c r="GWJ742"/>
      <c r="GWK742"/>
      <c r="GWL742"/>
      <c r="GWM742"/>
      <c r="GWN742"/>
      <c r="GWO742"/>
      <c r="GWP742"/>
      <c r="GWQ742"/>
      <c r="GWR742"/>
      <c r="GWS742"/>
      <c r="GWT742"/>
      <c r="GWU742"/>
      <c r="GWV742"/>
      <c r="GWW742"/>
      <c r="GWX742"/>
      <c r="GWY742"/>
      <c r="GWZ742"/>
      <c r="GXA742"/>
      <c r="GXB742"/>
      <c r="GXC742"/>
      <c r="GXD742"/>
      <c r="GXE742"/>
      <c r="GXF742"/>
      <c r="GXG742"/>
      <c r="GXH742"/>
      <c r="GXI742"/>
      <c r="GXJ742"/>
      <c r="GXK742"/>
      <c r="GXL742"/>
      <c r="GXM742"/>
      <c r="GXN742"/>
      <c r="GXO742"/>
      <c r="GXP742"/>
      <c r="GXQ742"/>
      <c r="GXR742"/>
      <c r="GXS742"/>
      <c r="GXT742"/>
      <c r="GXU742"/>
      <c r="GXV742"/>
      <c r="GXW742"/>
      <c r="GXX742"/>
      <c r="GXY742"/>
      <c r="GXZ742"/>
      <c r="GYA742"/>
      <c r="GYB742"/>
      <c r="GYC742"/>
      <c r="GYD742"/>
      <c r="GYE742"/>
      <c r="GYF742"/>
      <c r="GYG742"/>
      <c r="GYH742"/>
      <c r="GYI742"/>
      <c r="GYJ742"/>
      <c r="GYK742"/>
      <c r="GYL742"/>
      <c r="GYM742"/>
      <c r="GYN742"/>
      <c r="GYO742"/>
      <c r="GYP742"/>
      <c r="GYQ742"/>
      <c r="GYR742"/>
      <c r="GYS742"/>
      <c r="GYT742"/>
      <c r="GYU742"/>
      <c r="GYV742"/>
      <c r="GYW742"/>
      <c r="GYX742"/>
      <c r="GYY742"/>
      <c r="GYZ742"/>
      <c r="GZA742"/>
      <c r="GZB742"/>
      <c r="GZC742"/>
      <c r="GZD742"/>
      <c r="GZE742"/>
      <c r="GZF742"/>
      <c r="GZG742"/>
      <c r="GZH742"/>
      <c r="GZI742"/>
      <c r="GZJ742"/>
      <c r="GZK742"/>
      <c r="GZL742"/>
      <c r="GZM742"/>
      <c r="GZN742"/>
      <c r="GZO742"/>
      <c r="GZP742"/>
      <c r="GZQ742"/>
      <c r="GZR742"/>
      <c r="GZS742"/>
      <c r="GZT742"/>
      <c r="GZU742"/>
      <c r="GZV742"/>
      <c r="GZW742"/>
      <c r="GZX742"/>
      <c r="GZY742"/>
      <c r="GZZ742"/>
      <c r="HAA742"/>
      <c r="HAB742"/>
      <c r="HAC742"/>
      <c r="HAD742"/>
      <c r="HAE742"/>
      <c r="HAF742"/>
      <c r="HAG742"/>
      <c r="HAH742"/>
      <c r="HAI742"/>
      <c r="HAJ742"/>
      <c r="HAK742"/>
      <c r="HAL742"/>
      <c r="HAM742"/>
      <c r="HAN742"/>
      <c r="HAO742"/>
      <c r="HAP742"/>
      <c r="HAQ742"/>
      <c r="HAR742"/>
      <c r="HAS742"/>
      <c r="HAT742"/>
      <c r="HAU742"/>
      <c r="HAV742"/>
      <c r="HAW742"/>
      <c r="HAX742"/>
      <c r="HAY742"/>
      <c r="HAZ742"/>
      <c r="HBA742"/>
      <c r="HBB742"/>
      <c r="HBC742"/>
      <c r="HBD742"/>
      <c r="HBE742"/>
      <c r="HBF742"/>
      <c r="HBG742"/>
      <c r="HBH742"/>
      <c r="HBI742"/>
      <c r="HBJ742"/>
      <c r="HBK742"/>
      <c r="HBL742"/>
      <c r="HBM742"/>
      <c r="HBN742"/>
      <c r="HBO742"/>
      <c r="HBP742"/>
      <c r="HBQ742"/>
      <c r="HBR742"/>
      <c r="HBS742"/>
      <c r="HBT742"/>
      <c r="HBU742"/>
      <c r="HBV742"/>
      <c r="HBW742"/>
      <c r="HBX742"/>
      <c r="HBY742"/>
      <c r="HBZ742"/>
      <c r="HCA742"/>
      <c r="HCB742"/>
      <c r="HCC742"/>
      <c r="HCD742"/>
      <c r="HCE742"/>
      <c r="HCF742"/>
      <c r="HCG742"/>
      <c r="HCH742"/>
      <c r="HCI742"/>
      <c r="HCJ742"/>
      <c r="HCK742"/>
      <c r="HCL742"/>
      <c r="HCM742"/>
      <c r="HCN742"/>
      <c r="HCO742"/>
      <c r="HCP742"/>
      <c r="HCQ742"/>
      <c r="HCR742"/>
      <c r="HCS742"/>
      <c r="HCT742"/>
      <c r="HCU742"/>
      <c r="HCV742"/>
      <c r="HCW742"/>
      <c r="HCX742"/>
      <c r="HCY742"/>
      <c r="HCZ742"/>
      <c r="HDA742"/>
      <c r="HDB742"/>
      <c r="HDC742"/>
      <c r="HDD742"/>
      <c r="HDE742"/>
      <c r="HDF742"/>
      <c r="HDG742"/>
      <c r="HDH742"/>
      <c r="HDI742"/>
      <c r="HDJ742"/>
      <c r="HDK742"/>
      <c r="HDL742"/>
      <c r="HDM742"/>
      <c r="HDN742"/>
      <c r="HDO742"/>
      <c r="HDP742"/>
      <c r="HDQ742"/>
      <c r="HDR742"/>
      <c r="HDS742"/>
      <c r="HDT742"/>
      <c r="HDU742"/>
      <c r="HDV742"/>
      <c r="HDW742"/>
      <c r="HDX742"/>
      <c r="HDY742"/>
      <c r="HDZ742"/>
      <c r="HEA742"/>
      <c r="HEB742"/>
      <c r="HEC742"/>
      <c r="HED742"/>
      <c r="HEE742"/>
      <c r="HEF742"/>
      <c r="HEG742"/>
      <c r="HEH742"/>
      <c r="HEI742"/>
      <c r="HEJ742"/>
      <c r="HEK742"/>
      <c r="HEL742"/>
      <c r="HEM742"/>
      <c r="HEN742"/>
      <c r="HEO742"/>
      <c r="HEP742"/>
      <c r="HEQ742"/>
      <c r="HER742"/>
      <c r="HES742"/>
      <c r="HET742"/>
      <c r="HEU742"/>
      <c r="HEV742"/>
      <c r="HEW742"/>
      <c r="HEX742"/>
      <c r="HEY742"/>
      <c r="HEZ742"/>
      <c r="HFA742"/>
      <c r="HFB742"/>
      <c r="HFC742"/>
      <c r="HFD742"/>
      <c r="HFE742"/>
      <c r="HFF742"/>
      <c r="HFG742"/>
      <c r="HFH742"/>
      <c r="HFI742"/>
      <c r="HFJ742"/>
      <c r="HFK742"/>
      <c r="HFL742"/>
      <c r="HFM742"/>
      <c r="HFN742"/>
      <c r="HFO742"/>
      <c r="HFP742"/>
      <c r="HFQ742"/>
      <c r="HFR742"/>
      <c r="HFS742"/>
      <c r="HFT742"/>
      <c r="HFU742"/>
      <c r="HFV742"/>
      <c r="HFW742"/>
      <c r="HFX742"/>
      <c r="HFY742"/>
      <c r="HFZ742"/>
      <c r="HGA742"/>
      <c r="HGB742"/>
      <c r="HGC742"/>
      <c r="HGD742"/>
      <c r="HGE742"/>
      <c r="HGF742"/>
      <c r="HGG742"/>
      <c r="HGH742"/>
      <c r="HGI742"/>
      <c r="HGJ742"/>
      <c r="HGK742"/>
      <c r="HGL742"/>
      <c r="HGM742"/>
      <c r="HGN742"/>
      <c r="HGO742"/>
      <c r="HGP742"/>
      <c r="HGQ742"/>
      <c r="HGR742"/>
      <c r="HGS742"/>
      <c r="HGT742"/>
      <c r="HGU742"/>
      <c r="HGV742"/>
      <c r="HGW742"/>
      <c r="HGX742"/>
      <c r="HGY742"/>
      <c r="HGZ742"/>
      <c r="HHA742"/>
      <c r="HHB742"/>
      <c r="HHC742"/>
      <c r="HHD742"/>
      <c r="HHE742"/>
      <c r="HHF742"/>
      <c r="HHG742"/>
      <c r="HHH742"/>
      <c r="HHI742"/>
      <c r="HHJ742"/>
      <c r="HHK742"/>
      <c r="HHL742"/>
      <c r="HHM742"/>
      <c r="HHN742"/>
      <c r="HHO742"/>
      <c r="HHP742"/>
      <c r="HHQ742"/>
      <c r="HHR742"/>
      <c r="HHS742"/>
      <c r="HHT742"/>
      <c r="HHU742"/>
      <c r="HHV742"/>
      <c r="HHW742"/>
      <c r="HHX742"/>
      <c r="HHY742"/>
      <c r="HHZ742"/>
      <c r="HIA742"/>
      <c r="HIB742"/>
      <c r="HIC742"/>
      <c r="HID742"/>
      <c r="HIE742"/>
      <c r="HIF742"/>
      <c r="HIG742"/>
      <c r="HIH742"/>
      <c r="HII742"/>
      <c r="HIJ742"/>
      <c r="HIK742"/>
      <c r="HIL742"/>
      <c r="HIM742"/>
      <c r="HIN742"/>
      <c r="HIO742"/>
      <c r="HIP742"/>
      <c r="HIQ742"/>
      <c r="HIR742"/>
      <c r="HIS742"/>
      <c r="HIT742"/>
      <c r="HIU742"/>
      <c r="HIV742"/>
      <c r="HIW742"/>
      <c r="HIX742"/>
      <c r="HIY742"/>
      <c r="HIZ742"/>
      <c r="HJA742"/>
      <c r="HJB742"/>
      <c r="HJC742"/>
      <c r="HJD742"/>
      <c r="HJE742"/>
      <c r="HJF742"/>
      <c r="HJG742"/>
      <c r="HJH742"/>
      <c r="HJI742"/>
      <c r="HJJ742"/>
      <c r="HJK742"/>
      <c r="HJL742"/>
      <c r="HJM742"/>
      <c r="HJN742"/>
      <c r="HJO742"/>
      <c r="HJP742"/>
      <c r="HJQ742"/>
      <c r="HJR742"/>
      <c r="HJS742"/>
      <c r="HJT742"/>
      <c r="HJU742"/>
      <c r="HJV742"/>
      <c r="HJW742"/>
      <c r="HJX742"/>
      <c r="HJY742"/>
      <c r="HJZ742"/>
      <c r="HKA742"/>
      <c r="HKB742"/>
      <c r="HKC742"/>
      <c r="HKD742"/>
      <c r="HKE742"/>
      <c r="HKF742"/>
      <c r="HKG742"/>
      <c r="HKH742"/>
      <c r="HKI742"/>
      <c r="HKJ742"/>
      <c r="HKK742"/>
      <c r="HKL742"/>
      <c r="HKM742"/>
      <c r="HKN742"/>
      <c r="HKO742"/>
      <c r="HKP742"/>
      <c r="HKQ742"/>
      <c r="HKR742"/>
      <c r="HKS742"/>
      <c r="HKT742"/>
      <c r="HKU742"/>
      <c r="HKV742"/>
      <c r="HKW742"/>
      <c r="HKX742"/>
      <c r="HKY742"/>
      <c r="HKZ742"/>
      <c r="HLA742"/>
      <c r="HLB742"/>
      <c r="HLC742"/>
      <c r="HLD742"/>
      <c r="HLE742"/>
      <c r="HLF742"/>
      <c r="HLG742"/>
      <c r="HLH742"/>
      <c r="HLI742"/>
      <c r="HLJ742"/>
      <c r="HLK742"/>
      <c r="HLL742"/>
      <c r="HLM742"/>
      <c r="HLN742"/>
      <c r="HLO742"/>
      <c r="HLP742"/>
      <c r="HLQ742"/>
      <c r="HLR742"/>
      <c r="HLS742"/>
      <c r="HLT742"/>
      <c r="HLU742"/>
      <c r="HLV742"/>
      <c r="HLW742"/>
      <c r="HLX742"/>
      <c r="HLY742"/>
      <c r="HLZ742"/>
      <c r="HMA742"/>
      <c r="HMB742"/>
      <c r="HMC742"/>
      <c r="HMD742"/>
      <c r="HME742"/>
      <c r="HMF742"/>
      <c r="HMG742"/>
      <c r="HMH742"/>
      <c r="HMI742"/>
      <c r="HMJ742"/>
      <c r="HMK742"/>
      <c r="HML742"/>
      <c r="HMM742"/>
      <c r="HMN742"/>
      <c r="HMO742"/>
      <c r="HMP742"/>
      <c r="HMQ742"/>
      <c r="HMR742"/>
      <c r="HMS742"/>
      <c r="HMT742"/>
      <c r="HMU742"/>
      <c r="HMV742"/>
      <c r="HMW742"/>
      <c r="HMX742"/>
      <c r="HMY742"/>
      <c r="HMZ742"/>
      <c r="HNA742"/>
      <c r="HNB742"/>
      <c r="HNC742"/>
      <c r="HND742"/>
      <c r="HNE742"/>
      <c r="HNF742"/>
      <c r="HNG742"/>
      <c r="HNH742"/>
      <c r="HNI742"/>
      <c r="HNJ742"/>
      <c r="HNK742"/>
      <c r="HNL742"/>
      <c r="HNM742"/>
      <c r="HNN742"/>
      <c r="HNO742"/>
      <c r="HNP742"/>
      <c r="HNQ742"/>
      <c r="HNR742"/>
      <c r="HNS742"/>
      <c r="HNT742"/>
      <c r="HNU742"/>
      <c r="HNV742"/>
      <c r="HNW742"/>
      <c r="HNX742"/>
      <c r="HNY742"/>
      <c r="HNZ742"/>
      <c r="HOA742"/>
      <c r="HOB742"/>
      <c r="HOC742"/>
      <c r="HOD742"/>
      <c r="HOE742"/>
      <c r="HOF742"/>
      <c r="HOG742"/>
      <c r="HOH742"/>
      <c r="HOI742"/>
      <c r="HOJ742"/>
      <c r="HOK742"/>
      <c r="HOL742"/>
      <c r="HOM742"/>
      <c r="HON742"/>
      <c r="HOO742"/>
      <c r="HOP742"/>
      <c r="HOQ742"/>
      <c r="HOR742"/>
      <c r="HOS742"/>
      <c r="HOT742"/>
      <c r="HOU742"/>
      <c r="HOV742"/>
      <c r="HOW742"/>
      <c r="HOX742"/>
      <c r="HOY742"/>
      <c r="HOZ742"/>
      <c r="HPA742"/>
      <c r="HPB742"/>
      <c r="HPC742"/>
      <c r="HPD742"/>
      <c r="HPE742"/>
      <c r="HPF742"/>
      <c r="HPG742"/>
      <c r="HPH742"/>
      <c r="HPI742"/>
      <c r="HPJ742"/>
      <c r="HPK742"/>
      <c r="HPL742"/>
      <c r="HPM742"/>
      <c r="HPN742"/>
      <c r="HPO742"/>
      <c r="HPP742"/>
      <c r="HPQ742"/>
      <c r="HPR742"/>
      <c r="HPS742"/>
      <c r="HPT742"/>
      <c r="HPU742"/>
      <c r="HPV742"/>
      <c r="HPW742"/>
      <c r="HPX742"/>
      <c r="HPY742"/>
      <c r="HPZ742"/>
      <c r="HQA742"/>
      <c r="HQB742"/>
      <c r="HQC742"/>
      <c r="HQD742"/>
      <c r="HQE742"/>
      <c r="HQF742"/>
      <c r="HQG742"/>
      <c r="HQH742"/>
      <c r="HQI742"/>
      <c r="HQJ742"/>
      <c r="HQK742"/>
      <c r="HQL742"/>
      <c r="HQM742"/>
      <c r="HQN742"/>
      <c r="HQO742"/>
      <c r="HQP742"/>
      <c r="HQQ742"/>
      <c r="HQR742"/>
      <c r="HQS742"/>
      <c r="HQT742"/>
      <c r="HQU742"/>
      <c r="HQV742"/>
      <c r="HQW742"/>
      <c r="HQX742"/>
      <c r="HQY742"/>
      <c r="HQZ742"/>
      <c r="HRA742"/>
      <c r="HRB742"/>
      <c r="HRC742"/>
      <c r="HRD742"/>
      <c r="HRE742"/>
      <c r="HRF742"/>
      <c r="HRG742"/>
      <c r="HRH742"/>
      <c r="HRI742"/>
      <c r="HRJ742"/>
      <c r="HRK742"/>
      <c r="HRL742"/>
      <c r="HRM742"/>
      <c r="HRN742"/>
      <c r="HRO742"/>
      <c r="HRP742"/>
      <c r="HRQ742"/>
      <c r="HRR742"/>
      <c r="HRS742"/>
      <c r="HRT742"/>
      <c r="HRU742"/>
      <c r="HRV742"/>
      <c r="HRW742"/>
      <c r="HRX742"/>
      <c r="HRY742"/>
      <c r="HRZ742"/>
      <c r="HSA742"/>
      <c r="HSB742"/>
      <c r="HSC742"/>
      <c r="HSD742"/>
      <c r="HSE742"/>
      <c r="HSF742"/>
      <c r="HSG742"/>
      <c r="HSH742"/>
      <c r="HSI742"/>
      <c r="HSJ742"/>
      <c r="HSK742"/>
      <c r="HSL742"/>
      <c r="HSM742"/>
      <c r="HSN742"/>
      <c r="HSO742"/>
      <c r="HSP742"/>
      <c r="HSQ742"/>
      <c r="HSR742"/>
      <c r="HSS742"/>
      <c r="HST742"/>
      <c r="HSU742"/>
      <c r="HSV742"/>
      <c r="HSW742"/>
      <c r="HSX742"/>
      <c r="HSY742"/>
      <c r="HSZ742"/>
      <c r="HTA742"/>
      <c r="HTB742"/>
      <c r="HTC742"/>
      <c r="HTD742"/>
      <c r="HTE742"/>
      <c r="HTF742"/>
      <c r="HTG742"/>
      <c r="HTH742"/>
      <c r="HTI742"/>
      <c r="HTJ742"/>
      <c r="HTK742"/>
      <c r="HTL742"/>
      <c r="HTM742"/>
      <c r="HTN742"/>
      <c r="HTO742"/>
      <c r="HTP742"/>
      <c r="HTQ742"/>
      <c r="HTR742"/>
      <c r="HTS742"/>
      <c r="HTT742"/>
      <c r="HTU742"/>
      <c r="HTV742"/>
      <c r="HTW742"/>
      <c r="HTX742"/>
      <c r="HTY742"/>
      <c r="HTZ742"/>
      <c r="HUA742"/>
      <c r="HUB742"/>
      <c r="HUC742"/>
      <c r="HUD742"/>
      <c r="HUE742"/>
      <c r="HUF742"/>
      <c r="HUG742"/>
      <c r="HUH742"/>
      <c r="HUI742"/>
      <c r="HUJ742"/>
      <c r="HUK742"/>
      <c r="HUL742"/>
      <c r="HUM742"/>
      <c r="HUN742"/>
      <c r="HUO742"/>
      <c r="HUP742"/>
      <c r="HUQ742"/>
      <c r="HUR742"/>
      <c r="HUS742"/>
      <c r="HUT742"/>
      <c r="HUU742"/>
      <c r="HUV742"/>
      <c r="HUW742"/>
      <c r="HUX742"/>
      <c r="HUY742"/>
      <c r="HUZ742"/>
      <c r="HVA742"/>
      <c r="HVB742"/>
      <c r="HVC742"/>
      <c r="HVD742"/>
      <c r="HVE742"/>
      <c r="HVF742"/>
      <c r="HVG742"/>
      <c r="HVH742"/>
      <c r="HVI742"/>
      <c r="HVJ742"/>
      <c r="HVK742"/>
      <c r="HVL742"/>
      <c r="HVM742"/>
      <c r="HVN742"/>
      <c r="HVO742"/>
      <c r="HVP742"/>
      <c r="HVQ742"/>
      <c r="HVR742"/>
      <c r="HVS742"/>
      <c r="HVT742"/>
      <c r="HVU742"/>
      <c r="HVV742"/>
      <c r="HVW742"/>
      <c r="HVX742"/>
      <c r="HVY742"/>
      <c r="HVZ742"/>
      <c r="HWA742"/>
      <c r="HWB742"/>
      <c r="HWC742"/>
      <c r="HWD742"/>
      <c r="HWE742"/>
      <c r="HWF742"/>
      <c r="HWG742"/>
      <c r="HWH742"/>
      <c r="HWI742"/>
      <c r="HWJ742"/>
      <c r="HWK742"/>
      <c r="HWL742"/>
      <c r="HWM742"/>
      <c r="HWN742"/>
      <c r="HWO742"/>
      <c r="HWP742"/>
      <c r="HWQ742"/>
      <c r="HWR742"/>
      <c r="HWS742"/>
      <c r="HWT742"/>
      <c r="HWU742"/>
      <c r="HWV742"/>
      <c r="HWW742"/>
      <c r="HWX742"/>
      <c r="HWY742"/>
      <c r="HWZ742"/>
      <c r="HXA742"/>
      <c r="HXB742"/>
      <c r="HXC742"/>
      <c r="HXD742"/>
      <c r="HXE742"/>
      <c r="HXF742"/>
      <c r="HXG742"/>
      <c r="HXH742"/>
      <c r="HXI742"/>
      <c r="HXJ742"/>
      <c r="HXK742"/>
      <c r="HXL742"/>
      <c r="HXM742"/>
      <c r="HXN742"/>
      <c r="HXO742"/>
      <c r="HXP742"/>
      <c r="HXQ742"/>
      <c r="HXR742"/>
      <c r="HXS742"/>
      <c r="HXT742"/>
      <c r="HXU742"/>
      <c r="HXV742"/>
      <c r="HXW742"/>
      <c r="HXX742"/>
      <c r="HXY742"/>
      <c r="HXZ742"/>
      <c r="HYA742"/>
      <c r="HYB742"/>
      <c r="HYC742"/>
      <c r="HYD742"/>
      <c r="HYE742"/>
      <c r="HYF742"/>
      <c r="HYG742"/>
      <c r="HYH742"/>
      <c r="HYI742"/>
      <c r="HYJ742"/>
      <c r="HYK742"/>
      <c r="HYL742"/>
      <c r="HYM742"/>
      <c r="HYN742"/>
      <c r="HYO742"/>
      <c r="HYP742"/>
      <c r="HYQ742"/>
      <c r="HYR742"/>
      <c r="HYS742"/>
      <c r="HYT742"/>
      <c r="HYU742"/>
      <c r="HYV742"/>
      <c r="HYW742"/>
      <c r="HYX742"/>
      <c r="HYY742"/>
      <c r="HYZ742"/>
      <c r="HZA742"/>
      <c r="HZB742"/>
      <c r="HZC742"/>
      <c r="HZD742"/>
      <c r="HZE742"/>
      <c r="HZF742"/>
      <c r="HZG742"/>
      <c r="HZH742"/>
      <c r="HZI742"/>
      <c r="HZJ742"/>
      <c r="HZK742"/>
      <c r="HZL742"/>
      <c r="HZM742"/>
      <c r="HZN742"/>
      <c r="HZO742"/>
      <c r="HZP742"/>
      <c r="HZQ742"/>
      <c r="HZR742"/>
      <c r="HZS742"/>
      <c r="HZT742"/>
      <c r="HZU742"/>
      <c r="HZV742"/>
      <c r="HZW742"/>
      <c r="HZX742"/>
      <c r="HZY742"/>
      <c r="HZZ742"/>
      <c r="IAA742"/>
      <c r="IAB742"/>
      <c r="IAC742"/>
      <c r="IAD742"/>
      <c r="IAE742"/>
      <c r="IAF742"/>
      <c r="IAG742"/>
      <c r="IAH742"/>
      <c r="IAI742"/>
      <c r="IAJ742"/>
      <c r="IAK742"/>
      <c r="IAL742"/>
      <c r="IAM742"/>
      <c r="IAN742"/>
      <c r="IAO742"/>
      <c r="IAP742"/>
      <c r="IAQ742"/>
      <c r="IAR742"/>
      <c r="IAS742"/>
      <c r="IAT742"/>
      <c r="IAU742"/>
      <c r="IAV742"/>
      <c r="IAW742"/>
      <c r="IAX742"/>
      <c r="IAY742"/>
      <c r="IAZ742"/>
      <c r="IBA742"/>
      <c r="IBB742"/>
      <c r="IBC742"/>
      <c r="IBD742"/>
      <c r="IBE742"/>
      <c r="IBF742"/>
      <c r="IBG742"/>
      <c r="IBH742"/>
      <c r="IBI742"/>
      <c r="IBJ742"/>
      <c r="IBK742"/>
      <c r="IBL742"/>
      <c r="IBM742"/>
      <c r="IBN742"/>
      <c r="IBO742"/>
      <c r="IBP742"/>
      <c r="IBQ742"/>
      <c r="IBR742"/>
      <c r="IBS742"/>
      <c r="IBT742"/>
      <c r="IBU742"/>
      <c r="IBV742"/>
      <c r="IBW742"/>
      <c r="IBX742"/>
      <c r="IBY742"/>
      <c r="IBZ742"/>
      <c r="ICA742"/>
      <c r="ICB742"/>
      <c r="ICC742"/>
      <c r="ICD742"/>
      <c r="ICE742"/>
      <c r="ICF742"/>
      <c r="ICG742"/>
      <c r="ICH742"/>
      <c r="ICI742"/>
      <c r="ICJ742"/>
      <c r="ICK742"/>
      <c r="ICL742"/>
      <c r="ICM742"/>
      <c r="ICN742"/>
      <c r="ICO742"/>
      <c r="ICP742"/>
      <c r="ICQ742"/>
      <c r="ICR742"/>
      <c r="ICS742"/>
      <c r="ICT742"/>
      <c r="ICU742"/>
      <c r="ICV742"/>
      <c r="ICW742"/>
      <c r="ICX742"/>
      <c r="ICY742"/>
      <c r="ICZ742"/>
      <c r="IDA742"/>
      <c r="IDB742"/>
      <c r="IDC742"/>
      <c r="IDD742"/>
      <c r="IDE742"/>
      <c r="IDF742"/>
      <c r="IDG742"/>
      <c r="IDH742"/>
      <c r="IDI742"/>
      <c r="IDJ742"/>
      <c r="IDK742"/>
      <c r="IDL742"/>
      <c r="IDM742"/>
      <c r="IDN742"/>
      <c r="IDO742"/>
      <c r="IDP742"/>
      <c r="IDQ742"/>
      <c r="IDR742"/>
      <c r="IDS742"/>
      <c r="IDT742"/>
      <c r="IDU742"/>
      <c r="IDV742"/>
      <c r="IDW742"/>
      <c r="IDX742"/>
      <c r="IDY742"/>
      <c r="IDZ742"/>
      <c r="IEA742"/>
      <c r="IEB742"/>
      <c r="IEC742"/>
      <c r="IED742"/>
      <c r="IEE742"/>
      <c r="IEF742"/>
      <c r="IEG742"/>
      <c r="IEH742"/>
      <c r="IEI742"/>
      <c r="IEJ742"/>
      <c r="IEK742"/>
      <c r="IEL742"/>
      <c r="IEM742"/>
      <c r="IEN742"/>
      <c r="IEO742"/>
      <c r="IEP742"/>
      <c r="IEQ742"/>
      <c r="IER742"/>
      <c r="IES742"/>
      <c r="IET742"/>
      <c r="IEU742"/>
      <c r="IEV742"/>
      <c r="IEW742"/>
      <c r="IEX742"/>
      <c r="IEY742"/>
      <c r="IEZ742"/>
      <c r="IFA742"/>
      <c r="IFB742"/>
      <c r="IFC742"/>
      <c r="IFD742"/>
      <c r="IFE742"/>
      <c r="IFF742"/>
      <c r="IFG742"/>
      <c r="IFH742"/>
      <c r="IFI742"/>
      <c r="IFJ742"/>
      <c r="IFK742"/>
      <c r="IFL742"/>
      <c r="IFM742"/>
      <c r="IFN742"/>
      <c r="IFO742"/>
      <c r="IFP742"/>
      <c r="IFQ742"/>
      <c r="IFR742"/>
      <c r="IFS742"/>
      <c r="IFT742"/>
      <c r="IFU742"/>
      <c r="IFV742"/>
      <c r="IFW742"/>
      <c r="IFX742"/>
      <c r="IFY742"/>
      <c r="IFZ742"/>
      <c r="IGA742"/>
      <c r="IGB742"/>
      <c r="IGC742"/>
      <c r="IGD742"/>
      <c r="IGE742"/>
      <c r="IGF742"/>
      <c r="IGG742"/>
      <c r="IGH742"/>
      <c r="IGI742"/>
      <c r="IGJ742"/>
      <c r="IGK742"/>
      <c r="IGL742"/>
      <c r="IGM742"/>
      <c r="IGN742"/>
      <c r="IGO742"/>
      <c r="IGP742"/>
      <c r="IGQ742"/>
      <c r="IGR742"/>
      <c r="IGS742"/>
      <c r="IGT742"/>
      <c r="IGU742"/>
      <c r="IGV742"/>
      <c r="IGW742"/>
      <c r="IGX742"/>
      <c r="IGY742"/>
      <c r="IGZ742"/>
      <c r="IHA742"/>
      <c r="IHB742"/>
      <c r="IHC742"/>
      <c r="IHD742"/>
      <c r="IHE742"/>
      <c r="IHF742"/>
      <c r="IHG742"/>
      <c r="IHH742"/>
      <c r="IHI742"/>
      <c r="IHJ742"/>
      <c r="IHK742"/>
      <c r="IHL742"/>
      <c r="IHM742"/>
      <c r="IHN742"/>
      <c r="IHO742"/>
      <c r="IHP742"/>
      <c r="IHQ742"/>
      <c r="IHR742"/>
      <c r="IHS742"/>
      <c r="IHT742"/>
      <c r="IHU742"/>
      <c r="IHV742"/>
      <c r="IHW742"/>
      <c r="IHX742"/>
      <c r="IHY742"/>
      <c r="IHZ742"/>
      <c r="IIA742"/>
      <c r="IIB742"/>
      <c r="IIC742"/>
      <c r="IID742"/>
      <c r="IIE742"/>
      <c r="IIF742"/>
      <c r="IIG742"/>
      <c r="IIH742"/>
      <c r="III742"/>
      <c r="IIJ742"/>
      <c r="IIK742"/>
      <c r="IIL742"/>
      <c r="IIM742"/>
      <c r="IIN742"/>
      <c r="IIO742"/>
      <c r="IIP742"/>
      <c r="IIQ742"/>
      <c r="IIR742"/>
      <c r="IIS742"/>
      <c r="IIT742"/>
      <c r="IIU742"/>
      <c r="IIV742"/>
      <c r="IIW742"/>
      <c r="IIX742"/>
      <c r="IIY742"/>
      <c r="IIZ742"/>
      <c r="IJA742"/>
      <c r="IJB742"/>
      <c r="IJC742"/>
      <c r="IJD742"/>
      <c r="IJE742"/>
      <c r="IJF742"/>
      <c r="IJG742"/>
      <c r="IJH742"/>
      <c r="IJI742"/>
      <c r="IJJ742"/>
      <c r="IJK742"/>
      <c r="IJL742"/>
      <c r="IJM742"/>
      <c r="IJN742"/>
      <c r="IJO742"/>
      <c r="IJP742"/>
      <c r="IJQ742"/>
      <c r="IJR742"/>
      <c r="IJS742"/>
      <c r="IJT742"/>
      <c r="IJU742"/>
      <c r="IJV742"/>
      <c r="IJW742"/>
      <c r="IJX742"/>
      <c r="IJY742"/>
      <c r="IJZ742"/>
      <c r="IKA742"/>
      <c r="IKB742"/>
      <c r="IKC742"/>
      <c r="IKD742"/>
      <c r="IKE742"/>
      <c r="IKF742"/>
      <c r="IKG742"/>
      <c r="IKH742"/>
      <c r="IKI742"/>
      <c r="IKJ742"/>
      <c r="IKK742"/>
      <c r="IKL742"/>
      <c r="IKM742"/>
      <c r="IKN742"/>
      <c r="IKO742"/>
      <c r="IKP742"/>
      <c r="IKQ742"/>
      <c r="IKR742"/>
      <c r="IKS742"/>
      <c r="IKT742"/>
      <c r="IKU742"/>
      <c r="IKV742"/>
      <c r="IKW742"/>
      <c r="IKX742"/>
      <c r="IKY742"/>
      <c r="IKZ742"/>
      <c r="ILA742"/>
      <c r="ILB742"/>
      <c r="ILC742"/>
      <c r="ILD742"/>
      <c r="ILE742"/>
      <c r="ILF742"/>
      <c r="ILG742"/>
      <c r="ILH742"/>
      <c r="ILI742"/>
      <c r="ILJ742"/>
      <c r="ILK742"/>
      <c r="ILL742"/>
      <c r="ILM742"/>
      <c r="ILN742"/>
      <c r="ILO742"/>
      <c r="ILP742"/>
      <c r="ILQ742"/>
      <c r="ILR742"/>
      <c r="ILS742"/>
      <c r="ILT742"/>
      <c r="ILU742"/>
      <c r="ILV742"/>
      <c r="ILW742"/>
      <c r="ILX742"/>
      <c r="ILY742"/>
      <c r="ILZ742"/>
      <c r="IMA742"/>
      <c r="IMB742"/>
      <c r="IMC742"/>
      <c r="IMD742"/>
      <c r="IME742"/>
      <c r="IMF742"/>
      <c r="IMG742"/>
      <c r="IMH742"/>
      <c r="IMI742"/>
      <c r="IMJ742"/>
      <c r="IMK742"/>
      <c r="IML742"/>
      <c r="IMM742"/>
      <c r="IMN742"/>
      <c r="IMO742"/>
      <c r="IMP742"/>
      <c r="IMQ742"/>
      <c r="IMR742"/>
      <c r="IMS742"/>
      <c r="IMT742"/>
      <c r="IMU742"/>
      <c r="IMV742"/>
      <c r="IMW742"/>
      <c r="IMX742"/>
      <c r="IMY742"/>
      <c r="IMZ742"/>
      <c r="INA742"/>
      <c r="INB742"/>
      <c r="INC742"/>
      <c r="IND742"/>
      <c r="INE742"/>
      <c r="INF742"/>
      <c r="ING742"/>
      <c r="INH742"/>
      <c r="INI742"/>
      <c r="INJ742"/>
      <c r="INK742"/>
      <c r="INL742"/>
      <c r="INM742"/>
      <c r="INN742"/>
      <c r="INO742"/>
      <c r="INP742"/>
      <c r="INQ742"/>
      <c r="INR742"/>
      <c r="INS742"/>
      <c r="INT742"/>
      <c r="INU742"/>
      <c r="INV742"/>
      <c r="INW742"/>
      <c r="INX742"/>
      <c r="INY742"/>
      <c r="INZ742"/>
      <c r="IOA742"/>
      <c r="IOB742"/>
      <c r="IOC742"/>
      <c r="IOD742"/>
      <c r="IOE742"/>
      <c r="IOF742"/>
      <c r="IOG742"/>
      <c r="IOH742"/>
      <c r="IOI742"/>
      <c r="IOJ742"/>
      <c r="IOK742"/>
      <c r="IOL742"/>
      <c r="IOM742"/>
      <c r="ION742"/>
      <c r="IOO742"/>
      <c r="IOP742"/>
      <c r="IOQ742"/>
      <c r="IOR742"/>
      <c r="IOS742"/>
      <c r="IOT742"/>
      <c r="IOU742"/>
      <c r="IOV742"/>
      <c r="IOW742"/>
      <c r="IOX742"/>
      <c r="IOY742"/>
      <c r="IOZ742"/>
      <c r="IPA742"/>
      <c r="IPB742"/>
      <c r="IPC742"/>
      <c r="IPD742"/>
      <c r="IPE742"/>
      <c r="IPF742"/>
      <c r="IPG742"/>
      <c r="IPH742"/>
      <c r="IPI742"/>
      <c r="IPJ742"/>
      <c r="IPK742"/>
      <c r="IPL742"/>
      <c r="IPM742"/>
      <c r="IPN742"/>
      <c r="IPO742"/>
      <c r="IPP742"/>
      <c r="IPQ742"/>
      <c r="IPR742"/>
      <c r="IPS742"/>
      <c r="IPT742"/>
      <c r="IPU742"/>
      <c r="IPV742"/>
      <c r="IPW742"/>
      <c r="IPX742"/>
      <c r="IPY742"/>
      <c r="IPZ742"/>
      <c r="IQA742"/>
      <c r="IQB742"/>
      <c r="IQC742"/>
      <c r="IQD742"/>
      <c r="IQE742"/>
      <c r="IQF742"/>
      <c r="IQG742"/>
      <c r="IQH742"/>
      <c r="IQI742"/>
      <c r="IQJ742"/>
      <c r="IQK742"/>
      <c r="IQL742"/>
      <c r="IQM742"/>
      <c r="IQN742"/>
      <c r="IQO742"/>
      <c r="IQP742"/>
      <c r="IQQ742"/>
      <c r="IQR742"/>
      <c r="IQS742"/>
      <c r="IQT742"/>
      <c r="IQU742"/>
      <c r="IQV742"/>
      <c r="IQW742"/>
      <c r="IQX742"/>
      <c r="IQY742"/>
      <c r="IQZ742"/>
      <c r="IRA742"/>
      <c r="IRB742"/>
      <c r="IRC742"/>
      <c r="IRD742"/>
      <c r="IRE742"/>
      <c r="IRF742"/>
      <c r="IRG742"/>
      <c r="IRH742"/>
      <c r="IRI742"/>
      <c r="IRJ742"/>
      <c r="IRK742"/>
      <c r="IRL742"/>
      <c r="IRM742"/>
      <c r="IRN742"/>
      <c r="IRO742"/>
      <c r="IRP742"/>
      <c r="IRQ742"/>
      <c r="IRR742"/>
      <c r="IRS742"/>
      <c r="IRT742"/>
      <c r="IRU742"/>
      <c r="IRV742"/>
      <c r="IRW742"/>
      <c r="IRX742"/>
      <c r="IRY742"/>
      <c r="IRZ742"/>
      <c r="ISA742"/>
      <c r="ISB742"/>
      <c r="ISC742"/>
      <c r="ISD742"/>
      <c r="ISE742"/>
      <c r="ISF742"/>
      <c r="ISG742"/>
      <c r="ISH742"/>
      <c r="ISI742"/>
      <c r="ISJ742"/>
      <c r="ISK742"/>
      <c r="ISL742"/>
      <c r="ISM742"/>
      <c r="ISN742"/>
      <c r="ISO742"/>
      <c r="ISP742"/>
      <c r="ISQ742"/>
      <c r="ISR742"/>
      <c r="ISS742"/>
      <c r="IST742"/>
      <c r="ISU742"/>
      <c r="ISV742"/>
      <c r="ISW742"/>
      <c r="ISX742"/>
      <c r="ISY742"/>
      <c r="ISZ742"/>
      <c r="ITA742"/>
      <c r="ITB742"/>
      <c r="ITC742"/>
      <c r="ITD742"/>
      <c r="ITE742"/>
      <c r="ITF742"/>
      <c r="ITG742"/>
      <c r="ITH742"/>
      <c r="ITI742"/>
      <c r="ITJ742"/>
      <c r="ITK742"/>
      <c r="ITL742"/>
      <c r="ITM742"/>
      <c r="ITN742"/>
      <c r="ITO742"/>
      <c r="ITP742"/>
      <c r="ITQ742"/>
      <c r="ITR742"/>
      <c r="ITS742"/>
      <c r="ITT742"/>
      <c r="ITU742"/>
      <c r="ITV742"/>
      <c r="ITW742"/>
      <c r="ITX742"/>
      <c r="ITY742"/>
      <c r="ITZ742"/>
      <c r="IUA742"/>
      <c r="IUB742"/>
      <c r="IUC742"/>
      <c r="IUD742"/>
      <c r="IUE742"/>
      <c r="IUF742"/>
      <c r="IUG742"/>
      <c r="IUH742"/>
      <c r="IUI742"/>
      <c r="IUJ742"/>
      <c r="IUK742"/>
      <c r="IUL742"/>
      <c r="IUM742"/>
      <c r="IUN742"/>
      <c r="IUO742"/>
      <c r="IUP742"/>
      <c r="IUQ742"/>
      <c r="IUR742"/>
      <c r="IUS742"/>
      <c r="IUT742"/>
      <c r="IUU742"/>
      <c r="IUV742"/>
      <c r="IUW742"/>
      <c r="IUX742"/>
      <c r="IUY742"/>
      <c r="IUZ742"/>
      <c r="IVA742"/>
      <c r="IVB742"/>
      <c r="IVC742"/>
      <c r="IVD742"/>
      <c r="IVE742"/>
      <c r="IVF742"/>
      <c r="IVG742"/>
      <c r="IVH742"/>
      <c r="IVI742"/>
      <c r="IVJ742"/>
      <c r="IVK742"/>
      <c r="IVL742"/>
      <c r="IVM742"/>
      <c r="IVN742"/>
      <c r="IVO742"/>
      <c r="IVP742"/>
      <c r="IVQ742"/>
      <c r="IVR742"/>
      <c r="IVS742"/>
      <c r="IVT742"/>
      <c r="IVU742"/>
      <c r="IVV742"/>
      <c r="IVW742"/>
      <c r="IVX742"/>
      <c r="IVY742"/>
      <c r="IVZ742"/>
      <c r="IWA742"/>
      <c r="IWB742"/>
      <c r="IWC742"/>
      <c r="IWD742"/>
      <c r="IWE742"/>
      <c r="IWF742"/>
      <c r="IWG742"/>
      <c r="IWH742"/>
      <c r="IWI742"/>
      <c r="IWJ742"/>
      <c r="IWK742"/>
      <c r="IWL742"/>
      <c r="IWM742"/>
      <c r="IWN742"/>
      <c r="IWO742"/>
      <c r="IWP742"/>
      <c r="IWQ742"/>
      <c r="IWR742"/>
      <c r="IWS742"/>
      <c r="IWT742"/>
      <c r="IWU742"/>
      <c r="IWV742"/>
      <c r="IWW742"/>
      <c r="IWX742"/>
      <c r="IWY742"/>
      <c r="IWZ742"/>
      <c r="IXA742"/>
      <c r="IXB742"/>
      <c r="IXC742"/>
      <c r="IXD742"/>
      <c r="IXE742"/>
      <c r="IXF742"/>
      <c r="IXG742"/>
      <c r="IXH742"/>
      <c r="IXI742"/>
      <c r="IXJ742"/>
      <c r="IXK742"/>
      <c r="IXL742"/>
      <c r="IXM742"/>
      <c r="IXN742"/>
      <c r="IXO742"/>
      <c r="IXP742"/>
      <c r="IXQ742"/>
      <c r="IXR742"/>
      <c r="IXS742"/>
      <c r="IXT742"/>
      <c r="IXU742"/>
      <c r="IXV742"/>
      <c r="IXW742"/>
      <c r="IXX742"/>
      <c r="IXY742"/>
      <c r="IXZ742"/>
      <c r="IYA742"/>
      <c r="IYB742"/>
      <c r="IYC742"/>
      <c r="IYD742"/>
      <c r="IYE742"/>
      <c r="IYF742"/>
      <c r="IYG742"/>
      <c r="IYH742"/>
      <c r="IYI742"/>
      <c r="IYJ742"/>
      <c r="IYK742"/>
      <c r="IYL742"/>
      <c r="IYM742"/>
      <c r="IYN742"/>
      <c r="IYO742"/>
      <c r="IYP742"/>
      <c r="IYQ742"/>
      <c r="IYR742"/>
      <c r="IYS742"/>
      <c r="IYT742"/>
      <c r="IYU742"/>
      <c r="IYV742"/>
      <c r="IYW742"/>
      <c r="IYX742"/>
      <c r="IYY742"/>
      <c r="IYZ742"/>
      <c r="IZA742"/>
      <c r="IZB742"/>
      <c r="IZC742"/>
      <c r="IZD742"/>
      <c r="IZE742"/>
      <c r="IZF742"/>
      <c r="IZG742"/>
      <c r="IZH742"/>
      <c r="IZI742"/>
      <c r="IZJ742"/>
      <c r="IZK742"/>
      <c r="IZL742"/>
      <c r="IZM742"/>
      <c r="IZN742"/>
      <c r="IZO742"/>
      <c r="IZP742"/>
      <c r="IZQ742"/>
      <c r="IZR742"/>
      <c r="IZS742"/>
      <c r="IZT742"/>
      <c r="IZU742"/>
      <c r="IZV742"/>
      <c r="IZW742"/>
      <c r="IZX742"/>
      <c r="IZY742"/>
      <c r="IZZ742"/>
      <c r="JAA742"/>
      <c r="JAB742"/>
      <c r="JAC742"/>
      <c r="JAD742"/>
      <c r="JAE742"/>
      <c r="JAF742"/>
      <c r="JAG742"/>
      <c r="JAH742"/>
      <c r="JAI742"/>
      <c r="JAJ742"/>
      <c r="JAK742"/>
      <c r="JAL742"/>
      <c r="JAM742"/>
      <c r="JAN742"/>
      <c r="JAO742"/>
      <c r="JAP742"/>
      <c r="JAQ742"/>
      <c r="JAR742"/>
      <c r="JAS742"/>
      <c r="JAT742"/>
      <c r="JAU742"/>
      <c r="JAV742"/>
      <c r="JAW742"/>
      <c r="JAX742"/>
      <c r="JAY742"/>
      <c r="JAZ742"/>
      <c r="JBA742"/>
      <c r="JBB742"/>
      <c r="JBC742"/>
      <c r="JBD742"/>
      <c r="JBE742"/>
      <c r="JBF742"/>
      <c r="JBG742"/>
      <c r="JBH742"/>
      <c r="JBI742"/>
      <c r="JBJ742"/>
      <c r="JBK742"/>
      <c r="JBL742"/>
      <c r="JBM742"/>
      <c r="JBN742"/>
      <c r="JBO742"/>
      <c r="JBP742"/>
      <c r="JBQ742"/>
      <c r="JBR742"/>
      <c r="JBS742"/>
      <c r="JBT742"/>
      <c r="JBU742"/>
      <c r="JBV742"/>
      <c r="JBW742"/>
      <c r="JBX742"/>
      <c r="JBY742"/>
      <c r="JBZ742"/>
      <c r="JCA742"/>
      <c r="JCB742"/>
      <c r="JCC742"/>
      <c r="JCD742"/>
      <c r="JCE742"/>
      <c r="JCF742"/>
      <c r="JCG742"/>
      <c r="JCH742"/>
      <c r="JCI742"/>
      <c r="JCJ742"/>
      <c r="JCK742"/>
      <c r="JCL742"/>
      <c r="JCM742"/>
      <c r="JCN742"/>
      <c r="JCO742"/>
      <c r="JCP742"/>
      <c r="JCQ742"/>
      <c r="JCR742"/>
      <c r="JCS742"/>
      <c r="JCT742"/>
      <c r="JCU742"/>
      <c r="JCV742"/>
      <c r="JCW742"/>
      <c r="JCX742"/>
      <c r="JCY742"/>
      <c r="JCZ742"/>
      <c r="JDA742"/>
      <c r="JDB742"/>
      <c r="JDC742"/>
      <c r="JDD742"/>
      <c r="JDE742"/>
      <c r="JDF742"/>
      <c r="JDG742"/>
      <c r="JDH742"/>
      <c r="JDI742"/>
      <c r="JDJ742"/>
      <c r="JDK742"/>
      <c r="JDL742"/>
      <c r="JDM742"/>
      <c r="JDN742"/>
      <c r="JDO742"/>
      <c r="JDP742"/>
      <c r="JDQ742"/>
      <c r="JDR742"/>
      <c r="JDS742"/>
      <c r="JDT742"/>
      <c r="JDU742"/>
      <c r="JDV742"/>
      <c r="JDW742"/>
      <c r="JDX742"/>
      <c r="JDY742"/>
      <c r="JDZ742"/>
      <c r="JEA742"/>
      <c r="JEB742"/>
      <c r="JEC742"/>
      <c r="JED742"/>
      <c r="JEE742"/>
      <c r="JEF742"/>
      <c r="JEG742"/>
      <c r="JEH742"/>
      <c r="JEI742"/>
      <c r="JEJ742"/>
      <c r="JEK742"/>
      <c r="JEL742"/>
      <c r="JEM742"/>
      <c r="JEN742"/>
      <c r="JEO742"/>
      <c r="JEP742"/>
      <c r="JEQ742"/>
      <c r="JER742"/>
      <c r="JES742"/>
      <c r="JET742"/>
      <c r="JEU742"/>
      <c r="JEV742"/>
      <c r="JEW742"/>
      <c r="JEX742"/>
      <c r="JEY742"/>
      <c r="JEZ742"/>
      <c r="JFA742"/>
      <c r="JFB742"/>
      <c r="JFC742"/>
      <c r="JFD742"/>
      <c r="JFE742"/>
      <c r="JFF742"/>
      <c r="JFG742"/>
      <c r="JFH742"/>
      <c r="JFI742"/>
      <c r="JFJ742"/>
      <c r="JFK742"/>
      <c r="JFL742"/>
      <c r="JFM742"/>
      <c r="JFN742"/>
      <c r="JFO742"/>
      <c r="JFP742"/>
      <c r="JFQ742"/>
      <c r="JFR742"/>
      <c r="JFS742"/>
      <c r="JFT742"/>
      <c r="JFU742"/>
      <c r="JFV742"/>
      <c r="JFW742"/>
      <c r="JFX742"/>
      <c r="JFY742"/>
      <c r="JFZ742"/>
      <c r="JGA742"/>
      <c r="JGB742"/>
      <c r="JGC742"/>
      <c r="JGD742"/>
      <c r="JGE742"/>
      <c r="JGF742"/>
      <c r="JGG742"/>
      <c r="JGH742"/>
      <c r="JGI742"/>
      <c r="JGJ742"/>
      <c r="JGK742"/>
      <c r="JGL742"/>
      <c r="JGM742"/>
      <c r="JGN742"/>
      <c r="JGO742"/>
      <c r="JGP742"/>
      <c r="JGQ742"/>
      <c r="JGR742"/>
      <c r="JGS742"/>
      <c r="JGT742"/>
      <c r="JGU742"/>
      <c r="JGV742"/>
      <c r="JGW742"/>
      <c r="JGX742"/>
      <c r="JGY742"/>
      <c r="JGZ742"/>
      <c r="JHA742"/>
      <c r="JHB742"/>
      <c r="JHC742"/>
      <c r="JHD742"/>
      <c r="JHE742"/>
      <c r="JHF742"/>
      <c r="JHG742"/>
      <c r="JHH742"/>
      <c r="JHI742"/>
      <c r="JHJ742"/>
      <c r="JHK742"/>
      <c r="JHL742"/>
      <c r="JHM742"/>
      <c r="JHN742"/>
      <c r="JHO742"/>
      <c r="JHP742"/>
      <c r="JHQ742"/>
      <c r="JHR742"/>
      <c r="JHS742"/>
      <c r="JHT742"/>
      <c r="JHU742"/>
      <c r="JHV742"/>
      <c r="JHW742"/>
      <c r="JHX742"/>
      <c r="JHY742"/>
      <c r="JHZ742"/>
      <c r="JIA742"/>
      <c r="JIB742"/>
      <c r="JIC742"/>
      <c r="JID742"/>
      <c r="JIE742"/>
      <c r="JIF742"/>
      <c r="JIG742"/>
      <c r="JIH742"/>
      <c r="JII742"/>
      <c r="JIJ742"/>
      <c r="JIK742"/>
      <c r="JIL742"/>
      <c r="JIM742"/>
      <c r="JIN742"/>
      <c r="JIO742"/>
      <c r="JIP742"/>
      <c r="JIQ742"/>
      <c r="JIR742"/>
      <c r="JIS742"/>
      <c r="JIT742"/>
      <c r="JIU742"/>
      <c r="JIV742"/>
      <c r="JIW742"/>
      <c r="JIX742"/>
      <c r="JIY742"/>
      <c r="JIZ742"/>
      <c r="JJA742"/>
      <c r="JJB742"/>
      <c r="JJC742"/>
      <c r="JJD742"/>
      <c r="JJE742"/>
      <c r="JJF742"/>
      <c r="JJG742"/>
      <c r="JJH742"/>
      <c r="JJI742"/>
      <c r="JJJ742"/>
      <c r="JJK742"/>
      <c r="JJL742"/>
      <c r="JJM742"/>
      <c r="JJN742"/>
      <c r="JJO742"/>
      <c r="JJP742"/>
      <c r="JJQ742"/>
      <c r="JJR742"/>
      <c r="JJS742"/>
      <c r="JJT742"/>
      <c r="JJU742"/>
      <c r="JJV742"/>
      <c r="JJW742"/>
      <c r="JJX742"/>
      <c r="JJY742"/>
      <c r="JJZ742"/>
      <c r="JKA742"/>
      <c r="JKB742"/>
      <c r="JKC742"/>
      <c r="JKD742"/>
      <c r="JKE742"/>
      <c r="JKF742"/>
      <c r="JKG742"/>
      <c r="JKH742"/>
      <c r="JKI742"/>
      <c r="JKJ742"/>
      <c r="JKK742"/>
      <c r="JKL742"/>
      <c r="JKM742"/>
      <c r="JKN742"/>
      <c r="JKO742"/>
      <c r="JKP742"/>
      <c r="JKQ742"/>
      <c r="JKR742"/>
      <c r="JKS742"/>
      <c r="JKT742"/>
      <c r="JKU742"/>
      <c r="JKV742"/>
      <c r="JKW742"/>
      <c r="JKX742"/>
      <c r="JKY742"/>
      <c r="JKZ742"/>
      <c r="JLA742"/>
      <c r="JLB742"/>
      <c r="JLC742"/>
      <c r="JLD742"/>
      <c r="JLE742"/>
      <c r="JLF742"/>
      <c r="JLG742"/>
      <c r="JLH742"/>
      <c r="JLI742"/>
      <c r="JLJ742"/>
      <c r="JLK742"/>
      <c r="JLL742"/>
      <c r="JLM742"/>
      <c r="JLN742"/>
      <c r="JLO742"/>
      <c r="JLP742"/>
      <c r="JLQ742"/>
      <c r="JLR742"/>
      <c r="JLS742"/>
      <c r="JLT742"/>
      <c r="JLU742"/>
      <c r="JLV742"/>
      <c r="JLW742"/>
      <c r="JLX742"/>
      <c r="JLY742"/>
      <c r="JLZ742"/>
      <c r="JMA742"/>
      <c r="JMB742"/>
      <c r="JMC742"/>
      <c r="JMD742"/>
      <c r="JME742"/>
      <c r="JMF742"/>
      <c r="JMG742"/>
      <c r="JMH742"/>
      <c r="JMI742"/>
      <c r="JMJ742"/>
      <c r="JMK742"/>
      <c r="JML742"/>
      <c r="JMM742"/>
      <c r="JMN742"/>
      <c r="JMO742"/>
      <c r="JMP742"/>
      <c r="JMQ742"/>
      <c r="JMR742"/>
      <c r="JMS742"/>
      <c r="JMT742"/>
      <c r="JMU742"/>
      <c r="JMV742"/>
      <c r="JMW742"/>
      <c r="JMX742"/>
      <c r="JMY742"/>
      <c r="JMZ742"/>
      <c r="JNA742"/>
      <c r="JNB742"/>
      <c r="JNC742"/>
      <c r="JND742"/>
      <c r="JNE742"/>
      <c r="JNF742"/>
      <c r="JNG742"/>
      <c r="JNH742"/>
      <c r="JNI742"/>
      <c r="JNJ742"/>
      <c r="JNK742"/>
      <c r="JNL742"/>
      <c r="JNM742"/>
      <c r="JNN742"/>
      <c r="JNO742"/>
      <c r="JNP742"/>
      <c r="JNQ742"/>
      <c r="JNR742"/>
      <c r="JNS742"/>
      <c r="JNT742"/>
      <c r="JNU742"/>
      <c r="JNV742"/>
      <c r="JNW742"/>
      <c r="JNX742"/>
      <c r="JNY742"/>
      <c r="JNZ742"/>
      <c r="JOA742"/>
      <c r="JOB742"/>
      <c r="JOC742"/>
      <c r="JOD742"/>
      <c r="JOE742"/>
      <c r="JOF742"/>
      <c r="JOG742"/>
      <c r="JOH742"/>
      <c r="JOI742"/>
      <c r="JOJ742"/>
      <c r="JOK742"/>
      <c r="JOL742"/>
      <c r="JOM742"/>
      <c r="JON742"/>
      <c r="JOO742"/>
      <c r="JOP742"/>
      <c r="JOQ742"/>
      <c r="JOR742"/>
      <c r="JOS742"/>
      <c r="JOT742"/>
      <c r="JOU742"/>
      <c r="JOV742"/>
      <c r="JOW742"/>
      <c r="JOX742"/>
      <c r="JOY742"/>
      <c r="JOZ742"/>
      <c r="JPA742"/>
      <c r="JPB742"/>
      <c r="JPC742"/>
      <c r="JPD742"/>
      <c r="JPE742"/>
      <c r="JPF742"/>
      <c r="JPG742"/>
      <c r="JPH742"/>
      <c r="JPI742"/>
      <c r="JPJ742"/>
      <c r="JPK742"/>
      <c r="JPL742"/>
      <c r="JPM742"/>
      <c r="JPN742"/>
      <c r="JPO742"/>
      <c r="JPP742"/>
      <c r="JPQ742"/>
      <c r="JPR742"/>
      <c r="JPS742"/>
      <c r="JPT742"/>
      <c r="JPU742"/>
      <c r="JPV742"/>
      <c r="JPW742"/>
      <c r="JPX742"/>
      <c r="JPY742"/>
      <c r="JPZ742"/>
      <c r="JQA742"/>
      <c r="JQB742"/>
      <c r="JQC742"/>
      <c r="JQD742"/>
      <c r="JQE742"/>
      <c r="JQF742"/>
      <c r="JQG742"/>
      <c r="JQH742"/>
      <c r="JQI742"/>
      <c r="JQJ742"/>
      <c r="JQK742"/>
      <c r="JQL742"/>
      <c r="JQM742"/>
      <c r="JQN742"/>
      <c r="JQO742"/>
      <c r="JQP742"/>
      <c r="JQQ742"/>
      <c r="JQR742"/>
      <c r="JQS742"/>
      <c r="JQT742"/>
      <c r="JQU742"/>
      <c r="JQV742"/>
      <c r="JQW742"/>
      <c r="JQX742"/>
      <c r="JQY742"/>
      <c r="JQZ742"/>
      <c r="JRA742"/>
      <c r="JRB742"/>
      <c r="JRC742"/>
      <c r="JRD742"/>
      <c r="JRE742"/>
      <c r="JRF742"/>
      <c r="JRG742"/>
      <c r="JRH742"/>
      <c r="JRI742"/>
      <c r="JRJ742"/>
      <c r="JRK742"/>
      <c r="JRL742"/>
      <c r="JRM742"/>
      <c r="JRN742"/>
      <c r="JRO742"/>
      <c r="JRP742"/>
      <c r="JRQ742"/>
      <c r="JRR742"/>
      <c r="JRS742"/>
      <c r="JRT742"/>
      <c r="JRU742"/>
      <c r="JRV742"/>
      <c r="JRW742"/>
      <c r="JRX742"/>
      <c r="JRY742"/>
      <c r="JRZ742"/>
      <c r="JSA742"/>
      <c r="JSB742"/>
      <c r="JSC742"/>
      <c r="JSD742"/>
      <c r="JSE742"/>
      <c r="JSF742"/>
      <c r="JSG742"/>
      <c r="JSH742"/>
      <c r="JSI742"/>
      <c r="JSJ742"/>
      <c r="JSK742"/>
      <c r="JSL742"/>
      <c r="JSM742"/>
      <c r="JSN742"/>
      <c r="JSO742"/>
      <c r="JSP742"/>
      <c r="JSQ742"/>
      <c r="JSR742"/>
      <c r="JSS742"/>
      <c r="JST742"/>
      <c r="JSU742"/>
      <c r="JSV742"/>
      <c r="JSW742"/>
      <c r="JSX742"/>
      <c r="JSY742"/>
      <c r="JSZ742"/>
      <c r="JTA742"/>
      <c r="JTB742"/>
      <c r="JTC742"/>
      <c r="JTD742"/>
      <c r="JTE742"/>
      <c r="JTF742"/>
      <c r="JTG742"/>
      <c r="JTH742"/>
      <c r="JTI742"/>
      <c r="JTJ742"/>
      <c r="JTK742"/>
      <c r="JTL742"/>
      <c r="JTM742"/>
      <c r="JTN742"/>
      <c r="JTO742"/>
      <c r="JTP742"/>
      <c r="JTQ742"/>
      <c r="JTR742"/>
      <c r="JTS742"/>
      <c r="JTT742"/>
      <c r="JTU742"/>
      <c r="JTV742"/>
      <c r="JTW742"/>
      <c r="JTX742"/>
      <c r="JTY742"/>
      <c r="JTZ742"/>
      <c r="JUA742"/>
      <c r="JUB742"/>
      <c r="JUC742"/>
      <c r="JUD742"/>
      <c r="JUE742"/>
      <c r="JUF742"/>
      <c r="JUG742"/>
      <c r="JUH742"/>
      <c r="JUI742"/>
      <c r="JUJ742"/>
      <c r="JUK742"/>
      <c r="JUL742"/>
      <c r="JUM742"/>
      <c r="JUN742"/>
      <c r="JUO742"/>
      <c r="JUP742"/>
      <c r="JUQ742"/>
      <c r="JUR742"/>
      <c r="JUS742"/>
      <c r="JUT742"/>
      <c r="JUU742"/>
      <c r="JUV742"/>
      <c r="JUW742"/>
      <c r="JUX742"/>
      <c r="JUY742"/>
      <c r="JUZ742"/>
      <c r="JVA742"/>
      <c r="JVB742"/>
      <c r="JVC742"/>
      <c r="JVD742"/>
      <c r="JVE742"/>
      <c r="JVF742"/>
      <c r="JVG742"/>
      <c r="JVH742"/>
      <c r="JVI742"/>
      <c r="JVJ742"/>
      <c r="JVK742"/>
      <c r="JVL742"/>
      <c r="JVM742"/>
      <c r="JVN742"/>
      <c r="JVO742"/>
      <c r="JVP742"/>
      <c r="JVQ742"/>
      <c r="JVR742"/>
      <c r="JVS742"/>
      <c r="JVT742"/>
      <c r="JVU742"/>
      <c r="JVV742"/>
      <c r="JVW742"/>
      <c r="JVX742"/>
      <c r="JVY742"/>
      <c r="JVZ742"/>
      <c r="JWA742"/>
      <c r="JWB742"/>
      <c r="JWC742"/>
      <c r="JWD742"/>
      <c r="JWE742"/>
      <c r="JWF742"/>
      <c r="JWG742"/>
      <c r="JWH742"/>
      <c r="JWI742"/>
      <c r="JWJ742"/>
      <c r="JWK742"/>
      <c r="JWL742"/>
      <c r="JWM742"/>
      <c r="JWN742"/>
      <c r="JWO742"/>
      <c r="JWP742"/>
      <c r="JWQ742"/>
      <c r="JWR742"/>
      <c r="JWS742"/>
      <c r="JWT742"/>
      <c r="JWU742"/>
      <c r="JWV742"/>
      <c r="JWW742"/>
      <c r="JWX742"/>
      <c r="JWY742"/>
      <c r="JWZ742"/>
      <c r="JXA742"/>
      <c r="JXB742"/>
      <c r="JXC742"/>
      <c r="JXD742"/>
      <c r="JXE742"/>
      <c r="JXF742"/>
      <c r="JXG742"/>
      <c r="JXH742"/>
      <c r="JXI742"/>
      <c r="JXJ742"/>
      <c r="JXK742"/>
      <c r="JXL742"/>
      <c r="JXM742"/>
      <c r="JXN742"/>
      <c r="JXO742"/>
      <c r="JXP742"/>
      <c r="JXQ742"/>
      <c r="JXR742"/>
      <c r="JXS742"/>
      <c r="JXT742"/>
      <c r="JXU742"/>
      <c r="JXV742"/>
      <c r="JXW742"/>
      <c r="JXX742"/>
      <c r="JXY742"/>
      <c r="JXZ742"/>
      <c r="JYA742"/>
      <c r="JYB742"/>
      <c r="JYC742"/>
      <c r="JYD742"/>
      <c r="JYE742"/>
      <c r="JYF742"/>
      <c r="JYG742"/>
      <c r="JYH742"/>
      <c r="JYI742"/>
      <c r="JYJ742"/>
      <c r="JYK742"/>
      <c r="JYL742"/>
      <c r="JYM742"/>
      <c r="JYN742"/>
      <c r="JYO742"/>
      <c r="JYP742"/>
      <c r="JYQ742"/>
      <c r="JYR742"/>
      <c r="JYS742"/>
      <c r="JYT742"/>
      <c r="JYU742"/>
      <c r="JYV742"/>
      <c r="JYW742"/>
      <c r="JYX742"/>
      <c r="JYY742"/>
      <c r="JYZ742"/>
      <c r="JZA742"/>
      <c r="JZB742"/>
      <c r="JZC742"/>
      <c r="JZD742"/>
      <c r="JZE742"/>
      <c r="JZF742"/>
      <c r="JZG742"/>
      <c r="JZH742"/>
      <c r="JZI742"/>
      <c r="JZJ742"/>
      <c r="JZK742"/>
      <c r="JZL742"/>
      <c r="JZM742"/>
      <c r="JZN742"/>
      <c r="JZO742"/>
      <c r="JZP742"/>
      <c r="JZQ742"/>
      <c r="JZR742"/>
      <c r="JZS742"/>
      <c r="JZT742"/>
      <c r="JZU742"/>
      <c r="JZV742"/>
      <c r="JZW742"/>
      <c r="JZX742"/>
      <c r="JZY742"/>
      <c r="JZZ742"/>
      <c r="KAA742"/>
      <c r="KAB742"/>
      <c r="KAC742"/>
      <c r="KAD742"/>
      <c r="KAE742"/>
      <c r="KAF742"/>
      <c r="KAG742"/>
      <c r="KAH742"/>
      <c r="KAI742"/>
      <c r="KAJ742"/>
      <c r="KAK742"/>
      <c r="KAL742"/>
      <c r="KAM742"/>
      <c r="KAN742"/>
      <c r="KAO742"/>
      <c r="KAP742"/>
      <c r="KAQ742"/>
      <c r="KAR742"/>
      <c r="KAS742"/>
      <c r="KAT742"/>
      <c r="KAU742"/>
      <c r="KAV742"/>
      <c r="KAW742"/>
      <c r="KAX742"/>
      <c r="KAY742"/>
      <c r="KAZ742"/>
      <c r="KBA742"/>
      <c r="KBB742"/>
      <c r="KBC742"/>
      <c r="KBD742"/>
      <c r="KBE742"/>
      <c r="KBF742"/>
      <c r="KBG742"/>
      <c r="KBH742"/>
      <c r="KBI742"/>
      <c r="KBJ742"/>
      <c r="KBK742"/>
      <c r="KBL742"/>
      <c r="KBM742"/>
      <c r="KBN742"/>
      <c r="KBO742"/>
      <c r="KBP742"/>
      <c r="KBQ742"/>
      <c r="KBR742"/>
      <c r="KBS742"/>
      <c r="KBT742"/>
      <c r="KBU742"/>
      <c r="KBV742"/>
      <c r="KBW742"/>
      <c r="KBX742"/>
      <c r="KBY742"/>
      <c r="KBZ742"/>
      <c r="KCA742"/>
      <c r="KCB742"/>
      <c r="KCC742"/>
      <c r="KCD742"/>
      <c r="KCE742"/>
      <c r="KCF742"/>
      <c r="KCG742"/>
      <c r="KCH742"/>
      <c r="KCI742"/>
      <c r="KCJ742"/>
      <c r="KCK742"/>
      <c r="KCL742"/>
      <c r="KCM742"/>
      <c r="KCN742"/>
      <c r="KCO742"/>
      <c r="KCP742"/>
      <c r="KCQ742"/>
      <c r="KCR742"/>
      <c r="KCS742"/>
      <c r="KCT742"/>
      <c r="KCU742"/>
      <c r="KCV742"/>
      <c r="KCW742"/>
      <c r="KCX742"/>
      <c r="KCY742"/>
      <c r="KCZ742"/>
      <c r="KDA742"/>
      <c r="KDB742"/>
      <c r="KDC742"/>
      <c r="KDD742"/>
      <c r="KDE742"/>
      <c r="KDF742"/>
      <c r="KDG742"/>
      <c r="KDH742"/>
      <c r="KDI742"/>
      <c r="KDJ742"/>
      <c r="KDK742"/>
      <c r="KDL742"/>
      <c r="KDM742"/>
      <c r="KDN742"/>
      <c r="KDO742"/>
      <c r="KDP742"/>
      <c r="KDQ742"/>
      <c r="KDR742"/>
      <c r="KDS742"/>
      <c r="KDT742"/>
      <c r="KDU742"/>
      <c r="KDV742"/>
      <c r="KDW742"/>
      <c r="KDX742"/>
      <c r="KDY742"/>
      <c r="KDZ742"/>
      <c r="KEA742"/>
      <c r="KEB742"/>
      <c r="KEC742"/>
      <c r="KED742"/>
      <c r="KEE742"/>
      <c r="KEF742"/>
      <c r="KEG742"/>
      <c r="KEH742"/>
      <c r="KEI742"/>
      <c r="KEJ742"/>
      <c r="KEK742"/>
      <c r="KEL742"/>
      <c r="KEM742"/>
      <c r="KEN742"/>
      <c r="KEO742"/>
      <c r="KEP742"/>
      <c r="KEQ742"/>
      <c r="KER742"/>
      <c r="KES742"/>
      <c r="KET742"/>
      <c r="KEU742"/>
      <c r="KEV742"/>
      <c r="KEW742"/>
      <c r="KEX742"/>
      <c r="KEY742"/>
      <c r="KEZ742"/>
      <c r="KFA742"/>
      <c r="KFB742"/>
      <c r="KFC742"/>
      <c r="KFD742"/>
      <c r="KFE742"/>
      <c r="KFF742"/>
      <c r="KFG742"/>
      <c r="KFH742"/>
      <c r="KFI742"/>
      <c r="KFJ742"/>
      <c r="KFK742"/>
      <c r="KFL742"/>
      <c r="KFM742"/>
      <c r="KFN742"/>
      <c r="KFO742"/>
      <c r="KFP742"/>
      <c r="KFQ742"/>
      <c r="KFR742"/>
      <c r="KFS742"/>
      <c r="KFT742"/>
      <c r="KFU742"/>
      <c r="KFV742"/>
      <c r="KFW742"/>
      <c r="KFX742"/>
      <c r="KFY742"/>
      <c r="KFZ742"/>
      <c r="KGA742"/>
      <c r="KGB742"/>
      <c r="KGC742"/>
      <c r="KGD742"/>
      <c r="KGE742"/>
      <c r="KGF742"/>
      <c r="KGG742"/>
      <c r="KGH742"/>
      <c r="KGI742"/>
      <c r="KGJ742"/>
      <c r="KGK742"/>
      <c r="KGL742"/>
      <c r="KGM742"/>
      <c r="KGN742"/>
      <c r="KGO742"/>
      <c r="KGP742"/>
      <c r="KGQ742"/>
      <c r="KGR742"/>
      <c r="KGS742"/>
      <c r="KGT742"/>
      <c r="KGU742"/>
      <c r="KGV742"/>
      <c r="KGW742"/>
      <c r="KGX742"/>
      <c r="KGY742"/>
      <c r="KGZ742"/>
      <c r="KHA742"/>
      <c r="KHB742"/>
      <c r="KHC742"/>
      <c r="KHD742"/>
      <c r="KHE742"/>
      <c r="KHF742"/>
      <c r="KHG742"/>
      <c r="KHH742"/>
      <c r="KHI742"/>
      <c r="KHJ742"/>
      <c r="KHK742"/>
      <c r="KHL742"/>
      <c r="KHM742"/>
      <c r="KHN742"/>
      <c r="KHO742"/>
      <c r="KHP742"/>
      <c r="KHQ742"/>
      <c r="KHR742"/>
      <c r="KHS742"/>
      <c r="KHT742"/>
      <c r="KHU742"/>
      <c r="KHV742"/>
      <c r="KHW742"/>
      <c r="KHX742"/>
      <c r="KHY742"/>
      <c r="KHZ742"/>
      <c r="KIA742"/>
      <c r="KIB742"/>
      <c r="KIC742"/>
      <c r="KID742"/>
      <c r="KIE742"/>
      <c r="KIF742"/>
      <c r="KIG742"/>
      <c r="KIH742"/>
      <c r="KII742"/>
      <c r="KIJ742"/>
      <c r="KIK742"/>
      <c r="KIL742"/>
      <c r="KIM742"/>
      <c r="KIN742"/>
      <c r="KIO742"/>
      <c r="KIP742"/>
      <c r="KIQ742"/>
      <c r="KIR742"/>
      <c r="KIS742"/>
      <c r="KIT742"/>
      <c r="KIU742"/>
      <c r="KIV742"/>
      <c r="KIW742"/>
      <c r="KIX742"/>
      <c r="KIY742"/>
      <c r="KIZ742"/>
      <c r="KJA742"/>
      <c r="KJB742"/>
      <c r="KJC742"/>
      <c r="KJD742"/>
      <c r="KJE742"/>
      <c r="KJF742"/>
      <c r="KJG742"/>
      <c r="KJH742"/>
      <c r="KJI742"/>
      <c r="KJJ742"/>
      <c r="KJK742"/>
      <c r="KJL742"/>
      <c r="KJM742"/>
      <c r="KJN742"/>
      <c r="KJO742"/>
      <c r="KJP742"/>
      <c r="KJQ742"/>
      <c r="KJR742"/>
      <c r="KJS742"/>
      <c r="KJT742"/>
      <c r="KJU742"/>
      <c r="KJV742"/>
      <c r="KJW742"/>
      <c r="KJX742"/>
      <c r="KJY742"/>
      <c r="KJZ742"/>
      <c r="KKA742"/>
      <c r="KKB742"/>
      <c r="KKC742"/>
      <c r="KKD742"/>
      <c r="KKE742"/>
      <c r="KKF742"/>
      <c r="KKG742"/>
      <c r="KKH742"/>
      <c r="KKI742"/>
      <c r="KKJ742"/>
      <c r="KKK742"/>
      <c r="KKL742"/>
      <c r="KKM742"/>
      <c r="KKN742"/>
      <c r="KKO742"/>
      <c r="KKP742"/>
      <c r="KKQ742"/>
      <c r="KKR742"/>
      <c r="KKS742"/>
      <c r="KKT742"/>
      <c r="KKU742"/>
      <c r="KKV742"/>
      <c r="KKW742"/>
      <c r="KKX742"/>
      <c r="KKY742"/>
      <c r="KKZ742"/>
      <c r="KLA742"/>
      <c r="KLB742"/>
      <c r="KLC742"/>
      <c r="KLD742"/>
      <c r="KLE742"/>
      <c r="KLF742"/>
      <c r="KLG742"/>
      <c r="KLH742"/>
      <c r="KLI742"/>
      <c r="KLJ742"/>
      <c r="KLK742"/>
      <c r="KLL742"/>
      <c r="KLM742"/>
      <c r="KLN742"/>
      <c r="KLO742"/>
      <c r="KLP742"/>
      <c r="KLQ742"/>
      <c r="KLR742"/>
      <c r="KLS742"/>
      <c r="KLT742"/>
      <c r="KLU742"/>
      <c r="KLV742"/>
      <c r="KLW742"/>
      <c r="KLX742"/>
      <c r="KLY742"/>
      <c r="KLZ742"/>
      <c r="KMA742"/>
      <c r="KMB742"/>
      <c r="KMC742"/>
      <c r="KMD742"/>
      <c r="KME742"/>
      <c r="KMF742"/>
      <c r="KMG742"/>
      <c r="KMH742"/>
      <c r="KMI742"/>
      <c r="KMJ742"/>
      <c r="KMK742"/>
      <c r="KML742"/>
      <c r="KMM742"/>
      <c r="KMN742"/>
      <c r="KMO742"/>
      <c r="KMP742"/>
      <c r="KMQ742"/>
      <c r="KMR742"/>
      <c r="KMS742"/>
      <c r="KMT742"/>
      <c r="KMU742"/>
      <c r="KMV742"/>
      <c r="KMW742"/>
      <c r="KMX742"/>
      <c r="KMY742"/>
      <c r="KMZ742"/>
      <c r="KNA742"/>
      <c r="KNB742"/>
      <c r="KNC742"/>
      <c r="KND742"/>
      <c r="KNE742"/>
      <c r="KNF742"/>
      <c r="KNG742"/>
      <c r="KNH742"/>
      <c r="KNI742"/>
      <c r="KNJ742"/>
      <c r="KNK742"/>
      <c r="KNL742"/>
      <c r="KNM742"/>
      <c r="KNN742"/>
      <c r="KNO742"/>
      <c r="KNP742"/>
      <c r="KNQ742"/>
      <c r="KNR742"/>
      <c r="KNS742"/>
      <c r="KNT742"/>
      <c r="KNU742"/>
      <c r="KNV742"/>
      <c r="KNW742"/>
      <c r="KNX742"/>
      <c r="KNY742"/>
      <c r="KNZ742"/>
      <c r="KOA742"/>
      <c r="KOB742"/>
      <c r="KOC742"/>
      <c r="KOD742"/>
      <c r="KOE742"/>
      <c r="KOF742"/>
      <c r="KOG742"/>
      <c r="KOH742"/>
      <c r="KOI742"/>
      <c r="KOJ742"/>
      <c r="KOK742"/>
      <c r="KOL742"/>
      <c r="KOM742"/>
      <c r="KON742"/>
      <c r="KOO742"/>
      <c r="KOP742"/>
      <c r="KOQ742"/>
      <c r="KOR742"/>
      <c r="KOS742"/>
      <c r="KOT742"/>
      <c r="KOU742"/>
      <c r="KOV742"/>
      <c r="KOW742"/>
      <c r="KOX742"/>
      <c r="KOY742"/>
      <c r="KOZ742"/>
      <c r="KPA742"/>
      <c r="KPB742"/>
      <c r="KPC742"/>
      <c r="KPD742"/>
      <c r="KPE742"/>
      <c r="KPF742"/>
      <c r="KPG742"/>
      <c r="KPH742"/>
      <c r="KPI742"/>
      <c r="KPJ742"/>
      <c r="KPK742"/>
      <c r="KPL742"/>
      <c r="KPM742"/>
      <c r="KPN742"/>
      <c r="KPO742"/>
      <c r="KPP742"/>
      <c r="KPQ742"/>
      <c r="KPR742"/>
      <c r="KPS742"/>
      <c r="KPT742"/>
      <c r="KPU742"/>
      <c r="KPV742"/>
      <c r="KPW742"/>
      <c r="KPX742"/>
      <c r="KPY742"/>
      <c r="KPZ742"/>
      <c r="KQA742"/>
      <c r="KQB742"/>
      <c r="KQC742"/>
      <c r="KQD742"/>
      <c r="KQE742"/>
      <c r="KQF742"/>
      <c r="KQG742"/>
      <c r="KQH742"/>
      <c r="KQI742"/>
      <c r="KQJ742"/>
      <c r="KQK742"/>
      <c r="KQL742"/>
      <c r="KQM742"/>
      <c r="KQN742"/>
      <c r="KQO742"/>
      <c r="KQP742"/>
      <c r="KQQ742"/>
      <c r="KQR742"/>
      <c r="KQS742"/>
      <c r="KQT742"/>
      <c r="KQU742"/>
      <c r="KQV742"/>
      <c r="KQW742"/>
      <c r="KQX742"/>
      <c r="KQY742"/>
      <c r="KQZ742"/>
      <c r="KRA742"/>
      <c r="KRB742"/>
      <c r="KRC742"/>
      <c r="KRD742"/>
      <c r="KRE742"/>
      <c r="KRF742"/>
      <c r="KRG742"/>
      <c r="KRH742"/>
      <c r="KRI742"/>
      <c r="KRJ742"/>
      <c r="KRK742"/>
      <c r="KRL742"/>
      <c r="KRM742"/>
      <c r="KRN742"/>
      <c r="KRO742"/>
      <c r="KRP742"/>
      <c r="KRQ742"/>
      <c r="KRR742"/>
      <c r="KRS742"/>
      <c r="KRT742"/>
      <c r="KRU742"/>
      <c r="KRV742"/>
      <c r="KRW742"/>
      <c r="KRX742"/>
      <c r="KRY742"/>
      <c r="KRZ742"/>
      <c r="KSA742"/>
      <c r="KSB742"/>
      <c r="KSC742"/>
      <c r="KSD742"/>
      <c r="KSE742"/>
      <c r="KSF742"/>
      <c r="KSG742"/>
      <c r="KSH742"/>
      <c r="KSI742"/>
      <c r="KSJ742"/>
      <c r="KSK742"/>
      <c r="KSL742"/>
      <c r="KSM742"/>
      <c r="KSN742"/>
      <c r="KSO742"/>
      <c r="KSP742"/>
      <c r="KSQ742"/>
      <c r="KSR742"/>
      <c r="KSS742"/>
      <c r="KST742"/>
      <c r="KSU742"/>
      <c r="KSV742"/>
      <c r="KSW742"/>
      <c r="KSX742"/>
      <c r="KSY742"/>
      <c r="KSZ742"/>
      <c r="KTA742"/>
      <c r="KTB742"/>
      <c r="KTC742"/>
      <c r="KTD742"/>
      <c r="KTE742"/>
      <c r="KTF742"/>
      <c r="KTG742"/>
      <c r="KTH742"/>
      <c r="KTI742"/>
      <c r="KTJ742"/>
      <c r="KTK742"/>
      <c r="KTL742"/>
      <c r="KTM742"/>
      <c r="KTN742"/>
      <c r="KTO742"/>
      <c r="KTP742"/>
      <c r="KTQ742"/>
      <c r="KTR742"/>
      <c r="KTS742"/>
      <c r="KTT742"/>
      <c r="KTU742"/>
      <c r="KTV742"/>
      <c r="KTW742"/>
      <c r="KTX742"/>
      <c r="KTY742"/>
      <c r="KTZ742"/>
      <c r="KUA742"/>
      <c r="KUB742"/>
      <c r="KUC742"/>
      <c r="KUD742"/>
      <c r="KUE742"/>
      <c r="KUF742"/>
      <c r="KUG742"/>
      <c r="KUH742"/>
      <c r="KUI742"/>
      <c r="KUJ742"/>
      <c r="KUK742"/>
      <c r="KUL742"/>
      <c r="KUM742"/>
      <c r="KUN742"/>
      <c r="KUO742"/>
      <c r="KUP742"/>
      <c r="KUQ742"/>
      <c r="KUR742"/>
      <c r="KUS742"/>
      <c r="KUT742"/>
      <c r="KUU742"/>
      <c r="KUV742"/>
      <c r="KUW742"/>
      <c r="KUX742"/>
      <c r="KUY742"/>
      <c r="KUZ742"/>
      <c r="KVA742"/>
      <c r="KVB742"/>
      <c r="KVC742"/>
      <c r="KVD742"/>
      <c r="KVE742"/>
      <c r="KVF742"/>
      <c r="KVG742"/>
      <c r="KVH742"/>
      <c r="KVI742"/>
      <c r="KVJ742"/>
      <c r="KVK742"/>
      <c r="KVL742"/>
      <c r="KVM742"/>
      <c r="KVN742"/>
      <c r="KVO742"/>
      <c r="KVP742"/>
      <c r="KVQ742"/>
      <c r="KVR742"/>
      <c r="KVS742"/>
      <c r="KVT742"/>
      <c r="KVU742"/>
      <c r="KVV742"/>
      <c r="KVW742"/>
      <c r="KVX742"/>
      <c r="KVY742"/>
      <c r="KVZ742"/>
      <c r="KWA742"/>
      <c r="KWB742"/>
      <c r="KWC742"/>
      <c r="KWD742"/>
      <c r="KWE742"/>
      <c r="KWF742"/>
      <c r="KWG742"/>
      <c r="KWH742"/>
      <c r="KWI742"/>
      <c r="KWJ742"/>
      <c r="KWK742"/>
      <c r="KWL742"/>
      <c r="KWM742"/>
      <c r="KWN742"/>
      <c r="KWO742"/>
      <c r="KWP742"/>
      <c r="KWQ742"/>
      <c r="KWR742"/>
      <c r="KWS742"/>
      <c r="KWT742"/>
      <c r="KWU742"/>
      <c r="KWV742"/>
      <c r="KWW742"/>
      <c r="KWX742"/>
      <c r="KWY742"/>
      <c r="KWZ742"/>
      <c r="KXA742"/>
      <c r="KXB742"/>
      <c r="KXC742"/>
      <c r="KXD742"/>
      <c r="KXE742"/>
      <c r="KXF742"/>
      <c r="KXG742"/>
      <c r="KXH742"/>
      <c r="KXI742"/>
      <c r="KXJ742"/>
      <c r="KXK742"/>
      <c r="KXL742"/>
      <c r="KXM742"/>
      <c r="KXN742"/>
      <c r="KXO742"/>
      <c r="KXP742"/>
      <c r="KXQ742"/>
      <c r="KXR742"/>
      <c r="KXS742"/>
      <c r="KXT742"/>
      <c r="KXU742"/>
      <c r="KXV742"/>
      <c r="KXW742"/>
      <c r="KXX742"/>
      <c r="KXY742"/>
      <c r="KXZ742"/>
      <c r="KYA742"/>
      <c r="KYB742"/>
      <c r="KYC742"/>
      <c r="KYD742"/>
      <c r="KYE742"/>
      <c r="KYF742"/>
      <c r="KYG742"/>
      <c r="KYH742"/>
      <c r="KYI742"/>
      <c r="KYJ742"/>
      <c r="KYK742"/>
      <c r="KYL742"/>
      <c r="KYM742"/>
      <c r="KYN742"/>
      <c r="KYO742"/>
      <c r="KYP742"/>
      <c r="KYQ742"/>
      <c r="KYR742"/>
      <c r="KYS742"/>
      <c r="KYT742"/>
      <c r="KYU742"/>
      <c r="KYV742"/>
      <c r="KYW742"/>
      <c r="KYX742"/>
      <c r="KYY742"/>
      <c r="KYZ742"/>
      <c r="KZA742"/>
      <c r="KZB742"/>
      <c r="KZC742"/>
      <c r="KZD742"/>
      <c r="KZE742"/>
      <c r="KZF742"/>
      <c r="KZG742"/>
      <c r="KZH742"/>
      <c r="KZI742"/>
      <c r="KZJ742"/>
      <c r="KZK742"/>
      <c r="KZL742"/>
      <c r="KZM742"/>
      <c r="KZN742"/>
      <c r="KZO742"/>
      <c r="KZP742"/>
      <c r="KZQ742"/>
      <c r="KZR742"/>
      <c r="KZS742"/>
      <c r="KZT742"/>
      <c r="KZU742"/>
      <c r="KZV742"/>
      <c r="KZW742"/>
      <c r="KZX742"/>
      <c r="KZY742"/>
      <c r="KZZ742"/>
      <c r="LAA742"/>
      <c r="LAB742"/>
      <c r="LAC742"/>
      <c r="LAD742"/>
      <c r="LAE742"/>
      <c r="LAF742"/>
      <c r="LAG742"/>
      <c r="LAH742"/>
      <c r="LAI742"/>
      <c r="LAJ742"/>
      <c r="LAK742"/>
      <c r="LAL742"/>
      <c r="LAM742"/>
      <c r="LAN742"/>
      <c r="LAO742"/>
      <c r="LAP742"/>
      <c r="LAQ742"/>
      <c r="LAR742"/>
      <c r="LAS742"/>
      <c r="LAT742"/>
      <c r="LAU742"/>
      <c r="LAV742"/>
      <c r="LAW742"/>
      <c r="LAX742"/>
      <c r="LAY742"/>
      <c r="LAZ742"/>
      <c r="LBA742"/>
      <c r="LBB742"/>
      <c r="LBC742"/>
      <c r="LBD742"/>
      <c r="LBE742"/>
      <c r="LBF742"/>
      <c r="LBG742"/>
      <c r="LBH742"/>
      <c r="LBI742"/>
      <c r="LBJ742"/>
      <c r="LBK742"/>
      <c r="LBL742"/>
      <c r="LBM742"/>
      <c r="LBN742"/>
      <c r="LBO742"/>
      <c r="LBP742"/>
      <c r="LBQ742"/>
      <c r="LBR742"/>
      <c r="LBS742"/>
      <c r="LBT742"/>
      <c r="LBU742"/>
      <c r="LBV742"/>
      <c r="LBW742"/>
      <c r="LBX742"/>
      <c r="LBY742"/>
      <c r="LBZ742"/>
      <c r="LCA742"/>
      <c r="LCB742"/>
      <c r="LCC742"/>
      <c r="LCD742"/>
      <c r="LCE742"/>
      <c r="LCF742"/>
      <c r="LCG742"/>
      <c r="LCH742"/>
      <c r="LCI742"/>
      <c r="LCJ742"/>
      <c r="LCK742"/>
      <c r="LCL742"/>
      <c r="LCM742"/>
      <c r="LCN742"/>
      <c r="LCO742"/>
      <c r="LCP742"/>
      <c r="LCQ742"/>
      <c r="LCR742"/>
      <c r="LCS742"/>
      <c r="LCT742"/>
      <c r="LCU742"/>
      <c r="LCV742"/>
      <c r="LCW742"/>
      <c r="LCX742"/>
      <c r="LCY742"/>
      <c r="LCZ742"/>
      <c r="LDA742"/>
      <c r="LDB742"/>
      <c r="LDC742"/>
      <c r="LDD742"/>
      <c r="LDE742"/>
      <c r="LDF742"/>
      <c r="LDG742"/>
      <c r="LDH742"/>
      <c r="LDI742"/>
      <c r="LDJ742"/>
      <c r="LDK742"/>
      <c r="LDL742"/>
      <c r="LDM742"/>
      <c r="LDN742"/>
      <c r="LDO742"/>
      <c r="LDP742"/>
      <c r="LDQ742"/>
      <c r="LDR742"/>
      <c r="LDS742"/>
      <c r="LDT742"/>
      <c r="LDU742"/>
      <c r="LDV742"/>
      <c r="LDW742"/>
      <c r="LDX742"/>
      <c r="LDY742"/>
      <c r="LDZ742"/>
      <c r="LEA742"/>
      <c r="LEB742"/>
      <c r="LEC742"/>
      <c r="LED742"/>
      <c r="LEE742"/>
      <c r="LEF742"/>
      <c r="LEG742"/>
      <c r="LEH742"/>
      <c r="LEI742"/>
      <c r="LEJ742"/>
      <c r="LEK742"/>
      <c r="LEL742"/>
      <c r="LEM742"/>
      <c r="LEN742"/>
      <c r="LEO742"/>
      <c r="LEP742"/>
      <c r="LEQ742"/>
      <c r="LER742"/>
      <c r="LES742"/>
      <c r="LET742"/>
      <c r="LEU742"/>
      <c r="LEV742"/>
      <c r="LEW742"/>
      <c r="LEX742"/>
      <c r="LEY742"/>
      <c r="LEZ742"/>
      <c r="LFA742"/>
      <c r="LFB742"/>
      <c r="LFC742"/>
      <c r="LFD742"/>
      <c r="LFE742"/>
      <c r="LFF742"/>
      <c r="LFG742"/>
      <c r="LFH742"/>
      <c r="LFI742"/>
      <c r="LFJ742"/>
      <c r="LFK742"/>
      <c r="LFL742"/>
      <c r="LFM742"/>
      <c r="LFN742"/>
      <c r="LFO742"/>
      <c r="LFP742"/>
      <c r="LFQ742"/>
      <c r="LFR742"/>
      <c r="LFS742"/>
      <c r="LFT742"/>
      <c r="LFU742"/>
      <c r="LFV742"/>
      <c r="LFW742"/>
      <c r="LFX742"/>
      <c r="LFY742"/>
      <c r="LFZ742"/>
      <c r="LGA742"/>
      <c r="LGB742"/>
      <c r="LGC742"/>
      <c r="LGD742"/>
      <c r="LGE742"/>
      <c r="LGF742"/>
      <c r="LGG742"/>
      <c r="LGH742"/>
      <c r="LGI742"/>
      <c r="LGJ742"/>
      <c r="LGK742"/>
      <c r="LGL742"/>
      <c r="LGM742"/>
      <c r="LGN742"/>
      <c r="LGO742"/>
      <c r="LGP742"/>
      <c r="LGQ742"/>
      <c r="LGR742"/>
      <c r="LGS742"/>
      <c r="LGT742"/>
      <c r="LGU742"/>
      <c r="LGV742"/>
      <c r="LGW742"/>
      <c r="LGX742"/>
      <c r="LGY742"/>
      <c r="LGZ742"/>
      <c r="LHA742"/>
      <c r="LHB742"/>
      <c r="LHC742"/>
      <c r="LHD742"/>
      <c r="LHE742"/>
      <c r="LHF742"/>
      <c r="LHG742"/>
      <c r="LHH742"/>
      <c r="LHI742"/>
      <c r="LHJ742"/>
      <c r="LHK742"/>
      <c r="LHL742"/>
      <c r="LHM742"/>
      <c r="LHN742"/>
      <c r="LHO742"/>
      <c r="LHP742"/>
      <c r="LHQ742"/>
      <c r="LHR742"/>
      <c r="LHS742"/>
      <c r="LHT742"/>
      <c r="LHU742"/>
      <c r="LHV742"/>
      <c r="LHW742"/>
      <c r="LHX742"/>
      <c r="LHY742"/>
      <c r="LHZ742"/>
      <c r="LIA742"/>
      <c r="LIB742"/>
      <c r="LIC742"/>
      <c r="LID742"/>
      <c r="LIE742"/>
      <c r="LIF742"/>
      <c r="LIG742"/>
      <c r="LIH742"/>
      <c r="LII742"/>
      <c r="LIJ742"/>
      <c r="LIK742"/>
      <c r="LIL742"/>
      <c r="LIM742"/>
      <c r="LIN742"/>
      <c r="LIO742"/>
      <c r="LIP742"/>
      <c r="LIQ742"/>
      <c r="LIR742"/>
      <c r="LIS742"/>
      <c r="LIT742"/>
      <c r="LIU742"/>
      <c r="LIV742"/>
      <c r="LIW742"/>
      <c r="LIX742"/>
      <c r="LIY742"/>
      <c r="LIZ742"/>
      <c r="LJA742"/>
      <c r="LJB742"/>
      <c r="LJC742"/>
      <c r="LJD742"/>
      <c r="LJE742"/>
      <c r="LJF742"/>
      <c r="LJG742"/>
      <c r="LJH742"/>
      <c r="LJI742"/>
      <c r="LJJ742"/>
      <c r="LJK742"/>
      <c r="LJL742"/>
      <c r="LJM742"/>
      <c r="LJN742"/>
      <c r="LJO742"/>
      <c r="LJP742"/>
      <c r="LJQ742"/>
      <c r="LJR742"/>
      <c r="LJS742"/>
      <c r="LJT742"/>
      <c r="LJU742"/>
      <c r="LJV742"/>
      <c r="LJW742"/>
      <c r="LJX742"/>
      <c r="LJY742"/>
      <c r="LJZ742"/>
      <c r="LKA742"/>
      <c r="LKB742"/>
      <c r="LKC742"/>
      <c r="LKD742"/>
      <c r="LKE742"/>
      <c r="LKF742"/>
      <c r="LKG742"/>
      <c r="LKH742"/>
      <c r="LKI742"/>
      <c r="LKJ742"/>
      <c r="LKK742"/>
      <c r="LKL742"/>
      <c r="LKM742"/>
      <c r="LKN742"/>
      <c r="LKO742"/>
      <c r="LKP742"/>
      <c r="LKQ742"/>
      <c r="LKR742"/>
      <c r="LKS742"/>
      <c r="LKT742"/>
      <c r="LKU742"/>
      <c r="LKV742"/>
      <c r="LKW742"/>
      <c r="LKX742"/>
      <c r="LKY742"/>
      <c r="LKZ742"/>
      <c r="LLA742"/>
      <c r="LLB742"/>
      <c r="LLC742"/>
      <c r="LLD742"/>
      <c r="LLE742"/>
      <c r="LLF742"/>
      <c r="LLG742"/>
      <c r="LLH742"/>
      <c r="LLI742"/>
      <c r="LLJ742"/>
      <c r="LLK742"/>
      <c r="LLL742"/>
      <c r="LLM742"/>
      <c r="LLN742"/>
      <c r="LLO742"/>
      <c r="LLP742"/>
      <c r="LLQ742"/>
      <c r="LLR742"/>
      <c r="LLS742"/>
      <c r="LLT742"/>
      <c r="LLU742"/>
      <c r="LLV742"/>
      <c r="LLW742"/>
      <c r="LLX742"/>
      <c r="LLY742"/>
      <c r="LLZ742"/>
      <c r="LMA742"/>
      <c r="LMB742"/>
      <c r="LMC742"/>
      <c r="LMD742"/>
      <c r="LME742"/>
      <c r="LMF742"/>
      <c r="LMG742"/>
      <c r="LMH742"/>
      <c r="LMI742"/>
      <c r="LMJ742"/>
      <c r="LMK742"/>
      <c r="LML742"/>
      <c r="LMM742"/>
      <c r="LMN742"/>
      <c r="LMO742"/>
      <c r="LMP742"/>
      <c r="LMQ742"/>
      <c r="LMR742"/>
      <c r="LMS742"/>
      <c r="LMT742"/>
      <c r="LMU742"/>
      <c r="LMV742"/>
      <c r="LMW742"/>
      <c r="LMX742"/>
      <c r="LMY742"/>
      <c r="LMZ742"/>
      <c r="LNA742"/>
      <c r="LNB742"/>
      <c r="LNC742"/>
      <c r="LND742"/>
      <c r="LNE742"/>
      <c r="LNF742"/>
      <c r="LNG742"/>
      <c r="LNH742"/>
      <c r="LNI742"/>
      <c r="LNJ742"/>
      <c r="LNK742"/>
      <c r="LNL742"/>
      <c r="LNM742"/>
      <c r="LNN742"/>
      <c r="LNO742"/>
      <c r="LNP742"/>
      <c r="LNQ742"/>
      <c r="LNR742"/>
      <c r="LNS742"/>
      <c r="LNT742"/>
      <c r="LNU742"/>
      <c r="LNV742"/>
      <c r="LNW742"/>
      <c r="LNX742"/>
      <c r="LNY742"/>
      <c r="LNZ742"/>
      <c r="LOA742"/>
      <c r="LOB742"/>
      <c r="LOC742"/>
      <c r="LOD742"/>
      <c r="LOE742"/>
      <c r="LOF742"/>
      <c r="LOG742"/>
      <c r="LOH742"/>
      <c r="LOI742"/>
      <c r="LOJ742"/>
      <c r="LOK742"/>
      <c r="LOL742"/>
      <c r="LOM742"/>
      <c r="LON742"/>
      <c r="LOO742"/>
      <c r="LOP742"/>
      <c r="LOQ742"/>
      <c r="LOR742"/>
      <c r="LOS742"/>
      <c r="LOT742"/>
      <c r="LOU742"/>
      <c r="LOV742"/>
      <c r="LOW742"/>
      <c r="LOX742"/>
      <c r="LOY742"/>
      <c r="LOZ742"/>
      <c r="LPA742"/>
      <c r="LPB742"/>
      <c r="LPC742"/>
      <c r="LPD742"/>
      <c r="LPE742"/>
      <c r="LPF742"/>
      <c r="LPG742"/>
      <c r="LPH742"/>
      <c r="LPI742"/>
      <c r="LPJ742"/>
      <c r="LPK742"/>
      <c r="LPL742"/>
      <c r="LPM742"/>
      <c r="LPN742"/>
      <c r="LPO742"/>
      <c r="LPP742"/>
      <c r="LPQ742"/>
      <c r="LPR742"/>
      <c r="LPS742"/>
      <c r="LPT742"/>
      <c r="LPU742"/>
      <c r="LPV742"/>
      <c r="LPW742"/>
      <c r="LPX742"/>
      <c r="LPY742"/>
      <c r="LPZ742"/>
      <c r="LQA742"/>
      <c r="LQB742"/>
      <c r="LQC742"/>
      <c r="LQD742"/>
      <c r="LQE742"/>
      <c r="LQF742"/>
      <c r="LQG742"/>
      <c r="LQH742"/>
      <c r="LQI742"/>
      <c r="LQJ742"/>
      <c r="LQK742"/>
      <c r="LQL742"/>
      <c r="LQM742"/>
      <c r="LQN742"/>
      <c r="LQO742"/>
      <c r="LQP742"/>
      <c r="LQQ742"/>
      <c r="LQR742"/>
      <c r="LQS742"/>
      <c r="LQT742"/>
      <c r="LQU742"/>
      <c r="LQV742"/>
      <c r="LQW742"/>
      <c r="LQX742"/>
      <c r="LQY742"/>
      <c r="LQZ742"/>
      <c r="LRA742"/>
      <c r="LRB742"/>
      <c r="LRC742"/>
      <c r="LRD742"/>
      <c r="LRE742"/>
      <c r="LRF742"/>
      <c r="LRG742"/>
      <c r="LRH742"/>
      <c r="LRI742"/>
      <c r="LRJ742"/>
      <c r="LRK742"/>
      <c r="LRL742"/>
      <c r="LRM742"/>
      <c r="LRN742"/>
      <c r="LRO742"/>
      <c r="LRP742"/>
      <c r="LRQ742"/>
      <c r="LRR742"/>
      <c r="LRS742"/>
      <c r="LRT742"/>
      <c r="LRU742"/>
      <c r="LRV742"/>
      <c r="LRW742"/>
      <c r="LRX742"/>
      <c r="LRY742"/>
      <c r="LRZ742"/>
      <c r="LSA742"/>
      <c r="LSB742"/>
      <c r="LSC742"/>
      <c r="LSD742"/>
      <c r="LSE742"/>
      <c r="LSF742"/>
      <c r="LSG742"/>
      <c r="LSH742"/>
      <c r="LSI742"/>
      <c r="LSJ742"/>
      <c r="LSK742"/>
      <c r="LSL742"/>
      <c r="LSM742"/>
      <c r="LSN742"/>
      <c r="LSO742"/>
      <c r="LSP742"/>
      <c r="LSQ742"/>
      <c r="LSR742"/>
      <c r="LSS742"/>
      <c r="LST742"/>
      <c r="LSU742"/>
      <c r="LSV742"/>
      <c r="LSW742"/>
      <c r="LSX742"/>
      <c r="LSY742"/>
      <c r="LSZ742"/>
      <c r="LTA742"/>
      <c r="LTB742"/>
      <c r="LTC742"/>
      <c r="LTD742"/>
      <c r="LTE742"/>
      <c r="LTF742"/>
      <c r="LTG742"/>
      <c r="LTH742"/>
      <c r="LTI742"/>
      <c r="LTJ742"/>
      <c r="LTK742"/>
      <c r="LTL742"/>
      <c r="LTM742"/>
      <c r="LTN742"/>
      <c r="LTO742"/>
      <c r="LTP742"/>
      <c r="LTQ742"/>
      <c r="LTR742"/>
      <c r="LTS742"/>
      <c r="LTT742"/>
      <c r="LTU742"/>
      <c r="LTV742"/>
      <c r="LTW742"/>
      <c r="LTX742"/>
      <c r="LTY742"/>
      <c r="LTZ742"/>
      <c r="LUA742"/>
      <c r="LUB742"/>
      <c r="LUC742"/>
      <c r="LUD742"/>
      <c r="LUE742"/>
      <c r="LUF742"/>
      <c r="LUG742"/>
      <c r="LUH742"/>
      <c r="LUI742"/>
      <c r="LUJ742"/>
      <c r="LUK742"/>
      <c r="LUL742"/>
      <c r="LUM742"/>
      <c r="LUN742"/>
      <c r="LUO742"/>
      <c r="LUP742"/>
      <c r="LUQ742"/>
      <c r="LUR742"/>
      <c r="LUS742"/>
      <c r="LUT742"/>
      <c r="LUU742"/>
      <c r="LUV742"/>
      <c r="LUW742"/>
      <c r="LUX742"/>
      <c r="LUY742"/>
      <c r="LUZ742"/>
      <c r="LVA742"/>
      <c r="LVB742"/>
      <c r="LVC742"/>
      <c r="LVD742"/>
      <c r="LVE742"/>
      <c r="LVF742"/>
      <c r="LVG742"/>
      <c r="LVH742"/>
      <c r="LVI742"/>
      <c r="LVJ742"/>
      <c r="LVK742"/>
      <c r="LVL742"/>
      <c r="LVM742"/>
      <c r="LVN742"/>
      <c r="LVO742"/>
      <c r="LVP742"/>
      <c r="LVQ742"/>
      <c r="LVR742"/>
      <c r="LVS742"/>
      <c r="LVT742"/>
      <c r="LVU742"/>
      <c r="LVV742"/>
      <c r="LVW742"/>
      <c r="LVX742"/>
      <c r="LVY742"/>
      <c r="LVZ742"/>
      <c r="LWA742"/>
      <c r="LWB742"/>
      <c r="LWC742"/>
      <c r="LWD742"/>
      <c r="LWE742"/>
      <c r="LWF742"/>
      <c r="LWG742"/>
      <c r="LWH742"/>
      <c r="LWI742"/>
      <c r="LWJ742"/>
      <c r="LWK742"/>
      <c r="LWL742"/>
      <c r="LWM742"/>
      <c r="LWN742"/>
      <c r="LWO742"/>
      <c r="LWP742"/>
      <c r="LWQ742"/>
      <c r="LWR742"/>
      <c r="LWS742"/>
      <c r="LWT742"/>
      <c r="LWU742"/>
      <c r="LWV742"/>
      <c r="LWW742"/>
      <c r="LWX742"/>
      <c r="LWY742"/>
      <c r="LWZ742"/>
      <c r="LXA742"/>
      <c r="LXB742"/>
      <c r="LXC742"/>
      <c r="LXD742"/>
      <c r="LXE742"/>
      <c r="LXF742"/>
      <c r="LXG742"/>
      <c r="LXH742"/>
      <c r="LXI742"/>
      <c r="LXJ742"/>
      <c r="LXK742"/>
      <c r="LXL742"/>
      <c r="LXM742"/>
      <c r="LXN742"/>
      <c r="LXO742"/>
      <c r="LXP742"/>
      <c r="LXQ742"/>
      <c r="LXR742"/>
      <c r="LXS742"/>
      <c r="LXT742"/>
      <c r="LXU742"/>
      <c r="LXV742"/>
      <c r="LXW742"/>
      <c r="LXX742"/>
      <c r="LXY742"/>
      <c r="LXZ742"/>
      <c r="LYA742"/>
      <c r="LYB742"/>
      <c r="LYC742"/>
      <c r="LYD742"/>
      <c r="LYE742"/>
      <c r="LYF742"/>
      <c r="LYG742"/>
      <c r="LYH742"/>
      <c r="LYI742"/>
      <c r="LYJ742"/>
      <c r="LYK742"/>
      <c r="LYL742"/>
      <c r="LYM742"/>
      <c r="LYN742"/>
      <c r="LYO742"/>
      <c r="LYP742"/>
      <c r="LYQ742"/>
      <c r="LYR742"/>
      <c r="LYS742"/>
      <c r="LYT742"/>
      <c r="LYU742"/>
      <c r="LYV742"/>
      <c r="LYW742"/>
      <c r="LYX742"/>
      <c r="LYY742"/>
      <c r="LYZ742"/>
      <c r="LZA742"/>
      <c r="LZB742"/>
      <c r="LZC742"/>
      <c r="LZD742"/>
      <c r="LZE742"/>
      <c r="LZF742"/>
      <c r="LZG742"/>
      <c r="LZH742"/>
      <c r="LZI742"/>
      <c r="LZJ742"/>
      <c r="LZK742"/>
      <c r="LZL742"/>
      <c r="LZM742"/>
      <c r="LZN742"/>
      <c r="LZO742"/>
      <c r="LZP742"/>
      <c r="LZQ742"/>
      <c r="LZR742"/>
      <c r="LZS742"/>
      <c r="LZT742"/>
      <c r="LZU742"/>
      <c r="LZV742"/>
      <c r="LZW742"/>
      <c r="LZX742"/>
      <c r="LZY742"/>
      <c r="LZZ742"/>
      <c r="MAA742"/>
      <c r="MAB742"/>
      <c r="MAC742"/>
      <c r="MAD742"/>
      <c r="MAE742"/>
      <c r="MAF742"/>
      <c r="MAG742"/>
      <c r="MAH742"/>
      <c r="MAI742"/>
      <c r="MAJ742"/>
      <c r="MAK742"/>
      <c r="MAL742"/>
      <c r="MAM742"/>
      <c r="MAN742"/>
      <c r="MAO742"/>
      <c r="MAP742"/>
      <c r="MAQ742"/>
      <c r="MAR742"/>
      <c r="MAS742"/>
      <c r="MAT742"/>
      <c r="MAU742"/>
      <c r="MAV742"/>
      <c r="MAW742"/>
      <c r="MAX742"/>
      <c r="MAY742"/>
      <c r="MAZ742"/>
      <c r="MBA742"/>
      <c r="MBB742"/>
      <c r="MBC742"/>
      <c r="MBD742"/>
      <c r="MBE742"/>
      <c r="MBF742"/>
      <c r="MBG742"/>
      <c r="MBH742"/>
      <c r="MBI742"/>
      <c r="MBJ742"/>
      <c r="MBK742"/>
      <c r="MBL742"/>
      <c r="MBM742"/>
      <c r="MBN742"/>
      <c r="MBO742"/>
      <c r="MBP742"/>
      <c r="MBQ742"/>
      <c r="MBR742"/>
      <c r="MBS742"/>
      <c r="MBT742"/>
      <c r="MBU742"/>
      <c r="MBV742"/>
      <c r="MBW742"/>
      <c r="MBX742"/>
      <c r="MBY742"/>
      <c r="MBZ742"/>
      <c r="MCA742"/>
      <c r="MCB742"/>
      <c r="MCC742"/>
      <c r="MCD742"/>
      <c r="MCE742"/>
      <c r="MCF742"/>
      <c r="MCG742"/>
      <c r="MCH742"/>
      <c r="MCI742"/>
      <c r="MCJ742"/>
      <c r="MCK742"/>
      <c r="MCL742"/>
      <c r="MCM742"/>
      <c r="MCN742"/>
      <c r="MCO742"/>
      <c r="MCP742"/>
      <c r="MCQ742"/>
      <c r="MCR742"/>
      <c r="MCS742"/>
      <c r="MCT742"/>
      <c r="MCU742"/>
      <c r="MCV742"/>
      <c r="MCW742"/>
      <c r="MCX742"/>
      <c r="MCY742"/>
      <c r="MCZ742"/>
      <c r="MDA742"/>
      <c r="MDB742"/>
      <c r="MDC742"/>
      <c r="MDD742"/>
      <c r="MDE742"/>
      <c r="MDF742"/>
      <c r="MDG742"/>
      <c r="MDH742"/>
      <c r="MDI742"/>
      <c r="MDJ742"/>
      <c r="MDK742"/>
      <c r="MDL742"/>
      <c r="MDM742"/>
      <c r="MDN742"/>
      <c r="MDO742"/>
      <c r="MDP742"/>
      <c r="MDQ742"/>
      <c r="MDR742"/>
      <c r="MDS742"/>
      <c r="MDT742"/>
      <c r="MDU742"/>
      <c r="MDV742"/>
      <c r="MDW742"/>
      <c r="MDX742"/>
      <c r="MDY742"/>
      <c r="MDZ742"/>
      <c r="MEA742"/>
      <c r="MEB742"/>
      <c r="MEC742"/>
      <c r="MED742"/>
      <c r="MEE742"/>
      <c r="MEF742"/>
      <c r="MEG742"/>
      <c r="MEH742"/>
      <c r="MEI742"/>
      <c r="MEJ742"/>
      <c r="MEK742"/>
      <c r="MEL742"/>
      <c r="MEM742"/>
      <c r="MEN742"/>
      <c r="MEO742"/>
      <c r="MEP742"/>
      <c r="MEQ742"/>
      <c r="MER742"/>
      <c r="MES742"/>
      <c r="MET742"/>
      <c r="MEU742"/>
      <c r="MEV742"/>
      <c r="MEW742"/>
      <c r="MEX742"/>
      <c r="MEY742"/>
      <c r="MEZ742"/>
      <c r="MFA742"/>
      <c r="MFB742"/>
      <c r="MFC742"/>
      <c r="MFD742"/>
      <c r="MFE742"/>
      <c r="MFF742"/>
      <c r="MFG742"/>
      <c r="MFH742"/>
      <c r="MFI742"/>
      <c r="MFJ742"/>
      <c r="MFK742"/>
      <c r="MFL742"/>
      <c r="MFM742"/>
      <c r="MFN742"/>
      <c r="MFO742"/>
      <c r="MFP742"/>
      <c r="MFQ742"/>
      <c r="MFR742"/>
      <c r="MFS742"/>
      <c r="MFT742"/>
      <c r="MFU742"/>
      <c r="MFV742"/>
      <c r="MFW742"/>
      <c r="MFX742"/>
      <c r="MFY742"/>
      <c r="MFZ742"/>
      <c r="MGA742"/>
      <c r="MGB742"/>
      <c r="MGC742"/>
      <c r="MGD742"/>
      <c r="MGE742"/>
      <c r="MGF742"/>
      <c r="MGG742"/>
      <c r="MGH742"/>
      <c r="MGI742"/>
      <c r="MGJ742"/>
      <c r="MGK742"/>
      <c r="MGL742"/>
      <c r="MGM742"/>
      <c r="MGN742"/>
      <c r="MGO742"/>
      <c r="MGP742"/>
      <c r="MGQ742"/>
      <c r="MGR742"/>
      <c r="MGS742"/>
      <c r="MGT742"/>
      <c r="MGU742"/>
      <c r="MGV742"/>
      <c r="MGW742"/>
      <c r="MGX742"/>
      <c r="MGY742"/>
      <c r="MGZ742"/>
      <c r="MHA742"/>
      <c r="MHB742"/>
      <c r="MHC742"/>
      <c r="MHD742"/>
      <c r="MHE742"/>
      <c r="MHF742"/>
      <c r="MHG742"/>
      <c r="MHH742"/>
      <c r="MHI742"/>
      <c r="MHJ742"/>
      <c r="MHK742"/>
      <c r="MHL742"/>
      <c r="MHM742"/>
      <c r="MHN742"/>
      <c r="MHO742"/>
      <c r="MHP742"/>
      <c r="MHQ742"/>
      <c r="MHR742"/>
      <c r="MHS742"/>
      <c r="MHT742"/>
      <c r="MHU742"/>
      <c r="MHV742"/>
      <c r="MHW742"/>
      <c r="MHX742"/>
      <c r="MHY742"/>
      <c r="MHZ742"/>
      <c r="MIA742"/>
      <c r="MIB742"/>
      <c r="MIC742"/>
      <c r="MID742"/>
      <c r="MIE742"/>
      <c r="MIF742"/>
      <c r="MIG742"/>
      <c r="MIH742"/>
      <c r="MII742"/>
      <c r="MIJ742"/>
      <c r="MIK742"/>
      <c r="MIL742"/>
      <c r="MIM742"/>
      <c r="MIN742"/>
      <c r="MIO742"/>
      <c r="MIP742"/>
      <c r="MIQ742"/>
      <c r="MIR742"/>
      <c r="MIS742"/>
      <c r="MIT742"/>
      <c r="MIU742"/>
      <c r="MIV742"/>
      <c r="MIW742"/>
      <c r="MIX742"/>
      <c r="MIY742"/>
      <c r="MIZ742"/>
      <c r="MJA742"/>
      <c r="MJB742"/>
      <c r="MJC742"/>
      <c r="MJD742"/>
      <c r="MJE742"/>
      <c r="MJF742"/>
      <c r="MJG742"/>
      <c r="MJH742"/>
      <c r="MJI742"/>
      <c r="MJJ742"/>
      <c r="MJK742"/>
      <c r="MJL742"/>
      <c r="MJM742"/>
      <c r="MJN742"/>
      <c r="MJO742"/>
      <c r="MJP742"/>
      <c r="MJQ742"/>
      <c r="MJR742"/>
      <c r="MJS742"/>
      <c r="MJT742"/>
      <c r="MJU742"/>
      <c r="MJV742"/>
      <c r="MJW742"/>
      <c r="MJX742"/>
      <c r="MJY742"/>
      <c r="MJZ742"/>
      <c r="MKA742"/>
      <c r="MKB742"/>
      <c r="MKC742"/>
      <c r="MKD742"/>
      <c r="MKE742"/>
      <c r="MKF742"/>
      <c r="MKG742"/>
      <c r="MKH742"/>
      <c r="MKI742"/>
      <c r="MKJ742"/>
      <c r="MKK742"/>
      <c r="MKL742"/>
      <c r="MKM742"/>
      <c r="MKN742"/>
      <c r="MKO742"/>
      <c r="MKP742"/>
      <c r="MKQ742"/>
      <c r="MKR742"/>
      <c r="MKS742"/>
      <c r="MKT742"/>
      <c r="MKU742"/>
      <c r="MKV742"/>
      <c r="MKW742"/>
      <c r="MKX742"/>
      <c r="MKY742"/>
      <c r="MKZ742"/>
      <c r="MLA742"/>
      <c r="MLB742"/>
      <c r="MLC742"/>
      <c r="MLD742"/>
      <c r="MLE742"/>
      <c r="MLF742"/>
      <c r="MLG742"/>
      <c r="MLH742"/>
      <c r="MLI742"/>
      <c r="MLJ742"/>
      <c r="MLK742"/>
      <c r="MLL742"/>
      <c r="MLM742"/>
      <c r="MLN742"/>
      <c r="MLO742"/>
      <c r="MLP742"/>
      <c r="MLQ742"/>
      <c r="MLR742"/>
      <c r="MLS742"/>
      <c r="MLT742"/>
      <c r="MLU742"/>
      <c r="MLV742"/>
      <c r="MLW742"/>
      <c r="MLX742"/>
      <c r="MLY742"/>
      <c r="MLZ742"/>
      <c r="MMA742"/>
      <c r="MMB742"/>
      <c r="MMC742"/>
      <c r="MMD742"/>
      <c r="MME742"/>
      <c r="MMF742"/>
      <c r="MMG742"/>
      <c r="MMH742"/>
      <c r="MMI742"/>
      <c r="MMJ742"/>
      <c r="MMK742"/>
      <c r="MML742"/>
      <c r="MMM742"/>
      <c r="MMN742"/>
      <c r="MMO742"/>
      <c r="MMP742"/>
      <c r="MMQ742"/>
      <c r="MMR742"/>
      <c r="MMS742"/>
      <c r="MMT742"/>
      <c r="MMU742"/>
      <c r="MMV742"/>
      <c r="MMW742"/>
      <c r="MMX742"/>
      <c r="MMY742"/>
      <c r="MMZ742"/>
      <c r="MNA742"/>
      <c r="MNB742"/>
      <c r="MNC742"/>
      <c r="MND742"/>
      <c r="MNE742"/>
      <c r="MNF742"/>
      <c r="MNG742"/>
      <c r="MNH742"/>
      <c r="MNI742"/>
      <c r="MNJ742"/>
      <c r="MNK742"/>
      <c r="MNL742"/>
      <c r="MNM742"/>
      <c r="MNN742"/>
      <c r="MNO742"/>
      <c r="MNP742"/>
      <c r="MNQ742"/>
      <c r="MNR742"/>
      <c r="MNS742"/>
      <c r="MNT742"/>
      <c r="MNU742"/>
      <c r="MNV742"/>
      <c r="MNW742"/>
      <c r="MNX742"/>
      <c r="MNY742"/>
      <c r="MNZ742"/>
      <c r="MOA742"/>
      <c r="MOB742"/>
      <c r="MOC742"/>
      <c r="MOD742"/>
      <c r="MOE742"/>
      <c r="MOF742"/>
      <c r="MOG742"/>
      <c r="MOH742"/>
      <c r="MOI742"/>
      <c r="MOJ742"/>
      <c r="MOK742"/>
      <c r="MOL742"/>
      <c r="MOM742"/>
      <c r="MON742"/>
      <c r="MOO742"/>
      <c r="MOP742"/>
      <c r="MOQ742"/>
      <c r="MOR742"/>
      <c r="MOS742"/>
      <c r="MOT742"/>
      <c r="MOU742"/>
      <c r="MOV742"/>
      <c r="MOW742"/>
      <c r="MOX742"/>
      <c r="MOY742"/>
      <c r="MOZ742"/>
      <c r="MPA742"/>
      <c r="MPB742"/>
      <c r="MPC742"/>
      <c r="MPD742"/>
      <c r="MPE742"/>
      <c r="MPF742"/>
      <c r="MPG742"/>
      <c r="MPH742"/>
      <c r="MPI742"/>
      <c r="MPJ742"/>
      <c r="MPK742"/>
      <c r="MPL742"/>
      <c r="MPM742"/>
      <c r="MPN742"/>
      <c r="MPO742"/>
      <c r="MPP742"/>
      <c r="MPQ742"/>
      <c r="MPR742"/>
      <c r="MPS742"/>
      <c r="MPT742"/>
      <c r="MPU742"/>
      <c r="MPV742"/>
      <c r="MPW742"/>
      <c r="MPX742"/>
      <c r="MPY742"/>
      <c r="MPZ742"/>
      <c r="MQA742"/>
      <c r="MQB742"/>
      <c r="MQC742"/>
      <c r="MQD742"/>
      <c r="MQE742"/>
      <c r="MQF742"/>
      <c r="MQG742"/>
      <c r="MQH742"/>
      <c r="MQI742"/>
      <c r="MQJ742"/>
      <c r="MQK742"/>
      <c r="MQL742"/>
      <c r="MQM742"/>
      <c r="MQN742"/>
      <c r="MQO742"/>
      <c r="MQP742"/>
      <c r="MQQ742"/>
      <c r="MQR742"/>
      <c r="MQS742"/>
      <c r="MQT742"/>
      <c r="MQU742"/>
      <c r="MQV742"/>
      <c r="MQW742"/>
      <c r="MQX742"/>
      <c r="MQY742"/>
      <c r="MQZ742"/>
      <c r="MRA742"/>
      <c r="MRB742"/>
      <c r="MRC742"/>
      <c r="MRD742"/>
      <c r="MRE742"/>
      <c r="MRF742"/>
      <c r="MRG742"/>
      <c r="MRH742"/>
      <c r="MRI742"/>
      <c r="MRJ742"/>
      <c r="MRK742"/>
      <c r="MRL742"/>
      <c r="MRM742"/>
      <c r="MRN742"/>
      <c r="MRO742"/>
      <c r="MRP742"/>
      <c r="MRQ742"/>
      <c r="MRR742"/>
      <c r="MRS742"/>
      <c r="MRT742"/>
      <c r="MRU742"/>
      <c r="MRV742"/>
      <c r="MRW742"/>
      <c r="MRX742"/>
      <c r="MRY742"/>
      <c r="MRZ742"/>
      <c r="MSA742"/>
      <c r="MSB742"/>
      <c r="MSC742"/>
      <c r="MSD742"/>
      <c r="MSE742"/>
      <c r="MSF742"/>
      <c r="MSG742"/>
      <c r="MSH742"/>
      <c r="MSI742"/>
      <c r="MSJ742"/>
      <c r="MSK742"/>
      <c r="MSL742"/>
      <c r="MSM742"/>
      <c r="MSN742"/>
      <c r="MSO742"/>
      <c r="MSP742"/>
      <c r="MSQ742"/>
      <c r="MSR742"/>
      <c r="MSS742"/>
      <c r="MST742"/>
      <c r="MSU742"/>
      <c r="MSV742"/>
      <c r="MSW742"/>
      <c r="MSX742"/>
      <c r="MSY742"/>
      <c r="MSZ742"/>
      <c r="MTA742"/>
      <c r="MTB742"/>
      <c r="MTC742"/>
      <c r="MTD742"/>
      <c r="MTE742"/>
      <c r="MTF742"/>
      <c r="MTG742"/>
      <c r="MTH742"/>
      <c r="MTI742"/>
      <c r="MTJ742"/>
      <c r="MTK742"/>
      <c r="MTL742"/>
      <c r="MTM742"/>
      <c r="MTN742"/>
      <c r="MTO742"/>
      <c r="MTP742"/>
      <c r="MTQ742"/>
      <c r="MTR742"/>
      <c r="MTS742"/>
      <c r="MTT742"/>
      <c r="MTU742"/>
      <c r="MTV742"/>
      <c r="MTW742"/>
      <c r="MTX742"/>
      <c r="MTY742"/>
      <c r="MTZ742"/>
      <c r="MUA742"/>
      <c r="MUB742"/>
      <c r="MUC742"/>
      <c r="MUD742"/>
      <c r="MUE742"/>
      <c r="MUF742"/>
      <c r="MUG742"/>
      <c r="MUH742"/>
      <c r="MUI742"/>
      <c r="MUJ742"/>
      <c r="MUK742"/>
      <c r="MUL742"/>
      <c r="MUM742"/>
      <c r="MUN742"/>
      <c r="MUO742"/>
      <c r="MUP742"/>
      <c r="MUQ742"/>
      <c r="MUR742"/>
      <c r="MUS742"/>
      <c r="MUT742"/>
      <c r="MUU742"/>
      <c r="MUV742"/>
      <c r="MUW742"/>
      <c r="MUX742"/>
      <c r="MUY742"/>
      <c r="MUZ742"/>
      <c r="MVA742"/>
      <c r="MVB742"/>
      <c r="MVC742"/>
      <c r="MVD742"/>
      <c r="MVE742"/>
      <c r="MVF742"/>
      <c r="MVG742"/>
      <c r="MVH742"/>
      <c r="MVI742"/>
      <c r="MVJ742"/>
      <c r="MVK742"/>
      <c r="MVL742"/>
      <c r="MVM742"/>
      <c r="MVN742"/>
      <c r="MVO742"/>
      <c r="MVP742"/>
      <c r="MVQ742"/>
      <c r="MVR742"/>
      <c r="MVS742"/>
      <c r="MVT742"/>
      <c r="MVU742"/>
      <c r="MVV742"/>
      <c r="MVW742"/>
      <c r="MVX742"/>
      <c r="MVY742"/>
      <c r="MVZ742"/>
      <c r="MWA742"/>
      <c r="MWB742"/>
      <c r="MWC742"/>
      <c r="MWD742"/>
      <c r="MWE742"/>
      <c r="MWF742"/>
      <c r="MWG742"/>
      <c r="MWH742"/>
      <c r="MWI742"/>
      <c r="MWJ742"/>
      <c r="MWK742"/>
      <c r="MWL742"/>
      <c r="MWM742"/>
      <c r="MWN742"/>
      <c r="MWO742"/>
      <c r="MWP742"/>
      <c r="MWQ742"/>
      <c r="MWR742"/>
      <c r="MWS742"/>
      <c r="MWT742"/>
      <c r="MWU742"/>
      <c r="MWV742"/>
      <c r="MWW742"/>
      <c r="MWX742"/>
      <c r="MWY742"/>
      <c r="MWZ742"/>
      <c r="MXA742"/>
      <c r="MXB742"/>
      <c r="MXC742"/>
      <c r="MXD742"/>
      <c r="MXE742"/>
      <c r="MXF742"/>
      <c r="MXG742"/>
      <c r="MXH742"/>
      <c r="MXI742"/>
      <c r="MXJ742"/>
      <c r="MXK742"/>
      <c r="MXL742"/>
      <c r="MXM742"/>
      <c r="MXN742"/>
      <c r="MXO742"/>
      <c r="MXP742"/>
      <c r="MXQ742"/>
      <c r="MXR742"/>
      <c r="MXS742"/>
      <c r="MXT742"/>
      <c r="MXU742"/>
      <c r="MXV742"/>
      <c r="MXW742"/>
      <c r="MXX742"/>
      <c r="MXY742"/>
      <c r="MXZ742"/>
      <c r="MYA742"/>
      <c r="MYB742"/>
      <c r="MYC742"/>
      <c r="MYD742"/>
      <c r="MYE742"/>
      <c r="MYF742"/>
      <c r="MYG742"/>
      <c r="MYH742"/>
      <c r="MYI742"/>
      <c r="MYJ742"/>
      <c r="MYK742"/>
      <c r="MYL742"/>
      <c r="MYM742"/>
      <c r="MYN742"/>
      <c r="MYO742"/>
      <c r="MYP742"/>
      <c r="MYQ742"/>
      <c r="MYR742"/>
      <c r="MYS742"/>
      <c r="MYT742"/>
      <c r="MYU742"/>
      <c r="MYV742"/>
      <c r="MYW742"/>
      <c r="MYX742"/>
      <c r="MYY742"/>
      <c r="MYZ742"/>
      <c r="MZA742"/>
      <c r="MZB742"/>
      <c r="MZC742"/>
      <c r="MZD742"/>
      <c r="MZE742"/>
      <c r="MZF742"/>
      <c r="MZG742"/>
      <c r="MZH742"/>
      <c r="MZI742"/>
      <c r="MZJ742"/>
      <c r="MZK742"/>
      <c r="MZL742"/>
      <c r="MZM742"/>
      <c r="MZN742"/>
      <c r="MZO742"/>
      <c r="MZP742"/>
      <c r="MZQ742"/>
      <c r="MZR742"/>
      <c r="MZS742"/>
      <c r="MZT742"/>
      <c r="MZU742"/>
      <c r="MZV742"/>
      <c r="MZW742"/>
      <c r="MZX742"/>
      <c r="MZY742"/>
      <c r="MZZ742"/>
      <c r="NAA742"/>
      <c r="NAB742"/>
      <c r="NAC742"/>
      <c r="NAD742"/>
      <c r="NAE742"/>
      <c r="NAF742"/>
      <c r="NAG742"/>
      <c r="NAH742"/>
      <c r="NAI742"/>
      <c r="NAJ742"/>
      <c r="NAK742"/>
      <c r="NAL742"/>
      <c r="NAM742"/>
      <c r="NAN742"/>
      <c r="NAO742"/>
      <c r="NAP742"/>
      <c r="NAQ742"/>
      <c r="NAR742"/>
      <c r="NAS742"/>
      <c r="NAT742"/>
      <c r="NAU742"/>
      <c r="NAV742"/>
      <c r="NAW742"/>
      <c r="NAX742"/>
      <c r="NAY742"/>
      <c r="NAZ742"/>
      <c r="NBA742"/>
      <c r="NBB742"/>
      <c r="NBC742"/>
      <c r="NBD742"/>
      <c r="NBE742"/>
      <c r="NBF742"/>
      <c r="NBG742"/>
      <c r="NBH742"/>
      <c r="NBI742"/>
      <c r="NBJ742"/>
      <c r="NBK742"/>
      <c r="NBL742"/>
      <c r="NBM742"/>
      <c r="NBN742"/>
      <c r="NBO742"/>
      <c r="NBP742"/>
      <c r="NBQ742"/>
      <c r="NBR742"/>
      <c r="NBS742"/>
      <c r="NBT742"/>
      <c r="NBU742"/>
      <c r="NBV742"/>
      <c r="NBW742"/>
      <c r="NBX742"/>
      <c r="NBY742"/>
      <c r="NBZ742"/>
      <c r="NCA742"/>
      <c r="NCB742"/>
      <c r="NCC742"/>
      <c r="NCD742"/>
      <c r="NCE742"/>
      <c r="NCF742"/>
      <c r="NCG742"/>
      <c r="NCH742"/>
      <c r="NCI742"/>
      <c r="NCJ742"/>
      <c r="NCK742"/>
      <c r="NCL742"/>
      <c r="NCM742"/>
      <c r="NCN742"/>
      <c r="NCO742"/>
      <c r="NCP742"/>
      <c r="NCQ742"/>
      <c r="NCR742"/>
      <c r="NCS742"/>
      <c r="NCT742"/>
      <c r="NCU742"/>
      <c r="NCV742"/>
      <c r="NCW742"/>
      <c r="NCX742"/>
      <c r="NCY742"/>
      <c r="NCZ742"/>
      <c r="NDA742"/>
      <c r="NDB742"/>
      <c r="NDC742"/>
      <c r="NDD742"/>
      <c r="NDE742"/>
      <c r="NDF742"/>
      <c r="NDG742"/>
      <c r="NDH742"/>
      <c r="NDI742"/>
      <c r="NDJ742"/>
      <c r="NDK742"/>
      <c r="NDL742"/>
      <c r="NDM742"/>
      <c r="NDN742"/>
      <c r="NDO742"/>
      <c r="NDP742"/>
      <c r="NDQ742"/>
      <c r="NDR742"/>
      <c r="NDS742"/>
      <c r="NDT742"/>
      <c r="NDU742"/>
      <c r="NDV742"/>
      <c r="NDW742"/>
      <c r="NDX742"/>
      <c r="NDY742"/>
      <c r="NDZ742"/>
      <c r="NEA742"/>
      <c r="NEB742"/>
      <c r="NEC742"/>
      <c r="NED742"/>
      <c r="NEE742"/>
      <c r="NEF742"/>
      <c r="NEG742"/>
      <c r="NEH742"/>
      <c r="NEI742"/>
      <c r="NEJ742"/>
      <c r="NEK742"/>
      <c r="NEL742"/>
      <c r="NEM742"/>
      <c r="NEN742"/>
      <c r="NEO742"/>
      <c r="NEP742"/>
      <c r="NEQ742"/>
      <c r="NER742"/>
      <c r="NES742"/>
      <c r="NET742"/>
      <c r="NEU742"/>
      <c r="NEV742"/>
      <c r="NEW742"/>
      <c r="NEX742"/>
      <c r="NEY742"/>
      <c r="NEZ742"/>
      <c r="NFA742"/>
      <c r="NFB742"/>
      <c r="NFC742"/>
      <c r="NFD742"/>
      <c r="NFE742"/>
      <c r="NFF742"/>
      <c r="NFG742"/>
      <c r="NFH742"/>
      <c r="NFI742"/>
      <c r="NFJ742"/>
      <c r="NFK742"/>
      <c r="NFL742"/>
      <c r="NFM742"/>
      <c r="NFN742"/>
      <c r="NFO742"/>
      <c r="NFP742"/>
      <c r="NFQ742"/>
      <c r="NFR742"/>
      <c r="NFS742"/>
      <c r="NFT742"/>
      <c r="NFU742"/>
      <c r="NFV742"/>
      <c r="NFW742"/>
      <c r="NFX742"/>
      <c r="NFY742"/>
      <c r="NFZ742"/>
      <c r="NGA742"/>
      <c r="NGB742"/>
      <c r="NGC742"/>
      <c r="NGD742"/>
      <c r="NGE742"/>
      <c r="NGF742"/>
      <c r="NGG742"/>
      <c r="NGH742"/>
      <c r="NGI742"/>
      <c r="NGJ742"/>
      <c r="NGK742"/>
      <c r="NGL742"/>
      <c r="NGM742"/>
      <c r="NGN742"/>
      <c r="NGO742"/>
      <c r="NGP742"/>
      <c r="NGQ742"/>
      <c r="NGR742"/>
      <c r="NGS742"/>
      <c r="NGT742"/>
      <c r="NGU742"/>
      <c r="NGV742"/>
      <c r="NGW742"/>
      <c r="NGX742"/>
      <c r="NGY742"/>
      <c r="NGZ742"/>
      <c r="NHA742"/>
      <c r="NHB742"/>
      <c r="NHC742"/>
      <c r="NHD742"/>
      <c r="NHE742"/>
      <c r="NHF742"/>
      <c r="NHG742"/>
      <c r="NHH742"/>
      <c r="NHI742"/>
      <c r="NHJ742"/>
      <c r="NHK742"/>
      <c r="NHL742"/>
      <c r="NHM742"/>
      <c r="NHN742"/>
      <c r="NHO742"/>
      <c r="NHP742"/>
      <c r="NHQ742"/>
      <c r="NHR742"/>
      <c r="NHS742"/>
      <c r="NHT742"/>
      <c r="NHU742"/>
      <c r="NHV742"/>
      <c r="NHW742"/>
      <c r="NHX742"/>
      <c r="NHY742"/>
      <c r="NHZ742"/>
      <c r="NIA742"/>
      <c r="NIB742"/>
      <c r="NIC742"/>
      <c r="NID742"/>
      <c r="NIE742"/>
      <c r="NIF742"/>
      <c r="NIG742"/>
      <c r="NIH742"/>
      <c r="NII742"/>
      <c r="NIJ742"/>
      <c r="NIK742"/>
      <c r="NIL742"/>
      <c r="NIM742"/>
      <c r="NIN742"/>
      <c r="NIO742"/>
      <c r="NIP742"/>
      <c r="NIQ742"/>
      <c r="NIR742"/>
      <c r="NIS742"/>
      <c r="NIT742"/>
      <c r="NIU742"/>
      <c r="NIV742"/>
      <c r="NIW742"/>
      <c r="NIX742"/>
      <c r="NIY742"/>
      <c r="NIZ742"/>
      <c r="NJA742"/>
      <c r="NJB742"/>
      <c r="NJC742"/>
      <c r="NJD742"/>
      <c r="NJE742"/>
      <c r="NJF742"/>
      <c r="NJG742"/>
      <c r="NJH742"/>
      <c r="NJI742"/>
      <c r="NJJ742"/>
      <c r="NJK742"/>
      <c r="NJL742"/>
      <c r="NJM742"/>
      <c r="NJN742"/>
      <c r="NJO742"/>
      <c r="NJP742"/>
      <c r="NJQ742"/>
      <c r="NJR742"/>
      <c r="NJS742"/>
      <c r="NJT742"/>
      <c r="NJU742"/>
      <c r="NJV742"/>
      <c r="NJW742"/>
      <c r="NJX742"/>
      <c r="NJY742"/>
      <c r="NJZ742"/>
      <c r="NKA742"/>
      <c r="NKB742"/>
      <c r="NKC742"/>
      <c r="NKD742"/>
      <c r="NKE742"/>
      <c r="NKF742"/>
      <c r="NKG742"/>
      <c r="NKH742"/>
      <c r="NKI742"/>
      <c r="NKJ742"/>
      <c r="NKK742"/>
      <c r="NKL742"/>
      <c r="NKM742"/>
      <c r="NKN742"/>
      <c r="NKO742"/>
      <c r="NKP742"/>
      <c r="NKQ742"/>
      <c r="NKR742"/>
      <c r="NKS742"/>
      <c r="NKT742"/>
      <c r="NKU742"/>
      <c r="NKV742"/>
      <c r="NKW742"/>
      <c r="NKX742"/>
      <c r="NKY742"/>
      <c r="NKZ742"/>
      <c r="NLA742"/>
      <c r="NLB742"/>
      <c r="NLC742"/>
      <c r="NLD742"/>
      <c r="NLE742"/>
      <c r="NLF742"/>
      <c r="NLG742"/>
      <c r="NLH742"/>
      <c r="NLI742"/>
      <c r="NLJ742"/>
      <c r="NLK742"/>
      <c r="NLL742"/>
      <c r="NLM742"/>
      <c r="NLN742"/>
      <c r="NLO742"/>
      <c r="NLP742"/>
      <c r="NLQ742"/>
      <c r="NLR742"/>
      <c r="NLS742"/>
      <c r="NLT742"/>
      <c r="NLU742"/>
      <c r="NLV742"/>
      <c r="NLW742"/>
      <c r="NLX742"/>
      <c r="NLY742"/>
      <c r="NLZ742"/>
      <c r="NMA742"/>
      <c r="NMB742"/>
      <c r="NMC742"/>
      <c r="NMD742"/>
      <c r="NME742"/>
      <c r="NMF742"/>
      <c r="NMG742"/>
      <c r="NMH742"/>
      <c r="NMI742"/>
      <c r="NMJ742"/>
      <c r="NMK742"/>
      <c r="NML742"/>
      <c r="NMM742"/>
      <c r="NMN742"/>
      <c r="NMO742"/>
      <c r="NMP742"/>
      <c r="NMQ742"/>
      <c r="NMR742"/>
      <c r="NMS742"/>
      <c r="NMT742"/>
      <c r="NMU742"/>
      <c r="NMV742"/>
      <c r="NMW742"/>
      <c r="NMX742"/>
      <c r="NMY742"/>
      <c r="NMZ742"/>
      <c r="NNA742"/>
      <c r="NNB742"/>
      <c r="NNC742"/>
      <c r="NND742"/>
      <c r="NNE742"/>
      <c r="NNF742"/>
      <c r="NNG742"/>
      <c r="NNH742"/>
      <c r="NNI742"/>
      <c r="NNJ742"/>
      <c r="NNK742"/>
      <c r="NNL742"/>
      <c r="NNM742"/>
      <c r="NNN742"/>
      <c r="NNO742"/>
      <c r="NNP742"/>
      <c r="NNQ742"/>
      <c r="NNR742"/>
      <c r="NNS742"/>
      <c r="NNT742"/>
      <c r="NNU742"/>
      <c r="NNV742"/>
      <c r="NNW742"/>
      <c r="NNX742"/>
      <c r="NNY742"/>
      <c r="NNZ742"/>
      <c r="NOA742"/>
      <c r="NOB742"/>
      <c r="NOC742"/>
      <c r="NOD742"/>
      <c r="NOE742"/>
      <c r="NOF742"/>
      <c r="NOG742"/>
      <c r="NOH742"/>
      <c r="NOI742"/>
      <c r="NOJ742"/>
      <c r="NOK742"/>
      <c r="NOL742"/>
      <c r="NOM742"/>
      <c r="NON742"/>
      <c r="NOO742"/>
      <c r="NOP742"/>
      <c r="NOQ742"/>
      <c r="NOR742"/>
      <c r="NOS742"/>
      <c r="NOT742"/>
      <c r="NOU742"/>
      <c r="NOV742"/>
      <c r="NOW742"/>
      <c r="NOX742"/>
      <c r="NOY742"/>
      <c r="NOZ742"/>
      <c r="NPA742"/>
      <c r="NPB742"/>
      <c r="NPC742"/>
      <c r="NPD742"/>
      <c r="NPE742"/>
      <c r="NPF742"/>
      <c r="NPG742"/>
      <c r="NPH742"/>
      <c r="NPI742"/>
      <c r="NPJ742"/>
      <c r="NPK742"/>
      <c r="NPL742"/>
      <c r="NPM742"/>
      <c r="NPN742"/>
      <c r="NPO742"/>
      <c r="NPP742"/>
      <c r="NPQ742"/>
      <c r="NPR742"/>
      <c r="NPS742"/>
      <c r="NPT742"/>
      <c r="NPU742"/>
      <c r="NPV742"/>
      <c r="NPW742"/>
      <c r="NPX742"/>
      <c r="NPY742"/>
      <c r="NPZ742"/>
      <c r="NQA742"/>
      <c r="NQB742"/>
      <c r="NQC742"/>
      <c r="NQD742"/>
      <c r="NQE742"/>
      <c r="NQF742"/>
      <c r="NQG742"/>
      <c r="NQH742"/>
      <c r="NQI742"/>
      <c r="NQJ742"/>
      <c r="NQK742"/>
      <c r="NQL742"/>
      <c r="NQM742"/>
      <c r="NQN742"/>
      <c r="NQO742"/>
      <c r="NQP742"/>
      <c r="NQQ742"/>
      <c r="NQR742"/>
      <c r="NQS742"/>
      <c r="NQT742"/>
      <c r="NQU742"/>
      <c r="NQV742"/>
      <c r="NQW742"/>
      <c r="NQX742"/>
      <c r="NQY742"/>
      <c r="NQZ742"/>
      <c r="NRA742"/>
      <c r="NRB742"/>
      <c r="NRC742"/>
      <c r="NRD742"/>
      <c r="NRE742"/>
      <c r="NRF742"/>
      <c r="NRG742"/>
      <c r="NRH742"/>
      <c r="NRI742"/>
      <c r="NRJ742"/>
      <c r="NRK742"/>
      <c r="NRL742"/>
      <c r="NRM742"/>
      <c r="NRN742"/>
      <c r="NRO742"/>
      <c r="NRP742"/>
      <c r="NRQ742"/>
      <c r="NRR742"/>
      <c r="NRS742"/>
      <c r="NRT742"/>
      <c r="NRU742"/>
      <c r="NRV742"/>
      <c r="NRW742"/>
      <c r="NRX742"/>
      <c r="NRY742"/>
      <c r="NRZ742"/>
      <c r="NSA742"/>
      <c r="NSB742"/>
      <c r="NSC742"/>
      <c r="NSD742"/>
      <c r="NSE742"/>
      <c r="NSF742"/>
      <c r="NSG742"/>
      <c r="NSH742"/>
      <c r="NSI742"/>
      <c r="NSJ742"/>
      <c r="NSK742"/>
      <c r="NSL742"/>
      <c r="NSM742"/>
      <c r="NSN742"/>
      <c r="NSO742"/>
      <c r="NSP742"/>
      <c r="NSQ742"/>
      <c r="NSR742"/>
      <c r="NSS742"/>
      <c r="NST742"/>
      <c r="NSU742"/>
      <c r="NSV742"/>
      <c r="NSW742"/>
      <c r="NSX742"/>
      <c r="NSY742"/>
      <c r="NSZ742"/>
      <c r="NTA742"/>
      <c r="NTB742"/>
      <c r="NTC742"/>
      <c r="NTD742"/>
      <c r="NTE742"/>
      <c r="NTF742"/>
      <c r="NTG742"/>
      <c r="NTH742"/>
      <c r="NTI742"/>
      <c r="NTJ742"/>
      <c r="NTK742"/>
      <c r="NTL742"/>
      <c r="NTM742"/>
      <c r="NTN742"/>
      <c r="NTO742"/>
      <c r="NTP742"/>
      <c r="NTQ742"/>
      <c r="NTR742"/>
      <c r="NTS742"/>
      <c r="NTT742"/>
      <c r="NTU742"/>
      <c r="NTV742"/>
      <c r="NTW742"/>
      <c r="NTX742"/>
      <c r="NTY742"/>
      <c r="NTZ742"/>
      <c r="NUA742"/>
      <c r="NUB742"/>
      <c r="NUC742"/>
      <c r="NUD742"/>
      <c r="NUE742"/>
      <c r="NUF742"/>
      <c r="NUG742"/>
      <c r="NUH742"/>
      <c r="NUI742"/>
      <c r="NUJ742"/>
      <c r="NUK742"/>
      <c r="NUL742"/>
      <c r="NUM742"/>
      <c r="NUN742"/>
      <c r="NUO742"/>
      <c r="NUP742"/>
      <c r="NUQ742"/>
      <c r="NUR742"/>
      <c r="NUS742"/>
      <c r="NUT742"/>
      <c r="NUU742"/>
      <c r="NUV742"/>
      <c r="NUW742"/>
      <c r="NUX742"/>
      <c r="NUY742"/>
      <c r="NUZ742"/>
      <c r="NVA742"/>
      <c r="NVB742"/>
      <c r="NVC742"/>
      <c r="NVD742"/>
      <c r="NVE742"/>
      <c r="NVF742"/>
      <c r="NVG742"/>
      <c r="NVH742"/>
      <c r="NVI742"/>
      <c r="NVJ742"/>
      <c r="NVK742"/>
      <c r="NVL742"/>
      <c r="NVM742"/>
      <c r="NVN742"/>
      <c r="NVO742"/>
      <c r="NVP742"/>
      <c r="NVQ742"/>
      <c r="NVR742"/>
      <c r="NVS742"/>
      <c r="NVT742"/>
      <c r="NVU742"/>
      <c r="NVV742"/>
      <c r="NVW742"/>
      <c r="NVX742"/>
      <c r="NVY742"/>
      <c r="NVZ742"/>
      <c r="NWA742"/>
      <c r="NWB742"/>
      <c r="NWC742"/>
      <c r="NWD742"/>
      <c r="NWE742"/>
      <c r="NWF742"/>
      <c r="NWG742"/>
      <c r="NWH742"/>
      <c r="NWI742"/>
      <c r="NWJ742"/>
      <c r="NWK742"/>
      <c r="NWL742"/>
      <c r="NWM742"/>
      <c r="NWN742"/>
      <c r="NWO742"/>
      <c r="NWP742"/>
      <c r="NWQ742"/>
      <c r="NWR742"/>
      <c r="NWS742"/>
      <c r="NWT742"/>
      <c r="NWU742"/>
      <c r="NWV742"/>
      <c r="NWW742"/>
      <c r="NWX742"/>
      <c r="NWY742"/>
      <c r="NWZ742"/>
      <c r="NXA742"/>
      <c r="NXB742"/>
      <c r="NXC742"/>
      <c r="NXD742"/>
      <c r="NXE742"/>
      <c r="NXF742"/>
      <c r="NXG742"/>
      <c r="NXH742"/>
      <c r="NXI742"/>
      <c r="NXJ742"/>
      <c r="NXK742"/>
      <c r="NXL742"/>
      <c r="NXM742"/>
      <c r="NXN742"/>
      <c r="NXO742"/>
      <c r="NXP742"/>
      <c r="NXQ742"/>
      <c r="NXR742"/>
      <c r="NXS742"/>
      <c r="NXT742"/>
      <c r="NXU742"/>
      <c r="NXV742"/>
      <c r="NXW742"/>
      <c r="NXX742"/>
      <c r="NXY742"/>
      <c r="NXZ742"/>
      <c r="NYA742"/>
      <c r="NYB742"/>
      <c r="NYC742"/>
      <c r="NYD742"/>
      <c r="NYE742"/>
      <c r="NYF742"/>
      <c r="NYG742"/>
      <c r="NYH742"/>
      <c r="NYI742"/>
      <c r="NYJ742"/>
      <c r="NYK742"/>
      <c r="NYL742"/>
      <c r="NYM742"/>
      <c r="NYN742"/>
      <c r="NYO742"/>
      <c r="NYP742"/>
      <c r="NYQ742"/>
      <c r="NYR742"/>
      <c r="NYS742"/>
      <c r="NYT742"/>
      <c r="NYU742"/>
      <c r="NYV742"/>
      <c r="NYW742"/>
      <c r="NYX742"/>
      <c r="NYY742"/>
      <c r="NYZ742"/>
      <c r="NZA742"/>
      <c r="NZB742"/>
      <c r="NZC742"/>
      <c r="NZD742"/>
      <c r="NZE742"/>
      <c r="NZF742"/>
      <c r="NZG742"/>
      <c r="NZH742"/>
      <c r="NZI742"/>
      <c r="NZJ742"/>
      <c r="NZK742"/>
      <c r="NZL742"/>
      <c r="NZM742"/>
      <c r="NZN742"/>
      <c r="NZO742"/>
      <c r="NZP742"/>
      <c r="NZQ742"/>
      <c r="NZR742"/>
      <c r="NZS742"/>
      <c r="NZT742"/>
      <c r="NZU742"/>
      <c r="NZV742"/>
      <c r="NZW742"/>
      <c r="NZX742"/>
      <c r="NZY742"/>
      <c r="NZZ742"/>
      <c r="OAA742"/>
      <c r="OAB742"/>
      <c r="OAC742"/>
      <c r="OAD742"/>
      <c r="OAE742"/>
      <c r="OAF742"/>
      <c r="OAG742"/>
      <c r="OAH742"/>
      <c r="OAI742"/>
      <c r="OAJ742"/>
      <c r="OAK742"/>
      <c r="OAL742"/>
      <c r="OAM742"/>
      <c r="OAN742"/>
      <c r="OAO742"/>
      <c r="OAP742"/>
      <c r="OAQ742"/>
      <c r="OAR742"/>
      <c r="OAS742"/>
      <c r="OAT742"/>
      <c r="OAU742"/>
      <c r="OAV742"/>
      <c r="OAW742"/>
      <c r="OAX742"/>
      <c r="OAY742"/>
      <c r="OAZ742"/>
      <c r="OBA742"/>
      <c r="OBB742"/>
      <c r="OBC742"/>
      <c r="OBD742"/>
      <c r="OBE742"/>
      <c r="OBF742"/>
      <c r="OBG742"/>
      <c r="OBH742"/>
      <c r="OBI742"/>
      <c r="OBJ742"/>
      <c r="OBK742"/>
      <c r="OBL742"/>
      <c r="OBM742"/>
      <c r="OBN742"/>
      <c r="OBO742"/>
      <c r="OBP742"/>
      <c r="OBQ742"/>
      <c r="OBR742"/>
      <c r="OBS742"/>
      <c r="OBT742"/>
      <c r="OBU742"/>
      <c r="OBV742"/>
      <c r="OBW742"/>
      <c r="OBX742"/>
      <c r="OBY742"/>
      <c r="OBZ742"/>
      <c r="OCA742"/>
      <c r="OCB742"/>
      <c r="OCC742"/>
      <c r="OCD742"/>
      <c r="OCE742"/>
      <c r="OCF742"/>
      <c r="OCG742"/>
      <c r="OCH742"/>
      <c r="OCI742"/>
      <c r="OCJ742"/>
      <c r="OCK742"/>
      <c r="OCL742"/>
      <c r="OCM742"/>
      <c r="OCN742"/>
      <c r="OCO742"/>
      <c r="OCP742"/>
      <c r="OCQ742"/>
      <c r="OCR742"/>
      <c r="OCS742"/>
      <c r="OCT742"/>
      <c r="OCU742"/>
      <c r="OCV742"/>
      <c r="OCW742"/>
      <c r="OCX742"/>
      <c r="OCY742"/>
      <c r="OCZ742"/>
      <c r="ODA742"/>
      <c r="ODB742"/>
      <c r="ODC742"/>
      <c r="ODD742"/>
      <c r="ODE742"/>
      <c r="ODF742"/>
      <c r="ODG742"/>
      <c r="ODH742"/>
      <c r="ODI742"/>
      <c r="ODJ742"/>
      <c r="ODK742"/>
      <c r="ODL742"/>
      <c r="ODM742"/>
      <c r="ODN742"/>
      <c r="ODO742"/>
      <c r="ODP742"/>
      <c r="ODQ742"/>
      <c r="ODR742"/>
      <c r="ODS742"/>
      <c r="ODT742"/>
      <c r="ODU742"/>
      <c r="ODV742"/>
      <c r="ODW742"/>
      <c r="ODX742"/>
      <c r="ODY742"/>
      <c r="ODZ742"/>
      <c r="OEA742"/>
      <c r="OEB742"/>
      <c r="OEC742"/>
      <c r="OED742"/>
      <c r="OEE742"/>
      <c r="OEF742"/>
      <c r="OEG742"/>
      <c r="OEH742"/>
      <c r="OEI742"/>
      <c r="OEJ742"/>
      <c r="OEK742"/>
      <c r="OEL742"/>
      <c r="OEM742"/>
      <c r="OEN742"/>
      <c r="OEO742"/>
      <c r="OEP742"/>
      <c r="OEQ742"/>
      <c r="OER742"/>
      <c r="OES742"/>
      <c r="OET742"/>
      <c r="OEU742"/>
      <c r="OEV742"/>
      <c r="OEW742"/>
      <c r="OEX742"/>
      <c r="OEY742"/>
      <c r="OEZ742"/>
      <c r="OFA742"/>
      <c r="OFB742"/>
      <c r="OFC742"/>
      <c r="OFD742"/>
      <c r="OFE742"/>
      <c r="OFF742"/>
      <c r="OFG742"/>
      <c r="OFH742"/>
      <c r="OFI742"/>
      <c r="OFJ742"/>
      <c r="OFK742"/>
      <c r="OFL742"/>
      <c r="OFM742"/>
      <c r="OFN742"/>
      <c r="OFO742"/>
      <c r="OFP742"/>
      <c r="OFQ742"/>
      <c r="OFR742"/>
      <c r="OFS742"/>
      <c r="OFT742"/>
      <c r="OFU742"/>
      <c r="OFV742"/>
      <c r="OFW742"/>
      <c r="OFX742"/>
      <c r="OFY742"/>
      <c r="OFZ742"/>
      <c r="OGA742"/>
      <c r="OGB742"/>
      <c r="OGC742"/>
      <c r="OGD742"/>
      <c r="OGE742"/>
      <c r="OGF742"/>
      <c r="OGG742"/>
      <c r="OGH742"/>
      <c r="OGI742"/>
      <c r="OGJ742"/>
      <c r="OGK742"/>
      <c r="OGL742"/>
      <c r="OGM742"/>
      <c r="OGN742"/>
      <c r="OGO742"/>
      <c r="OGP742"/>
      <c r="OGQ742"/>
      <c r="OGR742"/>
      <c r="OGS742"/>
      <c r="OGT742"/>
      <c r="OGU742"/>
      <c r="OGV742"/>
      <c r="OGW742"/>
      <c r="OGX742"/>
      <c r="OGY742"/>
      <c r="OGZ742"/>
      <c r="OHA742"/>
      <c r="OHB742"/>
      <c r="OHC742"/>
      <c r="OHD742"/>
      <c r="OHE742"/>
      <c r="OHF742"/>
      <c r="OHG742"/>
      <c r="OHH742"/>
      <c r="OHI742"/>
      <c r="OHJ742"/>
      <c r="OHK742"/>
      <c r="OHL742"/>
      <c r="OHM742"/>
      <c r="OHN742"/>
      <c r="OHO742"/>
      <c r="OHP742"/>
      <c r="OHQ742"/>
      <c r="OHR742"/>
      <c r="OHS742"/>
      <c r="OHT742"/>
      <c r="OHU742"/>
      <c r="OHV742"/>
      <c r="OHW742"/>
      <c r="OHX742"/>
      <c r="OHY742"/>
      <c r="OHZ742"/>
      <c r="OIA742"/>
      <c r="OIB742"/>
      <c r="OIC742"/>
      <c r="OID742"/>
      <c r="OIE742"/>
      <c r="OIF742"/>
      <c r="OIG742"/>
      <c r="OIH742"/>
      <c r="OII742"/>
      <c r="OIJ742"/>
      <c r="OIK742"/>
      <c r="OIL742"/>
      <c r="OIM742"/>
      <c r="OIN742"/>
      <c r="OIO742"/>
      <c r="OIP742"/>
      <c r="OIQ742"/>
      <c r="OIR742"/>
      <c r="OIS742"/>
      <c r="OIT742"/>
      <c r="OIU742"/>
      <c r="OIV742"/>
      <c r="OIW742"/>
      <c r="OIX742"/>
      <c r="OIY742"/>
      <c r="OIZ742"/>
      <c r="OJA742"/>
      <c r="OJB742"/>
      <c r="OJC742"/>
      <c r="OJD742"/>
      <c r="OJE742"/>
      <c r="OJF742"/>
      <c r="OJG742"/>
      <c r="OJH742"/>
      <c r="OJI742"/>
      <c r="OJJ742"/>
      <c r="OJK742"/>
      <c r="OJL742"/>
      <c r="OJM742"/>
      <c r="OJN742"/>
      <c r="OJO742"/>
      <c r="OJP742"/>
      <c r="OJQ742"/>
      <c r="OJR742"/>
      <c r="OJS742"/>
      <c r="OJT742"/>
      <c r="OJU742"/>
      <c r="OJV742"/>
      <c r="OJW742"/>
      <c r="OJX742"/>
      <c r="OJY742"/>
      <c r="OJZ742"/>
      <c r="OKA742"/>
      <c r="OKB742"/>
      <c r="OKC742"/>
      <c r="OKD742"/>
      <c r="OKE742"/>
      <c r="OKF742"/>
      <c r="OKG742"/>
      <c r="OKH742"/>
      <c r="OKI742"/>
      <c r="OKJ742"/>
      <c r="OKK742"/>
      <c r="OKL742"/>
      <c r="OKM742"/>
      <c r="OKN742"/>
      <c r="OKO742"/>
      <c r="OKP742"/>
      <c r="OKQ742"/>
      <c r="OKR742"/>
      <c r="OKS742"/>
      <c r="OKT742"/>
      <c r="OKU742"/>
      <c r="OKV742"/>
      <c r="OKW742"/>
      <c r="OKX742"/>
      <c r="OKY742"/>
      <c r="OKZ742"/>
      <c r="OLA742"/>
      <c r="OLB742"/>
      <c r="OLC742"/>
      <c r="OLD742"/>
      <c r="OLE742"/>
      <c r="OLF742"/>
      <c r="OLG742"/>
      <c r="OLH742"/>
      <c r="OLI742"/>
      <c r="OLJ742"/>
      <c r="OLK742"/>
      <c r="OLL742"/>
      <c r="OLM742"/>
      <c r="OLN742"/>
      <c r="OLO742"/>
      <c r="OLP742"/>
      <c r="OLQ742"/>
      <c r="OLR742"/>
      <c r="OLS742"/>
      <c r="OLT742"/>
      <c r="OLU742"/>
      <c r="OLV742"/>
      <c r="OLW742"/>
      <c r="OLX742"/>
      <c r="OLY742"/>
      <c r="OLZ742"/>
      <c r="OMA742"/>
      <c r="OMB742"/>
      <c r="OMC742"/>
      <c r="OMD742"/>
      <c r="OME742"/>
      <c r="OMF742"/>
      <c r="OMG742"/>
      <c r="OMH742"/>
      <c r="OMI742"/>
      <c r="OMJ742"/>
      <c r="OMK742"/>
      <c r="OML742"/>
      <c r="OMM742"/>
      <c r="OMN742"/>
      <c r="OMO742"/>
      <c r="OMP742"/>
      <c r="OMQ742"/>
      <c r="OMR742"/>
      <c r="OMS742"/>
      <c r="OMT742"/>
      <c r="OMU742"/>
      <c r="OMV742"/>
      <c r="OMW742"/>
      <c r="OMX742"/>
      <c r="OMY742"/>
      <c r="OMZ742"/>
      <c r="ONA742"/>
      <c r="ONB742"/>
      <c r="ONC742"/>
      <c r="OND742"/>
      <c r="ONE742"/>
      <c r="ONF742"/>
      <c r="ONG742"/>
      <c r="ONH742"/>
      <c r="ONI742"/>
      <c r="ONJ742"/>
      <c r="ONK742"/>
      <c r="ONL742"/>
      <c r="ONM742"/>
      <c r="ONN742"/>
      <c r="ONO742"/>
      <c r="ONP742"/>
      <c r="ONQ742"/>
      <c r="ONR742"/>
      <c r="ONS742"/>
      <c r="ONT742"/>
      <c r="ONU742"/>
      <c r="ONV742"/>
      <c r="ONW742"/>
      <c r="ONX742"/>
      <c r="ONY742"/>
      <c r="ONZ742"/>
      <c r="OOA742"/>
      <c r="OOB742"/>
      <c r="OOC742"/>
      <c r="OOD742"/>
      <c r="OOE742"/>
      <c r="OOF742"/>
      <c r="OOG742"/>
      <c r="OOH742"/>
      <c r="OOI742"/>
      <c r="OOJ742"/>
      <c r="OOK742"/>
      <c r="OOL742"/>
      <c r="OOM742"/>
      <c r="OON742"/>
      <c r="OOO742"/>
      <c r="OOP742"/>
      <c r="OOQ742"/>
      <c r="OOR742"/>
      <c r="OOS742"/>
      <c r="OOT742"/>
      <c r="OOU742"/>
      <c r="OOV742"/>
      <c r="OOW742"/>
      <c r="OOX742"/>
      <c r="OOY742"/>
      <c r="OOZ742"/>
      <c r="OPA742"/>
      <c r="OPB742"/>
      <c r="OPC742"/>
      <c r="OPD742"/>
      <c r="OPE742"/>
      <c r="OPF742"/>
      <c r="OPG742"/>
      <c r="OPH742"/>
      <c r="OPI742"/>
      <c r="OPJ742"/>
      <c r="OPK742"/>
      <c r="OPL742"/>
      <c r="OPM742"/>
      <c r="OPN742"/>
      <c r="OPO742"/>
      <c r="OPP742"/>
      <c r="OPQ742"/>
      <c r="OPR742"/>
      <c r="OPS742"/>
      <c r="OPT742"/>
      <c r="OPU742"/>
      <c r="OPV742"/>
      <c r="OPW742"/>
      <c r="OPX742"/>
      <c r="OPY742"/>
      <c r="OPZ742"/>
      <c r="OQA742"/>
      <c r="OQB742"/>
      <c r="OQC742"/>
      <c r="OQD742"/>
      <c r="OQE742"/>
      <c r="OQF742"/>
      <c r="OQG742"/>
      <c r="OQH742"/>
      <c r="OQI742"/>
      <c r="OQJ742"/>
      <c r="OQK742"/>
      <c r="OQL742"/>
      <c r="OQM742"/>
      <c r="OQN742"/>
      <c r="OQO742"/>
      <c r="OQP742"/>
      <c r="OQQ742"/>
      <c r="OQR742"/>
      <c r="OQS742"/>
      <c r="OQT742"/>
      <c r="OQU742"/>
      <c r="OQV742"/>
      <c r="OQW742"/>
      <c r="OQX742"/>
      <c r="OQY742"/>
      <c r="OQZ742"/>
      <c r="ORA742"/>
      <c r="ORB742"/>
      <c r="ORC742"/>
      <c r="ORD742"/>
      <c r="ORE742"/>
      <c r="ORF742"/>
      <c r="ORG742"/>
      <c r="ORH742"/>
      <c r="ORI742"/>
      <c r="ORJ742"/>
      <c r="ORK742"/>
      <c r="ORL742"/>
      <c r="ORM742"/>
      <c r="ORN742"/>
      <c r="ORO742"/>
      <c r="ORP742"/>
      <c r="ORQ742"/>
      <c r="ORR742"/>
      <c r="ORS742"/>
      <c r="ORT742"/>
      <c r="ORU742"/>
      <c r="ORV742"/>
      <c r="ORW742"/>
      <c r="ORX742"/>
      <c r="ORY742"/>
      <c r="ORZ742"/>
      <c r="OSA742"/>
      <c r="OSB742"/>
      <c r="OSC742"/>
      <c r="OSD742"/>
      <c r="OSE742"/>
      <c r="OSF742"/>
      <c r="OSG742"/>
      <c r="OSH742"/>
      <c r="OSI742"/>
      <c r="OSJ742"/>
      <c r="OSK742"/>
      <c r="OSL742"/>
      <c r="OSM742"/>
      <c r="OSN742"/>
      <c r="OSO742"/>
      <c r="OSP742"/>
      <c r="OSQ742"/>
      <c r="OSR742"/>
      <c r="OSS742"/>
      <c r="OST742"/>
      <c r="OSU742"/>
      <c r="OSV742"/>
      <c r="OSW742"/>
      <c r="OSX742"/>
      <c r="OSY742"/>
      <c r="OSZ742"/>
      <c r="OTA742"/>
      <c r="OTB742"/>
      <c r="OTC742"/>
      <c r="OTD742"/>
      <c r="OTE742"/>
      <c r="OTF742"/>
      <c r="OTG742"/>
      <c r="OTH742"/>
      <c r="OTI742"/>
      <c r="OTJ742"/>
      <c r="OTK742"/>
      <c r="OTL742"/>
      <c r="OTM742"/>
      <c r="OTN742"/>
      <c r="OTO742"/>
      <c r="OTP742"/>
      <c r="OTQ742"/>
      <c r="OTR742"/>
      <c r="OTS742"/>
      <c r="OTT742"/>
      <c r="OTU742"/>
      <c r="OTV742"/>
      <c r="OTW742"/>
      <c r="OTX742"/>
      <c r="OTY742"/>
      <c r="OTZ742"/>
      <c r="OUA742"/>
      <c r="OUB742"/>
      <c r="OUC742"/>
      <c r="OUD742"/>
      <c r="OUE742"/>
      <c r="OUF742"/>
      <c r="OUG742"/>
      <c r="OUH742"/>
      <c r="OUI742"/>
      <c r="OUJ742"/>
      <c r="OUK742"/>
      <c r="OUL742"/>
      <c r="OUM742"/>
      <c r="OUN742"/>
      <c r="OUO742"/>
      <c r="OUP742"/>
      <c r="OUQ742"/>
      <c r="OUR742"/>
      <c r="OUS742"/>
      <c r="OUT742"/>
      <c r="OUU742"/>
      <c r="OUV742"/>
      <c r="OUW742"/>
      <c r="OUX742"/>
      <c r="OUY742"/>
      <c r="OUZ742"/>
      <c r="OVA742"/>
      <c r="OVB742"/>
      <c r="OVC742"/>
      <c r="OVD742"/>
      <c r="OVE742"/>
      <c r="OVF742"/>
      <c r="OVG742"/>
      <c r="OVH742"/>
      <c r="OVI742"/>
      <c r="OVJ742"/>
      <c r="OVK742"/>
      <c r="OVL742"/>
      <c r="OVM742"/>
      <c r="OVN742"/>
      <c r="OVO742"/>
      <c r="OVP742"/>
      <c r="OVQ742"/>
      <c r="OVR742"/>
      <c r="OVS742"/>
      <c r="OVT742"/>
      <c r="OVU742"/>
      <c r="OVV742"/>
      <c r="OVW742"/>
      <c r="OVX742"/>
      <c r="OVY742"/>
      <c r="OVZ742"/>
      <c r="OWA742"/>
      <c r="OWB742"/>
      <c r="OWC742"/>
      <c r="OWD742"/>
      <c r="OWE742"/>
      <c r="OWF742"/>
      <c r="OWG742"/>
      <c r="OWH742"/>
      <c r="OWI742"/>
      <c r="OWJ742"/>
      <c r="OWK742"/>
      <c r="OWL742"/>
      <c r="OWM742"/>
      <c r="OWN742"/>
      <c r="OWO742"/>
      <c r="OWP742"/>
      <c r="OWQ742"/>
      <c r="OWR742"/>
      <c r="OWS742"/>
      <c r="OWT742"/>
      <c r="OWU742"/>
      <c r="OWV742"/>
      <c r="OWW742"/>
      <c r="OWX742"/>
      <c r="OWY742"/>
      <c r="OWZ742"/>
      <c r="OXA742"/>
      <c r="OXB742"/>
      <c r="OXC742"/>
      <c r="OXD742"/>
      <c r="OXE742"/>
      <c r="OXF742"/>
      <c r="OXG742"/>
      <c r="OXH742"/>
      <c r="OXI742"/>
      <c r="OXJ742"/>
      <c r="OXK742"/>
      <c r="OXL742"/>
      <c r="OXM742"/>
      <c r="OXN742"/>
      <c r="OXO742"/>
      <c r="OXP742"/>
      <c r="OXQ742"/>
      <c r="OXR742"/>
      <c r="OXS742"/>
      <c r="OXT742"/>
      <c r="OXU742"/>
      <c r="OXV742"/>
      <c r="OXW742"/>
      <c r="OXX742"/>
      <c r="OXY742"/>
      <c r="OXZ742"/>
      <c r="OYA742"/>
      <c r="OYB742"/>
      <c r="OYC742"/>
      <c r="OYD742"/>
      <c r="OYE742"/>
      <c r="OYF742"/>
      <c r="OYG742"/>
      <c r="OYH742"/>
      <c r="OYI742"/>
      <c r="OYJ742"/>
      <c r="OYK742"/>
      <c r="OYL742"/>
      <c r="OYM742"/>
      <c r="OYN742"/>
      <c r="OYO742"/>
      <c r="OYP742"/>
      <c r="OYQ742"/>
      <c r="OYR742"/>
      <c r="OYS742"/>
      <c r="OYT742"/>
      <c r="OYU742"/>
      <c r="OYV742"/>
      <c r="OYW742"/>
      <c r="OYX742"/>
      <c r="OYY742"/>
      <c r="OYZ742"/>
      <c r="OZA742"/>
      <c r="OZB742"/>
      <c r="OZC742"/>
      <c r="OZD742"/>
      <c r="OZE742"/>
      <c r="OZF742"/>
      <c r="OZG742"/>
      <c r="OZH742"/>
      <c r="OZI742"/>
      <c r="OZJ742"/>
      <c r="OZK742"/>
      <c r="OZL742"/>
      <c r="OZM742"/>
      <c r="OZN742"/>
      <c r="OZO742"/>
      <c r="OZP742"/>
      <c r="OZQ742"/>
      <c r="OZR742"/>
      <c r="OZS742"/>
      <c r="OZT742"/>
      <c r="OZU742"/>
      <c r="OZV742"/>
      <c r="OZW742"/>
      <c r="OZX742"/>
      <c r="OZY742"/>
      <c r="OZZ742"/>
      <c r="PAA742"/>
      <c r="PAB742"/>
      <c r="PAC742"/>
      <c r="PAD742"/>
      <c r="PAE742"/>
      <c r="PAF742"/>
      <c r="PAG742"/>
      <c r="PAH742"/>
      <c r="PAI742"/>
      <c r="PAJ742"/>
      <c r="PAK742"/>
      <c r="PAL742"/>
      <c r="PAM742"/>
      <c r="PAN742"/>
      <c r="PAO742"/>
      <c r="PAP742"/>
      <c r="PAQ742"/>
      <c r="PAR742"/>
      <c r="PAS742"/>
      <c r="PAT742"/>
      <c r="PAU742"/>
      <c r="PAV742"/>
      <c r="PAW742"/>
      <c r="PAX742"/>
      <c r="PAY742"/>
      <c r="PAZ742"/>
      <c r="PBA742"/>
      <c r="PBB742"/>
      <c r="PBC742"/>
      <c r="PBD742"/>
      <c r="PBE742"/>
      <c r="PBF742"/>
      <c r="PBG742"/>
      <c r="PBH742"/>
      <c r="PBI742"/>
      <c r="PBJ742"/>
      <c r="PBK742"/>
      <c r="PBL742"/>
      <c r="PBM742"/>
      <c r="PBN742"/>
      <c r="PBO742"/>
      <c r="PBP742"/>
      <c r="PBQ742"/>
      <c r="PBR742"/>
      <c r="PBS742"/>
      <c r="PBT742"/>
      <c r="PBU742"/>
      <c r="PBV742"/>
      <c r="PBW742"/>
      <c r="PBX742"/>
      <c r="PBY742"/>
      <c r="PBZ742"/>
      <c r="PCA742"/>
      <c r="PCB742"/>
      <c r="PCC742"/>
      <c r="PCD742"/>
      <c r="PCE742"/>
      <c r="PCF742"/>
      <c r="PCG742"/>
      <c r="PCH742"/>
      <c r="PCI742"/>
      <c r="PCJ742"/>
      <c r="PCK742"/>
      <c r="PCL742"/>
      <c r="PCM742"/>
      <c r="PCN742"/>
      <c r="PCO742"/>
      <c r="PCP742"/>
      <c r="PCQ742"/>
      <c r="PCR742"/>
      <c r="PCS742"/>
      <c r="PCT742"/>
      <c r="PCU742"/>
      <c r="PCV742"/>
      <c r="PCW742"/>
      <c r="PCX742"/>
      <c r="PCY742"/>
      <c r="PCZ742"/>
      <c r="PDA742"/>
      <c r="PDB742"/>
      <c r="PDC742"/>
      <c r="PDD742"/>
      <c r="PDE742"/>
      <c r="PDF742"/>
      <c r="PDG742"/>
      <c r="PDH742"/>
      <c r="PDI742"/>
      <c r="PDJ742"/>
      <c r="PDK742"/>
      <c r="PDL742"/>
      <c r="PDM742"/>
      <c r="PDN742"/>
      <c r="PDO742"/>
      <c r="PDP742"/>
      <c r="PDQ742"/>
      <c r="PDR742"/>
      <c r="PDS742"/>
      <c r="PDT742"/>
      <c r="PDU742"/>
      <c r="PDV742"/>
      <c r="PDW742"/>
      <c r="PDX742"/>
      <c r="PDY742"/>
      <c r="PDZ742"/>
      <c r="PEA742"/>
      <c r="PEB742"/>
      <c r="PEC742"/>
      <c r="PED742"/>
      <c r="PEE742"/>
      <c r="PEF742"/>
      <c r="PEG742"/>
      <c r="PEH742"/>
      <c r="PEI742"/>
      <c r="PEJ742"/>
      <c r="PEK742"/>
      <c r="PEL742"/>
      <c r="PEM742"/>
      <c r="PEN742"/>
      <c r="PEO742"/>
      <c r="PEP742"/>
      <c r="PEQ742"/>
      <c r="PER742"/>
      <c r="PES742"/>
      <c r="PET742"/>
      <c r="PEU742"/>
      <c r="PEV742"/>
      <c r="PEW742"/>
      <c r="PEX742"/>
      <c r="PEY742"/>
      <c r="PEZ742"/>
      <c r="PFA742"/>
      <c r="PFB742"/>
      <c r="PFC742"/>
      <c r="PFD742"/>
      <c r="PFE742"/>
      <c r="PFF742"/>
      <c r="PFG742"/>
      <c r="PFH742"/>
      <c r="PFI742"/>
      <c r="PFJ742"/>
      <c r="PFK742"/>
      <c r="PFL742"/>
      <c r="PFM742"/>
      <c r="PFN742"/>
      <c r="PFO742"/>
      <c r="PFP742"/>
      <c r="PFQ742"/>
      <c r="PFR742"/>
      <c r="PFS742"/>
      <c r="PFT742"/>
      <c r="PFU742"/>
      <c r="PFV742"/>
      <c r="PFW742"/>
      <c r="PFX742"/>
      <c r="PFY742"/>
      <c r="PFZ742"/>
      <c r="PGA742"/>
      <c r="PGB742"/>
      <c r="PGC742"/>
      <c r="PGD742"/>
      <c r="PGE742"/>
      <c r="PGF742"/>
      <c r="PGG742"/>
      <c r="PGH742"/>
      <c r="PGI742"/>
      <c r="PGJ742"/>
      <c r="PGK742"/>
      <c r="PGL742"/>
      <c r="PGM742"/>
      <c r="PGN742"/>
      <c r="PGO742"/>
      <c r="PGP742"/>
      <c r="PGQ742"/>
      <c r="PGR742"/>
      <c r="PGS742"/>
      <c r="PGT742"/>
      <c r="PGU742"/>
      <c r="PGV742"/>
      <c r="PGW742"/>
      <c r="PGX742"/>
      <c r="PGY742"/>
      <c r="PGZ742"/>
      <c r="PHA742"/>
      <c r="PHB742"/>
      <c r="PHC742"/>
      <c r="PHD742"/>
      <c r="PHE742"/>
      <c r="PHF742"/>
      <c r="PHG742"/>
      <c r="PHH742"/>
      <c r="PHI742"/>
      <c r="PHJ742"/>
      <c r="PHK742"/>
      <c r="PHL742"/>
      <c r="PHM742"/>
      <c r="PHN742"/>
      <c r="PHO742"/>
      <c r="PHP742"/>
      <c r="PHQ742"/>
      <c r="PHR742"/>
      <c r="PHS742"/>
      <c r="PHT742"/>
      <c r="PHU742"/>
      <c r="PHV742"/>
      <c r="PHW742"/>
      <c r="PHX742"/>
      <c r="PHY742"/>
      <c r="PHZ742"/>
      <c r="PIA742"/>
      <c r="PIB742"/>
      <c r="PIC742"/>
      <c r="PID742"/>
      <c r="PIE742"/>
      <c r="PIF742"/>
      <c r="PIG742"/>
      <c r="PIH742"/>
      <c r="PII742"/>
      <c r="PIJ742"/>
      <c r="PIK742"/>
      <c r="PIL742"/>
      <c r="PIM742"/>
      <c r="PIN742"/>
      <c r="PIO742"/>
      <c r="PIP742"/>
      <c r="PIQ742"/>
      <c r="PIR742"/>
      <c r="PIS742"/>
      <c r="PIT742"/>
      <c r="PIU742"/>
      <c r="PIV742"/>
      <c r="PIW742"/>
      <c r="PIX742"/>
      <c r="PIY742"/>
      <c r="PIZ742"/>
      <c r="PJA742"/>
      <c r="PJB742"/>
      <c r="PJC742"/>
      <c r="PJD742"/>
      <c r="PJE742"/>
      <c r="PJF742"/>
      <c r="PJG742"/>
      <c r="PJH742"/>
      <c r="PJI742"/>
      <c r="PJJ742"/>
      <c r="PJK742"/>
      <c r="PJL742"/>
      <c r="PJM742"/>
      <c r="PJN742"/>
      <c r="PJO742"/>
      <c r="PJP742"/>
      <c r="PJQ742"/>
      <c r="PJR742"/>
      <c r="PJS742"/>
      <c r="PJT742"/>
      <c r="PJU742"/>
      <c r="PJV742"/>
      <c r="PJW742"/>
      <c r="PJX742"/>
      <c r="PJY742"/>
      <c r="PJZ742"/>
      <c r="PKA742"/>
      <c r="PKB742"/>
      <c r="PKC742"/>
      <c r="PKD742"/>
      <c r="PKE742"/>
      <c r="PKF742"/>
      <c r="PKG742"/>
      <c r="PKH742"/>
      <c r="PKI742"/>
      <c r="PKJ742"/>
      <c r="PKK742"/>
      <c r="PKL742"/>
      <c r="PKM742"/>
      <c r="PKN742"/>
      <c r="PKO742"/>
      <c r="PKP742"/>
      <c r="PKQ742"/>
      <c r="PKR742"/>
      <c r="PKS742"/>
      <c r="PKT742"/>
      <c r="PKU742"/>
      <c r="PKV742"/>
      <c r="PKW742"/>
      <c r="PKX742"/>
      <c r="PKY742"/>
      <c r="PKZ742"/>
      <c r="PLA742"/>
      <c r="PLB742"/>
      <c r="PLC742"/>
      <c r="PLD742"/>
      <c r="PLE742"/>
      <c r="PLF742"/>
      <c r="PLG742"/>
      <c r="PLH742"/>
      <c r="PLI742"/>
      <c r="PLJ742"/>
      <c r="PLK742"/>
      <c r="PLL742"/>
      <c r="PLM742"/>
      <c r="PLN742"/>
      <c r="PLO742"/>
      <c r="PLP742"/>
      <c r="PLQ742"/>
      <c r="PLR742"/>
      <c r="PLS742"/>
      <c r="PLT742"/>
      <c r="PLU742"/>
      <c r="PLV742"/>
      <c r="PLW742"/>
      <c r="PLX742"/>
      <c r="PLY742"/>
      <c r="PLZ742"/>
      <c r="PMA742"/>
      <c r="PMB742"/>
      <c r="PMC742"/>
      <c r="PMD742"/>
      <c r="PME742"/>
      <c r="PMF742"/>
      <c r="PMG742"/>
      <c r="PMH742"/>
      <c r="PMI742"/>
      <c r="PMJ742"/>
      <c r="PMK742"/>
      <c r="PML742"/>
      <c r="PMM742"/>
      <c r="PMN742"/>
      <c r="PMO742"/>
      <c r="PMP742"/>
      <c r="PMQ742"/>
      <c r="PMR742"/>
      <c r="PMS742"/>
      <c r="PMT742"/>
      <c r="PMU742"/>
      <c r="PMV742"/>
      <c r="PMW742"/>
      <c r="PMX742"/>
      <c r="PMY742"/>
      <c r="PMZ742"/>
      <c r="PNA742"/>
      <c r="PNB742"/>
      <c r="PNC742"/>
      <c r="PND742"/>
      <c r="PNE742"/>
      <c r="PNF742"/>
      <c r="PNG742"/>
      <c r="PNH742"/>
      <c r="PNI742"/>
      <c r="PNJ742"/>
      <c r="PNK742"/>
      <c r="PNL742"/>
      <c r="PNM742"/>
      <c r="PNN742"/>
      <c r="PNO742"/>
      <c r="PNP742"/>
      <c r="PNQ742"/>
      <c r="PNR742"/>
      <c r="PNS742"/>
      <c r="PNT742"/>
      <c r="PNU742"/>
      <c r="PNV742"/>
      <c r="PNW742"/>
      <c r="PNX742"/>
      <c r="PNY742"/>
      <c r="PNZ742"/>
      <c r="POA742"/>
      <c r="POB742"/>
      <c r="POC742"/>
      <c r="POD742"/>
      <c r="POE742"/>
      <c r="POF742"/>
      <c r="POG742"/>
      <c r="POH742"/>
      <c r="POI742"/>
      <c r="POJ742"/>
      <c r="POK742"/>
      <c r="POL742"/>
      <c r="POM742"/>
      <c r="PON742"/>
      <c r="POO742"/>
      <c r="POP742"/>
      <c r="POQ742"/>
      <c r="POR742"/>
      <c r="POS742"/>
      <c r="POT742"/>
      <c r="POU742"/>
      <c r="POV742"/>
      <c r="POW742"/>
      <c r="POX742"/>
      <c r="POY742"/>
      <c r="POZ742"/>
      <c r="PPA742"/>
      <c r="PPB742"/>
      <c r="PPC742"/>
      <c r="PPD742"/>
      <c r="PPE742"/>
      <c r="PPF742"/>
      <c r="PPG742"/>
      <c r="PPH742"/>
      <c r="PPI742"/>
      <c r="PPJ742"/>
      <c r="PPK742"/>
      <c r="PPL742"/>
      <c r="PPM742"/>
      <c r="PPN742"/>
      <c r="PPO742"/>
      <c r="PPP742"/>
      <c r="PPQ742"/>
      <c r="PPR742"/>
      <c r="PPS742"/>
      <c r="PPT742"/>
      <c r="PPU742"/>
      <c r="PPV742"/>
      <c r="PPW742"/>
      <c r="PPX742"/>
      <c r="PPY742"/>
      <c r="PPZ742"/>
      <c r="PQA742"/>
      <c r="PQB742"/>
      <c r="PQC742"/>
      <c r="PQD742"/>
      <c r="PQE742"/>
      <c r="PQF742"/>
      <c r="PQG742"/>
      <c r="PQH742"/>
      <c r="PQI742"/>
      <c r="PQJ742"/>
      <c r="PQK742"/>
      <c r="PQL742"/>
      <c r="PQM742"/>
      <c r="PQN742"/>
      <c r="PQO742"/>
      <c r="PQP742"/>
      <c r="PQQ742"/>
      <c r="PQR742"/>
      <c r="PQS742"/>
      <c r="PQT742"/>
      <c r="PQU742"/>
      <c r="PQV742"/>
      <c r="PQW742"/>
      <c r="PQX742"/>
      <c r="PQY742"/>
      <c r="PQZ742"/>
      <c r="PRA742"/>
      <c r="PRB742"/>
      <c r="PRC742"/>
      <c r="PRD742"/>
      <c r="PRE742"/>
      <c r="PRF742"/>
      <c r="PRG742"/>
      <c r="PRH742"/>
      <c r="PRI742"/>
      <c r="PRJ742"/>
      <c r="PRK742"/>
      <c r="PRL742"/>
      <c r="PRM742"/>
      <c r="PRN742"/>
      <c r="PRO742"/>
      <c r="PRP742"/>
      <c r="PRQ742"/>
      <c r="PRR742"/>
      <c r="PRS742"/>
      <c r="PRT742"/>
      <c r="PRU742"/>
      <c r="PRV742"/>
      <c r="PRW742"/>
      <c r="PRX742"/>
      <c r="PRY742"/>
      <c r="PRZ742"/>
      <c r="PSA742"/>
      <c r="PSB742"/>
      <c r="PSC742"/>
      <c r="PSD742"/>
      <c r="PSE742"/>
      <c r="PSF742"/>
      <c r="PSG742"/>
      <c r="PSH742"/>
      <c r="PSI742"/>
      <c r="PSJ742"/>
      <c r="PSK742"/>
      <c r="PSL742"/>
      <c r="PSM742"/>
      <c r="PSN742"/>
      <c r="PSO742"/>
      <c r="PSP742"/>
      <c r="PSQ742"/>
      <c r="PSR742"/>
      <c r="PSS742"/>
      <c r="PST742"/>
      <c r="PSU742"/>
      <c r="PSV742"/>
      <c r="PSW742"/>
      <c r="PSX742"/>
      <c r="PSY742"/>
      <c r="PSZ742"/>
      <c r="PTA742"/>
      <c r="PTB742"/>
      <c r="PTC742"/>
      <c r="PTD742"/>
      <c r="PTE742"/>
      <c r="PTF742"/>
      <c r="PTG742"/>
      <c r="PTH742"/>
      <c r="PTI742"/>
      <c r="PTJ742"/>
      <c r="PTK742"/>
      <c r="PTL742"/>
      <c r="PTM742"/>
      <c r="PTN742"/>
      <c r="PTO742"/>
      <c r="PTP742"/>
      <c r="PTQ742"/>
      <c r="PTR742"/>
      <c r="PTS742"/>
      <c r="PTT742"/>
      <c r="PTU742"/>
      <c r="PTV742"/>
      <c r="PTW742"/>
      <c r="PTX742"/>
      <c r="PTY742"/>
      <c r="PTZ742"/>
      <c r="PUA742"/>
      <c r="PUB742"/>
      <c r="PUC742"/>
      <c r="PUD742"/>
      <c r="PUE742"/>
      <c r="PUF742"/>
      <c r="PUG742"/>
      <c r="PUH742"/>
      <c r="PUI742"/>
      <c r="PUJ742"/>
      <c r="PUK742"/>
      <c r="PUL742"/>
      <c r="PUM742"/>
      <c r="PUN742"/>
      <c r="PUO742"/>
      <c r="PUP742"/>
      <c r="PUQ742"/>
      <c r="PUR742"/>
      <c r="PUS742"/>
      <c r="PUT742"/>
      <c r="PUU742"/>
      <c r="PUV742"/>
      <c r="PUW742"/>
      <c r="PUX742"/>
      <c r="PUY742"/>
      <c r="PUZ742"/>
      <c r="PVA742"/>
      <c r="PVB742"/>
      <c r="PVC742"/>
      <c r="PVD742"/>
      <c r="PVE742"/>
      <c r="PVF742"/>
      <c r="PVG742"/>
      <c r="PVH742"/>
      <c r="PVI742"/>
      <c r="PVJ742"/>
      <c r="PVK742"/>
      <c r="PVL742"/>
      <c r="PVM742"/>
      <c r="PVN742"/>
      <c r="PVO742"/>
      <c r="PVP742"/>
      <c r="PVQ742"/>
      <c r="PVR742"/>
      <c r="PVS742"/>
      <c r="PVT742"/>
      <c r="PVU742"/>
      <c r="PVV742"/>
      <c r="PVW742"/>
      <c r="PVX742"/>
      <c r="PVY742"/>
      <c r="PVZ742"/>
      <c r="PWA742"/>
      <c r="PWB742"/>
      <c r="PWC742"/>
      <c r="PWD742"/>
      <c r="PWE742"/>
      <c r="PWF742"/>
      <c r="PWG742"/>
      <c r="PWH742"/>
      <c r="PWI742"/>
      <c r="PWJ742"/>
      <c r="PWK742"/>
      <c r="PWL742"/>
      <c r="PWM742"/>
      <c r="PWN742"/>
      <c r="PWO742"/>
      <c r="PWP742"/>
      <c r="PWQ742"/>
      <c r="PWR742"/>
      <c r="PWS742"/>
      <c r="PWT742"/>
      <c r="PWU742"/>
      <c r="PWV742"/>
      <c r="PWW742"/>
      <c r="PWX742"/>
      <c r="PWY742"/>
      <c r="PWZ742"/>
      <c r="PXA742"/>
      <c r="PXB742"/>
      <c r="PXC742"/>
      <c r="PXD742"/>
      <c r="PXE742"/>
      <c r="PXF742"/>
      <c r="PXG742"/>
      <c r="PXH742"/>
      <c r="PXI742"/>
      <c r="PXJ742"/>
      <c r="PXK742"/>
      <c r="PXL742"/>
      <c r="PXM742"/>
      <c r="PXN742"/>
      <c r="PXO742"/>
      <c r="PXP742"/>
      <c r="PXQ742"/>
      <c r="PXR742"/>
      <c r="PXS742"/>
      <c r="PXT742"/>
      <c r="PXU742"/>
      <c r="PXV742"/>
      <c r="PXW742"/>
      <c r="PXX742"/>
      <c r="PXY742"/>
      <c r="PXZ742"/>
      <c r="PYA742"/>
      <c r="PYB742"/>
      <c r="PYC742"/>
      <c r="PYD742"/>
      <c r="PYE742"/>
      <c r="PYF742"/>
      <c r="PYG742"/>
      <c r="PYH742"/>
      <c r="PYI742"/>
      <c r="PYJ742"/>
      <c r="PYK742"/>
      <c r="PYL742"/>
      <c r="PYM742"/>
      <c r="PYN742"/>
      <c r="PYO742"/>
      <c r="PYP742"/>
      <c r="PYQ742"/>
      <c r="PYR742"/>
      <c r="PYS742"/>
      <c r="PYT742"/>
      <c r="PYU742"/>
      <c r="PYV742"/>
      <c r="PYW742"/>
      <c r="PYX742"/>
      <c r="PYY742"/>
      <c r="PYZ742"/>
      <c r="PZA742"/>
      <c r="PZB742"/>
      <c r="PZC742"/>
      <c r="PZD742"/>
      <c r="PZE742"/>
      <c r="PZF742"/>
      <c r="PZG742"/>
      <c r="PZH742"/>
      <c r="PZI742"/>
      <c r="PZJ742"/>
      <c r="PZK742"/>
      <c r="PZL742"/>
      <c r="PZM742"/>
      <c r="PZN742"/>
      <c r="PZO742"/>
      <c r="PZP742"/>
      <c r="PZQ742"/>
      <c r="PZR742"/>
      <c r="PZS742"/>
      <c r="PZT742"/>
      <c r="PZU742"/>
      <c r="PZV742"/>
      <c r="PZW742"/>
      <c r="PZX742"/>
      <c r="PZY742"/>
      <c r="PZZ742"/>
      <c r="QAA742"/>
      <c r="QAB742"/>
      <c r="QAC742"/>
      <c r="QAD742"/>
      <c r="QAE742"/>
      <c r="QAF742"/>
      <c r="QAG742"/>
      <c r="QAH742"/>
      <c r="QAI742"/>
      <c r="QAJ742"/>
      <c r="QAK742"/>
      <c r="QAL742"/>
      <c r="QAM742"/>
      <c r="QAN742"/>
      <c r="QAO742"/>
      <c r="QAP742"/>
      <c r="QAQ742"/>
      <c r="QAR742"/>
      <c r="QAS742"/>
      <c r="QAT742"/>
      <c r="QAU742"/>
      <c r="QAV742"/>
      <c r="QAW742"/>
      <c r="QAX742"/>
      <c r="QAY742"/>
      <c r="QAZ742"/>
      <c r="QBA742"/>
      <c r="QBB742"/>
      <c r="QBC742"/>
      <c r="QBD742"/>
      <c r="QBE742"/>
      <c r="QBF742"/>
      <c r="QBG742"/>
      <c r="QBH742"/>
      <c r="QBI742"/>
      <c r="QBJ742"/>
      <c r="QBK742"/>
      <c r="QBL742"/>
      <c r="QBM742"/>
      <c r="QBN742"/>
      <c r="QBO742"/>
      <c r="QBP742"/>
      <c r="QBQ742"/>
      <c r="QBR742"/>
      <c r="QBS742"/>
      <c r="QBT742"/>
      <c r="QBU742"/>
      <c r="QBV742"/>
      <c r="QBW742"/>
      <c r="QBX742"/>
      <c r="QBY742"/>
      <c r="QBZ742"/>
      <c r="QCA742"/>
      <c r="QCB742"/>
      <c r="QCC742"/>
      <c r="QCD742"/>
      <c r="QCE742"/>
      <c r="QCF742"/>
      <c r="QCG742"/>
      <c r="QCH742"/>
      <c r="QCI742"/>
      <c r="QCJ742"/>
      <c r="QCK742"/>
      <c r="QCL742"/>
      <c r="QCM742"/>
      <c r="QCN742"/>
      <c r="QCO742"/>
      <c r="QCP742"/>
      <c r="QCQ742"/>
      <c r="QCR742"/>
      <c r="QCS742"/>
      <c r="QCT742"/>
      <c r="QCU742"/>
      <c r="QCV742"/>
      <c r="QCW742"/>
      <c r="QCX742"/>
      <c r="QCY742"/>
      <c r="QCZ742"/>
      <c r="QDA742"/>
      <c r="QDB742"/>
      <c r="QDC742"/>
      <c r="QDD742"/>
      <c r="QDE742"/>
      <c r="QDF742"/>
      <c r="QDG742"/>
      <c r="QDH742"/>
      <c r="QDI742"/>
      <c r="QDJ742"/>
      <c r="QDK742"/>
      <c r="QDL742"/>
      <c r="QDM742"/>
      <c r="QDN742"/>
      <c r="QDO742"/>
      <c r="QDP742"/>
      <c r="QDQ742"/>
      <c r="QDR742"/>
      <c r="QDS742"/>
      <c r="QDT742"/>
      <c r="QDU742"/>
      <c r="QDV742"/>
      <c r="QDW742"/>
      <c r="QDX742"/>
      <c r="QDY742"/>
      <c r="QDZ742"/>
      <c r="QEA742"/>
      <c r="QEB742"/>
      <c r="QEC742"/>
      <c r="QED742"/>
      <c r="QEE742"/>
      <c r="QEF742"/>
      <c r="QEG742"/>
      <c r="QEH742"/>
      <c r="QEI742"/>
      <c r="QEJ742"/>
      <c r="QEK742"/>
      <c r="QEL742"/>
      <c r="QEM742"/>
      <c r="QEN742"/>
      <c r="QEO742"/>
      <c r="QEP742"/>
      <c r="QEQ742"/>
      <c r="QER742"/>
      <c r="QES742"/>
      <c r="QET742"/>
      <c r="QEU742"/>
      <c r="QEV742"/>
      <c r="QEW742"/>
      <c r="QEX742"/>
      <c r="QEY742"/>
      <c r="QEZ742"/>
      <c r="QFA742"/>
      <c r="QFB742"/>
      <c r="QFC742"/>
      <c r="QFD742"/>
      <c r="QFE742"/>
      <c r="QFF742"/>
      <c r="QFG742"/>
      <c r="QFH742"/>
      <c r="QFI742"/>
      <c r="QFJ742"/>
      <c r="QFK742"/>
      <c r="QFL742"/>
      <c r="QFM742"/>
      <c r="QFN742"/>
      <c r="QFO742"/>
      <c r="QFP742"/>
      <c r="QFQ742"/>
      <c r="QFR742"/>
      <c r="QFS742"/>
      <c r="QFT742"/>
      <c r="QFU742"/>
      <c r="QFV742"/>
      <c r="QFW742"/>
      <c r="QFX742"/>
      <c r="QFY742"/>
      <c r="QFZ742"/>
      <c r="QGA742"/>
      <c r="QGB742"/>
      <c r="QGC742"/>
      <c r="QGD742"/>
      <c r="QGE742"/>
      <c r="QGF742"/>
      <c r="QGG742"/>
      <c r="QGH742"/>
      <c r="QGI742"/>
      <c r="QGJ742"/>
      <c r="QGK742"/>
      <c r="QGL742"/>
      <c r="QGM742"/>
      <c r="QGN742"/>
      <c r="QGO742"/>
      <c r="QGP742"/>
      <c r="QGQ742"/>
      <c r="QGR742"/>
      <c r="QGS742"/>
      <c r="QGT742"/>
      <c r="QGU742"/>
      <c r="QGV742"/>
      <c r="QGW742"/>
      <c r="QGX742"/>
      <c r="QGY742"/>
      <c r="QGZ742"/>
      <c r="QHA742"/>
      <c r="QHB742"/>
      <c r="QHC742"/>
      <c r="QHD742"/>
      <c r="QHE742"/>
      <c r="QHF742"/>
      <c r="QHG742"/>
      <c r="QHH742"/>
      <c r="QHI742"/>
      <c r="QHJ742"/>
      <c r="QHK742"/>
      <c r="QHL742"/>
      <c r="QHM742"/>
      <c r="QHN742"/>
      <c r="QHO742"/>
      <c r="QHP742"/>
      <c r="QHQ742"/>
      <c r="QHR742"/>
      <c r="QHS742"/>
      <c r="QHT742"/>
      <c r="QHU742"/>
      <c r="QHV742"/>
      <c r="QHW742"/>
      <c r="QHX742"/>
      <c r="QHY742"/>
      <c r="QHZ742"/>
      <c r="QIA742"/>
      <c r="QIB742"/>
      <c r="QIC742"/>
      <c r="QID742"/>
      <c r="QIE742"/>
      <c r="QIF742"/>
      <c r="QIG742"/>
      <c r="QIH742"/>
      <c r="QII742"/>
      <c r="QIJ742"/>
      <c r="QIK742"/>
      <c r="QIL742"/>
      <c r="QIM742"/>
      <c r="QIN742"/>
      <c r="QIO742"/>
      <c r="QIP742"/>
      <c r="QIQ742"/>
      <c r="QIR742"/>
      <c r="QIS742"/>
      <c r="QIT742"/>
      <c r="QIU742"/>
      <c r="QIV742"/>
      <c r="QIW742"/>
      <c r="QIX742"/>
      <c r="QIY742"/>
      <c r="QIZ742"/>
      <c r="QJA742"/>
      <c r="QJB742"/>
      <c r="QJC742"/>
      <c r="QJD742"/>
      <c r="QJE742"/>
      <c r="QJF742"/>
      <c r="QJG742"/>
      <c r="QJH742"/>
      <c r="QJI742"/>
      <c r="QJJ742"/>
      <c r="QJK742"/>
      <c r="QJL742"/>
      <c r="QJM742"/>
      <c r="QJN742"/>
      <c r="QJO742"/>
      <c r="QJP742"/>
      <c r="QJQ742"/>
      <c r="QJR742"/>
      <c r="QJS742"/>
      <c r="QJT742"/>
      <c r="QJU742"/>
      <c r="QJV742"/>
      <c r="QJW742"/>
      <c r="QJX742"/>
      <c r="QJY742"/>
      <c r="QJZ742"/>
      <c r="QKA742"/>
      <c r="QKB742"/>
      <c r="QKC742"/>
      <c r="QKD742"/>
      <c r="QKE742"/>
      <c r="QKF742"/>
      <c r="QKG742"/>
      <c r="QKH742"/>
      <c r="QKI742"/>
      <c r="QKJ742"/>
      <c r="QKK742"/>
      <c r="QKL742"/>
      <c r="QKM742"/>
      <c r="QKN742"/>
      <c r="QKO742"/>
      <c r="QKP742"/>
      <c r="QKQ742"/>
      <c r="QKR742"/>
      <c r="QKS742"/>
      <c r="QKT742"/>
      <c r="QKU742"/>
      <c r="QKV742"/>
      <c r="QKW742"/>
      <c r="QKX742"/>
      <c r="QKY742"/>
      <c r="QKZ742"/>
      <c r="QLA742"/>
      <c r="QLB742"/>
      <c r="QLC742"/>
      <c r="QLD742"/>
      <c r="QLE742"/>
      <c r="QLF742"/>
      <c r="QLG742"/>
      <c r="QLH742"/>
      <c r="QLI742"/>
      <c r="QLJ742"/>
      <c r="QLK742"/>
      <c r="QLL742"/>
      <c r="QLM742"/>
      <c r="QLN742"/>
      <c r="QLO742"/>
      <c r="QLP742"/>
      <c r="QLQ742"/>
      <c r="QLR742"/>
      <c r="QLS742"/>
      <c r="QLT742"/>
      <c r="QLU742"/>
      <c r="QLV742"/>
      <c r="QLW742"/>
      <c r="QLX742"/>
      <c r="QLY742"/>
      <c r="QLZ742"/>
      <c r="QMA742"/>
      <c r="QMB742"/>
      <c r="QMC742"/>
      <c r="QMD742"/>
      <c r="QME742"/>
      <c r="QMF742"/>
      <c r="QMG742"/>
      <c r="QMH742"/>
      <c r="QMI742"/>
      <c r="QMJ742"/>
      <c r="QMK742"/>
      <c r="QML742"/>
      <c r="QMM742"/>
      <c r="QMN742"/>
      <c r="QMO742"/>
      <c r="QMP742"/>
      <c r="QMQ742"/>
      <c r="QMR742"/>
      <c r="QMS742"/>
      <c r="QMT742"/>
      <c r="QMU742"/>
      <c r="QMV742"/>
      <c r="QMW742"/>
      <c r="QMX742"/>
      <c r="QMY742"/>
      <c r="QMZ742"/>
      <c r="QNA742"/>
      <c r="QNB742"/>
      <c r="QNC742"/>
      <c r="QND742"/>
      <c r="QNE742"/>
      <c r="QNF742"/>
      <c r="QNG742"/>
      <c r="QNH742"/>
      <c r="QNI742"/>
      <c r="QNJ742"/>
      <c r="QNK742"/>
      <c r="QNL742"/>
      <c r="QNM742"/>
      <c r="QNN742"/>
      <c r="QNO742"/>
      <c r="QNP742"/>
      <c r="QNQ742"/>
      <c r="QNR742"/>
      <c r="QNS742"/>
      <c r="QNT742"/>
      <c r="QNU742"/>
      <c r="QNV742"/>
      <c r="QNW742"/>
      <c r="QNX742"/>
      <c r="QNY742"/>
      <c r="QNZ742"/>
      <c r="QOA742"/>
      <c r="QOB742"/>
      <c r="QOC742"/>
      <c r="QOD742"/>
      <c r="QOE742"/>
      <c r="QOF742"/>
      <c r="QOG742"/>
      <c r="QOH742"/>
      <c r="QOI742"/>
      <c r="QOJ742"/>
      <c r="QOK742"/>
      <c r="QOL742"/>
      <c r="QOM742"/>
      <c r="QON742"/>
      <c r="QOO742"/>
      <c r="QOP742"/>
      <c r="QOQ742"/>
      <c r="QOR742"/>
      <c r="QOS742"/>
      <c r="QOT742"/>
      <c r="QOU742"/>
      <c r="QOV742"/>
      <c r="QOW742"/>
      <c r="QOX742"/>
      <c r="QOY742"/>
      <c r="QOZ742"/>
      <c r="QPA742"/>
      <c r="QPB742"/>
      <c r="QPC742"/>
      <c r="QPD742"/>
      <c r="QPE742"/>
      <c r="QPF742"/>
      <c r="QPG742"/>
      <c r="QPH742"/>
      <c r="QPI742"/>
      <c r="QPJ742"/>
      <c r="QPK742"/>
      <c r="QPL742"/>
      <c r="QPM742"/>
      <c r="QPN742"/>
      <c r="QPO742"/>
      <c r="QPP742"/>
      <c r="QPQ742"/>
      <c r="QPR742"/>
      <c r="QPS742"/>
      <c r="QPT742"/>
      <c r="QPU742"/>
      <c r="QPV742"/>
      <c r="QPW742"/>
      <c r="QPX742"/>
      <c r="QPY742"/>
      <c r="QPZ742"/>
      <c r="QQA742"/>
      <c r="QQB742"/>
      <c r="QQC742"/>
      <c r="QQD742"/>
      <c r="QQE742"/>
      <c r="QQF742"/>
      <c r="QQG742"/>
      <c r="QQH742"/>
      <c r="QQI742"/>
      <c r="QQJ742"/>
      <c r="QQK742"/>
      <c r="QQL742"/>
      <c r="QQM742"/>
      <c r="QQN742"/>
      <c r="QQO742"/>
      <c r="QQP742"/>
      <c r="QQQ742"/>
      <c r="QQR742"/>
      <c r="QQS742"/>
      <c r="QQT742"/>
      <c r="QQU742"/>
      <c r="QQV742"/>
      <c r="QQW742"/>
      <c r="QQX742"/>
      <c r="QQY742"/>
      <c r="QQZ742"/>
      <c r="QRA742"/>
      <c r="QRB742"/>
      <c r="QRC742"/>
      <c r="QRD742"/>
      <c r="QRE742"/>
      <c r="QRF742"/>
      <c r="QRG742"/>
      <c r="QRH742"/>
      <c r="QRI742"/>
      <c r="QRJ742"/>
      <c r="QRK742"/>
      <c r="QRL742"/>
      <c r="QRM742"/>
      <c r="QRN742"/>
      <c r="QRO742"/>
      <c r="QRP742"/>
      <c r="QRQ742"/>
      <c r="QRR742"/>
      <c r="QRS742"/>
      <c r="QRT742"/>
      <c r="QRU742"/>
      <c r="QRV742"/>
      <c r="QRW742"/>
      <c r="QRX742"/>
      <c r="QRY742"/>
      <c r="QRZ742"/>
      <c r="QSA742"/>
      <c r="QSB742"/>
      <c r="QSC742"/>
      <c r="QSD742"/>
      <c r="QSE742"/>
      <c r="QSF742"/>
      <c r="QSG742"/>
      <c r="QSH742"/>
      <c r="QSI742"/>
      <c r="QSJ742"/>
      <c r="QSK742"/>
      <c r="QSL742"/>
      <c r="QSM742"/>
      <c r="QSN742"/>
      <c r="QSO742"/>
      <c r="QSP742"/>
      <c r="QSQ742"/>
      <c r="QSR742"/>
      <c r="QSS742"/>
      <c r="QST742"/>
      <c r="QSU742"/>
      <c r="QSV742"/>
      <c r="QSW742"/>
      <c r="QSX742"/>
      <c r="QSY742"/>
      <c r="QSZ742"/>
      <c r="QTA742"/>
      <c r="QTB742"/>
      <c r="QTC742"/>
      <c r="QTD742"/>
      <c r="QTE742"/>
      <c r="QTF742"/>
      <c r="QTG742"/>
      <c r="QTH742"/>
      <c r="QTI742"/>
      <c r="QTJ742"/>
      <c r="QTK742"/>
      <c r="QTL742"/>
      <c r="QTM742"/>
      <c r="QTN742"/>
      <c r="QTO742"/>
      <c r="QTP742"/>
      <c r="QTQ742"/>
      <c r="QTR742"/>
      <c r="QTS742"/>
      <c r="QTT742"/>
      <c r="QTU742"/>
      <c r="QTV742"/>
      <c r="QTW742"/>
      <c r="QTX742"/>
      <c r="QTY742"/>
      <c r="QTZ742"/>
      <c r="QUA742"/>
      <c r="QUB742"/>
      <c r="QUC742"/>
      <c r="QUD742"/>
      <c r="QUE742"/>
      <c r="QUF742"/>
      <c r="QUG742"/>
      <c r="QUH742"/>
      <c r="QUI742"/>
      <c r="QUJ742"/>
      <c r="QUK742"/>
      <c r="QUL742"/>
      <c r="QUM742"/>
      <c r="QUN742"/>
      <c r="QUO742"/>
      <c r="QUP742"/>
      <c r="QUQ742"/>
      <c r="QUR742"/>
      <c r="QUS742"/>
      <c r="QUT742"/>
      <c r="QUU742"/>
      <c r="QUV742"/>
      <c r="QUW742"/>
      <c r="QUX742"/>
      <c r="QUY742"/>
      <c r="QUZ742"/>
      <c r="QVA742"/>
      <c r="QVB742"/>
      <c r="QVC742"/>
      <c r="QVD742"/>
      <c r="QVE742"/>
      <c r="QVF742"/>
      <c r="QVG742"/>
      <c r="QVH742"/>
      <c r="QVI742"/>
      <c r="QVJ742"/>
      <c r="QVK742"/>
      <c r="QVL742"/>
      <c r="QVM742"/>
      <c r="QVN742"/>
      <c r="QVO742"/>
      <c r="QVP742"/>
      <c r="QVQ742"/>
      <c r="QVR742"/>
      <c r="QVS742"/>
      <c r="QVT742"/>
      <c r="QVU742"/>
      <c r="QVV742"/>
      <c r="QVW742"/>
      <c r="QVX742"/>
      <c r="QVY742"/>
      <c r="QVZ742"/>
      <c r="QWA742"/>
      <c r="QWB742"/>
      <c r="QWC742"/>
      <c r="QWD742"/>
      <c r="QWE742"/>
      <c r="QWF742"/>
      <c r="QWG742"/>
      <c r="QWH742"/>
      <c r="QWI742"/>
      <c r="QWJ742"/>
      <c r="QWK742"/>
      <c r="QWL742"/>
      <c r="QWM742"/>
      <c r="QWN742"/>
      <c r="QWO742"/>
      <c r="QWP742"/>
      <c r="QWQ742"/>
      <c r="QWR742"/>
      <c r="QWS742"/>
      <c r="QWT742"/>
      <c r="QWU742"/>
      <c r="QWV742"/>
      <c r="QWW742"/>
      <c r="QWX742"/>
      <c r="QWY742"/>
      <c r="QWZ742"/>
      <c r="QXA742"/>
      <c r="QXB742"/>
      <c r="QXC742"/>
      <c r="QXD742"/>
      <c r="QXE742"/>
      <c r="QXF742"/>
      <c r="QXG742"/>
      <c r="QXH742"/>
      <c r="QXI742"/>
      <c r="QXJ742"/>
      <c r="QXK742"/>
      <c r="QXL742"/>
      <c r="QXM742"/>
      <c r="QXN742"/>
      <c r="QXO742"/>
      <c r="QXP742"/>
      <c r="QXQ742"/>
      <c r="QXR742"/>
      <c r="QXS742"/>
      <c r="QXT742"/>
      <c r="QXU742"/>
      <c r="QXV742"/>
      <c r="QXW742"/>
      <c r="QXX742"/>
      <c r="QXY742"/>
      <c r="QXZ742"/>
      <c r="QYA742"/>
      <c r="QYB742"/>
      <c r="QYC742"/>
      <c r="QYD742"/>
      <c r="QYE742"/>
      <c r="QYF742"/>
      <c r="QYG742"/>
      <c r="QYH742"/>
      <c r="QYI742"/>
      <c r="QYJ742"/>
      <c r="QYK742"/>
      <c r="QYL742"/>
      <c r="QYM742"/>
      <c r="QYN742"/>
      <c r="QYO742"/>
      <c r="QYP742"/>
      <c r="QYQ742"/>
      <c r="QYR742"/>
      <c r="QYS742"/>
      <c r="QYT742"/>
      <c r="QYU742"/>
      <c r="QYV742"/>
      <c r="QYW742"/>
      <c r="QYX742"/>
      <c r="QYY742"/>
      <c r="QYZ742"/>
      <c r="QZA742"/>
      <c r="QZB742"/>
      <c r="QZC742"/>
      <c r="QZD742"/>
      <c r="QZE742"/>
      <c r="QZF742"/>
      <c r="QZG742"/>
      <c r="QZH742"/>
      <c r="QZI742"/>
      <c r="QZJ742"/>
      <c r="QZK742"/>
      <c r="QZL742"/>
      <c r="QZM742"/>
      <c r="QZN742"/>
      <c r="QZO742"/>
      <c r="QZP742"/>
      <c r="QZQ742"/>
      <c r="QZR742"/>
      <c r="QZS742"/>
      <c r="QZT742"/>
      <c r="QZU742"/>
      <c r="QZV742"/>
      <c r="QZW742"/>
      <c r="QZX742"/>
      <c r="QZY742"/>
      <c r="QZZ742"/>
      <c r="RAA742"/>
      <c r="RAB742"/>
      <c r="RAC742"/>
      <c r="RAD742"/>
      <c r="RAE742"/>
      <c r="RAF742"/>
      <c r="RAG742"/>
      <c r="RAH742"/>
      <c r="RAI742"/>
      <c r="RAJ742"/>
      <c r="RAK742"/>
      <c r="RAL742"/>
      <c r="RAM742"/>
      <c r="RAN742"/>
      <c r="RAO742"/>
      <c r="RAP742"/>
      <c r="RAQ742"/>
      <c r="RAR742"/>
      <c r="RAS742"/>
      <c r="RAT742"/>
      <c r="RAU742"/>
      <c r="RAV742"/>
      <c r="RAW742"/>
      <c r="RAX742"/>
      <c r="RAY742"/>
      <c r="RAZ742"/>
      <c r="RBA742"/>
      <c r="RBB742"/>
      <c r="RBC742"/>
      <c r="RBD742"/>
      <c r="RBE742"/>
      <c r="RBF742"/>
      <c r="RBG742"/>
      <c r="RBH742"/>
      <c r="RBI742"/>
      <c r="RBJ742"/>
      <c r="RBK742"/>
      <c r="RBL742"/>
      <c r="RBM742"/>
      <c r="RBN742"/>
      <c r="RBO742"/>
      <c r="RBP742"/>
      <c r="RBQ742"/>
      <c r="RBR742"/>
      <c r="RBS742"/>
      <c r="RBT742"/>
      <c r="RBU742"/>
      <c r="RBV742"/>
      <c r="RBW742"/>
      <c r="RBX742"/>
      <c r="RBY742"/>
      <c r="RBZ742"/>
      <c r="RCA742"/>
      <c r="RCB742"/>
      <c r="RCC742"/>
      <c r="RCD742"/>
      <c r="RCE742"/>
      <c r="RCF742"/>
      <c r="RCG742"/>
      <c r="RCH742"/>
      <c r="RCI742"/>
      <c r="RCJ742"/>
      <c r="RCK742"/>
      <c r="RCL742"/>
      <c r="RCM742"/>
      <c r="RCN742"/>
      <c r="RCO742"/>
      <c r="RCP742"/>
      <c r="RCQ742"/>
      <c r="RCR742"/>
      <c r="RCS742"/>
      <c r="RCT742"/>
      <c r="RCU742"/>
      <c r="RCV742"/>
      <c r="RCW742"/>
      <c r="RCX742"/>
      <c r="RCY742"/>
      <c r="RCZ742"/>
      <c r="RDA742"/>
      <c r="RDB742"/>
      <c r="RDC742"/>
      <c r="RDD742"/>
      <c r="RDE742"/>
      <c r="RDF742"/>
      <c r="RDG742"/>
      <c r="RDH742"/>
      <c r="RDI742"/>
      <c r="RDJ742"/>
      <c r="RDK742"/>
      <c r="RDL742"/>
      <c r="RDM742"/>
      <c r="RDN742"/>
      <c r="RDO742"/>
      <c r="RDP742"/>
      <c r="RDQ742"/>
      <c r="RDR742"/>
      <c r="RDS742"/>
      <c r="RDT742"/>
      <c r="RDU742"/>
      <c r="RDV742"/>
      <c r="RDW742"/>
      <c r="RDX742"/>
      <c r="RDY742"/>
      <c r="RDZ742"/>
      <c r="REA742"/>
      <c r="REB742"/>
      <c r="REC742"/>
      <c r="RED742"/>
      <c r="REE742"/>
      <c r="REF742"/>
      <c r="REG742"/>
      <c r="REH742"/>
      <c r="REI742"/>
      <c r="REJ742"/>
      <c r="REK742"/>
      <c r="REL742"/>
      <c r="REM742"/>
      <c r="REN742"/>
      <c r="REO742"/>
      <c r="REP742"/>
      <c r="REQ742"/>
      <c r="RER742"/>
      <c r="RES742"/>
      <c r="RET742"/>
      <c r="REU742"/>
      <c r="REV742"/>
      <c r="REW742"/>
      <c r="REX742"/>
      <c r="REY742"/>
      <c r="REZ742"/>
      <c r="RFA742"/>
      <c r="RFB742"/>
      <c r="RFC742"/>
      <c r="RFD742"/>
      <c r="RFE742"/>
      <c r="RFF742"/>
      <c r="RFG742"/>
      <c r="RFH742"/>
      <c r="RFI742"/>
      <c r="RFJ742"/>
      <c r="RFK742"/>
      <c r="RFL742"/>
      <c r="RFM742"/>
      <c r="RFN742"/>
      <c r="RFO742"/>
      <c r="RFP742"/>
      <c r="RFQ742"/>
      <c r="RFR742"/>
      <c r="RFS742"/>
      <c r="RFT742"/>
      <c r="RFU742"/>
      <c r="RFV742"/>
      <c r="RFW742"/>
      <c r="RFX742"/>
      <c r="RFY742"/>
      <c r="RFZ742"/>
      <c r="RGA742"/>
      <c r="RGB742"/>
      <c r="RGC742"/>
      <c r="RGD742"/>
      <c r="RGE742"/>
      <c r="RGF742"/>
      <c r="RGG742"/>
      <c r="RGH742"/>
      <c r="RGI742"/>
      <c r="RGJ742"/>
      <c r="RGK742"/>
      <c r="RGL742"/>
      <c r="RGM742"/>
      <c r="RGN742"/>
      <c r="RGO742"/>
      <c r="RGP742"/>
      <c r="RGQ742"/>
      <c r="RGR742"/>
      <c r="RGS742"/>
      <c r="RGT742"/>
      <c r="RGU742"/>
      <c r="RGV742"/>
      <c r="RGW742"/>
      <c r="RGX742"/>
      <c r="RGY742"/>
      <c r="RGZ742"/>
      <c r="RHA742"/>
      <c r="RHB742"/>
      <c r="RHC742"/>
      <c r="RHD742"/>
      <c r="RHE742"/>
      <c r="RHF742"/>
      <c r="RHG742"/>
      <c r="RHH742"/>
      <c r="RHI742"/>
      <c r="RHJ742"/>
      <c r="RHK742"/>
      <c r="RHL742"/>
      <c r="RHM742"/>
      <c r="RHN742"/>
      <c r="RHO742"/>
      <c r="RHP742"/>
      <c r="RHQ742"/>
      <c r="RHR742"/>
      <c r="RHS742"/>
      <c r="RHT742"/>
      <c r="RHU742"/>
      <c r="RHV742"/>
      <c r="RHW742"/>
      <c r="RHX742"/>
      <c r="RHY742"/>
      <c r="RHZ742"/>
      <c r="RIA742"/>
      <c r="RIB742"/>
      <c r="RIC742"/>
      <c r="RID742"/>
      <c r="RIE742"/>
      <c r="RIF742"/>
      <c r="RIG742"/>
      <c r="RIH742"/>
      <c r="RII742"/>
      <c r="RIJ742"/>
      <c r="RIK742"/>
      <c r="RIL742"/>
      <c r="RIM742"/>
      <c r="RIN742"/>
      <c r="RIO742"/>
      <c r="RIP742"/>
      <c r="RIQ742"/>
      <c r="RIR742"/>
      <c r="RIS742"/>
      <c r="RIT742"/>
      <c r="RIU742"/>
      <c r="RIV742"/>
      <c r="RIW742"/>
      <c r="RIX742"/>
      <c r="RIY742"/>
      <c r="RIZ742"/>
      <c r="RJA742"/>
      <c r="RJB742"/>
      <c r="RJC742"/>
      <c r="RJD742"/>
      <c r="RJE742"/>
      <c r="RJF742"/>
      <c r="RJG742"/>
      <c r="RJH742"/>
      <c r="RJI742"/>
      <c r="RJJ742"/>
      <c r="RJK742"/>
      <c r="RJL742"/>
      <c r="RJM742"/>
      <c r="RJN742"/>
      <c r="RJO742"/>
      <c r="RJP742"/>
      <c r="RJQ742"/>
      <c r="RJR742"/>
      <c r="RJS742"/>
      <c r="RJT742"/>
      <c r="RJU742"/>
      <c r="RJV742"/>
      <c r="RJW742"/>
      <c r="RJX742"/>
      <c r="RJY742"/>
      <c r="RJZ742"/>
      <c r="RKA742"/>
      <c r="RKB742"/>
      <c r="RKC742"/>
      <c r="RKD742"/>
      <c r="RKE742"/>
      <c r="RKF742"/>
      <c r="RKG742"/>
      <c r="RKH742"/>
      <c r="RKI742"/>
      <c r="RKJ742"/>
      <c r="RKK742"/>
      <c r="RKL742"/>
      <c r="RKM742"/>
      <c r="RKN742"/>
      <c r="RKO742"/>
      <c r="RKP742"/>
      <c r="RKQ742"/>
      <c r="RKR742"/>
      <c r="RKS742"/>
      <c r="RKT742"/>
      <c r="RKU742"/>
      <c r="RKV742"/>
      <c r="RKW742"/>
      <c r="RKX742"/>
      <c r="RKY742"/>
      <c r="RKZ742"/>
      <c r="RLA742"/>
      <c r="RLB742"/>
      <c r="RLC742"/>
      <c r="RLD742"/>
      <c r="RLE742"/>
      <c r="RLF742"/>
      <c r="RLG742"/>
      <c r="RLH742"/>
      <c r="RLI742"/>
      <c r="RLJ742"/>
      <c r="RLK742"/>
      <c r="RLL742"/>
      <c r="RLM742"/>
      <c r="RLN742"/>
      <c r="RLO742"/>
      <c r="RLP742"/>
      <c r="RLQ742"/>
      <c r="RLR742"/>
      <c r="RLS742"/>
      <c r="RLT742"/>
      <c r="RLU742"/>
      <c r="RLV742"/>
      <c r="RLW742"/>
      <c r="RLX742"/>
      <c r="RLY742"/>
      <c r="RLZ742"/>
      <c r="RMA742"/>
      <c r="RMB742"/>
      <c r="RMC742"/>
      <c r="RMD742"/>
      <c r="RME742"/>
      <c r="RMF742"/>
      <c r="RMG742"/>
      <c r="RMH742"/>
      <c r="RMI742"/>
      <c r="RMJ742"/>
      <c r="RMK742"/>
      <c r="RML742"/>
      <c r="RMM742"/>
      <c r="RMN742"/>
      <c r="RMO742"/>
      <c r="RMP742"/>
      <c r="RMQ742"/>
      <c r="RMR742"/>
      <c r="RMS742"/>
      <c r="RMT742"/>
      <c r="RMU742"/>
      <c r="RMV742"/>
      <c r="RMW742"/>
      <c r="RMX742"/>
      <c r="RMY742"/>
      <c r="RMZ742"/>
      <c r="RNA742"/>
      <c r="RNB742"/>
      <c r="RNC742"/>
      <c r="RND742"/>
      <c r="RNE742"/>
      <c r="RNF742"/>
      <c r="RNG742"/>
      <c r="RNH742"/>
      <c r="RNI742"/>
      <c r="RNJ742"/>
      <c r="RNK742"/>
      <c r="RNL742"/>
      <c r="RNM742"/>
      <c r="RNN742"/>
      <c r="RNO742"/>
      <c r="RNP742"/>
      <c r="RNQ742"/>
      <c r="RNR742"/>
      <c r="RNS742"/>
      <c r="RNT742"/>
      <c r="RNU742"/>
      <c r="RNV742"/>
      <c r="RNW742"/>
      <c r="RNX742"/>
      <c r="RNY742"/>
      <c r="RNZ742"/>
      <c r="ROA742"/>
      <c r="ROB742"/>
      <c r="ROC742"/>
      <c r="ROD742"/>
      <c r="ROE742"/>
      <c r="ROF742"/>
      <c r="ROG742"/>
      <c r="ROH742"/>
      <c r="ROI742"/>
      <c r="ROJ742"/>
      <c r="ROK742"/>
      <c r="ROL742"/>
      <c r="ROM742"/>
      <c r="RON742"/>
      <c r="ROO742"/>
      <c r="ROP742"/>
      <c r="ROQ742"/>
      <c r="ROR742"/>
      <c r="ROS742"/>
      <c r="ROT742"/>
      <c r="ROU742"/>
      <c r="ROV742"/>
      <c r="ROW742"/>
      <c r="ROX742"/>
      <c r="ROY742"/>
      <c r="ROZ742"/>
      <c r="RPA742"/>
      <c r="RPB742"/>
      <c r="RPC742"/>
      <c r="RPD742"/>
      <c r="RPE742"/>
      <c r="RPF742"/>
      <c r="RPG742"/>
      <c r="RPH742"/>
      <c r="RPI742"/>
      <c r="RPJ742"/>
      <c r="RPK742"/>
      <c r="RPL742"/>
      <c r="RPM742"/>
      <c r="RPN742"/>
      <c r="RPO742"/>
      <c r="RPP742"/>
      <c r="RPQ742"/>
      <c r="RPR742"/>
      <c r="RPS742"/>
      <c r="RPT742"/>
      <c r="RPU742"/>
      <c r="RPV742"/>
      <c r="RPW742"/>
      <c r="RPX742"/>
      <c r="RPY742"/>
      <c r="RPZ742"/>
      <c r="RQA742"/>
      <c r="RQB742"/>
      <c r="RQC742"/>
      <c r="RQD742"/>
      <c r="RQE742"/>
      <c r="RQF742"/>
      <c r="RQG742"/>
      <c r="RQH742"/>
      <c r="RQI742"/>
      <c r="RQJ742"/>
      <c r="RQK742"/>
      <c r="RQL742"/>
      <c r="RQM742"/>
      <c r="RQN742"/>
      <c r="RQO742"/>
      <c r="RQP742"/>
      <c r="RQQ742"/>
      <c r="RQR742"/>
      <c r="RQS742"/>
      <c r="RQT742"/>
      <c r="RQU742"/>
      <c r="RQV742"/>
      <c r="RQW742"/>
      <c r="RQX742"/>
      <c r="RQY742"/>
      <c r="RQZ742"/>
      <c r="RRA742"/>
      <c r="RRB742"/>
      <c r="RRC742"/>
      <c r="RRD742"/>
      <c r="RRE742"/>
      <c r="RRF742"/>
      <c r="RRG742"/>
      <c r="RRH742"/>
      <c r="RRI742"/>
      <c r="RRJ742"/>
      <c r="RRK742"/>
      <c r="RRL742"/>
      <c r="RRM742"/>
      <c r="RRN742"/>
      <c r="RRO742"/>
      <c r="RRP742"/>
      <c r="RRQ742"/>
      <c r="RRR742"/>
      <c r="RRS742"/>
      <c r="RRT742"/>
      <c r="RRU742"/>
      <c r="RRV742"/>
      <c r="RRW742"/>
      <c r="RRX742"/>
      <c r="RRY742"/>
      <c r="RRZ742"/>
      <c r="RSA742"/>
      <c r="RSB742"/>
      <c r="RSC742"/>
      <c r="RSD742"/>
      <c r="RSE742"/>
      <c r="RSF742"/>
      <c r="RSG742"/>
      <c r="RSH742"/>
      <c r="RSI742"/>
      <c r="RSJ742"/>
      <c r="RSK742"/>
      <c r="RSL742"/>
      <c r="RSM742"/>
      <c r="RSN742"/>
      <c r="RSO742"/>
      <c r="RSP742"/>
      <c r="RSQ742"/>
      <c r="RSR742"/>
      <c r="RSS742"/>
      <c r="RST742"/>
      <c r="RSU742"/>
      <c r="RSV742"/>
      <c r="RSW742"/>
      <c r="RSX742"/>
      <c r="RSY742"/>
      <c r="RSZ742"/>
      <c r="RTA742"/>
      <c r="RTB742"/>
      <c r="RTC742"/>
      <c r="RTD742"/>
      <c r="RTE742"/>
      <c r="RTF742"/>
      <c r="RTG742"/>
      <c r="RTH742"/>
      <c r="RTI742"/>
      <c r="RTJ742"/>
      <c r="RTK742"/>
      <c r="RTL742"/>
      <c r="RTM742"/>
      <c r="RTN742"/>
      <c r="RTO742"/>
      <c r="RTP742"/>
      <c r="RTQ742"/>
      <c r="RTR742"/>
      <c r="RTS742"/>
      <c r="RTT742"/>
      <c r="RTU742"/>
      <c r="RTV742"/>
      <c r="RTW742"/>
      <c r="RTX742"/>
      <c r="RTY742"/>
      <c r="RTZ742"/>
      <c r="RUA742"/>
      <c r="RUB742"/>
      <c r="RUC742"/>
      <c r="RUD742"/>
      <c r="RUE742"/>
      <c r="RUF742"/>
      <c r="RUG742"/>
      <c r="RUH742"/>
      <c r="RUI742"/>
      <c r="RUJ742"/>
      <c r="RUK742"/>
      <c r="RUL742"/>
      <c r="RUM742"/>
      <c r="RUN742"/>
      <c r="RUO742"/>
      <c r="RUP742"/>
      <c r="RUQ742"/>
      <c r="RUR742"/>
      <c r="RUS742"/>
      <c r="RUT742"/>
      <c r="RUU742"/>
      <c r="RUV742"/>
      <c r="RUW742"/>
      <c r="RUX742"/>
      <c r="RUY742"/>
      <c r="RUZ742"/>
      <c r="RVA742"/>
      <c r="RVB742"/>
      <c r="RVC742"/>
      <c r="RVD742"/>
      <c r="RVE742"/>
      <c r="RVF742"/>
      <c r="RVG742"/>
      <c r="RVH742"/>
      <c r="RVI742"/>
      <c r="RVJ742"/>
      <c r="RVK742"/>
      <c r="RVL742"/>
      <c r="RVM742"/>
      <c r="RVN742"/>
      <c r="RVO742"/>
      <c r="RVP742"/>
      <c r="RVQ742"/>
      <c r="RVR742"/>
      <c r="RVS742"/>
      <c r="RVT742"/>
      <c r="RVU742"/>
      <c r="RVV742"/>
      <c r="RVW742"/>
      <c r="RVX742"/>
      <c r="RVY742"/>
      <c r="RVZ742"/>
      <c r="RWA742"/>
      <c r="RWB742"/>
      <c r="RWC742"/>
      <c r="RWD742"/>
      <c r="RWE742"/>
      <c r="RWF742"/>
      <c r="RWG742"/>
      <c r="RWH742"/>
      <c r="RWI742"/>
      <c r="RWJ742"/>
      <c r="RWK742"/>
      <c r="RWL742"/>
      <c r="RWM742"/>
      <c r="RWN742"/>
      <c r="RWO742"/>
      <c r="RWP742"/>
      <c r="RWQ742"/>
      <c r="RWR742"/>
      <c r="RWS742"/>
      <c r="RWT742"/>
      <c r="RWU742"/>
      <c r="RWV742"/>
      <c r="RWW742"/>
      <c r="RWX742"/>
      <c r="RWY742"/>
      <c r="RWZ742"/>
      <c r="RXA742"/>
      <c r="RXB742"/>
      <c r="RXC742"/>
      <c r="RXD742"/>
      <c r="RXE742"/>
      <c r="RXF742"/>
      <c r="RXG742"/>
      <c r="RXH742"/>
      <c r="RXI742"/>
      <c r="RXJ742"/>
      <c r="RXK742"/>
      <c r="RXL742"/>
      <c r="RXM742"/>
      <c r="RXN742"/>
      <c r="RXO742"/>
      <c r="RXP742"/>
      <c r="RXQ742"/>
      <c r="RXR742"/>
      <c r="RXS742"/>
      <c r="RXT742"/>
      <c r="RXU742"/>
      <c r="RXV742"/>
      <c r="RXW742"/>
      <c r="RXX742"/>
      <c r="RXY742"/>
      <c r="RXZ742"/>
      <c r="RYA742"/>
      <c r="RYB742"/>
      <c r="RYC742"/>
      <c r="RYD742"/>
      <c r="RYE742"/>
      <c r="RYF742"/>
      <c r="RYG742"/>
      <c r="RYH742"/>
      <c r="RYI742"/>
      <c r="RYJ742"/>
      <c r="RYK742"/>
      <c r="RYL742"/>
      <c r="RYM742"/>
      <c r="RYN742"/>
      <c r="RYO742"/>
      <c r="RYP742"/>
      <c r="RYQ742"/>
      <c r="RYR742"/>
      <c r="RYS742"/>
      <c r="RYT742"/>
      <c r="RYU742"/>
      <c r="RYV742"/>
      <c r="RYW742"/>
      <c r="RYX742"/>
      <c r="RYY742"/>
      <c r="RYZ742"/>
      <c r="RZA742"/>
      <c r="RZB742"/>
      <c r="RZC742"/>
      <c r="RZD742"/>
      <c r="RZE742"/>
      <c r="RZF742"/>
      <c r="RZG742"/>
      <c r="RZH742"/>
      <c r="RZI742"/>
      <c r="RZJ742"/>
      <c r="RZK742"/>
      <c r="RZL742"/>
      <c r="RZM742"/>
      <c r="RZN742"/>
      <c r="RZO742"/>
      <c r="RZP742"/>
      <c r="RZQ742"/>
      <c r="RZR742"/>
      <c r="RZS742"/>
      <c r="RZT742"/>
      <c r="RZU742"/>
      <c r="RZV742"/>
      <c r="RZW742"/>
      <c r="RZX742"/>
      <c r="RZY742"/>
      <c r="RZZ742"/>
      <c r="SAA742"/>
      <c r="SAB742"/>
      <c r="SAC742"/>
      <c r="SAD742"/>
      <c r="SAE742"/>
      <c r="SAF742"/>
      <c r="SAG742"/>
      <c r="SAH742"/>
      <c r="SAI742"/>
      <c r="SAJ742"/>
      <c r="SAK742"/>
      <c r="SAL742"/>
      <c r="SAM742"/>
      <c r="SAN742"/>
      <c r="SAO742"/>
      <c r="SAP742"/>
      <c r="SAQ742"/>
      <c r="SAR742"/>
      <c r="SAS742"/>
      <c r="SAT742"/>
      <c r="SAU742"/>
      <c r="SAV742"/>
      <c r="SAW742"/>
      <c r="SAX742"/>
      <c r="SAY742"/>
      <c r="SAZ742"/>
      <c r="SBA742"/>
      <c r="SBB742"/>
      <c r="SBC742"/>
      <c r="SBD742"/>
      <c r="SBE742"/>
      <c r="SBF742"/>
      <c r="SBG742"/>
      <c r="SBH742"/>
      <c r="SBI742"/>
      <c r="SBJ742"/>
      <c r="SBK742"/>
      <c r="SBL742"/>
      <c r="SBM742"/>
      <c r="SBN742"/>
      <c r="SBO742"/>
      <c r="SBP742"/>
      <c r="SBQ742"/>
      <c r="SBR742"/>
      <c r="SBS742"/>
      <c r="SBT742"/>
      <c r="SBU742"/>
      <c r="SBV742"/>
      <c r="SBW742"/>
      <c r="SBX742"/>
      <c r="SBY742"/>
      <c r="SBZ742"/>
      <c r="SCA742"/>
      <c r="SCB742"/>
      <c r="SCC742"/>
      <c r="SCD742"/>
      <c r="SCE742"/>
      <c r="SCF742"/>
      <c r="SCG742"/>
      <c r="SCH742"/>
      <c r="SCI742"/>
      <c r="SCJ742"/>
      <c r="SCK742"/>
      <c r="SCL742"/>
      <c r="SCM742"/>
      <c r="SCN742"/>
      <c r="SCO742"/>
      <c r="SCP742"/>
      <c r="SCQ742"/>
      <c r="SCR742"/>
      <c r="SCS742"/>
      <c r="SCT742"/>
      <c r="SCU742"/>
      <c r="SCV742"/>
      <c r="SCW742"/>
      <c r="SCX742"/>
      <c r="SCY742"/>
      <c r="SCZ742"/>
      <c r="SDA742"/>
      <c r="SDB742"/>
      <c r="SDC742"/>
      <c r="SDD742"/>
      <c r="SDE742"/>
      <c r="SDF742"/>
      <c r="SDG742"/>
      <c r="SDH742"/>
      <c r="SDI742"/>
      <c r="SDJ742"/>
      <c r="SDK742"/>
      <c r="SDL742"/>
      <c r="SDM742"/>
      <c r="SDN742"/>
      <c r="SDO742"/>
      <c r="SDP742"/>
      <c r="SDQ742"/>
      <c r="SDR742"/>
      <c r="SDS742"/>
      <c r="SDT742"/>
      <c r="SDU742"/>
      <c r="SDV742"/>
      <c r="SDW742"/>
      <c r="SDX742"/>
      <c r="SDY742"/>
      <c r="SDZ742"/>
      <c r="SEA742"/>
      <c r="SEB742"/>
      <c r="SEC742"/>
      <c r="SED742"/>
      <c r="SEE742"/>
      <c r="SEF742"/>
      <c r="SEG742"/>
      <c r="SEH742"/>
      <c r="SEI742"/>
      <c r="SEJ742"/>
      <c r="SEK742"/>
      <c r="SEL742"/>
      <c r="SEM742"/>
      <c r="SEN742"/>
      <c r="SEO742"/>
      <c r="SEP742"/>
      <c r="SEQ742"/>
      <c r="SER742"/>
      <c r="SES742"/>
      <c r="SET742"/>
      <c r="SEU742"/>
      <c r="SEV742"/>
      <c r="SEW742"/>
      <c r="SEX742"/>
      <c r="SEY742"/>
      <c r="SEZ742"/>
      <c r="SFA742"/>
      <c r="SFB742"/>
      <c r="SFC742"/>
      <c r="SFD742"/>
      <c r="SFE742"/>
      <c r="SFF742"/>
      <c r="SFG742"/>
      <c r="SFH742"/>
      <c r="SFI742"/>
      <c r="SFJ742"/>
      <c r="SFK742"/>
      <c r="SFL742"/>
      <c r="SFM742"/>
      <c r="SFN742"/>
      <c r="SFO742"/>
      <c r="SFP742"/>
      <c r="SFQ742"/>
      <c r="SFR742"/>
      <c r="SFS742"/>
      <c r="SFT742"/>
      <c r="SFU742"/>
      <c r="SFV742"/>
      <c r="SFW742"/>
      <c r="SFX742"/>
      <c r="SFY742"/>
      <c r="SFZ742"/>
      <c r="SGA742"/>
      <c r="SGB742"/>
      <c r="SGC742"/>
      <c r="SGD742"/>
      <c r="SGE742"/>
      <c r="SGF742"/>
      <c r="SGG742"/>
      <c r="SGH742"/>
      <c r="SGI742"/>
      <c r="SGJ742"/>
      <c r="SGK742"/>
      <c r="SGL742"/>
      <c r="SGM742"/>
      <c r="SGN742"/>
      <c r="SGO742"/>
      <c r="SGP742"/>
      <c r="SGQ742"/>
      <c r="SGR742"/>
      <c r="SGS742"/>
      <c r="SGT742"/>
      <c r="SGU742"/>
      <c r="SGV742"/>
      <c r="SGW742"/>
      <c r="SGX742"/>
      <c r="SGY742"/>
      <c r="SGZ742"/>
      <c r="SHA742"/>
      <c r="SHB742"/>
      <c r="SHC742"/>
      <c r="SHD742"/>
      <c r="SHE742"/>
      <c r="SHF742"/>
      <c r="SHG742"/>
      <c r="SHH742"/>
      <c r="SHI742"/>
      <c r="SHJ742"/>
      <c r="SHK742"/>
      <c r="SHL742"/>
      <c r="SHM742"/>
      <c r="SHN742"/>
      <c r="SHO742"/>
      <c r="SHP742"/>
      <c r="SHQ742"/>
      <c r="SHR742"/>
      <c r="SHS742"/>
      <c r="SHT742"/>
      <c r="SHU742"/>
      <c r="SHV742"/>
      <c r="SHW742"/>
      <c r="SHX742"/>
      <c r="SHY742"/>
      <c r="SHZ742"/>
      <c r="SIA742"/>
      <c r="SIB742"/>
      <c r="SIC742"/>
      <c r="SID742"/>
      <c r="SIE742"/>
      <c r="SIF742"/>
      <c r="SIG742"/>
      <c r="SIH742"/>
      <c r="SII742"/>
      <c r="SIJ742"/>
      <c r="SIK742"/>
      <c r="SIL742"/>
      <c r="SIM742"/>
      <c r="SIN742"/>
      <c r="SIO742"/>
      <c r="SIP742"/>
      <c r="SIQ742"/>
      <c r="SIR742"/>
      <c r="SIS742"/>
      <c r="SIT742"/>
      <c r="SIU742"/>
      <c r="SIV742"/>
      <c r="SIW742"/>
      <c r="SIX742"/>
      <c r="SIY742"/>
      <c r="SIZ742"/>
      <c r="SJA742"/>
      <c r="SJB742"/>
      <c r="SJC742"/>
      <c r="SJD742"/>
      <c r="SJE742"/>
      <c r="SJF742"/>
      <c r="SJG742"/>
      <c r="SJH742"/>
      <c r="SJI742"/>
      <c r="SJJ742"/>
      <c r="SJK742"/>
      <c r="SJL742"/>
      <c r="SJM742"/>
      <c r="SJN742"/>
      <c r="SJO742"/>
      <c r="SJP742"/>
      <c r="SJQ742"/>
      <c r="SJR742"/>
      <c r="SJS742"/>
      <c r="SJT742"/>
      <c r="SJU742"/>
      <c r="SJV742"/>
      <c r="SJW742"/>
      <c r="SJX742"/>
      <c r="SJY742"/>
      <c r="SJZ742"/>
      <c r="SKA742"/>
      <c r="SKB742"/>
      <c r="SKC742"/>
      <c r="SKD742"/>
      <c r="SKE742"/>
      <c r="SKF742"/>
      <c r="SKG742"/>
      <c r="SKH742"/>
      <c r="SKI742"/>
      <c r="SKJ742"/>
      <c r="SKK742"/>
      <c r="SKL742"/>
      <c r="SKM742"/>
      <c r="SKN742"/>
      <c r="SKO742"/>
      <c r="SKP742"/>
      <c r="SKQ742"/>
      <c r="SKR742"/>
      <c r="SKS742"/>
      <c r="SKT742"/>
      <c r="SKU742"/>
      <c r="SKV742"/>
      <c r="SKW742"/>
      <c r="SKX742"/>
      <c r="SKY742"/>
      <c r="SKZ742"/>
      <c r="SLA742"/>
      <c r="SLB742"/>
      <c r="SLC742"/>
      <c r="SLD742"/>
      <c r="SLE742"/>
      <c r="SLF742"/>
      <c r="SLG742"/>
      <c r="SLH742"/>
      <c r="SLI742"/>
      <c r="SLJ742"/>
      <c r="SLK742"/>
      <c r="SLL742"/>
      <c r="SLM742"/>
      <c r="SLN742"/>
      <c r="SLO742"/>
      <c r="SLP742"/>
      <c r="SLQ742"/>
      <c r="SLR742"/>
      <c r="SLS742"/>
      <c r="SLT742"/>
      <c r="SLU742"/>
      <c r="SLV742"/>
      <c r="SLW742"/>
      <c r="SLX742"/>
      <c r="SLY742"/>
      <c r="SLZ742"/>
      <c r="SMA742"/>
      <c r="SMB742"/>
      <c r="SMC742"/>
      <c r="SMD742"/>
      <c r="SME742"/>
      <c r="SMF742"/>
      <c r="SMG742"/>
      <c r="SMH742"/>
      <c r="SMI742"/>
      <c r="SMJ742"/>
      <c r="SMK742"/>
      <c r="SML742"/>
      <c r="SMM742"/>
      <c r="SMN742"/>
      <c r="SMO742"/>
      <c r="SMP742"/>
      <c r="SMQ742"/>
      <c r="SMR742"/>
      <c r="SMS742"/>
      <c r="SMT742"/>
      <c r="SMU742"/>
      <c r="SMV742"/>
      <c r="SMW742"/>
      <c r="SMX742"/>
      <c r="SMY742"/>
      <c r="SMZ742"/>
      <c r="SNA742"/>
      <c r="SNB742"/>
      <c r="SNC742"/>
      <c r="SND742"/>
      <c r="SNE742"/>
      <c r="SNF742"/>
      <c r="SNG742"/>
      <c r="SNH742"/>
      <c r="SNI742"/>
      <c r="SNJ742"/>
      <c r="SNK742"/>
      <c r="SNL742"/>
      <c r="SNM742"/>
      <c r="SNN742"/>
      <c r="SNO742"/>
      <c r="SNP742"/>
      <c r="SNQ742"/>
      <c r="SNR742"/>
      <c r="SNS742"/>
      <c r="SNT742"/>
      <c r="SNU742"/>
      <c r="SNV742"/>
      <c r="SNW742"/>
      <c r="SNX742"/>
      <c r="SNY742"/>
      <c r="SNZ742"/>
      <c r="SOA742"/>
      <c r="SOB742"/>
      <c r="SOC742"/>
      <c r="SOD742"/>
      <c r="SOE742"/>
      <c r="SOF742"/>
      <c r="SOG742"/>
      <c r="SOH742"/>
      <c r="SOI742"/>
      <c r="SOJ742"/>
      <c r="SOK742"/>
      <c r="SOL742"/>
      <c r="SOM742"/>
      <c r="SON742"/>
      <c r="SOO742"/>
      <c r="SOP742"/>
      <c r="SOQ742"/>
      <c r="SOR742"/>
      <c r="SOS742"/>
      <c r="SOT742"/>
      <c r="SOU742"/>
      <c r="SOV742"/>
      <c r="SOW742"/>
      <c r="SOX742"/>
      <c r="SOY742"/>
      <c r="SOZ742"/>
      <c r="SPA742"/>
      <c r="SPB742"/>
      <c r="SPC742"/>
      <c r="SPD742"/>
      <c r="SPE742"/>
      <c r="SPF742"/>
      <c r="SPG742"/>
      <c r="SPH742"/>
      <c r="SPI742"/>
      <c r="SPJ742"/>
      <c r="SPK742"/>
      <c r="SPL742"/>
      <c r="SPM742"/>
      <c r="SPN742"/>
      <c r="SPO742"/>
      <c r="SPP742"/>
      <c r="SPQ742"/>
      <c r="SPR742"/>
      <c r="SPS742"/>
      <c r="SPT742"/>
      <c r="SPU742"/>
      <c r="SPV742"/>
      <c r="SPW742"/>
      <c r="SPX742"/>
      <c r="SPY742"/>
      <c r="SPZ742"/>
      <c r="SQA742"/>
      <c r="SQB742"/>
      <c r="SQC742"/>
      <c r="SQD742"/>
      <c r="SQE742"/>
      <c r="SQF742"/>
      <c r="SQG742"/>
      <c r="SQH742"/>
      <c r="SQI742"/>
      <c r="SQJ742"/>
      <c r="SQK742"/>
      <c r="SQL742"/>
      <c r="SQM742"/>
      <c r="SQN742"/>
      <c r="SQO742"/>
      <c r="SQP742"/>
      <c r="SQQ742"/>
      <c r="SQR742"/>
      <c r="SQS742"/>
      <c r="SQT742"/>
      <c r="SQU742"/>
      <c r="SQV742"/>
      <c r="SQW742"/>
      <c r="SQX742"/>
      <c r="SQY742"/>
      <c r="SQZ742"/>
      <c r="SRA742"/>
      <c r="SRB742"/>
      <c r="SRC742"/>
      <c r="SRD742"/>
      <c r="SRE742"/>
      <c r="SRF742"/>
      <c r="SRG742"/>
      <c r="SRH742"/>
      <c r="SRI742"/>
      <c r="SRJ742"/>
      <c r="SRK742"/>
      <c r="SRL742"/>
      <c r="SRM742"/>
      <c r="SRN742"/>
      <c r="SRO742"/>
      <c r="SRP742"/>
      <c r="SRQ742"/>
      <c r="SRR742"/>
      <c r="SRS742"/>
      <c r="SRT742"/>
      <c r="SRU742"/>
      <c r="SRV742"/>
      <c r="SRW742"/>
      <c r="SRX742"/>
      <c r="SRY742"/>
      <c r="SRZ742"/>
      <c r="SSA742"/>
      <c r="SSB742"/>
      <c r="SSC742"/>
      <c r="SSD742"/>
      <c r="SSE742"/>
      <c r="SSF742"/>
      <c r="SSG742"/>
      <c r="SSH742"/>
      <c r="SSI742"/>
      <c r="SSJ742"/>
      <c r="SSK742"/>
      <c r="SSL742"/>
      <c r="SSM742"/>
      <c r="SSN742"/>
      <c r="SSO742"/>
      <c r="SSP742"/>
      <c r="SSQ742"/>
      <c r="SSR742"/>
      <c r="SSS742"/>
      <c r="SST742"/>
      <c r="SSU742"/>
      <c r="SSV742"/>
      <c r="SSW742"/>
      <c r="SSX742"/>
      <c r="SSY742"/>
      <c r="SSZ742"/>
      <c r="STA742"/>
      <c r="STB742"/>
      <c r="STC742"/>
      <c r="STD742"/>
      <c r="STE742"/>
      <c r="STF742"/>
      <c r="STG742"/>
      <c r="STH742"/>
      <c r="STI742"/>
      <c r="STJ742"/>
      <c r="STK742"/>
      <c r="STL742"/>
      <c r="STM742"/>
      <c r="STN742"/>
      <c r="STO742"/>
      <c r="STP742"/>
      <c r="STQ742"/>
      <c r="STR742"/>
      <c r="STS742"/>
      <c r="STT742"/>
      <c r="STU742"/>
      <c r="STV742"/>
      <c r="STW742"/>
      <c r="STX742"/>
      <c r="STY742"/>
      <c r="STZ742"/>
      <c r="SUA742"/>
      <c r="SUB742"/>
      <c r="SUC742"/>
      <c r="SUD742"/>
      <c r="SUE742"/>
      <c r="SUF742"/>
      <c r="SUG742"/>
      <c r="SUH742"/>
      <c r="SUI742"/>
      <c r="SUJ742"/>
      <c r="SUK742"/>
      <c r="SUL742"/>
      <c r="SUM742"/>
      <c r="SUN742"/>
      <c r="SUO742"/>
      <c r="SUP742"/>
      <c r="SUQ742"/>
      <c r="SUR742"/>
      <c r="SUS742"/>
      <c r="SUT742"/>
      <c r="SUU742"/>
      <c r="SUV742"/>
      <c r="SUW742"/>
      <c r="SUX742"/>
      <c r="SUY742"/>
      <c r="SUZ742"/>
      <c r="SVA742"/>
      <c r="SVB742"/>
      <c r="SVC742"/>
      <c r="SVD742"/>
      <c r="SVE742"/>
      <c r="SVF742"/>
      <c r="SVG742"/>
      <c r="SVH742"/>
      <c r="SVI742"/>
      <c r="SVJ742"/>
      <c r="SVK742"/>
      <c r="SVL742"/>
      <c r="SVM742"/>
      <c r="SVN742"/>
      <c r="SVO742"/>
      <c r="SVP742"/>
      <c r="SVQ742"/>
      <c r="SVR742"/>
      <c r="SVS742"/>
      <c r="SVT742"/>
      <c r="SVU742"/>
      <c r="SVV742"/>
      <c r="SVW742"/>
      <c r="SVX742"/>
      <c r="SVY742"/>
      <c r="SVZ742"/>
      <c r="SWA742"/>
      <c r="SWB742"/>
      <c r="SWC742"/>
      <c r="SWD742"/>
      <c r="SWE742"/>
      <c r="SWF742"/>
      <c r="SWG742"/>
      <c r="SWH742"/>
      <c r="SWI742"/>
      <c r="SWJ742"/>
      <c r="SWK742"/>
      <c r="SWL742"/>
      <c r="SWM742"/>
      <c r="SWN742"/>
      <c r="SWO742"/>
      <c r="SWP742"/>
      <c r="SWQ742"/>
      <c r="SWR742"/>
      <c r="SWS742"/>
      <c r="SWT742"/>
      <c r="SWU742"/>
      <c r="SWV742"/>
      <c r="SWW742"/>
      <c r="SWX742"/>
      <c r="SWY742"/>
      <c r="SWZ742"/>
      <c r="SXA742"/>
      <c r="SXB742"/>
      <c r="SXC742"/>
      <c r="SXD742"/>
      <c r="SXE742"/>
      <c r="SXF742"/>
      <c r="SXG742"/>
      <c r="SXH742"/>
      <c r="SXI742"/>
      <c r="SXJ742"/>
      <c r="SXK742"/>
      <c r="SXL742"/>
      <c r="SXM742"/>
      <c r="SXN742"/>
      <c r="SXO742"/>
      <c r="SXP742"/>
      <c r="SXQ742"/>
      <c r="SXR742"/>
      <c r="SXS742"/>
      <c r="SXT742"/>
      <c r="SXU742"/>
      <c r="SXV742"/>
      <c r="SXW742"/>
      <c r="SXX742"/>
      <c r="SXY742"/>
      <c r="SXZ742"/>
      <c r="SYA742"/>
      <c r="SYB742"/>
      <c r="SYC742"/>
      <c r="SYD742"/>
      <c r="SYE742"/>
      <c r="SYF742"/>
      <c r="SYG742"/>
      <c r="SYH742"/>
      <c r="SYI742"/>
      <c r="SYJ742"/>
      <c r="SYK742"/>
      <c r="SYL742"/>
      <c r="SYM742"/>
      <c r="SYN742"/>
      <c r="SYO742"/>
      <c r="SYP742"/>
      <c r="SYQ742"/>
      <c r="SYR742"/>
      <c r="SYS742"/>
      <c r="SYT742"/>
      <c r="SYU742"/>
      <c r="SYV742"/>
      <c r="SYW742"/>
      <c r="SYX742"/>
      <c r="SYY742"/>
      <c r="SYZ742"/>
      <c r="SZA742"/>
      <c r="SZB742"/>
      <c r="SZC742"/>
      <c r="SZD742"/>
      <c r="SZE742"/>
      <c r="SZF742"/>
      <c r="SZG742"/>
      <c r="SZH742"/>
      <c r="SZI742"/>
      <c r="SZJ742"/>
      <c r="SZK742"/>
      <c r="SZL742"/>
      <c r="SZM742"/>
      <c r="SZN742"/>
      <c r="SZO742"/>
      <c r="SZP742"/>
      <c r="SZQ742"/>
      <c r="SZR742"/>
      <c r="SZS742"/>
      <c r="SZT742"/>
      <c r="SZU742"/>
      <c r="SZV742"/>
      <c r="SZW742"/>
      <c r="SZX742"/>
      <c r="SZY742"/>
      <c r="SZZ742"/>
      <c r="TAA742"/>
      <c r="TAB742"/>
      <c r="TAC742"/>
      <c r="TAD742"/>
      <c r="TAE742"/>
      <c r="TAF742"/>
      <c r="TAG742"/>
      <c r="TAH742"/>
      <c r="TAI742"/>
      <c r="TAJ742"/>
      <c r="TAK742"/>
      <c r="TAL742"/>
      <c r="TAM742"/>
      <c r="TAN742"/>
      <c r="TAO742"/>
      <c r="TAP742"/>
      <c r="TAQ742"/>
      <c r="TAR742"/>
      <c r="TAS742"/>
      <c r="TAT742"/>
      <c r="TAU742"/>
      <c r="TAV742"/>
      <c r="TAW742"/>
      <c r="TAX742"/>
      <c r="TAY742"/>
      <c r="TAZ742"/>
      <c r="TBA742"/>
      <c r="TBB742"/>
      <c r="TBC742"/>
      <c r="TBD742"/>
      <c r="TBE742"/>
      <c r="TBF742"/>
      <c r="TBG742"/>
      <c r="TBH742"/>
      <c r="TBI742"/>
      <c r="TBJ742"/>
      <c r="TBK742"/>
      <c r="TBL742"/>
      <c r="TBM742"/>
      <c r="TBN742"/>
      <c r="TBO742"/>
      <c r="TBP742"/>
      <c r="TBQ742"/>
      <c r="TBR742"/>
      <c r="TBS742"/>
      <c r="TBT742"/>
      <c r="TBU742"/>
      <c r="TBV742"/>
      <c r="TBW742"/>
      <c r="TBX742"/>
      <c r="TBY742"/>
      <c r="TBZ742"/>
      <c r="TCA742"/>
      <c r="TCB742"/>
      <c r="TCC742"/>
      <c r="TCD742"/>
      <c r="TCE742"/>
      <c r="TCF742"/>
      <c r="TCG742"/>
      <c r="TCH742"/>
      <c r="TCI742"/>
      <c r="TCJ742"/>
      <c r="TCK742"/>
      <c r="TCL742"/>
      <c r="TCM742"/>
      <c r="TCN742"/>
      <c r="TCO742"/>
      <c r="TCP742"/>
      <c r="TCQ742"/>
      <c r="TCR742"/>
      <c r="TCS742"/>
      <c r="TCT742"/>
      <c r="TCU742"/>
      <c r="TCV742"/>
      <c r="TCW742"/>
      <c r="TCX742"/>
      <c r="TCY742"/>
      <c r="TCZ742"/>
      <c r="TDA742"/>
      <c r="TDB742"/>
      <c r="TDC742"/>
      <c r="TDD742"/>
      <c r="TDE742"/>
      <c r="TDF742"/>
      <c r="TDG742"/>
      <c r="TDH742"/>
      <c r="TDI742"/>
      <c r="TDJ742"/>
      <c r="TDK742"/>
      <c r="TDL742"/>
      <c r="TDM742"/>
      <c r="TDN742"/>
      <c r="TDO742"/>
      <c r="TDP742"/>
      <c r="TDQ742"/>
      <c r="TDR742"/>
      <c r="TDS742"/>
      <c r="TDT742"/>
      <c r="TDU742"/>
      <c r="TDV742"/>
      <c r="TDW742"/>
      <c r="TDX742"/>
      <c r="TDY742"/>
      <c r="TDZ742"/>
      <c r="TEA742"/>
      <c r="TEB742"/>
      <c r="TEC742"/>
      <c r="TED742"/>
      <c r="TEE742"/>
      <c r="TEF742"/>
      <c r="TEG742"/>
      <c r="TEH742"/>
      <c r="TEI742"/>
      <c r="TEJ742"/>
      <c r="TEK742"/>
      <c r="TEL742"/>
      <c r="TEM742"/>
      <c r="TEN742"/>
      <c r="TEO742"/>
      <c r="TEP742"/>
      <c r="TEQ742"/>
      <c r="TER742"/>
      <c r="TES742"/>
      <c r="TET742"/>
      <c r="TEU742"/>
      <c r="TEV742"/>
      <c r="TEW742"/>
      <c r="TEX742"/>
      <c r="TEY742"/>
      <c r="TEZ742"/>
      <c r="TFA742"/>
      <c r="TFB742"/>
      <c r="TFC742"/>
      <c r="TFD742"/>
      <c r="TFE742"/>
      <c r="TFF742"/>
      <c r="TFG742"/>
      <c r="TFH742"/>
      <c r="TFI742"/>
      <c r="TFJ742"/>
      <c r="TFK742"/>
      <c r="TFL742"/>
      <c r="TFM742"/>
      <c r="TFN742"/>
      <c r="TFO742"/>
      <c r="TFP742"/>
      <c r="TFQ742"/>
      <c r="TFR742"/>
      <c r="TFS742"/>
      <c r="TFT742"/>
      <c r="TFU742"/>
      <c r="TFV742"/>
      <c r="TFW742"/>
      <c r="TFX742"/>
      <c r="TFY742"/>
      <c r="TFZ742"/>
      <c r="TGA742"/>
      <c r="TGB742"/>
      <c r="TGC742"/>
      <c r="TGD742"/>
      <c r="TGE742"/>
      <c r="TGF742"/>
      <c r="TGG742"/>
      <c r="TGH742"/>
      <c r="TGI742"/>
      <c r="TGJ742"/>
      <c r="TGK742"/>
      <c r="TGL742"/>
      <c r="TGM742"/>
      <c r="TGN742"/>
      <c r="TGO742"/>
      <c r="TGP742"/>
      <c r="TGQ742"/>
      <c r="TGR742"/>
      <c r="TGS742"/>
      <c r="TGT742"/>
      <c r="TGU742"/>
      <c r="TGV742"/>
      <c r="TGW742"/>
      <c r="TGX742"/>
      <c r="TGY742"/>
      <c r="TGZ742"/>
      <c r="THA742"/>
      <c r="THB742"/>
      <c r="THC742"/>
      <c r="THD742"/>
      <c r="THE742"/>
      <c r="THF742"/>
      <c r="THG742"/>
      <c r="THH742"/>
      <c r="THI742"/>
      <c r="THJ742"/>
      <c r="THK742"/>
      <c r="THL742"/>
      <c r="THM742"/>
      <c r="THN742"/>
      <c r="THO742"/>
      <c r="THP742"/>
      <c r="THQ742"/>
      <c r="THR742"/>
      <c r="THS742"/>
      <c r="THT742"/>
      <c r="THU742"/>
      <c r="THV742"/>
      <c r="THW742"/>
      <c r="THX742"/>
      <c r="THY742"/>
      <c r="THZ742"/>
      <c r="TIA742"/>
      <c r="TIB742"/>
      <c r="TIC742"/>
      <c r="TID742"/>
      <c r="TIE742"/>
      <c r="TIF742"/>
      <c r="TIG742"/>
      <c r="TIH742"/>
      <c r="TII742"/>
      <c r="TIJ742"/>
      <c r="TIK742"/>
      <c r="TIL742"/>
      <c r="TIM742"/>
      <c r="TIN742"/>
      <c r="TIO742"/>
      <c r="TIP742"/>
      <c r="TIQ742"/>
      <c r="TIR742"/>
      <c r="TIS742"/>
      <c r="TIT742"/>
      <c r="TIU742"/>
      <c r="TIV742"/>
      <c r="TIW742"/>
      <c r="TIX742"/>
      <c r="TIY742"/>
      <c r="TIZ742"/>
      <c r="TJA742"/>
      <c r="TJB742"/>
      <c r="TJC742"/>
      <c r="TJD742"/>
      <c r="TJE742"/>
      <c r="TJF742"/>
      <c r="TJG742"/>
      <c r="TJH742"/>
      <c r="TJI742"/>
      <c r="TJJ742"/>
      <c r="TJK742"/>
      <c r="TJL742"/>
      <c r="TJM742"/>
      <c r="TJN742"/>
      <c r="TJO742"/>
      <c r="TJP742"/>
      <c r="TJQ742"/>
      <c r="TJR742"/>
      <c r="TJS742"/>
      <c r="TJT742"/>
      <c r="TJU742"/>
      <c r="TJV742"/>
      <c r="TJW742"/>
      <c r="TJX742"/>
      <c r="TJY742"/>
      <c r="TJZ742"/>
      <c r="TKA742"/>
      <c r="TKB742"/>
      <c r="TKC742"/>
      <c r="TKD742"/>
      <c r="TKE742"/>
      <c r="TKF742"/>
      <c r="TKG742"/>
      <c r="TKH742"/>
      <c r="TKI742"/>
      <c r="TKJ742"/>
      <c r="TKK742"/>
      <c r="TKL742"/>
      <c r="TKM742"/>
      <c r="TKN742"/>
      <c r="TKO742"/>
      <c r="TKP742"/>
      <c r="TKQ742"/>
      <c r="TKR742"/>
      <c r="TKS742"/>
      <c r="TKT742"/>
      <c r="TKU742"/>
      <c r="TKV742"/>
      <c r="TKW742"/>
      <c r="TKX742"/>
      <c r="TKY742"/>
      <c r="TKZ742"/>
      <c r="TLA742"/>
      <c r="TLB742"/>
      <c r="TLC742"/>
      <c r="TLD742"/>
      <c r="TLE742"/>
      <c r="TLF742"/>
      <c r="TLG742"/>
      <c r="TLH742"/>
      <c r="TLI742"/>
      <c r="TLJ742"/>
      <c r="TLK742"/>
      <c r="TLL742"/>
      <c r="TLM742"/>
      <c r="TLN742"/>
      <c r="TLO742"/>
      <c r="TLP742"/>
      <c r="TLQ742"/>
      <c r="TLR742"/>
      <c r="TLS742"/>
      <c r="TLT742"/>
      <c r="TLU742"/>
      <c r="TLV742"/>
      <c r="TLW742"/>
      <c r="TLX742"/>
      <c r="TLY742"/>
      <c r="TLZ742"/>
      <c r="TMA742"/>
      <c r="TMB742"/>
      <c r="TMC742"/>
      <c r="TMD742"/>
      <c r="TME742"/>
      <c r="TMF742"/>
      <c r="TMG742"/>
      <c r="TMH742"/>
      <c r="TMI742"/>
      <c r="TMJ742"/>
      <c r="TMK742"/>
      <c r="TML742"/>
      <c r="TMM742"/>
      <c r="TMN742"/>
      <c r="TMO742"/>
      <c r="TMP742"/>
      <c r="TMQ742"/>
      <c r="TMR742"/>
      <c r="TMS742"/>
      <c r="TMT742"/>
      <c r="TMU742"/>
      <c r="TMV742"/>
      <c r="TMW742"/>
      <c r="TMX742"/>
      <c r="TMY742"/>
      <c r="TMZ742"/>
      <c r="TNA742"/>
      <c r="TNB742"/>
      <c r="TNC742"/>
      <c r="TND742"/>
      <c r="TNE742"/>
      <c r="TNF742"/>
      <c r="TNG742"/>
      <c r="TNH742"/>
      <c r="TNI742"/>
      <c r="TNJ742"/>
      <c r="TNK742"/>
      <c r="TNL742"/>
      <c r="TNM742"/>
      <c r="TNN742"/>
      <c r="TNO742"/>
      <c r="TNP742"/>
      <c r="TNQ742"/>
      <c r="TNR742"/>
      <c r="TNS742"/>
      <c r="TNT742"/>
      <c r="TNU742"/>
      <c r="TNV742"/>
      <c r="TNW742"/>
      <c r="TNX742"/>
      <c r="TNY742"/>
      <c r="TNZ742"/>
      <c r="TOA742"/>
      <c r="TOB742"/>
      <c r="TOC742"/>
      <c r="TOD742"/>
      <c r="TOE742"/>
      <c r="TOF742"/>
      <c r="TOG742"/>
      <c r="TOH742"/>
      <c r="TOI742"/>
      <c r="TOJ742"/>
      <c r="TOK742"/>
      <c r="TOL742"/>
      <c r="TOM742"/>
      <c r="TON742"/>
      <c r="TOO742"/>
      <c r="TOP742"/>
      <c r="TOQ742"/>
      <c r="TOR742"/>
      <c r="TOS742"/>
      <c r="TOT742"/>
      <c r="TOU742"/>
      <c r="TOV742"/>
      <c r="TOW742"/>
      <c r="TOX742"/>
      <c r="TOY742"/>
      <c r="TOZ742"/>
      <c r="TPA742"/>
      <c r="TPB742"/>
      <c r="TPC742"/>
      <c r="TPD742"/>
      <c r="TPE742"/>
      <c r="TPF742"/>
      <c r="TPG742"/>
      <c r="TPH742"/>
      <c r="TPI742"/>
      <c r="TPJ742"/>
      <c r="TPK742"/>
      <c r="TPL742"/>
      <c r="TPM742"/>
      <c r="TPN742"/>
      <c r="TPO742"/>
      <c r="TPP742"/>
      <c r="TPQ742"/>
      <c r="TPR742"/>
      <c r="TPS742"/>
      <c r="TPT742"/>
      <c r="TPU742"/>
      <c r="TPV742"/>
      <c r="TPW742"/>
      <c r="TPX742"/>
      <c r="TPY742"/>
      <c r="TPZ742"/>
      <c r="TQA742"/>
      <c r="TQB742"/>
      <c r="TQC742"/>
      <c r="TQD742"/>
      <c r="TQE742"/>
      <c r="TQF742"/>
      <c r="TQG742"/>
      <c r="TQH742"/>
      <c r="TQI742"/>
      <c r="TQJ742"/>
      <c r="TQK742"/>
      <c r="TQL742"/>
      <c r="TQM742"/>
      <c r="TQN742"/>
      <c r="TQO742"/>
      <c r="TQP742"/>
      <c r="TQQ742"/>
      <c r="TQR742"/>
      <c r="TQS742"/>
      <c r="TQT742"/>
      <c r="TQU742"/>
      <c r="TQV742"/>
      <c r="TQW742"/>
      <c r="TQX742"/>
      <c r="TQY742"/>
      <c r="TQZ742"/>
      <c r="TRA742"/>
      <c r="TRB742"/>
      <c r="TRC742"/>
      <c r="TRD742"/>
      <c r="TRE742"/>
      <c r="TRF742"/>
      <c r="TRG742"/>
      <c r="TRH742"/>
      <c r="TRI742"/>
      <c r="TRJ742"/>
      <c r="TRK742"/>
      <c r="TRL742"/>
      <c r="TRM742"/>
      <c r="TRN742"/>
      <c r="TRO742"/>
      <c r="TRP742"/>
      <c r="TRQ742"/>
      <c r="TRR742"/>
      <c r="TRS742"/>
      <c r="TRT742"/>
      <c r="TRU742"/>
      <c r="TRV742"/>
      <c r="TRW742"/>
      <c r="TRX742"/>
      <c r="TRY742"/>
      <c r="TRZ742"/>
      <c r="TSA742"/>
      <c r="TSB742"/>
      <c r="TSC742"/>
      <c r="TSD742"/>
      <c r="TSE742"/>
      <c r="TSF742"/>
      <c r="TSG742"/>
      <c r="TSH742"/>
      <c r="TSI742"/>
      <c r="TSJ742"/>
      <c r="TSK742"/>
      <c r="TSL742"/>
      <c r="TSM742"/>
      <c r="TSN742"/>
      <c r="TSO742"/>
      <c r="TSP742"/>
      <c r="TSQ742"/>
      <c r="TSR742"/>
      <c r="TSS742"/>
      <c r="TST742"/>
      <c r="TSU742"/>
      <c r="TSV742"/>
      <c r="TSW742"/>
      <c r="TSX742"/>
      <c r="TSY742"/>
      <c r="TSZ742"/>
      <c r="TTA742"/>
      <c r="TTB742"/>
      <c r="TTC742"/>
      <c r="TTD742"/>
      <c r="TTE742"/>
      <c r="TTF742"/>
      <c r="TTG742"/>
      <c r="TTH742"/>
      <c r="TTI742"/>
      <c r="TTJ742"/>
      <c r="TTK742"/>
      <c r="TTL742"/>
      <c r="TTM742"/>
      <c r="TTN742"/>
      <c r="TTO742"/>
      <c r="TTP742"/>
      <c r="TTQ742"/>
      <c r="TTR742"/>
      <c r="TTS742"/>
      <c r="TTT742"/>
      <c r="TTU742"/>
      <c r="TTV742"/>
      <c r="TTW742"/>
      <c r="TTX742"/>
      <c r="TTY742"/>
      <c r="TTZ742"/>
      <c r="TUA742"/>
      <c r="TUB742"/>
      <c r="TUC742"/>
      <c r="TUD742"/>
      <c r="TUE742"/>
      <c r="TUF742"/>
      <c r="TUG742"/>
      <c r="TUH742"/>
      <c r="TUI742"/>
      <c r="TUJ742"/>
      <c r="TUK742"/>
      <c r="TUL742"/>
      <c r="TUM742"/>
      <c r="TUN742"/>
      <c r="TUO742"/>
      <c r="TUP742"/>
      <c r="TUQ742"/>
      <c r="TUR742"/>
      <c r="TUS742"/>
      <c r="TUT742"/>
      <c r="TUU742"/>
      <c r="TUV742"/>
      <c r="TUW742"/>
      <c r="TUX742"/>
      <c r="TUY742"/>
      <c r="TUZ742"/>
      <c r="TVA742"/>
      <c r="TVB742"/>
      <c r="TVC742"/>
      <c r="TVD742"/>
      <c r="TVE742"/>
      <c r="TVF742"/>
      <c r="TVG742"/>
      <c r="TVH742"/>
      <c r="TVI742"/>
      <c r="TVJ742"/>
      <c r="TVK742"/>
      <c r="TVL742"/>
      <c r="TVM742"/>
      <c r="TVN742"/>
      <c r="TVO742"/>
      <c r="TVP742"/>
      <c r="TVQ742"/>
      <c r="TVR742"/>
      <c r="TVS742"/>
      <c r="TVT742"/>
      <c r="TVU742"/>
      <c r="TVV742"/>
      <c r="TVW742"/>
      <c r="TVX742"/>
      <c r="TVY742"/>
      <c r="TVZ742"/>
      <c r="TWA742"/>
      <c r="TWB742"/>
      <c r="TWC742"/>
      <c r="TWD742"/>
      <c r="TWE742"/>
      <c r="TWF742"/>
      <c r="TWG742"/>
      <c r="TWH742"/>
      <c r="TWI742"/>
      <c r="TWJ742"/>
      <c r="TWK742"/>
      <c r="TWL742"/>
      <c r="TWM742"/>
      <c r="TWN742"/>
      <c r="TWO742"/>
      <c r="TWP742"/>
      <c r="TWQ742"/>
      <c r="TWR742"/>
      <c r="TWS742"/>
      <c r="TWT742"/>
      <c r="TWU742"/>
      <c r="TWV742"/>
      <c r="TWW742"/>
      <c r="TWX742"/>
      <c r="TWY742"/>
      <c r="TWZ742"/>
      <c r="TXA742"/>
      <c r="TXB742"/>
      <c r="TXC742"/>
      <c r="TXD742"/>
      <c r="TXE742"/>
      <c r="TXF742"/>
      <c r="TXG742"/>
      <c r="TXH742"/>
      <c r="TXI742"/>
      <c r="TXJ742"/>
      <c r="TXK742"/>
      <c r="TXL742"/>
      <c r="TXM742"/>
      <c r="TXN742"/>
      <c r="TXO742"/>
      <c r="TXP742"/>
      <c r="TXQ742"/>
      <c r="TXR742"/>
      <c r="TXS742"/>
      <c r="TXT742"/>
      <c r="TXU742"/>
      <c r="TXV742"/>
      <c r="TXW742"/>
      <c r="TXX742"/>
      <c r="TXY742"/>
      <c r="TXZ742"/>
      <c r="TYA742"/>
      <c r="TYB742"/>
      <c r="TYC742"/>
      <c r="TYD742"/>
      <c r="TYE742"/>
      <c r="TYF742"/>
      <c r="TYG742"/>
      <c r="TYH742"/>
      <c r="TYI742"/>
      <c r="TYJ742"/>
      <c r="TYK742"/>
      <c r="TYL742"/>
      <c r="TYM742"/>
      <c r="TYN742"/>
      <c r="TYO742"/>
      <c r="TYP742"/>
      <c r="TYQ742"/>
      <c r="TYR742"/>
      <c r="TYS742"/>
      <c r="TYT742"/>
      <c r="TYU742"/>
      <c r="TYV742"/>
      <c r="TYW742"/>
      <c r="TYX742"/>
      <c r="TYY742"/>
      <c r="TYZ742"/>
      <c r="TZA742"/>
      <c r="TZB742"/>
      <c r="TZC742"/>
      <c r="TZD742"/>
      <c r="TZE742"/>
      <c r="TZF742"/>
      <c r="TZG742"/>
      <c r="TZH742"/>
      <c r="TZI742"/>
      <c r="TZJ742"/>
      <c r="TZK742"/>
      <c r="TZL742"/>
      <c r="TZM742"/>
      <c r="TZN742"/>
      <c r="TZO742"/>
      <c r="TZP742"/>
      <c r="TZQ742"/>
      <c r="TZR742"/>
      <c r="TZS742"/>
      <c r="TZT742"/>
      <c r="TZU742"/>
      <c r="TZV742"/>
      <c r="TZW742"/>
      <c r="TZX742"/>
      <c r="TZY742"/>
      <c r="TZZ742"/>
      <c r="UAA742"/>
      <c r="UAB742"/>
      <c r="UAC742"/>
      <c r="UAD742"/>
      <c r="UAE742"/>
      <c r="UAF742"/>
      <c r="UAG742"/>
      <c r="UAH742"/>
      <c r="UAI742"/>
      <c r="UAJ742"/>
      <c r="UAK742"/>
      <c r="UAL742"/>
      <c r="UAM742"/>
      <c r="UAN742"/>
      <c r="UAO742"/>
      <c r="UAP742"/>
      <c r="UAQ742"/>
      <c r="UAR742"/>
      <c r="UAS742"/>
      <c r="UAT742"/>
      <c r="UAU742"/>
      <c r="UAV742"/>
      <c r="UAW742"/>
      <c r="UAX742"/>
      <c r="UAY742"/>
      <c r="UAZ742"/>
      <c r="UBA742"/>
      <c r="UBB742"/>
      <c r="UBC742"/>
      <c r="UBD742"/>
      <c r="UBE742"/>
      <c r="UBF742"/>
      <c r="UBG742"/>
      <c r="UBH742"/>
      <c r="UBI742"/>
      <c r="UBJ742"/>
      <c r="UBK742"/>
      <c r="UBL742"/>
      <c r="UBM742"/>
      <c r="UBN742"/>
      <c r="UBO742"/>
      <c r="UBP742"/>
      <c r="UBQ742"/>
      <c r="UBR742"/>
      <c r="UBS742"/>
      <c r="UBT742"/>
      <c r="UBU742"/>
      <c r="UBV742"/>
      <c r="UBW742"/>
      <c r="UBX742"/>
      <c r="UBY742"/>
      <c r="UBZ742"/>
      <c r="UCA742"/>
      <c r="UCB742"/>
      <c r="UCC742"/>
      <c r="UCD742"/>
      <c r="UCE742"/>
      <c r="UCF742"/>
      <c r="UCG742"/>
      <c r="UCH742"/>
      <c r="UCI742"/>
      <c r="UCJ742"/>
      <c r="UCK742"/>
      <c r="UCL742"/>
      <c r="UCM742"/>
      <c r="UCN742"/>
      <c r="UCO742"/>
      <c r="UCP742"/>
      <c r="UCQ742"/>
      <c r="UCR742"/>
      <c r="UCS742"/>
      <c r="UCT742"/>
      <c r="UCU742"/>
      <c r="UCV742"/>
      <c r="UCW742"/>
      <c r="UCX742"/>
      <c r="UCY742"/>
      <c r="UCZ742"/>
      <c r="UDA742"/>
      <c r="UDB742"/>
      <c r="UDC742"/>
      <c r="UDD742"/>
      <c r="UDE742"/>
      <c r="UDF742"/>
      <c r="UDG742"/>
      <c r="UDH742"/>
      <c r="UDI742"/>
      <c r="UDJ742"/>
      <c r="UDK742"/>
      <c r="UDL742"/>
      <c r="UDM742"/>
      <c r="UDN742"/>
      <c r="UDO742"/>
      <c r="UDP742"/>
      <c r="UDQ742"/>
      <c r="UDR742"/>
      <c r="UDS742"/>
      <c r="UDT742"/>
      <c r="UDU742"/>
      <c r="UDV742"/>
      <c r="UDW742"/>
      <c r="UDX742"/>
      <c r="UDY742"/>
      <c r="UDZ742"/>
      <c r="UEA742"/>
      <c r="UEB742"/>
      <c r="UEC742"/>
      <c r="UED742"/>
      <c r="UEE742"/>
      <c r="UEF742"/>
      <c r="UEG742"/>
      <c r="UEH742"/>
      <c r="UEI742"/>
      <c r="UEJ742"/>
      <c r="UEK742"/>
      <c r="UEL742"/>
      <c r="UEM742"/>
      <c r="UEN742"/>
      <c r="UEO742"/>
      <c r="UEP742"/>
      <c r="UEQ742"/>
      <c r="UER742"/>
      <c r="UES742"/>
      <c r="UET742"/>
      <c r="UEU742"/>
      <c r="UEV742"/>
      <c r="UEW742"/>
      <c r="UEX742"/>
      <c r="UEY742"/>
      <c r="UEZ742"/>
      <c r="UFA742"/>
      <c r="UFB742"/>
      <c r="UFC742"/>
      <c r="UFD742"/>
      <c r="UFE742"/>
      <c r="UFF742"/>
      <c r="UFG742"/>
      <c r="UFH742"/>
      <c r="UFI742"/>
      <c r="UFJ742"/>
      <c r="UFK742"/>
      <c r="UFL742"/>
      <c r="UFM742"/>
      <c r="UFN742"/>
      <c r="UFO742"/>
      <c r="UFP742"/>
      <c r="UFQ742"/>
      <c r="UFR742"/>
      <c r="UFS742"/>
      <c r="UFT742"/>
      <c r="UFU742"/>
      <c r="UFV742"/>
      <c r="UFW742"/>
      <c r="UFX742"/>
      <c r="UFY742"/>
      <c r="UFZ742"/>
      <c r="UGA742"/>
      <c r="UGB742"/>
      <c r="UGC742"/>
      <c r="UGD742"/>
      <c r="UGE742"/>
      <c r="UGF742"/>
      <c r="UGG742"/>
      <c r="UGH742"/>
      <c r="UGI742"/>
      <c r="UGJ742"/>
      <c r="UGK742"/>
      <c r="UGL742"/>
      <c r="UGM742"/>
      <c r="UGN742"/>
      <c r="UGO742"/>
      <c r="UGP742"/>
      <c r="UGQ742"/>
      <c r="UGR742"/>
      <c r="UGS742"/>
      <c r="UGT742"/>
      <c r="UGU742"/>
      <c r="UGV742"/>
      <c r="UGW742"/>
      <c r="UGX742"/>
      <c r="UGY742"/>
      <c r="UGZ742"/>
      <c r="UHA742"/>
      <c r="UHB742"/>
      <c r="UHC742"/>
      <c r="UHD742"/>
      <c r="UHE742"/>
      <c r="UHF742"/>
      <c r="UHG742"/>
      <c r="UHH742"/>
      <c r="UHI742"/>
      <c r="UHJ742"/>
      <c r="UHK742"/>
      <c r="UHL742"/>
      <c r="UHM742"/>
      <c r="UHN742"/>
      <c r="UHO742"/>
      <c r="UHP742"/>
      <c r="UHQ742"/>
      <c r="UHR742"/>
      <c r="UHS742"/>
      <c r="UHT742"/>
      <c r="UHU742"/>
      <c r="UHV742"/>
      <c r="UHW742"/>
      <c r="UHX742"/>
      <c r="UHY742"/>
      <c r="UHZ742"/>
      <c r="UIA742"/>
      <c r="UIB742"/>
      <c r="UIC742"/>
      <c r="UID742"/>
      <c r="UIE742"/>
      <c r="UIF742"/>
      <c r="UIG742"/>
      <c r="UIH742"/>
      <c r="UII742"/>
      <c r="UIJ742"/>
      <c r="UIK742"/>
      <c r="UIL742"/>
      <c r="UIM742"/>
      <c r="UIN742"/>
      <c r="UIO742"/>
      <c r="UIP742"/>
      <c r="UIQ742"/>
      <c r="UIR742"/>
      <c r="UIS742"/>
      <c r="UIT742"/>
      <c r="UIU742"/>
      <c r="UIV742"/>
      <c r="UIW742"/>
      <c r="UIX742"/>
      <c r="UIY742"/>
      <c r="UIZ742"/>
      <c r="UJA742"/>
      <c r="UJB742"/>
      <c r="UJC742"/>
      <c r="UJD742"/>
      <c r="UJE742"/>
      <c r="UJF742"/>
      <c r="UJG742"/>
      <c r="UJH742"/>
      <c r="UJI742"/>
      <c r="UJJ742"/>
      <c r="UJK742"/>
      <c r="UJL742"/>
      <c r="UJM742"/>
      <c r="UJN742"/>
      <c r="UJO742"/>
      <c r="UJP742"/>
      <c r="UJQ742"/>
      <c r="UJR742"/>
      <c r="UJS742"/>
      <c r="UJT742"/>
      <c r="UJU742"/>
      <c r="UJV742"/>
      <c r="UJW742"/>
      <c r="UJX742"/>
      <c r="UJY742"/>
      <c r="UJZ742"/>
      <c r="UKA742"/>
      <c r="UKB742"/>
      <c r="UKC742"/>
      <c r="UKD742"/>
      <c r="UKE742"/>
      <c r="UKF742"/>
      <c r="UKG742"/>
      <c r="UKH742"/>
      <c r="UKI742"/>
      <c r="UKJ742"/>
      <c r="UKK742"/>
      <c r="UKL742"/>
      <c r="UKM742"/>
      <c r="UKN742"/>
      <c r="UKO742"/>
      <c r="UKP742"/>
      <c r="UKQ742"/>
      <c r="UKR742"/>
      <c r="UKS742"/>
      <c r="UKT742"/>
      <c r="UKU742"/>
      <c r="UKV742"/>
      <c r="UKW742"/>
      <c r="UKX742"/>
      <c r="UKY742"/>
      <c r="UKZ742"/>
      <c r="ULA742"/>
      <c r="ULB742"/>
      <c r="ULC742"/>
      <c r="ULD742"/>
      <c r="ULE742"/>
      <c r="ULF742"/>
      <c r="ULG742"/>
      <c r="ULH742"/>
      <c r="ULI742"/>
      <c r="ULJ742"/>
      <c r="ULK742"/>
      <c r="ULL742"/>
      <c r="ULM742"/>
      <c r="ULN742"/>
      <c r="ULO742"/>
      <c r="ULP742"/>
      <c r="ULQ742"/>
      <c r="ULR742"/>
      <c r="ULS742"/>
      <c r="ULT742"/>
      <c r="ULU742"/>
      <c r="ULV742"/>
      <c r="ULW742"/>
      <c r="ULX742"/>
      <c r="ULY742"/>
      <c r="ULZ742"/>
      <c r="UMA742"/>
      <c r="UMB742"/>
      <c r="UMC742"/>
      <c r="UMD742"/>
      <c r="UME742"/>
      <c r="UMF742"/>
      <c r="UMG742"/>
      <c r="UMH742"/>
      <c r="UMI742"/>
      <c r="UMJ742"/>
      <c r="UMK742"/>
      <c r="UML742"/>
      <c r="UMM742"/>
      <c r="UMN742"/>
      <c r="UMO742"/>
      <c r="UMP742"/>
      <c r="UMQ742"/>
      <c r="UMR742"/>
      <c r="UMS742"/>
      <c r="UMT742"/>
      <c r="UMU742"/>
      <c r="UMV742"/>
      <c r="UMW742"/>
      <c r="UMX742"/>
      <c r="UMY742"/>
      <c r="UMZ742"/>
      <c r="UNA742"/>
      <c r="UNB742"/>
      <c r="UNC742"/>
      <c r="UND742"/>
      <c r="UNE742"/>
      <c r="UNF742"/>
      <c r="UNG742"/>
      <c r="UNH742"/>
      <c r="UNI742"/>
      <c r="UNJ742"/>
      <c r="UNK742"/>
      <c r="UNL742"/>
      <c r="UNM742"/>
      <c r="UNN742"/>
      <c r="UNO742"/>
      <c r="UNP742"/>
      <c r="UNQ742"/>
      <c r="UNR742"/>
      <c r="UNS742"/>
      <c r="UNT742"/>
      <c r="UNU742"/>
      <c r="UNV742"/>
      <c r="UNW742"/>
      <c r="UNX742"/>
      <c r="UNY742"/>
      <c r="UNZ742"/>
      <c r="UOA742"/>
      <c r="UOB742"/>
      <c r="UOC742"/>
      <c r="UOD742"/>
      <c r="UOE742"/>
      <c r="UOF742"/>
      <c r="UOG742"/>
      <c r="UOH742"/>
      <c r="UOI742"/>
      <c r="UOJ742"/>
      <c r="UOK742"/>
      <c r="UOL742"/>
      <c r="UOM742"/>
      <c r="UON742"/>
      <c r="UOO742"/>
      <c r="UOP742"/>
      <c r="UOQ742"/>
      <c r="UOR742"/>
      <c r="UOS742"/>
      <c r="UOT742"/>
      <c r="UOU742"/>
      <c r="UOV742"/>
      <c r="UOW742"/>
      <c r="UOX742"/>
      <c r="UOY742"/>
      <c r="UOZ742"/>
      <c r="UPA742"/>
      <c r="UPB742"/>
      <c r="UPC742"/>
      <c r="UPD742"/>
      <c r="UPE742"/>
      <c r="UPF742"/>
      <c r="UPG742"/>
      <c r="UPH742"/>
      <c r="UPI742"/>
      <c r="UPJ742"/>
      <c r="UPK742"/>
      <c r="UPL742"/>
      <c r="UPM742"/>
      <c r="UPN742"/>
      <c r="UPO742"/>
      <c r="UPP742"/>
      <c r="UPQ742"/>
      <c r="UPR742"/>
      <c r="UPS742"/>
      <c r="UPT742"/>
      <c r="UPU742"/>
      <c r="UPV742"/>
      <c r="UPW742"/>
      <c r="UPX742"/>
      <c r="UPY742"/>
      <c r="UPZ742"/>
      <c r="UQA742"/>
      <c r="UQB742"/>
      <c r="UQC742"/>
      <c r="UQD742"/>
      <c r="UQE742"/>
      <c r="UQF742"/>
      <c r="UQG742"/>
      <c r="UQH742"/>
      <c r="UQI742"/>
      <c r="UQJ742"/>
      <c r="UQK742"/>
      <c r="UQL742"/>
      <c r="UQM742"/>
      <c r="UQN742"/>
      <c r="UQO742"/>
      <c r="UQP742"/>
      <c r="UQQ742"/>
      <c r="UQR742"/>
      <c r="UQS742"/>
      <c r="UQT742"/>
      <c r="UQU742"/>
      <c r="UQV742"/>
      <c r="UQW742"/>
      <c r="UQX742"/>
      <c r="UQY742"/>
      <c r="UQZ742"/>
      <c r="URA742"/>
      <c r="URB742"/>
      <c r="URC742"/>
      <c r="URD742"/>
      <c r="URE742"/>
      <c r="URF742"/>
      <c r="URG742"/>
      <c r="URH742"/>
      <c r="URI742"/>
      <c r="URJ742"/>
      <c r="URK742"/>
      <c r="URL742"/>
      <c r="URM742"/>
      <c r="URN742"/>
      <c r="URO742"/>
      <c r="URP742"/>
      <c r="URQ742"/>
      <c r="URR742"/>
      <c r="URS742"/>
      <c r="URT742"/>
      <c r="URU742"/>
      <c r="URV742"/>
      <c r="URW742"/>
      <c r="URX742"/>
      <c r="URY742"/>
      <c r="URZ742"/>
      <c r="USA742"/>
      <c r="USB742"/>
      <c r="USC742"/>
      <c r="USD742"/>
      <c r="USE742"/>
      <c r="USF742"/>
      <c r="USG742"/>
      <c r="USH742"/>
      <c r="USI742"/>
      <c r="USJ742"/>
      <c r="USK742"/>
      <c r="USL742"/>
      <c r="USM742"/>
      <c r="USN742"/>
      <c r="USO742"/>
      <c r="USP742"/>
      <c r="USQ742"/>
      <c r="USR742"/>
      <c r="USS742"/>
      <c r="UST742"/>
      <c r="USU742"/>
      <c r="USV742"/>
      <c r="USW742"/>
      <c r="USX742"/>
      <c r="USY742"/>
      <c r="USZ742"/>
      <c r="UTA742"/>
      <c r="UTB742"/>
      <c r="UTC742"/>
      <c r="UTD742"/>
      <c r="UTE742"/>
      <c r="UTF742"/>
      <c r="UTG742"/>
      <c r="UTH742"/>
      <c r="UTI742"/>
      <c r="UTJ742"/>
      <c r="UTK742"/>
      <c r="UTL742"/>
      <c r="UTM742"/>
      <c r="UTN742"/>
      <c r="UTO742"/>
      <c r="UTP742"/>
      <c r="UTQ742"/>
      <c r="UTR742"/>
      <c r="UTS742"/>
      <c r="UTT742"/>
      <c r="UTU742"/>
      <c r="UTV742"/>
      <c r="UTW742"/>
      <c r="UTX742"/>
      <c r="UTY742"/>
      <c r="UTZ742"/>
      <c r="UUA742"/>
      <c r="UUB742"/>
      <c r="UUC742"/>
      <c r="UUD742"/>
      <c r="UUE742"/>
      <c r="UUF742"/>
      <c r="UUG742"/>
      <c r="UUH742"/>
      <c r="UUI742"/>
      <c r="UUJ742"/>
      <c r="UUK742"/>
      <c r="UUL742"/>
      <c r="UUM742"/>
      <c r="UUN742"/>
      <c r="UUO742"/>
      <c r="UUP742"/>
      <c r="UUQ742"/>
      <c r="UUR742"/>
      <c r="UUS742"/>
      <c r="UUT742"/>
      <c r="UUU742"/>
      <c r="UUV742"/>
      <c r="UUW742"/>
      <c r="UUX742"/>
      <c r="UUY742"/>
      <c r="UUZ742"/>
      <c r="UVA742"/>
      <c r="UVB742"/>
      <c r="UVC742"/>
      <c r="UVD742"/>
      <c r="UVE742"/>
      <c r="UVF742"/>
      <c r="UVG742"/>
      <c r="UVH742"/>
      <c r="UVI742"/>
      <c r="UVJ742"/>
      <c r="UVK742"/>
      <c r="UVL742"/>
      <c r="UVM742"/>
      <c r="UVN742"/>
      <c r="UVO742"/>
      <c r="UVP742"/>
      <c r="UVQ742"/>
      <c r="UVR742"/>
      <c r="UVS742"/>
      <c r="UVT742"/>
      <c r="UVU742"/>
      <c r="UVV742"/>
      <c r="UVW742"/>
      <c r="UVX742"/>
      <c r="UVY742"/>
      <c r="UVZ742"/>
      <c r="UWA742"/>
      <c r="UWB742"/>
      <c r="UWC742"/>
      <c r="UWD742"/>
      <c r="UWE742"/>
      <c r="UWF742"/>
      <c r="UWG742"/>
      <c r="UWH742"/>
      <c r="UWI742"/>
      <c r="UWJ742"/>
      <c r="UWK742"/>
      <c r="UWL742"/>
      <c r="UWM742"/>
      <c r="UWN742"/>
      <c r="UWO742"/>
      <c r="UWP742"/>
      <c r="UWQ742"/>
      <c r="UWR742"/>
      <c r="UWS742"/>
      <c r="UWT742"/>
      <c r="UWU742"/>
      <c r="UWV742"/>
      <c r="UWW742"/>
      <c r="UWX742"/>
      <c r="UWY742"/>
      <c r="UWZ742"/>
      <c r="UXA742"/>
      <c r="UXB742"/>
      <c r="UXC742"/>
      <c r="UXD742"/>
      <c r="UXE742"/>
      <c r="UXF742"/>
      <c r="UXG742"/>
      <c r="UXH742"/>
      <c r="UXI742"/>
      <c r="UXJ742"/>
      <c r="UXK742"/>
      <c r="UXL742"/>
      <c r="UXM742"/>
      <c r="UXN742"/>
      <c r="UXO742"/>
      <c r="UXP742"/>
      <c r="UXQ742"/>
      <c r="UXR742"/>
      <c r="UXS742"/>
      <c r="UXT742"/>
      <c r="UXU742"/>
      <c r="UXV742"/>
      <c r="UXW742"/>
      <c r="UXX742"/>
      <c r="UXY742"/>
      <c r="UXZ742"/>
      <c r="UYA742"/>
      <c r="UYB742"/>
      <c r="UYC742"/>
      <c r="UYD742"/>
      <c r="UYE742"/>
      <c r="UYF742"/>
      <c r="UYG742"/>
      <c r="UYH742"/>
      <c r="UYI742"/>
      <c r="UYJ742"/>
      <c r="UYK742"/>
      <c r="UYL742"/>
      <c r="UYM742"/>
      <c r="UYN742"/>
      <c r="UYO742"/>
      <c r="UYP742"/>
      <c r="UYQ742"/>
      <c r="UYR742"/>
      <c r="UYS742"/>
      <c r="UYT742"/>
      <c r="UYU742"/>
      <c r="UYV742"/>
      <c r="UYW742"/>
      <c r="UYX742"/>
      <c r="UYY742"/>
      <c r="UYZ742"/>
      <c r="UZA742"/>
      <c r="UZB742"/>
      <c r="UZC742"/>
      <c r="UZD742"/>
      <c r="UZE742"/>
      <c r="UZF742"/>
      <c r="UZG742"/>
      <c r="UZH742"/>
      <c r="UZI742"/>
      <c r="UZJ742"/>
      <c r="UZK742"/>
      <c r="UZL742"/>
      <c r="UZM742"/>
      <c r="UZN742"/>
      <c r="UZO742"/>
      <c r="UZP742"/>
      <c r="UZQ742"/>
      <c r="UZR742"/>
      <c r="UZS742"/>
      <c r="UZT742"/>
      <c r="UZU742"/>
      <c r="UZV742"/>
      <c r="UZW742"/>
      <c r="UZX742"/>
      <c r="UZY742"/>
      <c r="UZZ742"/>
      <c r="VAA742"/>
      <c r="VAB742"/>
      <c r="VAC742"/>
      <c r="VAD742"/>
      <c r="VAE742"/>
      <c r="VAF742"/>
      <c r="VAG742"/>
      <c r="VAH742"/>
      <c r="VAI742"/>
      <c r="VAJ742"/>
      <c r="VAK742"/>
      <c r="VAL742"/>
      <c r="VAM742"/>
      <c r="VAN742"/>
      <c r="VAO742"/>
      <c r="VAP742"/>
      <c r="VAQ742"/>
      <c r="VAR742"/>
      <c r="VAS742"/>
      <c r="VAT742"/>
      <c r="VAU742"/>
      <c r="VAV742"/>
      <c r="VAW742"/>
      <c r="VAX742"/>
      <c r="VAY742"/>
      <c r="VAZ742"/>
      <c r="VBA742"/>
      <c r="VBB742"/>
      <c r="VBC742"/>
      <c r="VBD742"/>
      <c r="VBE742"/>
      <c r="VBF742"/>
      <c r="VBG742"/>
      <c r="VBH742"/>
      <c r="VBI742"/>
      <c r="VBJ742"/>
      <c r="VBK742"/>
      <c r="VBL742"/>
      <c r="VBM742"/>
      <c r="VBN742"/>
      <c r="VBO742"/>
      <c r="VBP742"/>
      <c r="VBQ742"/>
      <c r="VBR742"/>
      <c r="VBS742"/>
      <c r="VBT742"/>
      <c r="VBU742"/>
      <c r="VBV742"/>
      <c r="VBW742"/>
      <c r="VBX742"/>
      <c r="VBY742"/>
      <c r="VBZ742"/>
      <c r="VCA742"/>
      <c r="VCB742"/>
      <c r="VCC742"/>
      <c r="VCD742"/>
      <c r="VCE742"/>
      <c r="VCF742"/>
      <c r="VCG742"/>
      <c r="VCH742"/>
      <c r="VCI742"/>
      <c r="VCJ742"/>
      <c r="VCK742"/>
      <c r="VCL742"/>
      <c r="VCM742"/>
      <c r="VCN742"/>
      <c r="VCO742"/>
      <c r="VCP742"/>
      <c r="VCQ742"/>
      <c r="VCR742"/>
      <c r="VCS742"/>
      <c r="VCT742"/>
      <c r="VCU742"/>
      <c r="VCV742"/>
      <c r="VCW742"/>
      <c r="VCX742"/>
      <c r="VCY742"/>
      <c r="VCZ742"/>
      <c r="VDA742"/>
      <c r="VDB742"/>
      <c r="VDC742"/>
      <c r="VDD742"/>
      <c r="VDE742"/>
      <c r="VDF742"/>
      <c r="VDG742"/>
      <c r="VDH742"/>
      <c r="VDI742"/>
      <c r="VDJ742"/>
      <c r="VDK742"/>
      <c r="VDL742"/>
      <c r="VDM742"/>
      <c r="VDN742"/>
      <c r="VDO742"/>
      <c r="VDP742"/>
      <c r="VDQ742"/>
      <c r="VDR742"/>
      <c r="VDS742"/>
      <c r="VDT742"/>
      <c r="VDU742"/>
      <c r="VDV742"/>
      <c r="VDW742"/>
      <c r="VDX742"/>
      <c r="VDY742"/>
      <c r="VDZ742"/>
      <c r="VEA742"/>
      <c r="VEB742"/>
      <c r="VEC742"/>
      <c r="VED742"/>
      <c r="VEE742"/>
      <c r="VEF742"/>
      <c r="VEG742"/>
      <c r="VEH742"/>
      <c r="VEI742"/>
      <c r="VEJ742"/>
      <c r="VEK742"/>
      <c r="VEL742"/>
      <c r="VEM742"/>
      <c r="VEN742"/>
      <c r="VEO742"/>
      <c r="VEP742"/>
      <c r="VEQ742"/>
      <c r="VER742"/>
      <c r="VES742"/>
      <c r="VET742"/>
      <c r="VEU742"/>
      <c r="VEV742"/>
      <c r="VEW742"/>
      <c r="VEX742"/>
      <c r="VEY742"/>
      <c r="VEZ742"/>
      <c r="VFA742"/>
      <c r="VFB742"/>
      <c r="VFC742"/>
      <c r="VFD742"/>
      <c r="VFE742"/>
      <c r="VFF742"/>
      <c r="VFG742"/>
      <c r="VFH742"/>
      <c r="VFI742"/>
      <c r="VFJ742"/>
      <c r="VFK742"/>
      <c r="VFL742"/>
      <c r="VFM742"/>
      <c r="VFN742"/>
      <c r="VFO742"/>
      <c r="VFP742"/>
      <c r="VFQ742"/>
      <c r="VFR742"/>
      <c r="VFS742"/>
      <c r="VFT742"/>
      <c r="VFU742"/>
      <c r="VFV742"/>
      <c r="VFW742"/>
      <c r="VFX742"/>
      <c r="VFY742"/>
      <c r="VFZ742"/>
      <c r="VGA742"/>
      <c r="VGB742"/>
      <c r="VGC742"/>
      <c r="VGD742"/>
      <c r="VGE742"/>
      <c r="VGF742"/>
      <c r="VGG742"/>
      <c r="VGH742"/>
      <c r="VGI742"/>
      <c r="VGJ742"/>
      <c r="VGK742"/>
      <c r="VGL742"/>
      <c r="VGM742"/>
      <c r="VGN742"/>
      <c r="VGO742"/>
      <c r="VGP742"/>
      <c r="VGQ742"/>
      <c r="VGR742"/>
      <c r="VGS742"/>
      <c r="VGT742"/>
      <c r="VGU742"/>
      <c r="VGV742"/>
      <c r="VGW742"/>
      <c r="VGX742"/>
      <c r="VGY742"/>
      <c r="VGZ742"/>
      <c r="VHA742"/>
      <c r="VHB742"/>
      <c r="VHC742"/>
      <c r="VHD742"/>
      <c r="VHE742"/>
      <c r="VHF742"/>
      <c r="VHG742"/>
      <c r="VHH742"/>
      <c r="VHI742"/>
      <c r="VHJ742"/>
      <c r="VHK742"/>
      <c r="VHL742"/>
      <c r="VHM742"/>
      <c r="VHN742"/>
      <c r="VHO742"/>
      <c r="VHP742"/>
      <c r="VHQ742"/>
      <c r="VHR742"/>
      <c r="VHS742"/>
      <c r="VHT742"/>
      <c r="VHU742"/>
      <c r="VHV742"/>
      <c r="VHW742"/>
      <c r="VHX742"/>
      <c r="VHY742"/>
      <c r="VHZ742"/>
      <c r="VIA742"/>
      <c r="VIB742"/>
      <c r="VIC742"/>
      <c r="VID742"/>
      <c r="VIE742"/>
      <c r="VIF742"/>
      <c r="VIG742"/>
      <c r="VIH742"/>
      <c r="VII742"/>
      <c r="VIJ742"/>
      <c r="VIK742"/>
      <c r="VIL742"/>
      <c r="VIM742"/>
      <c r="VIN742"/>
      <c r="VIO742"/>
      <c r="VIP742"/>
      <c r="VIQ742"/>
      <c r="VIR742"/>
      <c r="VIS742"/>
      <c r="VIT742"/>
      <c r="VIU742"/>
      <c r="VIV742"/>
      <c r="VIW742"/>
      <c r="VIX742"/>
      <c r="VIY742"/>
      <c r="VIZ742"/>
      <c r="VJA742"/>
      <c r="VJB742"/>
      <c r="VJC742"/>
      <c r="VJD742"/>
      <c r="VJE742"/>
      <c r="VJF742"/>
      <c r="VJG742"/>
      <c r="VJH742"/>
      <c r="VJI742"/>
      <c r="VJJ742"/>
      <c r="VJK742"/>
      <c r="VJL742"/>
      <c r="VJM742"/>
      <c r="VJN742"/>
      <c r="VJO742"/>
      <c r="VJP742"/>
      <c r="VJQ742"/>
      <c r="VJR742"/>
      <c r="VJS742"/>
      <c r="VJT742"/>
      <c r="VJU742"/>
      <c r="VJV742"/>
      <c r="VJW742"/>
      <c r="VJX742"/>
      <c r="VJY742"/>
      <c r="VJZ742"/>
      <c r="VKA742"/>
      <c r="VKB742"/>
      <c r="VKC742"/>
      <c r="VKD742"/>
      <c r="VKE742"/>
      <c r="VKF742"/>
      <c r="VKG742"/>
      <c r="VKH742"/>
      <c r="VKI742"/>
      <c r="VKJ742"/>
      <c r="VKK742"/>
      <c r="VKL742"/>
      <c r="VKM742"/>
      <c r="VKN742"/>
      <c r="VKO742"/>
      <c r="VKP742"/>
      <c r="VKQ742"/>
      <c r="VKR742"/>
      <c r="VKS742"/>
      <c r="VKT742"/>
      <c r="VKU742"/>
      <c r="VKV742"/>
      <c r="VKW742"/>
      <c r="VKX742"/>
      <c r="VKY742"/>
      <c r="VKZ742"/>
      <c r="VLA742"/>
      <c r="VLB742"/>
      <c r="VLC742"/>
      <c r="VLD742"/>
      <c r="VLE742"/>
      <c r="VLF742"/>
      <c r="VLG742"/>
      <c r="VLH742"/>
      <c r="VLI742"/>
      <c r="VLJ742"/>
      <c r="VLK742"/>
      <c r="VLL742"/>
      <c r="VLM742"/>
      <c r="VLN742"/>
      <c r="VLO742"/>
      <c r="VLP742"/>
      <c r="VLQ742"/>
      <c r="VLR742"/>
      <c r="VLS742"/>
      <c r="VLT742"/>
      <c r="VLU742"/>
      <c r="VLV742"/>
      <c r="VLW742"/>
      <c r="VLX742"/>
      <c r="VLY742"/>
      <c r="VLZ742"/>
      <c r="VMA742"/>
      <c r="VMB742"/>
      <c r="VMC742"/>
      <c r="VMD742"/>
      <c r="VME742"/>
      <c r="VMF742"/>
      <c r="VMG742"/>
      <c r="VMH742"/>
      <c r="VMI742"/>
      <c r="VMJ742"/>
      <c r="VMK742"/>
      <c r="VML742"/>
      <c r="VMM742"/>
      <c r="VMN742"/>
      <c r="VMO742"/>
      <c r="VMP742"/>
      <c r="VMQ742"/>
      <c r="VMR742"/>
      <c r="VMS742"/>
      <c r="VMT742"/>
      <c r="VMU742"/>
      <c r="VMV742"/>
      <c r="VMW742"/>
      <c r="VMX742"/>
      <c r="VMY742"/>
      <c r="VMZ742"/>
      <c r="VNA742"/>
      <c r="VNB742"/>
      <c r="VNC742"/>
      <c r="VND742"/>
      <c r="VNE742"/>
      <c r="VNF742"/>
      <c r="VNG742"/>
      <c r="VNH742"/>
      <c r="VNI742"/>
      <c r="VNJ742"/>
      <c r="VNK742"/>
      <c r="VNL742"/>
      <c r="VNM742"/>
      <c r="VNN742"/>
      <c r="VNO742"/>
      <c r="VNP742"/>
      <c r="VNQ742"/>
      <c r="VNR742"/>
      <c r="VNS742"/>
      <c r="VNT742"/>
      <c r="VNU742"/>
      <c r="VNV742"/>
      <c r="VNW742"/>
      <c r="VNX742"/>
      <c r="VNY742"/>
      <c r="VNZ742"/>
      <c r="VOA742"/>
      <c r="VOB742"/>
      <c r="VOC742"/>
      <c r="VOD742"/>
      <c r="VOE742"/>
      <c r="VOF742"/>
      <c r="VOG742"/>
      <c r="VOH742"/>
      <c r="VOI742"/>
      <c r="VOJ742"/>
      <c r="VOK742"/>
      <c r="VOL742"/>
      <c r="VOM742"/>
      <c r="VON742"/>
      <c r="VOO742"/>
      <c r="VOP742"/>
      <c r="VOQ742"/>
      <c r="VOR742"/>
      <c r="VOS742"/>
      <c r="VOT742"/>
      <c r="VOU742"/>
      <c r="VOV742"/>
      <c r="VOW742"/>
      <c r="VOX742"/>
      <c r="VOY742"/>
      <c r="VOZ742"/>
      <c r="VPA742"/>
      <c r="VPB742"/>
      <c r="VPC742"/>
      <c r="VPD742"/>
      <c r="VPE742"/>
      <c r="VPF742"/>
      <c r="VPG742"/>
      <c r="VPH742"/>
      <c r="VPI742"/>
      <c r="VPJ742"/>
      <c r="VPK742"/>
      <c r="VPL742"/>
      <c r="VPM742"/>
      <c r="VPN742"/>
      <c r="VPO742"/>
      <c r="VPP742"/>
      <c r="VPQ742"/>
      <c r="VPR742"/>
      <c r="VPS742"/>
      <c r="VPT742"/>
      <c r="VPU742"/>
      <c r="VPV742"/>
      <c r="VPW742"/>
      <c r="VPX742"/>
      <c r="VPY742"/>
      <c r="VPZ742"/>
      <c r="VQA742"/>
      <c r="VQB742"/>
      <c r="VQC742"/>
      <c r="VQD742"/>
      <c r="VQE742"/>
      <c r="VQF742"/>
      <c r="VQG742"/>
      <c r="VQH742"/>
      <c r="VQI742"/>
      <c r="VQJ742"/>
      <c r="VQK742"/>
      <c r="VQL742"/>
      <c r="VQM742"/>
      <c r="VQN742"/>
      <c r="VQO742"/>
      <c r="VQP742"/>
      <c r="VQQ742"/>
      <c r="VQR742"/>
      <c r="VQS742"/>
      <c r="VQT742"/>
      <c r="VQU742"/>
      <c r="VQV742"/>
      <c r="VQW742"/>
      <c r="VQX742"/>
      <c r="VQY742"/>
      <c r="VQZ742"/>
      <c r="VRA742"/>
      <c r="VRB742"/>
      <c r="VRC742"/>
      <c r="VRD742"/>
      <c r="VRE742"/>
      <c r="VRF742"/>
      <c r="VRG742"/>
      <c r="VRH742"/>
      <c r="VRI742"/>
      <c r="VRJ742"/>
      <c r="VRK742"/>
      <c r="VRL742"/>
      <c r="VRM742"/>
      <c r="VRN742"/>
      <c r="VRO742"/>
      <c r="VRP742"/>
      <c r="VRQ742"/>
      <c r="VRR742"/>
      <c r="VRS742"/>
      <c r="VRT742"/>
      <c r="VRU742"/>
      <c r="VRV742"/>
      <c r="VRW742"/>
      <c r="VRX742"/>
      <c r="VRY742"/>
      <c r="VRZ742"/>
      <c r="VSA742"/>
      <c r="VSB742"/>
      <c r="VSC742"/>
      <c r="VSD742"/>
      <c r="VSE742"/>
      <c r="VSF742"/>
      <c r="VSG742"/>
      <c r="VSH742"/>
      <c r="VSI742"/>
      <c r="VSJ742"/>
      <c r="VSK742"/>
      <c r="VSL742"/>
      <c r="VSM742"/>
      <c r="VSN742"/>
      <c r="VSO742"/>
      <c r="VSP742"/>
      <c r="VSQ742"/>
      <c r="VSR742"/>
      <c r="VSS742"/>
      <c r="VST742"/>
      <c r="VSU742"/>
      <c r="VSV742"/>
      <c r="VSW742"/>
      <c r="VSX742"/>
      <c r="VSY742"/>
      <c r="VSZ742"/>
      <c r="VTA742"/>
      <c r="VTB742"/>
      <c r="VTC742"/>
      <c r="VTD742"/>
      <c r="VTE742"/>
      <c r="VTF742"/>
      <c r="VTG742"/>
      <c r="VTH742"/>
      <c r="VTI742"/>
      <c r="VTJ742"/>
      <c r="VTK742"/>
      <c r="VTL742"/>
      <c r="VTM742"/>
      <c r="VTN742"/>
      <c r="VTO742"/>
      <c r="VTP742"/>
      <c r="VTQ742"/>
      <c r="VTR742"/>
      <c r="VTS742"/>
      <c r="VTT742"/>
      <c r="VTU742"/>
      <c r="VTV742"/>
      <c r="VTW742"/>
      <c r="VTX742"/>
      <c r="VTY742"/>
      <c r="VTZ742"/>
      <c r="VUA742"/>
      <c r="VUB742"/>
      <c r="VUC742"/>
      <c r="VUD742"/>
      <c r="VUE742"/>
      <c r="VUF742"/>
      <c r="VUG742"/>
      <c r="VUH742"/>
      <c r="VUI742"/>
      <c r="VUJ742"/>
      <c r="VUK742"/>
      <c r="VUL742"/>
      <c r="VUM742"/>
      <c r="VUN742"/>
      <c r="VUO742"/>
      <c r="VUP742"/>
      <c r="VUQ742"/>
      <c r="VUR742"/>
      <c r="VUS742"/>
      <c r="VUT742"/>
      <c r="VUU742"/>
      <c r="VUV742"/>
      <c r="VUW742"/>
      <c r="VUX742"/>
      <c r="VUY742"/>
      <c r="VUZ742"/>
      <c r="VVA742"/>
      <c r="VVB742"/>
      <c r="VVC742"/>
      <c r="VVD742"/>
      <c r="VVE742"/>
      <c r="VVF742"/>
      <c r="VVG742"/>
      <c r="VVH742"/>
      <c r="VVI742"/>
      <c r="VVJ742"/>
      <c r="VVK742"/>
      <c r="VVL742"/>
      <c r="VVM742"/>
      <c r="VVN742"/>
      <c r="VVO742"/>
      <c r="VVP742"/>
      <c r="VVQ742"/>
      <c r="VVR742"/>
      <c r="VVS742"/>
      <c r="VVT742"/>
      <c r="VVU742"/>
      <c r="VVV742"/>
      <c r="VVW742"/>
      <c r="VVX742"/>
      <c r="VVY742"/>
      <c r="VVZ742"/>
      <c r="VWA742"/>
      <c r="VWB742"/>
      <c r="VWC742"/>
      <c r="VWD742"/>
      <c r="VWE742"/>
      <c r="VWF742"/>
      <c r="VWG742"/>
      <c r="VWH742"/>
      <c r="VWI742"/>
      <c r="VWJ742"/>
      <c r="VWK742"/>
      <c r="VWL742"/>
      <c r="VWM742"/>
      <c r="VWN742"/>
      <c r="VWO742"/>
      <c r="VWP742"/>
      <c r="VWQ742"/>
      <c r="VWR742"/>
      <c r="VWS742"/>
      <c r="VWT742"/>
      <c r="VWU742"/>
      <c r="VWV742"/>
      <c r="VWW742"/>
      <c r="VWX742"/>
      <c r="VWY742"/>
      <c r="VWZ742"/>
      <c r="VXA742"/>
      <c r="VXB742"/>
      <c r="VXC742"/>
      <c r="VXD742"/>
      <c r="VXE742"/>
      <c r="VXF742"/>
      <c r="VXG742"/>
      <c r="VXH742"/>
      <c r="VXI742"/>
      <c r="VXJ742"/>
      <c r="VXK742"/>
      <c r="VXL742"/>
      <c r="VXM742"/>
      <c r="VXN742"/>
      <c r="VXO742"/>
      <c r="VXP742"/>
      <c r="VXQ742"/>
      <c r="VXR742"/>
      <c r="VXS742"/>
      <c r="VXT742"/>
      <c r="VXU742"/>
      <c r="VXV742"/>
      <c r="VXW742"/>
      <c r="VXX742"/>
      <c r="VXY742"/>
      <c r="VXZ742"/>
      <c r="VYA742"/>
      <c r="VYB742"/>
      <c r="VYC742"/>
      <c r="VYD742"/>
      <c r="VYE742"/>
      <c r="VYF742"/>
      <c r="VYG742"/>
      <c r="VYH742"/>
      <c r="VYI742"/>
      <c r="VYJ742"/>
      <c r="VYK742"/>
      <c r="VYL742"/>
      <c r="VYM742"/>
      <c r="VYN742"/>
      <c r="VYO742"/>
      <c r="VYP742"/>
      <c r="VYQ742"/>
      <c r="VYR742"/>
      <c r="VYS742"/>
      <c r="VYT742"/>
      <c r="VYU742"/>
      <c r="VYV742"/>
      <c r="VYW742"/>
      <c r="VYX742"/>
      <c r="VYY742"/>
      <c r="VYZ742"/>
      <c r="VZA742"/>
      <c r="VZB742"/>
      <c r="VZC742"/>
      <c r="VZD742"/>
      <c r="VZE742"/>
      <c r="VZF742"/>
      <c r="VZG742"/>
      <c r="VZH742"/>
      <c r="VZI742"/>
      <c r="VZJ742"/>
      <c r="VZK742"/>
      <c r="VZL742"/>
      <c r="VZM742"/>
      <c r="VZN742"/>
      <c r="VZO742"/>
      <c r="VZP742"/>
      <c r="VZQ742"/>
      <c r="VZR742"/>
      <c r="VZS742"/>
      <c r="VZT742"/>
      <c r="VZU742"/>
      <c r="VZV742"/>
      <c r="VZW742"/>
      <c r="VZX742"/>
      <c r="VZY742"/>
      <c r="VZZ742"/>
      <c r="WAA742"/>
      <c r="WAB742"/>
      <c r="WAC742"/>
      <c r="WAD742"/>
      <c r="WAE742"/>
      <c r="WAF742"/>
      <c r="WAG742"/>
      <c r="WAH742"/>
      <c r="WAI742"/>
      <c r="WAJ742"/>
      <c r="WAK742"/>
      <c r="WAL742"/>
      <c r="WAM742"/>
      <c r="WAN742"/>
      <c r="WAO742"/>
      <c r="WAP742"/>
      <c r="WAQ742"/>
      <c r="WAR742"/>
      <c r="WAS742"/>
      <c r="WAT742"/>
      <c r="WAU742"/>
      <c r="WAV742"/>
      <c r="WAW742"/>
      <c r="WAX742"/>
      <c r="WAY742"/>
      <c r="WAZ742"/>
      <c r="WBA742"/>
      <c r="WBB742"/>
      <c r="WBC742"/>
      <c r="WBD742"/>
      <c r="WBE742"/>
      <c r="WBF742"/>
      <c r="WBG742"/>
      <c r="WBH742"/>
      <c r="WBI742"/>
      <c r="WBJ742"/>
      <c r="WBK742"/>
      <c r="WBL742"/>
      <c r="WBM742"/>
      <c r="WBN742"/>
      <c r="WBO742"/>
      <c r="WBP742"/>
      <c r="WBQ742"/>
      <c r="WBR742"/>
      <c r="WBS742"/>
      <c r="WBT742"/>
      <c r="WBU742"/>
      <c r="WBV742"/>
      <c r="WBW742"/>
      <c r="WBX742"/>
      <c r="WBY742"/>
      <c r="WBZ742"/>
      <c r="WCA742"/>
      <c r="WCB742"/>
      <c r="WCC742"/>
      <c r="WCD742"/>
      <c r="WCE742"/>
      <c r="WCF742"/>
      <c r="WCG742"/>
      <c r="WCH742"/>
      <c r="WCI742"/>
      <c r="WCJ742"/>
      <c r="WCK742"/>
      <c r="WCL742"/>
      <c r="WCM742"/>
      <c r="WCN742"/>
      <c r="WCO742"/>
      <c r="WCP742"/>
      <c r="WCQ742"/>
      <c r="WCR742"/>
      <c r="WCS742"/>
      <c r="WCT742"/>
      <c r="WCU742"/>
      <c r="WCV742"/>
      <c r="WCW742"/>
      <c r="WCX742"/>
      <c r="WCY742"/>
      <c r="WCZ742"/>
      <c r="WDA742"/>
      <c r="WDB742"/>
      <c r="WDC742"/>
      <c r="WDD742"/>
      <c r="WDE742"/>
      <c r="WDF742"/>
      <c r="WDG742"/>
      <c r="WDH742"/>
      <c r="WDI742"/>
      <c r="WDJ742"/>
      <c r="WDK742"/>
      <c r="WDL742"/>
      <c r="WDM742"/>
      <c r="WDN742"/>
      <c r="WDO742"/>
      <c r="WDP742"/>
      <c r="WDQ742"/>
      <c r="WDR742"/>
      <c r="WDS742"/>
      <c r="WDT742"/>
      <c r="WDU742"/>
      <c r="WDV742"/>
      <c r="WDW742"/>
      <c r="WDX742"/>
      <c r="WDY742"/>
      <c r="WDZ742"/>
      <c r="WEA742"/>
      <c r="WEB742"/>
      <c r="WEC742"/>
      <c r="WED742"/>
      <c r="WEE742"/>
      <c r="WEF742"/>
      <c r="WEG742"/>
      <c r="WEH742"/>
      <c r="WEI742"/>
      <c r="WEJ742"/>
      <c r="WEK742"/>
      <c r="WEL742"/>
      <c r="WEM742"/>
      <c r="WEN742"/>
      <c r="WEO742"/>
      <c r="WEP742"/>
      <c r="WEQ742"/>
      <c r="WER742"/>
      <c r="WES742"/>
      <c r="WET742"/>
      <c r="WEU742"/>
      <c r="WEV742"/>
      <c r="WEW742"/>
      <c r="WEX742"/>
      <c r="WEY742"/>
      <c r="WEZ742"/>
      <c r="WFA742"/>
      <c r="WFB742"/>
      <c r="WFC742"/>
      <c r="WFD742"/>
      <c r="WFE742"/>
      <c r="WFF742"/>
      <c r="WFG742"/>
      <c r="WFH742"/>
      <c r="WFI742"/>
      <c r="WFJ742"/>
      <c r="WFK742"/>
      <c r="WFL742"/>
      <c r="WFM742"/>
      <c r="WFN742"/>
      <c r="WFO742"/>
      <c r="WFP742"/>
      <c r="WFQ742"/>
      <c r="WFR742"/>
      <c r="WFS742"/>
      <c r="WFT742"/>
      <c r="WFU742"/>
      <c r="WFV742"/>
      <c r="WFW742"/>
      <c r="WFX742"/>
      <c r="WFY742"/>
      <c r="WFZ742"/>
      <c r="WGA742"/>
      <c r="WGB742"/>
      <c r="WGC742"/>
      <c r="WGD742"/>
      <c r="WGE742"/>
      <c r="WGF742"/>
      <c r="WGG742"/>
      <c r="WGH742"/>
      <c r="WGI742"/>
      <c r="WGJ742"/>
      <c r="WGK742"/>
      <c r="WGL742"/>
      <c r="WGM742"/>
      <c r="WGN742"/>
      <c r="WGO742"/>
      <c r="WGP742"/>
      <c r="WGQ742"/>
      <c r="WGR742"/>
      <c r="WGS742"/>
      <c r="WGT742"/>
      <c r="WGU742"/>
      <c r="WGV742"/>
      <c r="WGW742"/>
      <c r="WGX742"/>
      <c r="WGY742"/>
      <c r="WGZ742"/>
      <c r="WHA742"/>
      <c r="WHB742"/>
      <c r="WHC742"/>
      <c r="WHD742"/>
      <c r="WHE742"/>
      <c r="WHF742"/>
      <c r="WHG742"/>
      <c r="WHH742"/>
      <c r="WHI742"/>
      <c r="WHJ742"/>
      <c r="WHK742"/>
      <c r="WHL742"/>
      <c r="WHM742"/>
      <c r="WHN742"/>
      <c r="WHO742"/>
      <c r="WHP742"/>
      <c r="WHQ742"/>
      <c r="WHR742"/>
      <c r="WHS742"/>
      <c r="WHT742"/>
      <c r="WHU742"/>
      <c r="WHV742"/>
      <c r="WHW742"/>
      <c r="WHX742"/>
      <c r="WHY742"/>
      <c r="WHZ742"/>
      <c r="WIA742"/>
      <c r="WIB742"/>
      <c r="WIC742"/>
      <c r="WID742"/>
      <c r="WIE742"/>
      <c r="WIF742"/>
      <c r="WIG742"/>
      <c r="WIH742"/>
      <c r="WII742"/>
      <c r="WIJ742"/>
      <c r="WIK742"/>
      <c r="WIL742"/>
      <c r="WIM742"/>
      <c r="WIN742"/>
      <c r="WIO742"/>
      <c r="WIP742"/>
      <c r="WIQ742"/>
      <c r="WIR742"/>
      <c r="WIS742"/>
      <c r="WIT742"/>
      <c r="WIU742"/>
      <c r="WIV742"/>
      <c r="WIW742"/>
      <c r="WIX742"/>
      <c r="WIY742"/>
      <c r="WIZ742"/>
      <c r="WJA742"/>
      <c r="WJB742"/>
      <c r="WJC742"/>
      <c r="WJD742"/>
      <c r="WJE742"/>
      <c r="WJF742"/>
      <c r="WJG742"/>
      <c r="WJH742"/>
      <c r="WJI742"/>
      <c r="WJJ742"/>
      <c r="WJK742"/>
      <c r="WJL742"/>
      <c r="WJM742"/>
      <c r="WJN742"/>
      <c r="WJO742"/>
      <c r="WJP742"/>
      <c r="WJQ742"/>
      <c r="WJR742"/>
      <c r="WJS742"/>
      <c r="WJT742"/>
      <c r="WJU742"/>
      <c r="WJV742"/>
      <c r="WJW742"/>
      <c r="WJX742"/>
      <c r="WJY742"/>
      <c r="WJZ742"/>
      <c r="WKA742"/>
      <c r="WKB742"/>
      <c r="WKC742"/>
      <c r="WKD742"/>
      <c r="WKE742"/>
      <c r="WKF742"/>
      <c r="WKG742"/>
      <c r="WKH742"/>
      <c r="WKI742"/>
      <c r="WKJ742"/>
      <c r="WKK742"/>
      <c r="WKL742"/>
      <c r="WKM742"/>
      <c r="WKN742"/>
      <c r="WKO742"/>
      <c r="WKP742"/>
      <c r="WKQ742"/>
      <c r="WKR742"/>
      <c r="WKS742"/>
      <c r="WKT742"/>
      <c r="WKU742"/>
      <c r="WKV742"/>
      <c r="WKW742"/>
      <c r="WKX742"/>
      <c r="WKY742"/>
      <c r="WKZ742"/>
      <c r="WLA742"/>
      <c r="WLB742"/>
      <c r="WLC742"/>
      <c r="WLD742"/>
      <c r="WLE742"/>
      <c r="WLF742"/>
      <c r="WLG742"/>
      <c r="WLH742"/>
      <c r="WLI742"/>
      <c r="WLJ742"/>
      <c r="WLK742"/>
      <c r="WLL742"/>
      <c r="WLM742"/>
      <c r="WLN742"/>
      <c r="WLO742"/>
      <c r="WLP742"/>
      <c r="WLQ742"/>
      <c r="WLR742"/>
      <c r="WLS742"/>
      <c r="WLT742"/>
      <c r="WLU742"/>
      <c r="WLV742"/>
      <c r="WLW742"/>
      <c r="WLX742"/>
      <c r="WLY742"/>
      <c r="WLZ742"/>
      <c r="WMA742"/>
      <c r="WMB742"/>
      <c r="WMC742"/>
      <c r="WMD742"/>
      <c r="WME742"/>
      <c r="WMF742"/>
      <c r="WMG742"/>
      <c r="WMH742"/>
      <c r="WMI742"/>
      <c r="WMJ742"/>
      <c r="WMK742"/>
      <c r="WML742"/>
      <c r="WMM742"/>
      <c r="WMN742"/>
      <c r="WMO742"/>
      <c r="WMP742"/>
      <c r="WMQ742"/>
      <c r="WMR742"/>
      <c r="WMS742"/>
      <c r="WMT742"/>
      <c r="WMU742"/>
      <c r="WMV742"/>
      <c r="WMW742"/>
      <c r="WMX742"/>
      <c r="WMY742"/>
      <c r="WMZ742"/>
      <c r="WNA742"/>
      <c r="WNB742"/>
      <c r="WNC742"/>
      <c r="WND742"/>
      <c r="WNE742"/>
      <c r="WNF742"/>
      <c r="WNG742"/>
      <c r="WNH742"/>
      <c r="WNI742"/>
      <c r="WNJ742"/>
      <c r="WNK742"/>
      <c r="WNL742"/>
      <c r="WNM742"/>
      <c r="WNN742"/>
      <c r="WNO742"/>
      <c r="WNP742"/>
      <c r="WNQ742"/>
      <c r="WNR742"/>
      <c r="WNS742"/>
      <c r="WNT742"/>
      <c r="WNU742"/>
      <c r="WNV742"/>
      <c r="WNW742"/>
      <c r="WNX742"/>
      <c r="WNY742"/>
      <c r="WNZ742"/>
      <c r="WOA742"/>
      <c r="WOB742"/>
      <c r="WOC742"/>
      <c r="WOD742"/>
      <c r="WOE742"/>
      <c r="WOF742"/>
      <c r="WOG742"/>
      <c r="WOH742"/>
      <c r="WOI742"/>
      <c r="WOJ742"/>
      <c r="WOK742"/>
      <c r="WOL742"/>
      <c r="WOM742"/>
      <c r="WON742"/>
      <c r="WOO742"/>
      <c r="WOP742"/>
      <c r="WOQ742"/>
      <c r="WOR742"/>
      <c r="WOS742"/>
      <c r="WOT742"/>
      <c r="WOU742"/>
      <c r="WOV742"/>
      <c r="WOW742"/>
      <c r="WOX742"/>
      <c r="WOY742"/>
      <c r="WOZ742"/>
      <c r="WPA742"/>
      <c r="WPB742"/>
      <c r="WPC742"/>
      <c r="WPD742"/>
      <c r="WPE742"/>
      <c r="WPF742"/>
      <c r="WPG742"/>
      <c r="WPH742"/>
      <c r="WPI742"/>
      <c r="WPJ742"/>
      <c r="WPK742"/>
      <c r="WPL742"/>
      <c r="WPM742"/>
      <c r="WPN742"/>
      <c r="WPO742"/>
      <c r="WPP742"/>
      <c r="WPQ742"/>
      <c r="WPR742"/>
      <c r="WPS742"/>
      <c r="WPT742"/>
      <c r="WPU742"/>
      <c r="WPV742"/>
      <c r="WPW742"/>
      <c r="WPX742"/>
      <c r="WPY742"/>
      <c r="WPZ742"/>
      <c r="WQA742"/>
      <c r="WQB742"/>
      <c r="WQC742"/>
      <c r="WQD742"/>
      <c r="WQE742"/>
      <c r="WQF742"/>
      <c r="WQG742"/>
      <c r="WQH742"/>
      <c r="WQI742"/>
      <c r="WQJ742"/>
      <c r="WQK742"/>
      <c r="WQL742"/>
      <c r="WQM742"/>
      <c r="WQN742"/>
      <c r="WQO742"/>
      <c r="WQP742"/>
      <c r="WQQ742"/>
      <c r="WQR742"/>
      <c r="WQS742"/>
      <c r="WQT742"/>
      <c r="WQU742"/>
      <c r="WQV742"/>
      <c r="WQW742"/>
      <c r="WQX742"/>
      <c r="WQY742"/>
      <c r="WQZ742"/>
      <c r="WRA742"/>
      <c r="WRB742"/>
      <c r="WRC742"/>
      <c r="WRD742"/>
      <c r="WRE742"/>
      <c r="WRF742"/>
      <c r="WRG742"/>
      <c r="WRH742"/>
      <c r="WRI742"/>
      <c r="WRJ742"/>
      <c r="WRK742"/>
      <c r="WRL742"/>
      <c r="WRM742"/>
      <c r="WRN742"/>
      <c r="WRO742"/>
      <c r="WRP742"/>
      <c r="WRQ742"/>
      <c r="WRR742"/>
      <c r="WRS742"/>
      <c r="WRT742"/>
      <c r="WRU742"/>
      <c r="WRV742"/>
      <c r="WRW742"/>
      <c r="WRX742"/>
      <c r="WRY742"/>
      <c r="WRZ742"/>
      <c r="WSA742"/>
      <c r="WSB742"/>
      <c r="WSC742"/>
      <c r="WSD742"/>
      <c r="WSE742"/>
      <c r="WSF742"/>
      <c r="WSG742"/>
      <c r="WSH742"/>
      <c r="WSI742"/>
      <c r="WSJ742"/>
      <c r="WSK742"/>
      <c r="WSL742"/>
      <c r="WSM742"/>
      <c r="WSN742"/>
      <c r="WSO742"/>
      <c r="WSP742"/>
      <c r="WSQ742"/>
      <c r="WSR742"/>
      <c r="WSS742"/>
      <c r="WST742"/>
      <c r="WSU742"/>
      <c r="WSV742"/>
      <c r="WSW742"/>
      <c r="WSX742"/>
      <c r="WSY742"/>
      <c r="WSZ742"/>
      <c r="WTA742"/>
      <c r="WTB742"/>
      <c r="WTC742"/>
      <c r="WTD742"/>
      <c r="WTE742"/>
      <c r="WTF742"/>
      <c r="WTG742"/>
      <c r="WTH742"/>
      <c r="WTI742"/>
      <c r="WTJ742"/>
      <c r="WTK742"/>
      <c r="WTL742"/>
      <c r="WTM742"/>
      <c r="WTN742"/>
      <c r="WTO742"/>
      <c r="WTP742"/>
      <c r="WTQ742"/>
      <c r="WTR742"/>
      <c r="WTS742"/>
      <c r="WTT742"/>
      <c r="WTU742"/>
      <c r="WTV742"/>
      <c r="WTW742"/>
      <c r="WTX742"/>
      <c r="WTY742"/>
      <c r="WTZ742"/>
      <c r="WUA742"/>
      <c r="WUB742"/>
      <c r="WUC742"/>
      <c r="WUD742"/>
      <c r="WUE742"/>
      <c r="WUF742"/>
      <c r="WUG742"/>
      <c r="WUH742"/>
      <c r="WUI742"/>
      <c r="WUJ742"/>
      <c r="WUK742"/>
      <c r="WUL742"/>
      <c r="WUM742"/>
      <c r="WUN742"/>
      <c r="WUO742"/>
      <c r="WUP742"/>
      <c r="WUQ742"/>
      <c r="WUR742"/>
      <c r="WUS742"/>
      <c r="WUT742"/>
      <c r="WUU742"/>
      <c r="WUV742"/>
      <c r="WUW742"/>
      <c r="WUX742"/>
      <c r="WUY742"/>
      <c r="WUZ742"/>
      <c r="WVA742"/>
      <c r="WVB742"/>
      <c r="WVC742"/>
      <c r="WVD742"/>
      <c r="WVE742"/>
      <c r="WVF742"/>
      <c r="WVG742"/>
      <c r="WVH742"/>
      <c r="WVI742"/>
      <c r="WVJ742"/>
      <c r="WVK742"/>
      <c r="WVL742"/>
      <c r="WVM742"/>
      <c r="WVN742"/>
      <c r="WVO742"/>
      <c r="WVP742"/>
      <c r="WVQ742"/>
      <c r="WVR742"/>
      <c r="WVS742"/>
      <c r="WVT742"/>
      <c r="WVU742"/>
      <c r="WVV742"/>
      <c r="WVW742"/>
      <c r="WVX742"/>
      <c r="WVY742"/>
      <c r="WVZ742"/>
      <c r="WWA742"/>
      <c r="WWB742"/>
      <c r="WWC742"/>
      <c r="WWD742"/>
      <c r="WWE742"/>
      <c r="WWF742"/>
      <c r="WWG742"/>
      <c r="WWH742"/>
      <c r="WWI742"/>
      <c r="WWJ742"/>
      <c r="WWK742"/>
      <c r="WWL742"/>
      <c r="WWM742"/>
      <c r="WWN742"/>
      <c r="WWO742"/>
      <c r="WWP742"/>
      <c r="WWQ742"/>
      <c r="WWR742"/>
      <c r="WWS742"/>
      <c r="WWT742"/>
      <c r="WWU742"/>
      <c r="WWV742"/>
      <c r="WWW742"/>
      <c r="WWX742"/>
      <c r="WWY742"/>
      <c r="WWZ742"/>
      <c r="WXA742"/>
      <c r="WXB742"/>
      <c r="WXC742"/>
      <c r="WXD742"/>
      <c r="WXE742"/>
      <c r="WXF742"/>
      <c r="WXG742"/>
      <c r="WXH742"/>
      <c r="WXI742"/>
      <c r="WXJ742"/>
      <c r="WXK742"/>
      <c r="WXL742"/>
      <c r="WXM742"/>
      <c r="WXN742"/>
      <c r="WXO742"/>
      <c r="WXP742"/>
      <c r="WXQ742"/>
      <c r="WXR742"/>
      <c r="WXS742"/>
      <c r="WXT742"/>
      <c r="WXU742"/>
      <c r="WXV742"/>
      <c r="WXW742"/>
      <c r="WXX742"/>
      <c r="WXY742"/>
      <c r="WXZ742"/>
      <c r="WYA742"/>
      <c r="WYB742"/>
      <c r="WYC742"/>
      <c r="WYD742"/>
      <c r="WYE742"/>
      <c r="WYF742"/>
      <c r="WYG742"/>
      <c r="WYH742"/>
      <c r="WYI742"/>
      <c r="WYJ742"/>
      <c r="WYK742"/>
      <c r="WYL742"/>
      <c r="WYM742"/>
      <c r="WYN742"/>
      <c r="WYO742"/>
      <c r="WYP742"/>
      <c r="WYQ742"/>
      <c r="WYR742"/>
      <c r="WYS742"/>
      <c r="WYT742"/>
      <c r="WYU742"/>
      <c r="WYV742"/>
      <c r="WYW742"/>
      <c r="WYX742"/>
      <c r="WYY742"/>
      <c r="WYZ742"/>
      <c r="WZA742"/>
      <c r="WZB742"/>
      <c r="WZC742"/>
      <c r="WZD742"/>
      <c r="WZE742"/>
      <c r="WZF742"/>
      <c r="WZG742"/>
      <c r="WZH742"/>
      <c r="WZI742"/>
      <c r="WZJ742"/>
      <c r="WZK742"/>
      <c r="WZL742"/>
      <c r="WZM742"/>
      <c r="WZN742"/>
      <c r="WZO742"/>
      <c r="WZP742"/>
      <c r="WZQ742"/>
      <c r="WZR742"/>
      <c r="WZS742"/>
      <c r="WZT742"/>
      <c r="WZU742"/>
      <c r="WZV742"/>
      <c r="WZW742"/>
      <c r="WZX742"/>
      <c r="WZY742"/>
      <c r="WZZ742"/>
      <c r="XAA742"/>
      <c r="XAB742"/>
      <c r="XAC742"/>
      <c r="XAD742"/>
      <c r="XAE742"/>
      <c r="XAF742"/>
      <c r="XAG742"/>
      <c r="XAH742"/>
      <c r="XAI742"/>
      <c r="XAJ742"/>
      <c r="XAK742"/>
      <c r="XAL742"/>
      <c r="XAM742"/>
      <c r="XAN742"/>
      <c r="XAO742"/>
      <c r="XAP742"/>
      <c r="XAQ742"/>
      <c r="XAR742"/>
      <c r="XAS742"/>
      <c r="XAT742"/>
      <c r="XAU742"/>
      <c r="XAV742"/>
      <c r="XAW742"/>
      <c r="XAX742"/>
      <c r="XAY742"/>
      <c r="XAZ742"/>
      <c r="XBA742"/>
      <c r="XBB742"/>
      <c r="XBC742"/>
      <c r="XBD742"/>
      <c r="XBE742"/>
      <c r="XBF742"/>
      <c r="XBG742"/>
      <c r="XBH742"/>
      <c r="XBI742"/>
      <c r="XBJ742"/>
      <c r="XBK742"/>
      <c r="XBL742"/>
      <c r="XBM742"/>
      <c r="XBN742"/>
      <c r="XBO742"/>
      <c r="XBP742"/>
      <c r="XBQ742"/>
      <c r="XBR742"/>
      <c r="XBS742"/>
      <c r="XBT742"/>
      <c r="XBU742"/>
      <c r="XBV742"/>
      <c r="XBW742"/>
      <c r="XBX742"/>
      <c r="XBY742"/>
      <c r="XBZ742"/>
      <c r="XCA742"/>
      <c r="XCB742"/>
      <c r="XCC742"/>
      <c r="XCD742"/>
      <c r="XCE742"/>
    </row>
    <row r="743" spans="1:16307" ht="24.95" customHeight="1" x14ac:dyDescent="0.25">
      <c r="A743" s="6">
        <v>735</v>
      </c>
      <c r="B743" s="6" t="s">
        <v>822</v>
      </c>
      <c r="C743" s="6" t="s">
        <v>780</v>
      </c>
      <c r="D743" s="6" t="s">
        <v>180</v>
      </c>
      <c r="E743" s="6" t="s">
        <v>28</v>
      </c>
      <c r="F743" s="6" t="s">
        <v>37</v>
      </c>
      <c r="G743" s="7">
        <v>65000</v>
      </c>
      <c r="H743" s="7">
        <v>0</v>
      </c>
      <c r="I743" s="7">
        <v>65000</v>
      </c>
      <c r="J743" s="7">
        <v>1865.5</v>
      </c>
      <c r="K743" s="7">
        <v>4427.58</v>
      </c>
      <c r="L743" s="7">
        <f t="shared" si="36"/>
        <v>1976</v>
      </c>
      <c r="M743" s="7">
        <v>25</v>
      </c>
      <c r="N743" s="7">
        <f t="shared" si="35"/>
        <v>8294.08</v>
      </c>
      <c r="O743" s="7">
        <f t="shared" si="34"/>
        <v>56705.919999999998</v>
      </c>
    </row>
    <row r="744" spans="1:16307" ht="24.95" customHeight="1" x14ac:dyDescent="0.25">
      <c r="A744" s="6">
        <v>736</v>
      </c>
      <c r="B744" s="6" t="s">
        <v>823</v>
      </c>
      <c r="C744" s="6" t="s">
        <v>780</v>
      </c>
      <c r="D744" s="6" t="s">
        <v>193</v>
      </c>
      <c r="E744" s="6" t="s">
        <v>28</v>
      </c>
      <c r="F744" s="6" t="s">
        <v>37</v>
      </c>
      <c r="G744" s="7">
        <v>65000</v>
      </c>
      <c r="H744" s="7">
        <v>0</v>
      </c>
      <c r="I744" s="7">
        <v>65000</v>
      </c>
      <c r="J744" s="7">
        <v>1865.5</v>
      </c>
      <c r="K744" s="7">
        <v>4427.58</v>
      </c>
      <c r="L744" s="7">
        <f t="shared" si="36"/>
        <v>1976</v>
      </c>
      <c r="M744" s="7">
        <v>425</v>
      </c>
      <c r="N744" s="7">
        <f t="shared" si="35"/>
        <v>8694.08</v>
      </c>
      <c r="O744" s="7">
        <f t="shared" si="34"/>
        <v>56305.919999999998</v>
      </c>
    </row>
    <row r="745" spans="1:16307" ht="24.95" customHeight="1" x14ac:dyDescent="0.25">
      <c r="A745" s="6">
        <v>737</v>
      </c>
      <c r="B745" s="6" t="s">
        <v>824</v>
      </c>
      <c r="C745" s="6" t="s">
        <v>780</v>
      </c>
      <c r="D745" s="6" t="s">
        <v>193</v>
      </c>
      <c r="E745" s="6" t="s">
        <v>54</v>
      </c>
      <c r="F745" s="6" t="s">
        <v>29</v>
      </c>
      <c r="G745" s="7">
        <v>65000</v>
      </c>
      <c r="H745" s="7">
        <v>0</v>
      </c>
      <c r="I745" s="7">
        <v>65000</v>
      </c>
      <c r="J745" s="7">
        <v>1865.5</v>
      </c>
      <c r="K745" s="7">
        <v>4427.58</v>
      </c>
      <c r="L745" s="7">
        <f t="shared" si="36"/>
        <v>1976</v>
      </c>
      <c r="M745" s="7">
        <v>425</v>
      </c>
      <c r="N745" s="7">
        <f t="shared" si="35"/>
        <v>8694.08</v>
      </c>
      <c r="O745" s="7">
        <f t="shared" si="34"/>
        <v>56305.919999999998</v>
      </c>
    </row>
    <row r="746" spans="1:16307" ht="24.95" customHeight="1" x14ac:dyDescent="0.25">
      <c r="A746" s="6">
        <v>738</v>
      </c>
      <c r="B746" s="6" t="s">
        <v>825</v>
      </c>
      <c r="C746" s="6" t="s">
        <v>780</v>
      </c>
      <c r="D746" s="6" t="s">
        <v>171</v>
      </c>
      <c r="E746" s="6" t="s">
        <v>36</v>
      </c>
      <c r="F746" s="6" t="s">
        <v>29</v>
      </c>
      <c r="G746" s="7">
        <v>15000</v>
      </c>
      <c r="H746" s="7">
        <v>0</v>
      </c>
      <c r="I746" s="7">
        <v>15000</v>
      </c>
      <c r="J746" s="7">
        <f>+G746*2.87%</f>
        <v>430.5</v>
      </c>
      <c r="K746" s="7">
        <v>0</v>
      </c>
      <c r="L746" s="7">
        <f t="shared" si="36"/>
        <v>456</v>
      </c>
      <c r="M746" s="7">
        <v>25</v>
      </c>
      <c r="N746" s="7">
        <f t="shared" si="35"/>
        <v>911.5</v>
      </c>
      <c r="O746" s="7">
        <f t="shared" si="34"/>
        <v>14088.5</v>
      </c>
    </row>
    <row r="747" spans="1:16307" ht="24.95" customHeight="1" x14ac:dyDescent="0.25">
      <c r="A747" s="6">
        <v>739</v>
      </c>
      <c r="B747" s="6" t="s">
        <v>826</v>
      </c>
      <c r="C747" s="6" t="s">
        <v>780</v>
      </c>
      <c r="D747" s="6" t="s">
        <v>40</v>
      </c>
      <c r="E747" s="6" t="s">
        <v>36</v>
      </c>
      <c r="F747" s="6" t="s">
        <v>37</v>
      </c>
      <c r="G747" s="7">
        <v>32000</v>
      </c>
      <c r="H747" s="7">
        <v>0</v>
      </c>
      <c r="I747" s="7">
        <v>32000</v>
      </c>
      <c r="J747" s="7">
        <f>+G747*2.87%</f>
        <v>918.4</v>
      </c>
      <c r="K747" s="7">
        <v>0</v>
      </c>
      <c r="L747" s="7">
        <f t="shared" si="36"/>
        <v>972.8</v>
      </c>
      <c r="M747" s="7">
        <v>705</v>
      </c>
      <c r="N747" s="7">
        <f t="shared" si="35"/>
        <v>2596.1999999999998</v>
      </c>
      <c r="O747" s="7">
        <f t="shared" si="34"/>
        <v>29403.8</v>
      </c>
    </row>
    <row r="748" spans="1:16307" ht="24.95" customHeight="1" x14ac:dyDescent="0.25">
      <c r="A748" s="6">
        <v>740</v>
      </c>
      <c r="B748" s="6" t="s">
        <v>827</v>
      </c>
      <c r="C748" s="6" t="s">
        <v>780</v>
      </c>
      <c r="D748" s="6" t="s">
        <v>167</v>
      </c>
      <c r="E748" s="6" t="s">
        <v>36</v>
      </c>
      <c r="F748" s="6" t="s">
        <v>37</v>
      </c>
      <c r="G748" s="7">
        <v>26000</v>
      </c>
      <c r="H748" s="7">
        <v>0</v>
      </c>
      <c r="I748" s="7">
        <v>26000</v>
      </c>
      <c r="J748" s="7">
        <v>746.2</v>
      </c>
      <c r="K748" s="7">
        <v>0</v>
      </c>
      <c r="L748" s="7">
        <f t="shared" si="36"/>
        <v>790.4</v>
      </c>
      <c r="M748" s="7">
        <v>365</v>
      </c>
      <c r="N748" s="7">
        <f t="shared" si="35"/>
        <v>1901.6</v>
      </c>
      <c r="O748" s="7">
        <f t="shared" si="34"/>
        <v>24098.400000000001</v>
      </c>
    </row>
    <row r="749" spans="1:16307" ht="24.95" customHeight="1" x14ac:dyDescent="0.25">
      <c r="A749" s="6">
        <v>741</v>
      </c>
      <c r="B749" s="6" t="s">
        <v>828</v>
      </c>
      <c r="C749" s="6" t="s">
        <v>780</v>
      </c>
      <c r="D749" s="6" t="s">
        <v>65</v>
      </c>
      <c r="E749" s="6" t="s">
        <v>36</v>
      </c>
      <c r="F749" s="6" t="s">
        <v>37</v>
      </c>
      <c r="G749" s="7">
        <v>26000</v>
      </c>
      <c r="H749" s="7">
        <v>0</v>
      </c>
      <c r="I749" s="7">
        <v>26000</v>
      </c>
      <c r="J749" s="7">
        <v>746.2</v>
      </c>
      <c r="K749" s="7">
        <v>0</v>
      </c>
      <c r="L749" s="7">
        <f t="shared" si="36"/>
        <v>790.4</v>
      </c>
      <c r="M749" s="7">
        <v>1257.3</v>
      </c>
      <c r="N749" s="7">
        <f t="shared" si="35"/>
        <v>2793.8999999999996</v>
      </c>
      <c r="O749" s="7">
        <f t="shared" si="34"/>
        <v>23206.1</v>
      </c>
    </row>
    <row r="750" spans="1:16307" ht="24.95" customHeight="1" x14ac:dyDescent="0.25">
      <c r="A750" s="6">
        <v>742</v>
      </c>
      <c r="B750" s="6" t="s">
        <v>829</v>
      </c>
      <c r="C750" s="6" t="s">
        <v>780</v>
      </c>
      <c r="D750" s="6" t="s">
        <v>65</v>
      </c>
      <c r="E750" s="6" t="s">
        <v>36</v>
      </c>
      <c r="F750" s="6" t="s">
        <v>37</v>
      </c>
      <c r="G750" s="7">
        <v>24000</v>
      </c>
      <c r="H750" s="7">
        <v>0</v>
      </c>
      <c r="I750" s="7">
        <v>24000</v>
      </c>
      <c r="J750" s="7">
        <v>688.8</v>
      </c>
      <c r="K750" s="7">
        <v>0</v>
      </c>
      <c r="L750" s="7">
        <f t="shared" si="36"/>
        <v>729.6</v>
      </c>
      <c r="M750" s="7">
        <v>25</v>
      </c>
      <c r="N750" s="7">
        <f t="shared" si="35"/>
        <v>1443.4</v>
      </c>
      <c r="O750" s="7">
        <f t="shared" si="34"/>
        <v>22556.6</v>
      </c>
    </row>
    <row r="751" spans="1:16307" ht="24.95" customHeight="1" x14ac:dyDescent="0.25">
      <c r="A751" s="6">
        <v>743</v>
      </c>
      <c r="B751" s="6" t="s">
        <v>830</v>
      </c>
      <c r="C751" s="6" t="s">
        <v>780</v>
      </c>
      <c r="D751" s="6" t="s">
        <v>171</v>
      </c>
      <c r="E751" s="6" t="s">
        <v>36</v>
      </c>
      <c r="F751" s="6" t="s">
        <v>29</v>
      </c>
      <c r="G751" s="7">
        <v>15000</v>
      </c>
      <c r="H751" s="7">
        <v>0</v>
      </c>
      <c r="I751" s="7">
        <v>15000</v>
      </c>
      <c r="J751" s="7">
        <f>+G751*2.87%</f>
        <v>430.5</v>
      </c>
      <c r="K751" s="7">
        <v>0</v>
      </c>
      <c r="L751" s="7">
        <f t="shared" si="36"/>
        <v>456</v>
      </c>
      <c r="M751" s="7">
        <v>25</v>
      </c>
      <c r="N751" s="7">
        <f t="shared" si="35"/>
        <v>911.5</v>
      </c>
      <c r="O751" s="7">
        <f t="shared" si="34"/>
        <v>14088.5</v>
      </c>
    </row>
    <row r="752" spans="1:16307" ht="24.95" customHeight="1" x14ac:dyDescent="0.25">
      <c r="A752" s="6">
        <v>744</v>
      </c>
      <c r="B752" s="6" t="s">
        <v>831</v>
      </c>
      <c r="C752" s="6" t="s">
        <v>780</v>
      </c>
      <c r="D752" s="6" t="s">
        <v>171</v>
      </c>
      <c r="E752" s="6" t="s">
        <v>36</v>
      </c>
      <c r="F752" s="6" t="s">
        <v>29</v>
      </c>
      <c r="G752" s="7">
        <v>15000</v>
      </c>
      <c r="H752" s="7">
        <v>0</v>
      </c>
      <c r="I752" s="7">
        <v>15000</v>
      </c>
      <c r="J752" s="7">
        <f>+I752*2.87%</f>
        <v>430.5</v>
      </c>
      <c r="K752" s="7">
        <v>0</v>
      </c>
      <c r="L752" s="7">
        <f t="shared" si="36"/>
        <v>456</v>
      </c>
      <c r="M752" s="7">
        <v>4520.59</v>
      </c>
      <c r="N752" s="7">
        <f t="shared" si="35"/>
        <v>5407.09</v>
      </c>
      <c r="O752" s="7">
        <f t="shared" si="34"/>
        <v>9592.91</v>
      </c>
    </row>
    <row r="753" spans="1:15" ht="24.95" customHeight="1" x14ac:dyDescent="0.25">
      <c r="A753" s="6">
        <v>745</v>
      </c>
      <c r="B753" s="6" t="s">
        <v>832</v>
      </c>
      <c r="C753" s="6" t="s">
        <v>780</v>
      </c>
      <c r="D753" s="6" t="s">
        <v>40</v>
      </c>
      <c r="E753" s="6" t="s">
        <v>36</v>
      </c>
      <c r="F753" s="6" t="s">
        <v>29</v>
      </c>
      <c r="G753" s="7">
        <v>25000</v>
      </c>
      <c r="H753" s="7">
        <v>0</v>
      </c>
      <c r="I753" s="7">
        <v>25000</v>
      </c>
      <c r="J753" s="7">
        <v>717.5</v>
      </c>
      <c r="K753" s="7">
        <v>0</v>
      </c>
      <c r="L753" s="7">
        <f t="shared" si="36"/>
        <v>760</v>
      </c>
      <c r="M753" s="7">
        <v>1257.3</v>
      </c>
      <c r="N753" s="7">
        <f t="shared" si="35"/>
        <v>2734.8</v>
      </c>
      <c r="O753" s="7">
        <f t="shared" si="34"/>
        <v>22265.200000000001</v>
      </c>
    </row>
    <row r="754" spans="1:15" ht="24.95" customHeight="1" x14ac:dyDescent="0.25">
      <c r="A754" s="6">
        <v>746</v>
      </c>
      <c r="B754" s="6" t="s">
        <v>1217</v>
      </c>
      <c r="C754" s="6" t="s">
        <v>780</v>
      </c>
      <c r="D754" s="6" t="s">
        <v>40</v>
      </c>
      <c r="E754" s="6" t="s">
        <v>36</v>
      </c>
      <c r="F754" s="6" t="s">
        <v>29</v>
      </c>
      <c r="G754" s="7">
        <v>25000</v>
      </c>
      <c r="H754" s="7">
        <v>0</v>
      </c>
      <c r="I754" s="7">
        <v>25000</v>
      </c>
      <c r="J754" s="7">
        <v>717.5</v>
      </c>
      <c r="K754" s="7">
        <v>0</v>
      </c>
      <c r="L754" s="7">
        <f t="shared" si="36"/>
        <v>760</v>
      </c>
      <c r="M754" s="7">
        <v>25</v>
      </c>
      <c r="N754" s="7">
        <f t="shared" si="35"/>
        <v>1502.5</v>
      </c>
      <c r="O754" s="7">
        <f t="shared" si="34"/>
        <v>23497.5</v>
      </c>
    </row>
    <row r="755" spans="1:15" ht="24.95" customHeight="1" x14ac:dyDescent="0.25">
      <c r="A755" s="6">
        <v>747</v>
      </c>
      <c r="B755" t="s">
        <v>1238</v>
      </c>
      <c r="C755" s="6" t="s">
        <v>780</v>
      </c>
      <c r="D755" s="6" t="s">
        <v>40</v>
      </c>
      <c r="E755" s="6" t="s">
        <v>36</v>
      </c>
      <c r="F755" s="6" t="s">
        <v>29</v>
      </c>
      <c r="G755" s="7">
        <v>24000</v>
      </c>
      <c r="H755" s="7">
        <v>0</v>
      </c>
      <c r="I755" s="7">
        <v>24000</v>
      </c>
      <c r="J755" s="7">
        <v>688.8</v>
      </c>
      <c r="K755" s="7">
        <v>0</v>
      </c>
      <c r="L755" s="7">
        <f t="shared" si="36"/>
        <v>729.6</v>
      </c>
      <c r="M755" s="7">
        <v>25</v>
      </c>
      <c r="N755" s="7">
        <f t="shared" si="35"/>
        <v>1443.4</v>
      </c>
      <c r="O755" s="7">
        <f t="shared" si="34"/>
        <v>22556.6</v>
      </c>
    </row>
    <row r="756" spans="1:15" ht="24.95" customHeight="1" x14ac:dyDescent="0.25">
      <c r="A756" s="6">
        <v>748</v>
      </c>
      <c r="B756" t="s">
        <v>1501</v>
      </c>
      <c r="C756" s="6" t="s">
        <v>780</v>
      </c>
      <c r="D756" s="6" t="s">
        <v>40</v>
      </c>
      <c r="E756" s="6" t="s">
        <v>36</v>
      </c>
      <c r="F756" s="6" t="s">
        <v>29</v>
      </c>
      <c r="G756" s="7">
        <v>30000</v>
      </c>
      <c r="H756" s="7">
        <v>0</v>
      </c>
      <c r="I756" s="7">
        <v>30000</v>
      </c>
      <c r="J756" s="7">
        <v>861</v>
      </c>
      <c r="K756" s="7">
        <v>0</v>
      </c>
      <c r="L756" s="7">
        <v>912</v>
      </c>
      <c r="M756" s="7">
        <v>25</v>
      </c>
      <c r="N756" s="7">
        <f t="shared" si="35"/>
        <v>1798</v>
      </c>
      <c r="O756" s="7">
        <f t="shared" si="34"/>
        <v>28202</v>
      </c>
    </row>
    <row r="757" spans="1:15" ht="24.95" customHeight="1" x14ac:dyDescent="0.25">
      <c r="A757" s="6">
        <v>749</v>
      </c>
      <c r="B757" s="6" t="s">
        <v>833</v>
      </c>
      <c r="C757" s="6" t="s">
        <v>780</v>
      </c>
      <c r="D757" s="6" t="s">
        <v>65</v>
      </c>
      <c r="E757" s="6" t="s">
        <v>54</v>
      </c>
      <c r="F757" s="6" t="s">
        <v>37</v>
      </c>
      <c r="G757" s="7">
        <v>26000</v>
      </c>
      <c r="H757" s="7">
        <v>0</v>
      </c>
      <c r="I757" s="7">
        <v>26000</v>
      </c>
      <c r="J757" s="7">
        <v>746.2</v>
      </c>
      <c r="K757" s="7">
        <v>0</v>
      </c>
      <c r="L757" s="7">
        <f t="shared" si="36"/>
        <v>790.4</v>
      </c>
      <c r="M757" s="7">
        <v>1615</v>
      </c>
      <c r="N757" s="7">
        <f t="shared" si="35"/>
        <v>3151.6</v>
      </c>
      <c r="O757" s="7">
        <f t="shared" si="34"/>
        <v>22848.400000000001</v>
      </c>
    </row>
    <row r="758" spans="1:15" ht="24.95" customHeight="1" x14ac:dyDescent="0.25">
      <c r="A758" s="6">
        <v>750</v>
      </c>
      <c r="B758" s="6" t="s">
        <v>834</v>
      </c>
      <c r="C758" s="6" t="s">
        <v>780</v>
      </c>
      <c r="D758" s="6" t="s">
        <v>180</v>
      </c>
      <c r="E758" s="6" t="s">
        <v>54</v>
      </c>
      <c r="F758" s="6" t="s">
        <v>37</v>
      </c>
      <c r="G758" s="7">
        <v>65000</v>
      </c>
      <c r="H758" s="7">
        <v>0</v>
      </c>
      <c r="I758" s="7">
        <v>65000</v>
      </c>
      <c r="J758" s="7">
        <v>1865.5</v>
      </c>
      <c r="K758" s="7">
        <v>4427.58</v>
      </c>
      <c r="L758" s="7">
        <f t="shared" si="36"/>
        <v>1976</v>
      </c>
      <c r="M758" s="7">
        <v>1273.5</v>
      </c>
      <c r="N758" s="7">
        <f t="shared" si="35"/>
        <v>9542.58</v>
      </c>
      <c r="O758" s="7">
        <f t="shared" si="34"/>
        <v>55457.42</v>
      </c>
    </row>
    <row r="759" spans="1:15" ht="24.95" customHeight="1" x14ac:dyDescent="0.25">
      <c r="A759" s="6">
        <v>751</v>
      </c>
      <c r="B759" s="6" t="s">
        <v>835</v>
      </c>
      <c r="C759" s="6" t="s">
        <v>780</v>
      </c>
      <c r="D759" s="6" t="s">
        <v>836</v>
      </c>
      <c r="E759" s="6" t="s">
        <v>54</v>
      </c>
      <c r="F759" s="6" t="s">
        <v>37</v>
      </c>
      <c r="G759" s="7">
        <v>45000</v>
      </c>
      <c r="H759" s="7">
        <v>0</v>
      </c>
      <c r="I759" s="7">
        <v>45000</v>
      </c>
      <c r="J759" s="7">
        <v>1291.5</v>
      </c>
      <c r="K759" s="7">
        <v>1148.33</v>
      </c>
      <c r="L759" s="7">
        <f t="shared" si="36"/>
        <v>1368</v>
      </c>
      <c r="M759" s="7">
        <v>365</v>
      </c>
      <c r="N759" s="7">
        <f t="shared" si="35"/>
        <v>4172.83</v>
      </c>
      <c r="O759" s="7">
        <f t="shared" si="34"/>
        <v>40827.17</v>
      </c>
    </row>
    <row r="760" spans="1:15" ht="24.95" customHeight="1" x14ac:dyDescent="0.25">
      <c r="A760" s="6">
        <v>752</v>
      </c>
      <c r="B760" s="6" t="s">
        <v>837</v>
      </c>
      <c r="C760" s="6" t="s">
        <v>780</v>
      </c>
      <c r="D760" s="6" t="s">
        <v>193</v>
      </c>
      <c r="E760" s="6" t="s">
        <v>28</v>
      </c>
      <c r="F760" s="6" t="s">
        <v>29</v>
      </c>
      <c r="G760" s="7">
        <v>65000</v>
      </c>
      <c r="H760" s="7">
        <v>0</v>
      </c>
      <c r="I760" s="7">
        <v>65000</v>
      </c>
      <c r="J760" s="7">
        <v>1865.5</v>
      </c>
      <c r="K760" s="7">
        <v>4427.58</v>
      </c>
      <c r="L760" s="7">
        <f t="shared" si="36"/>
        <v>1976</v>
      </c>
      <c r="M760" s="7">
        <v>425</v>
      </c>
      <c r="N760" s="7">
        <f t="shared" si="35"/>
        <v>8694.08</v>
      </c>
      <c r="O760" s="7">
        <f t="shared" si="34"/>
        <v>56305.919999999998</v>
      </c>
    </row>
    <row r="761" spans="1:15" ht="24.95" customHeight="1" x14ac:dyDescent="0.25">
      <c r="A761" s="6">
        <v>753</v>
      </c>
      <c r="B761" s="6" t="s">
        <v>838</v>
      </c>
      <c r="C761" s="6" t="s">
        <v>780</v>
      </c>
      <c r="D761" s="6" t="s">
        <v>127</v>
      </c>
      <c r="E761" s="6" t="s">
        <v>54</v>
      </c>
      <c r="F761" s="6" t="s">
        <v>29</v>
      </c>
      <c r="G761" s="7">
        <v>19292.87</v>
      </c>
      <c r="H761" s="7">
        <v>0</v>
      </c>
      <c r="I761" s="7">
        <v>19292.87</v>
      </c>
      <c r="J761" s="7">
        <v>553.71</v>
      </c>
      <c r="K761" s="7">
        <v>0</v>
      </c>
      <c r="L761" s="7">
        <f t="shared" si="36"/>
        <v>586.50324799999999</v>
      </c>
      <c r="M761" s="7">
        <v>1257.3</v>
      </c>
      <c r="N761" s="7">
        <f t="shared" si="35"/>
        <v>2397.5132480000002</v>
      </c>
      <c r="O761" s="7">
        <f t="shared" si="34"/>
        <v>16895.356752</v>
      </c>
    </row>
    <row r="762" spans="1:15" ht="24.95" customHeight="1" x14ac:dyDescent="0.25">
      <c r="A762" s="6">
        <v>754</v>
      </c>
      <c r="B762" t="s">
        <v>1241</v>
      </c>
      <c r="C762" s="6" t="s">
        <v>780</v>
      </c>
      <c r="D762" s="6" t="s">
        <v>127</v>
      </c>
      <c r="E762" s="6" t="s">
        <v>36</v>
      </c>
      <c r="F762" s="6" t="s">
        <v>29</v>
      </c>
      <c r="G762" s="7">
        <v>18000</v>
      </c>
      <c r="H762" s="7">
        <v>0</v>
      </c>
      <c r="I762" s="7">
        <v>18000</v>
      </c>
      <c r="J762" s="7">
        <v>516.6</v>
      </c>
      <c r="K762" s="7">
        <v>0</v>
      </c>
      <c r="L762" s="7">
        <f t="shared" si="36"/>
        <v>547.20000000000005</v>
      </c>
      <c r="M762" s="7">
        <v>25</v>
      </c>
      <c r="N762" s="7">
        <f t="shared" si="35"/>
        <v>1088.8000000000002</v>
      </c>
      <c r="O762" s="7">
        <f t="shared" si="34"/>
        <v>16911.2</v>
      </c>
    </row>
    <row r="763" spans="1:15" ht="24.95" customHeight="1" x14ac:dyDescent="0.25">
      <c r="A763" s="6">
        <v>755</v>
      </c>
      <c r="B763" t="s">
        <v>1510</v>
      </c>
      <c r="C763" s="6" t="s">
        <v>780</v>
      </c>
      <c r="D763" s="6" t="s">
        <v>127</v>
      </c>
      <c r="E763" s="6" t="s">
        <v>36</v>
      </c>
      <c r="F763" s="6" t="s">
        <v>29</v>
      </c>
      <c r="G763" s="7">
        <v>25000</v>
      </c>
      <c r="H763" s="7">
        <v>0</v>
      </c>
      <c r="I763" s="7">
        <v>25000</v>
      </c>
      <c r="J763" s="7">
        <v>717.5</v>
      </c>
      <c r="K763" s="7">
        <v>0</v>
      </c>
      <c r="L763" s="7">
        <v>760</v>
      </c>
      <c r="M763" s="7">
        <v>25</v>
      </c>
      <c r="N763" s="7">
        <f t="shared" si="35"/>
        <v>1502.5</v>
      </c>
      <c r="O763" s="7">
        <f t="shared" si="34"/>
        <v>23497.5</v>
      </c>
    </row>
    <row r="764" spans="1:15" ht="24.95" customHeight="1" x14ac:dyDescent="0.25">
      <c r="A764" s="6">
        <v>756</v>
      </c>
      <c r="B764" t="s">
        <v>1381</v>
      </c>
      <c r="C764" s="6" t="s">
        <v>780</v>
      </c>
      <c r="D764" s="6" t="s">
        <v>127</v>
      </c>
      <c r="E764" s="6" t="s">
        <v>36</v>
      </c>
      <c r="F764" s="6" t="s">
        <v>29</v>
      </c>
      <c r="G764" s="7">
        <v>25000</v>
      </c>
      <c r="H764" s="7">
        <v>0</v>
      </c>
      <c r="I764" s="7">
        <v>25000</v>
      </c>
      <c r="J764" s="7">
        <v>717.5</v>
      </c>
      <c r="K764" s="7">
        <v>0</v>
      </c>
      <c r="L764" s="7">
        <f t="shared" si="36"/>
        <v>760</v>
      </c>
      <c r="M764" s="7">
        <v>25</v>
      </c>
      <c r="N764" s="7">
        <f t="shared" si="35"/>
        <v>1502.5</v>
      </c>
      <c r="O764" s="7">
        <f t="shared" si="34"/>
        <v>23497.5</v>
      </c>
    </row>
    <row r="765" spans="1:15" ht="24.95" customHeight="1" x14ac:dyDescent="0.25">
      <c r="A765" s="6">
        <v>757</v>
      </c>
      <c r="B765" s="6" t="s">
        <v>839</v>
      </c>
      <c r="C765" s="6" t="s">
        <v>780</v>
      </c>
      <c r="D765" s="6" t="s">
        <v>180</v>
      </c>
      <c r="E765" s="6" t="s">
        <v>28</v>
      </c>
      <c r="F765" s="6" t="s">
        <v>37</v>
      </c>
      <c r="G765" s="7">
        <v>65000</v>
      </c>
      <c r="H765" s="7">
        <v>0</v>
      </c>
      <c r="I765" s="7">
        <v>65000</v>
      </c>
      <c r="J765" s="7">
        <v>1865.5</v>
      </c>
      <c r="K765" s="7">
        <v>4043.62</v>
      </c>
      <c r="L765" s="7">
        <f t="shared" si="36"/>
        <v>1976</v>
      </c>
      <c r="M765" s="7">
        <v>2444.7800000000002</v>
      </c>
      <c r="N765" s="7">
        <f t="shared" si="35"/>
        <v>10329.9</v>
      </c>
      <c r="O765" s="7">
        <f t="shared" si="34"/>
        <v>54670.1</v>
      </c>
    </row>
    <row r="766" spans="1:15" ht="24.95" customHeight="1" x14ac:dyDescent="0.25">
      <c r="A766" s="6">
        <v>758</v>
      </c>
      <c r="B766" s="6" t="s">
        <v>840</v>
      </c>
      <c r="C766" s="6" t="s">
        <v>780</v>
      </c>
      <c r="D766" s="6" t="s">
        <v>180</v>
      </c>
      <c r="E766" s="6" t="s">
        <v>28</v>
      </c>
      <c r="F766" s="6" t="s">
        <v>37</v>
      </c>
      <c r="G766" s="7">
        <v>65000</v>
      </c>
      <c r="H766" s="7">
        <v>0</v>
      </c>
      <c r="I766" s="7">
        <v>65000</v>
      </c>
      <c r="J766" s="7">
        <v>1865.5</v>
      </c>
      <c r="K766" s="7">
        <v>4427.58</v>
      </c>
      <c r="L766" s="7">
        <f t="shared" si="36"/>
        <v>1976</v>
      </c>
      <c r="M766" s="7">
        <v>125</v>
      </c>
      <c r="N766" s="7">
        <f t="shared" si="35"/>
        <v>8394.08</v>
      </c>
      <c r="O766" s="7">
        <f t="shared" si="34"/>
        <v>56605.919999999998</v>
      </c>
    </row>
    <row r="767" spans="1:15" ht="24.95" customHeight="1" x14ac:dyDescent="0.25">
      <c r="A767" s="6">
        <v>759</v>
      </c>
      <c r="B767" s="6" t="s">
        <v>841</v>
      </c>
      <c r="C767" s="6" t="s">
        <v>780</v>
      </c>
      <c r="D767" s="6" t="s">
        <v>171</v>
      </c>
      <c r="E767" s="6" t="s">
        <v>36</v>
      </c>
      <c r="F767" s="6" t="s">
        <v>37</v>
      </c>
      <c r="G767" s="7">
        <v>30000</v>
      </c>
      <c r="H767" s="7">
        <v>0</v>
      </c>
      <c r="I767" s="7">
        <v>30000</v>
      </c>
      <c r="J767" s="7">
        <v>861</v>
      </c>
      <c r="K767" s="7">
        <v>0</v>
      </c>
      <c r="L767" s="7">
        <f t="shared" si="36"/>
        <v>912</v>
      </c>
      <c r="M767" s="7">
        <v>673.5</v>
      </c>
      <c r="N767" s="7">
        <f t="shared" si="35"/>
        <v>2446.5</v>
      </c>
      <c r="O767" s="7">
        <f t="shared" si="34"/>
        <v>27553.5</v>
      </c>
    </row>
    <row r="768" spans="1:15" ht="24.95" customHeight="1" x14ac:dyDescent="0.25">
      <c r="A768" s="6">
        <v>760</v>
      </c>
      <c r="B768" s="6" t="s">
        <v>842</v>
      </c>
      <c r="C768" s="6" t="s">
        <v>780</v>
      </c>
      <c r="D768" s="6" t="s">
        <v>171</v>
      </c>
      <c r="E768" s="6" t="s">
        <v>36</v>
      </c>
      <c r="F768" s="6" t="s">
        <v>37</v>
      </c>
      <c r="G768" s="7">
        <v>15000</v>
      </c>
      <c r="H768" s="7">
        <v>0</v>
      </c>
      <c r="I768" s="7">
        <v>15000</v>
      </c>
      <c r="J768" s="7">
        <f>+I768*2.87%</f>
        <v>430.5</v>
      </c>
      <c r="K768" s="7">
        <v>0</v>
      </c>
      <c r="L768" s="7">
        <f t="shared" si="36"/>
        <v>456</v>
      </c>
      <c r="M768" s="7">
        <v>25</v>
      </c>
      <c r="N768" s="7">
        <f t="shared" si="35"/>
        <v>911.5</v>
      </c>
      <c r="O768" s="7">
        <f t="shared" si="34"/>
        <v>14088.5</v>
      </c>
    </row>
    <row r="769" spans="1:15" ht="24.95" customHeight="1" x14ac:dyDescent="0.25">
      <c r="A769" s="6">
        <v>761</v>
      </c>
      <c r="B769" s="6" t="s">
        <v>843</v>
      </c>
      <c r="C769" s="6" t="s">
        <v>780</v>
      </c>
      <c r="D769" s="6" t="s">
        <v>844</v>
      </c>
      <c r="E769" s="6" t="s">
        <v>28</v>
      </c>
      <c r="F769" s="6" t="s">
        <v>29</v>
      </c>
      <c r="G769" s="7">
        <v>28000</v>
      </c>
      <c r="H769" s="7">
        <v>0</v>
      </c>
      <c r="I769" s="7">
        <v>28000</v>
      </c>
      <c r="J769" s="7">
        <v>803.6</v>
      </c>
      <c r="K769" s="7">
        <v>0</v>
      </c>
      <c r="L769" s="7">
        <f t="shared" si="36"/>
        <v>851.2</v>
      </c>
      <c r="M769" s="7">
        <v>25</v>
      </c>
      <c r="N769" s="7">
        <f t="shared" si="35"/>
        <v>1679.8000000000002</v>
      </c>
      <c r="O769" s="7">
        <f t="shared" si="34"/>
        <v>26320.2</v>
      </c>
    </row>
    <row r="770" spans="1:15" ht="24.95" customHeight="1" x14ac:dyDescent="0.25">
      <c r="A770" s="6">
        <v>762</v>
      </c>
      <c r="B770" s="6" t="s">
        <v>845</v>
      </c>
      <c r="C770" s="6" t="s">
        <v>780</v>
      </c>
      <c r="D770" s="6" t="s">
        <v>68</v>
      </c>
      <c r="E770" s="6" t="s">
        <v>54</v>
      </c>
      <c r="F770" s="6" t="s">
        <v>29</v>
      </c>
      <c r="G770" s="7">
        <v>90000</v>
      </c>
      <c r="H770" s="7">
        <v>0</v>
      </c>
      <c r="I770" s="7">
        <v>90000</v>
      </c>
      <c r="J770" s="7">
        <v>2583</v>
      </c>
      <c r="K770" s="7">
        <v>9753.1200000000008</v>
      </c>
      <c r="L770" s="7">
        <f t="shared" si="36"/>
        <v>2736</v>
      </c>
      <c r="M770" s="7">
        <v>1025</v>
      </c>
      <c r="N770" s="7">
        <f t="shared" si="35"/>
        <v>16097.12</v>
      </c>
      <c r="O770" s="7">
        <f t="shared" si="34"/>
        <v>73902.880000000005</v>
      </c>
    </row>
    <row r="771" spans="1:15" ht="24.95" customHeight="1" x14ac:dyDescent="0.25">
      <c r="A771" s="6">
        <v>763</v>
      </c>
      <c r="B771" s="6" t="s">
        <v>846</v>
      </c>
      <c r="C771" s="6" t="s">
        <v>780</v>
      </c>
      <c r="D771" s="6" t="s">
        <v>68</v>
      </c>
      <c r="E771" s="6" t="s">
        <v>54</v>
      </c>
      <c r="F771" s="6" t="s">
        <v>37</v>
      </c>
      <c r="G771" s="7">
        <v>78000</v>
      </c>
      <c r="H771" s="7">
        <v>0</v>
      </c>
      <c r="I771" s="7">
        <v>78000</v>
      </c>
      <c r="J771" s="7">
        <v>2238.6</v>
      </c>
      <c r="K771" s="7">
        <v>6930.42</v>
      </c>
      <c r="L771" s="7">
        <f t="shared" si="36"/>
        <v>2371.1999999999998</v>
      </c>
      <c r="M771" s="7">
        <v>1785</v>
      </c>
      <c r="N771" s="7">
        <f t="shared" si="35"/>
        <v>13325.220000000001</v>
      </c>
      <c r="O771" s="7">
        <f t="shared" si="34"/>
        <v>64674.78</v>
      </c>
    </row>
    <row r="772" spans="1:15" ht="24.95" customHeight="1" x14ac:dyDescent="0.25">
      <c r="A772" s="6">
        <v>764</v>
      </c>
      <c r="B772" s="6" t="s">
        <v>847</v>
      </c>
      <c r="C772" s="6" t="s">
        <v>780</v>
      </c>
      <c r="D772" s="6" t="s">
        <v>793</v>
      </c>
      <c r="E772" s="6" t="s">
        <v>54</v>
      </c>
      <c r="F772" s="6" t="s">
        <v>37</v>
      </c>
      <c r="G772" s="7">
        <v>65000</v>
      </c>
      <c r="H772" s="7">
        <v>0</v>
      </c>
      <c r="I772" s="7">
        <v>65000</v>
      </c>
      <c r="J772" s="7">
        <v>1865.5</v>
      </c>
      <c r="K772" s="7">
        <v>4427.58</v>
      </c>
      <c r="L772" s="7">
        <f t="shared" si="36"/>
        <v>1976</v>
      </c>
      <c r="M772" s="7">
        <v>1373.5</v>
      </c>
      <c r="N772" s="7">
        <f t="shared" si="35"/>
        <v>9642.58</v>
      </c>
      <c r="O772" s="7">
        <f t="shared" si="34"/>
        <v>55357.42</v>
      </c>
    </row>
    <row r="773" spans="1:15" ht="24.95" customHeight="1" x14ac:dyDescent="0.25">
      <c r="A773" s="6">
        <v>765</v>
      </c>
      <c r="B773" s="6" t="s">
        <v>848</v>
      </c>
      <c r="C773" s="6" t="s">
        <v>780</v>
      </c>
      <c r="D773" s="6" t="s">
        <v>285</v>
      </c>
      <c r="E773" s="6" t="s">
        <v>54</v>
      </c>
      <c r="F773" s="6" t="s">
        <v>29</v>
      </c>
      <c r="G773" s="7">
        <v>80500</v>
      </c>
      <c r="H773" s="7">
        <v>0</v>
      </c>
      <c r="I773" s="7">
        <v>80500</v>
      </c>
      <c r="J773" s="7">
        <v>2310.35</v>
      </c>
      <c r="K773" s="7">
        <v>7038.54</v>
      </c>
      <c r="L773" s="7">
        <f t="shared" si="36"/>
        <v>2447.1999999999998</v>
      </c>
      <c r="M773" s="7">
        <v>3641.78</v>
      </c>
      <c r="N773" s="7">
        <f t="shared" si="35"/>
        <v>15437.87</v>
      </c>
      <c r="O773" s="7">
        <f t="shared" si="34"/>
        <v>65062.13</v>
      </c>
    </row>
    <row r="774" spans="1:15" ht="24.95" customHeight="1" x14ac:dyDescent="0.25">
      <c r="A774" s="6">
        <v>766</v>
      </c>
      <c r="B774" s="6" t="s">
        <v>849</v>
      </c>
      <c r="C774" s="6" t="s">
        <v>780</v>
      </c>
      <c r="D774" s="6" t="s">
        <v>99</v>
      </c>
      <c r="E774" s="6" t="s">
        <v>36</v>
      </c>
      <c r="F774" s="6" t="s">
        <v>29</v>
      </c>
      <c r="G774" s="7">
        <v>20000</v>
      </c>
      <c r="H774" s="7">
        <v>0</v>
      </c>
      <c r="I774" s="7">
        <v>20000</v>
      </c>
      <c r="J774" s="7">
        <f>+I774*2.87%</f>
        <v>574</v>
      </c>
      <c r="K774" s="7">
        <v>0</v>
      </c>
      <c r="L774" s="7">
        <f t="shared" si="36"/>
        <v>608</v>
      </c>
      <c r="M774" s="7">
        <v>25</v>
      </c>
      <c r="N774" s="7">
        <f t="shared" si="35"/>
        <v>1207</v>
      </c>
      <c r="O774" s="7">
        <f t="shared" si="34"/>
        <v>18793</v>
      </c>
    </row>
    <row r="775" spans="1:15" ht="24.95" customHeight="1" x14ac:dyDescent="0.25">
      <c r="A775" s="6">
        <v>767</v>
      </c>
      <c r="B775" s="6" t="s">
        <v>850</v>
      </c>
      <c r="C775" s="6" t="s">
        <v>780</v>
      </c>
      <c r="D775" s="6" t="s">
        <v>193</v>
      </c>
      <c r="E775" s="6" t="s">
        <v>54</v>
      </c>
      <c r="F775" s="6" t="s">
        <v>29</v>
      </c>
      <c r="G775" s="7">
        <v>65000</v>
      </c>
      <c r="H775" s="7">
        <v>0</v>
      </c>
      <c r="I775" s="7">
        <v>65000</v>
      </c>
      <c r="J775" s="7">
        <v>1865.5</v>
      </c>
      <c r="K775" s="7">
        <v>4427.58</v>
      </c>
      <c r="L775" s="7">
        <f t="shared" si="36"/>
        <v>1976</v>
      </c>
      <c r="M775" s="7">
        <v>1657.3</v>
      </c>
      <c r="N775" s="7">
        <f t="shared" si="35"/>
        <v>9926.3799999999992</v>
      </c>
      <c r="O775" s="7">
        <f t="shared" si="34"/>
        <v>55073.62</v>
      </c>
    </row>
    <row r="776" spans="1:15" ht="24.95" customHeight="1" x14ac:dyDescent="0.25">
      <c r="A776" s="6">
        <v>768</v>
      </c>
      <c r="B776" s="6" t="s">
        <v>851</v>
      </c>
      <c r="C776" s="6" t="s">
        <v>780</v>
      </c>
      <c r="D776" s="6" t="s">
        <v>793</v>
      </c>
      <c r="E776" s="6" t="s">
        <v>28</v>
      </c>
      <c r="F776" s="6" t="s">
        <v>37</v>
      </c>
      <c r="G776" s="7">
        <v>65000</v>
      </c>
      <c r="H776" s="7">
        <v>0</v>
      </c>
      <c r="I776" s="7">
        <v>65000</v>
      </c>
      <c r="J776" s="7">
        <v>1865.5</v>
      </c>
      <c r="K776" s="7">
        <v>4427.58</v>
      </c>
      <c r="L776" s="7">
        <f t="shared" si="36"/>
        <v>1976</v>
      </c>
      <c r="M776" s="7">
        <v>425</v>
      </c>
      <c r="N776" s="7">
        <f t="shared" si="35"/>
        <v>8694.08</v>
      </c>
      <c r="O776" s="7">
        <f t="shared" si="34"/>
        <v>56305.919999999998</v>
      </c>
    </row>
    <row r="777" spans="1:15" ht="24.95" customHeight="1" x14ac:dyDescent="0.25">
      <c r="A777" s="6">
        <v>769</v>
      </c>
      <c r="B777" s="6" t="s">
        <v>852</v>
      </c>
      <c r="C777" s="6" t="s">
        <v>780</v>
      </c>
      <c r="D777" s="6" t="s">
        <v>285</v>
      </c>
      <c r="E777" s="6" t="s">
        <v>54</v>
      </c>
      <c r="F777" s="6" t="s">
        <v>29</v>
      </c>
      <c r="G777" s="7">
        <v>80500</v>
      </c>
      <c r="H777" s="7">
        <v>0</v>
      </c>
      <c r="I777" s="7">
        <v>80500</v>
      </c>
      <c r="J777" s="7">
        <v>2310.35</v>
      </c>
      <c r="K777" s="7">
        <v>7518.48</v>
      </c>
      <c r="L777" s="7">
        <f t="shared" si="36"/>
        <v>2447.1999999999998</v>
      </c>
      <c r="M777" s="7">
        <v>3035.8</v>
      </c>
      <c r="N777" s="7">
        <f t="shared" si="35"/>
        <v>15311.829999999998</v>
      </c>
      <c r="O777" s="7">
        <f t="shared" si="34"/>
        <v>65188.17</v>
      </c>
    </row>
    <row r="778" spans="1:15" ht="24.95" customHeight="1" x14ac:dyDescent="0.25">
      <c r="A778" s="6">
        <v>770</v>
      </c>
      <c r="B778" s="6" t="s">
        <v>853</v>
      </c>
      <c r="C778" s="6" t="s">
        <v>780</v>
      </c>
      <c r="D778" s="6" t="s">
        <v>93</v>
      </c>
      <c r="E778" s="6" t="s">
        <v>28</v>
      </c>
      <c r="F778" s="6" t="s">
        <v>29</v>
      </c>
      <c r="G778" s="7">
        <v>20000</v>
      </c>
      <c r="H778" s="7">
        <v>0</v>
      </c>
      <c r="I778" s="7">
        <v>20000</v>
      </c>
      <c r="J778" s="7">
        <v>574</v>
      </c>
      <c r="K778" s="7">
        <v>0</v>
      </c>
      <c r="L778" s="7">
        <f t="shared" si="36"/>
        <v>608</v>
      </c>
      <c r="M778" s="7">
        <v>25</v>
      </c>
      <c r="N778" s="7">
        <f t="shared" si="35"/>
        <v>1207</v>
      </c>
      <c r="O778" s="7">
        <f t="shared" si="34"/>
        <v>18793</v>
      </c>
    </row>
    <row r="779" spans="1:15" ht="24.95" customHeight="1" x14ac:dyDescent="0.25">
      <c r="A779" s="6">
        <v>771</v>
      </c>
      <c r="B779" s="6" t="s">
        <v>854</v>
      </c>
      <c r="C779" s="6" t="s">
        <v>780</v>
      </c>
      <c r="D779" s="6" t="s">
        <v>285</v>
      </c>
      <c r="E779" s="6" t="s">
        <v>54</v>
      </c>
      <c r="F779" s="6" t="s">
        <v>29</v>
      </c>
      <c r="G779" s="7">
        <v>78000</v>
      </c>
      <c r="H779" s="7">
        <v>0</v>
      </c>
      <c r="I779" s="7">
        <v>78000</v>
      </c>
      <c r="J779" s="7">
        <v>2238.6</v>
      </c>
      <c r="K779" s="7">
        <v>6489.96</v>
      </c>
      <c r="L779" s="7">
        <f t="shared" si="36"/>
        <v>2371.1999999999998</v>
      </c>
      <c r="M779" s="7">
        <v>2344.7800000000002</v>
      </c>
      <c r="N779" s="7">
        <f t="shared" si="35"/>
        <v>13444.539999999999</v>
      </c>
      <c r="O779" s="7">
        <f t="shared" si="34"/>
        <v>64555.46</v>
      </c>
    </row>
    <row r="780" spans="1:15" ht="24.95" customHeight="1" x14ac:dyDescent="0.25">
      <c r="A780" s="6">
        <v>772</v>
      </c>
      <c r="B780" s="6" t="s">
        <v>855</v>
      </c>
      <c r="C780" s="6" t="s">
        <v>780</v>
      </c>
      <c r="D780" s="6" t="s">
        <v>35</v>
      </c>
      <c r="E780" s="6" t="s">
        <v>28</v>
      </c>
      <c r="F780" s="6" t="s">
        <v>37</v>
      </c>
      <c r="G780" s="7">
        <v>34500</v>
      </c>
      <c r="H780" s="7">
        <v>0</v>
      </c>
      <c r="I780" s="7">
        <v>34500</v>
      </c>
      <c r="J780" s="7">
        <v>990.15</v>
      </c>
      <c r="K780" s="7">
        <v>0</v>
      </c>
      <c r="L780" s="7">
        <f t="shared" si="36"/>
        <v>1048.8</v>
      </c>
      <c r="M780" s="7">
        <v>25</v>
      </c>
      <c r="N780" s="7">
        <f t="shared" si="35"/>
        <v>2063.9499999999998</v>
      </c>
      <c r="O780" s="7">
        <f t="shared" si="34"/>
        <v>32436.05</v>
      </c>
    </row>
    <row r="781" spans="1:15" ht="24.95" customHeight="1" x14ac:dyDescent="0.25">
      <c r="A781" s="6">
        <v>773</v>
      </c>
      <c r="B781" t="s">
        <v>1218</v>
      </c>
      <c r="C781" s="6" t="s">
        <v>780</v>
      </c>
      <c r="D781" t="s">
        <v>248</v>
      </c>
      <c r="E781" s="6" t="s">
        <v>36</v>
      </c>
      <c r="F781" s="6" t="s">
        <v>29</v>
      </c>
      <c r="G781" s="7">
        <v>24000</v>
      </c>
      <c r="H781" s="7">
        <v>0</v>
      </c>
      <c r="I781" s="7">
        <v>24000</v>
      </c>
      <c r="J781" s="7">
        <v>688.8</v>
      </c>
      <c r="K781" s="7">
        <v>0</v>
      </c>
      <c r="L781" s="7">
        <f t="shared" si="36"/>
        <v>729.6</v>
      </c>
      <c r="M781" s="7">
        <v>25</v>
      </c>
      <c r="N781" s="7">
        <f t="shared" si="35"/>
        <v>1443.4</v>
      </c>
      <c r="O781" s="7">
        <f t="shared" ref="O781:O805" si="37">+G781-N781</f>
        <v>22556.6</v>
      </c>
    </row>
    <row r="782" spans="1:15" ht="24.95" customHeight="1" x14ac:dyDescent="0.25">
      <c r="A782" s="6">
        <v>774</v>
      </c>
      <c r="B782" t="s">
        <v>1219</v>
      </c>
      <c r="C782" s="6" t="s">
        <v>780</v>
      </c>
      <c r="D782" t="s">
        <v>248</v>
      </c>
      <c r="E782" s="6" t="s">
        <v>36</v>
      </c>
      <c r="F782" s="6" t="s">
        <v>29</v>
      </c>
      <c r="G782" s="7">
        <v>18000</v>
      </c>
      <c r="H782" s="7">
        <v>0</v>
      </c>
      <c r="I782" s="7">
        <v>18000</v>
      </c>
      <c r="J782" s="7">
        <v>516.6</v>
      </c>
      <c r="K782" s="7">
        <v>0</v>
      </c>
      <c r="L782" s="7">
        <f t="shared" si="36"/>
        <v>547.20000000000005</v>
      </c>
      <c r="M782" s="7">
        <v>25</v>
      </c>
      <c r="N782" s="7">
        <f t="shared" ref="N782:N805" si="38">+J782+K782+L782+M782</f>
        <v>1088.8000000000002</v>
      </c>
      <c r="O782" s="7">
        <f t="shared" si="37"/>
        <v>16911.2</v>
      </c>
    </row>
    <row r="783" spans="1:15" ht="24.95" customHeight="1" x14ac:dyDescent="0.25">
      <c r="A783" s="6">
        <v>775</v>
      </c>
      <c r="B783" t="s">
        <v>1226</v>
      </c>
      <c r="C783" s="6" t="s">
        <v>780</v>
      </c>
      <c r="D783" t="s">
        <v>248</v>
      </c>
      <c r="E783" s="6" t="s">
        <v>36</v>
      </c>
      <c r="F783" s="6" t="s">
        <v>29</v>
      </c>
      <c r="G783" s="7">
        <v>15000</v>
      </c>
      <c r="H783" s="7">
        <v>0</v>
      </c>
      <c r="I783" s="7">
        <v>15000</v>
      </c>
      <c r="J783" s="7">
        <v>430.5</v>
      </c>
      <c r="K783" s="7">
        <v>0</v>
      </c>
      <c r="L783" s="7">
        <f t="shared" si="36"/>
        <v>456</v>
      </c>
      <c r="M783" s="7">
        <v>25</v>
      </c>
      <c r="N783" s="7">
        <f t="shared" si="38"/>
        <v>911.5</v>
      </c>
      <c r="O783" s="7">
        <f t="shared" si="37"/>
        <v>14088.5</v>
      </c>
    </row>
    <row r="784" spans="1:15" ht="24.95" customHeight="1" x14ac:dyDescent="0.25">
      <c r="A784" s="6">
        <v>776</v>
      </c>
      <c r="B784" t="s">
        <v>1229</v>
      </c>
      <c r="C784" s="6" t="s">
        <v>780</v>
      </c>
      <c r="D784" t="s">
        <v>248</v>
      </c>
      <c r="E784" s="6" t="s">
        <v>36</v>
      </c>
      <c r="F784" s="6" t="s">
        <v>29</v>
      </c>
      <c r="G784" s="7">
        <v>15000</v>
      </c>
      <c r="H784" s="7">
        <v>0</v>
      </c>
      <c r="I784" s="7">
        <v>15000</v>
      </c>
      <c r="J784" s="7">
        <v>430.5</v>
      </c>
      <c r="K784" s="7">
        <v>0</v>
      </c>
      <c r="L784" s="7">
        <f t="shared" si="36"/>
        <v>456</v>
      </c>
      <c r="M784" s="7">
        <v>25</v>
      </c>
      <c r="N784" s="7">
        <f t="shared" si="38"/>
        <v>911.5</v>
      </c>
      <c r="O784" s="7">
        <f t="shared" si="37"/>
        <v>14088.5</v>
      </c>
    </row>
    <row r="785" spans="1:15" ht="24.95" customHeight="1" x14ac:dyDescent="0.25">
      <c r="A785" s="6">
        <v>777</v>
      </c>
      <c r="B785" t="s">
        <v>1231</v>
      </c>
      <c r="C785" s="6" t="s">
        <v>780</v>
      </c>
      <c r="D785" t="s">
        <v>248</v>
      </c>
      <c r="E785" s="6" t="s">
        <v>36</v>
      </c>
      <c r="F785" s="6" t="s">
        <v>29</v>
      </c>
      <c r="G785" s="7">
        <v>15000</v>
      </c>
      <c r="H785" s="7">
        <v>0</v>
      </c>
      <c r="I785" s="7">
        <v>15000</v>
      </c>
      <c r="J785" s="7">
        <v>430.5</v>
      </c>
      <c r="K785" s="7">
        <v>0</v>
      </c>
      <c r="L785" s="7">
        <f t="shared" ref="L785:L805" si="39">+I785*3.04%</f>
        <v>456</v>
      </c>
      <c r="M785" s="7">
        <v>25</v>
      </c>
      <c r="N785" s="7">
        <f t="shared" si="38"/>
        <v>911.5</v>
      </c>
      <c r="O785" s="7">
        <f t="shared" si="37"/>
        <v>14088.5</v>
      </c>
    </row>
    <row r="786" spans="1:15" ht="24.95" customHeight="1" x14ac:dyDescent="0.25">
      <c r="A786" s="6">
        <v>778</v>
      </c>
      <c r="B786" t="s">
        <v>1233</v>
      </c>
      <c r="C786" s="6" t="s">
        <v>780</v>
      </c>
      <c r="D786" t="s">
        <v>248</v>
      </c>
      <c r="E786" s="6" t="s">
        <v>36</v>
      </c>
      <c r="F786" s="6" t="s">
        <v>29</v>
      </c>
      <c r="G786" s="7">
        <v>15000</v>
      </c>
      <c r="H786" s="7">
        <v>0</v>
      </c>
      <c r="I786" s="7">
        <v>15000</v>
      </c>
      <c r="J786" s="7">
        <v>430.5</v>
      </c>
      <c r="K786" s="7">
        <v>0</v>
      </c>
      <c r="L786" s="7">
        <f t="shared" si="39"/>
        <v>456</v>
      </c>
      <c r="M786" s="7">
        <v>25</v>
      </c>
      <c r="N786" s="7">
        <f t="shared" si="38"/>
        <v>911.5</v>
      </c>
      <c r="O786" s="7">
        <f t="shared" si="37"/>
        <v>14088.5</v>
      </c>
    </row>
    <row r="787" spans="1:15" ht="24.95" customHeight="1" x14ac:dyDescent="0.25">
      <c r="A787" s="6">
        <v>779</v>
      </c>
      <c r="B787" t="s">
        <v>1235</v>
      </c>
      <c r="C787" s="6" t="s">
        <v>780</v>
      </c>
      <c r="D787" t="s">
        <v>248</v>
      </c>
      <c r="E787" s="6" t="s">
        <v>36</v>
      </c>
      <c r="F787" s="6" t="s">
        <v>29</v>
      </c>
      <c r="G787" s="7">
        <v>18000</v>
      </c>
      <c r="H787" s="7">
        <v>0</v>
      </c>
      <c r="I787" s="7">
        <v>18000</v>
      </c>
      <c r="J787" s="7">
        <v>516.6</v>
      </c>
      <c r="K787" s="7">
        <v>0</v>
      </c>
      <c r="L787" s="7">
        <f t="shared" si="39"/>
        <v>547.20000000000005</v>
      </c>
      <c r="M787" s="7">
        <v>25</v>
      </c>
      <c r="N787" s="7">
        <f t="shared" si="38"/>
        <v>1088.8000000000002</v>
      </c>
      <c r="O787" s="7">
        <f t="shared" si="37"/>
        <v>16911.2</v>
      </c>
    </row>
    <row r="788" spans="1:15" ht="24.95" customHeight="1" x14ac:dyDescent="0.25">
      <c r="A788" s="6">
        <v>780</v>
      </c>
      <c r="B788" t="s">
        <v>1237</v>
      </c>
      <c r="C788" s="6" t="s">
        <v>780</v>
      </c>
      <c r="D788" t="s">
        <v>248</v>
      </c>
      <c r="E788" s="6" t="s">
        <v>36</v>
      </c>
      <c r="F788" s="6" t="s">
        <v>29</v>
      </c>
      <c r="G788" s="7">
        <v>15000</v>
      </c>
      <c r="H788" s="7">
        <v>0</v>
      </c>
      <c r="I788" s="7">
        <v>15000</v>
      </c>
      <c r="J788" s="7">
        <v>430.5</v>
      </c>
      <c r="K788" s="7">
        <v>0</v>
      </c>
      <c r="L788" s="7">
        <f t="shared" si="39"/>
        <v>456</v>
      </c>
      <c r="M788" s="7">
        <v>25</v>
      </c>
      <c r="N788" s="7">
        <f t="shared" si="38"/>
        <v>911.5</v>
      </c>
      <c r="O788" s="7">
        <f t="shared" si="37"/>
        <v>14088.5</v>
      </c>
    </row>
    <row r="789" spans="1:15" ht="24.95" customHeight="1" x14ac:dyDescent="0.25">
      <c r="A789" s="6">
        <v>781</v>
      </c>
      <c r="B789" t="s">
        <v>1239</v>
      </c>
      <c r="C789" s="6" t="s">
        <v>780</v>
      </c>
      <c r="D789" t="s">
        <v>248</v>
      </c>
      <c r="E789" s="6" t="s">
        <v>36</v>
      </c>
      <c r="F789" s="6" t="s">
        <v>29</v>
      </c>
      <c r="G789" s="7">
        <v>15000</v>
      </c>
      <c r="H789" s="7">
        <v>0</v>
      </c>
      <c r="I789" s="7">
        <v>15000</v>
      </c>
      <c r="J789" s="7">
        <v>430.5</v>
      </c>
      <c r="K789" s="7">
        <v>0</v>
      </c>
      <c r="L789" s="7">
        <f t="shared" si="39"/>
        <v>456</v>
      </c>
      <c r="M789" s="7">
        <v>25</v>
      </c>
      <c r="N789" s="7">
        <f t="shared" si="38"/>
        <v>911.5</v>
      </c>
      <c r="O789" s="7">
        <f t="shared" si="37"/>
        <v>14088.5</v>
      </c>
    </row>
    <row r="790" spans="1:15" ht="24.95" customHeight="1" x14ac:dyDescent="0.25">
      <c r="A790" s="6">
        <v>782</v>
      </c>
      <c r="B790" t="s">
        <v>1225</v>
      </c>
      <c r="C790" s="6" t="s">
        <v>780</v>
      </c>
      <c r="D790" t="s">
        <v>251</v>
      </c>
      <c r="E790" s="6" t="s">
        <v>36</v>
      </c>
      <c r="F790" s="6" t="s">
        <v>29</v>
      </c>
      <c r="G790" s="7">
        <v>15400</v>
      </c>
      <c r="H790" s="7">
        <v>0</v>
      </c>
      <c r="I790" s="7">
        <v>15400</v>
      </c>
      <c r="J790" s="7">
        <v>441.98</v>
      </c>
      <c r="K790" s="7">
        <v>0</v>
      </c>
      <c r="L790" s="7">
        <f t="shared" si="39"/>
        <v>468.16</v>
      </c>
      <c r="M790" s="7">
        <v>25</v>
      </c>
      <c r="N790" s="7">
        <f t="shared" si="38"/>
        <v>935.1400000000001</v>
      </c>
      <c r="O790" s="7">
        <f t="shared" si="37"/>
        <v>14464.86</v>
      </c>
    </row>
    <row r="791" spans="1:15" ht="24.95" customHeight="1" x14ac:dyDescent="0.25">
      <c r="A791" s="6">
        <v>783</v>
      </c>
      <c r="B791" t="s">
        <v>1240</v>
      </c>
      <c r="C791" s="6" t="s">
        <v>780</v>
      </c>
      <c r="D791" t="s">
        <v>251</v>
      </c>
      <c r="E791" s="6" t="s">
        <v>36</v>
      </c>
      <c r="F791" s="6" t="s">
        <v>29</v>
      </c>
      <c r="G791" s="7">
        <v>15000</v>
      </c>
      <c r="H791" s="7">
        <v>0</v>
      </c>
      <c r="I791" s="7">
        <v>15000</v>
      </c>
      <c r="J791" s="7">
        <v>430.5</v>
      </c>
      <c r="K791" s="7">
        <v>0</v>
      </c>
      <c r="L791" s="7">
        <f t="shared" si="39"/>
        <v>456</v>
      </c>
      <c r="M791" s="7">
        <v>25</v>
      </c>
      <c r="N791" s="7">
        <f t="shared" si="38"/>
        <v>911.5</v>
      </c>
      <c r="O791" s="7">
        <f t="shared" si="37"/>
        <v>14088.5</v>
      </c>
    </row>
    <row r="792" spans="1:15" ht="24.95" customHeight="1" x14ac:dyDescent="0.25">
      <c r="A792" s="6">
        <v>784</v>
      </c>
      <c r="B792" t="s">
        <v>1221</v>
      </c>
      <c r="C792" s="6" t="s">
        <v>780</v>
      </c>
      <c r="D792" t="s">
        <v>1222</v>
      </c>
      <c r="E792" s="6" t="s">
        <v>36</v>
      </c>
      <c r="F792" s="6" t="s">
        <v>29</v>
      </c>
      <c r="G792" s="7">
        <v>25000</v>
      </c>
      <c r="H792" s="7">
        <v>0</v>
      </c>
      <c r="I792" s="7">
        <v>25000</v>
      </c>
      <c r="J792" s="7">
        <v>717.5</v>
      </c>
      <c r="K792" s="7">
        <v>0</v>
      </c>
      <c r="L792" s="7">
        <f t="shared" si="39"/>
        <v>760</v>
      </c>
      <c r="M792" s="7">
        <v>25</v>
      </c>
      <c r="N792" s="7">
        <f t="shared" si="38"/>
        <v>1502.5</v>
      </c>
      <c r="O792" s="7">
        <f t="shared" si="37"/>
        <v>23497.5</v>
      </c>
    </row>
    <row r="793" spans="1:15" ht="24.95" customHeight="1" x14ac:dyDescent="0.25">
      <c r="A793" s="6">
        <v>785</v>
      </c>
      <c r="B793" t="s">
        <v>1227</v>
      </c>
      <c r="C793" s="6" t="s">
        <v>780</v>
      </c>
      <c r="D793" t="s">
        <v>1222</v>
      </c>
      <c r="E793" s="6" t="s">
        <v>36</v>
      </c>
      <c r="F793" s="6" t="s">
        <v>29</v>
      </c>
      <c r="G793" s="7">
        <v>18000</v>
      </c>
      <c r="H793" s="7">
        <v>0</v>
      </c>
      <c r="I793" s="7">
        <v>18000</v>
      </c>
      <c r="J793" s="7">
        <v>516.6</v>
      </c>
      <c r="K793" s="7">
        <v>0</v>
      </c>
      <c r="L793" s="7">
        <f t="shared" si="39"/>
        <v>547.20000000000005</v>
      </c>
      <c r="M793" s="7">
        <v>25</v>
      </c>
      <c r="N793" s="7">
        <f t="shared" si="38"/>
        <v>1088.8000000000002</v>
      </c>
      <c r="O793" s="7">
        <f t="shared" si="37"/>
        <v>16911.2</v>
      </c>
    </row>
    <row r="794" spans="1:15" ht="24.95" customHeight="1" x14ac:dyDescent="0.25">
      <c r="A794" s="6">
        <v>786</v>
      </c>
      <c r="B794" t="s">
        <v>1234</v>
      </c>
      <c r="C794" s="6" t="s">
        <v>780</v>
      </c>
      <c r="D794" t="s">
        <v>1222</v>
      </c>
      <c r="E794" s="6" t="s">
        <v>36</v>
      </c>
      <c r="F794" s="6" t="s">
        <v>37</v>
      </c>
      <c r="G794" s="7">
        <v>24000</v>
      </c>
      <c r="H794" s="7">
        <v>0</v>
      </c>
      <c r="I794" s="7">
        <v>24000</v>
      </c>
      <c r="J794" s="7">
        <v>688.8</v>
      </c>
      <c r="K794" s="7">
        <v>0</v>
      </c>
      <c r="L794" s="7">
        <f t="shared" si="39"/>
        <v>729.6</v>
      </c>
      <c r="M794" s="7">
        <v>25</v>
      </c>
      <c r="N794" s="7">
        <f t="shared" si="38"/>
        <v>1443.4</v>
      </c>
      <c r="O794" s="7">
        <f t="shared" si="37"/>
        <v>22556.6</v>
      </c>
    </row>
    <row r="795" spans="1:15" ht="24.95" customHeight="1" x14ac:dyDescent="0.25">
      <c r="A795" s="6">
        <v>787</v>
      </c>
      <c r="B795" t="s">
        <v>1236</v>
      </c>
      <c r="C795" s="6" t="s">
        <v>780</v>
      </c>
      <c r="D795" t="s">
        <v>1222</v>
      </c>
      <c r="E795" s="6" t="s">
        <v>36</v>
      </c>
      <c r="F795" s="6" t="s">
        <v>37</v>
      </c>
      <c r="G795" s="7">
        <v>15000</v>
      </c>
      <c r="H795" s="7">
        <v>0</v>
      </c>
      <c r="I795" s="7">
        <v>15000</v>
      </c>
      <c r="J795" s="7">
        <v>430.5</v>
      </c>
      <c r="K795" s="7">
        <v>0</v>
      </c>
      <c r="L795" s="7">
        <f t="shared" si="39"/>
        <v>456</v>
      </c>
      <c r="M795" s="7">
        <v>25</v>
      </c>
      <c r="N795" s="7">
        <f t="shared" si="38"/>
        <v>911.5</v>
      </c>
      <c r="O795" s="7">
        <f t="shared" si="37"/>
        <v>14088.5</v>
      </c>
    </row>
    <row r="796" spans="1:15" ht="24.95" customHeight="1" x14ac:dyDescent="0.25">
      <c r="A796" s="6">
        <v>788</v>
      </c>
      <c r="B796" t="s">
        <v>1382</v>
      </c>
      <c r="C796" s="6" t="s">
        <v>780</v>
      </c>
      <c r="D796" t="s">
        <v>1222</v>
      </c>
      <c r="E796" s="6" t="s">
        <v>36</v>
      </c>
      <c r="F796" s="6" t="s">
        <v>29</v>
      </c>
      <c r="G796" s="7">
        <v>20000</v>
      </c>
      <c r="H796" s="7">
        <v>0</v>
      </c>
      <c r="I796" s="7">
        <v>20000</v>
      </c>
      <c r="J796" s="7">
        <v>574</v>
      </c>
      <c r="K796" s="7">
        <v>0</v>
      </c>
      <c r="L796" s="7">
        <f t="shared" si="39"/>
        <v>608</v>
      </c>
      <c r="M796" s="7">
        <v>25</v>
      </c>
      <c r="N796" s="7">
        <f t="shared" si="38"/>
        <v>1207</v>
      </c>
      <c r="O796" s="7">
        <f t="shared" si="37"/>
        <v>18793</v>
      </c>
    </row>
    <row r="797" spans="1:15" ht="24.95" customHeight="1" x14ac:dyDescent="0.25">
      <c r="A797" s="6">
        <v>789</v>
      </c>
      <c r="B797" t="s">
        <v>1281</v>
      </c>
      <c r="C797" s="6" t="s">
        <v>780</v>
      </c>
      <c r="D797" t="s">
        <v>46</v>
      </c>
      <c r="E797" s="6" t="s">
        <v>36</v>
      </c>
      <c r="F797" s="6" t="s">
        <v>29</v>
      </c>
      <c r="G797" s="7">
        <v>15000</v>
      </c>
      <c r="H797" s="7">
        <v>0</v>
      </c>
      <c r="I797" s="7">
        <v>15000</v>
      </c>
      <c r="J797" s="7">
        <v>430.5</v>
      </c>
      <c r="K797" s="7">
        <v>0</v>
      </c>
      <c r="L797" s="7">
        <f t="shared" si="39"/>
        <v>456</v>
      </c>
      <c r="M797" s="7">
        <v>25</v>
      </c>
      <c r="N797" s="7">
        <f t="shared" si="38"/>
        <v>911.5</v>
      </c>
      <c r="O797" s="7">
        <f t="shared" si="37"/>
        <v>14088.5</v>
      </c>
    </row>
    <row r="798" spans="1:15" ht="24.95" customHeight="1" x14ac:dyDescent="0.25">
      <c r="A798" s="6">
        <v>790</v>
      </c>
      <c r="B798" t="s">
        <v>1282</v>
      </c>
      <c r="C798" s="6" t="s">
        <v>780</v>
      </c>
      <c r="D798" t="s">
        <v>46</v>
      </c>
      <c r="E798" s="6" t="s">
        <v>36</v>
      </c>
      <c r="F798" s="6" t="s">
        <v>37</v>
      </c>
      <c r="G798" s="7">
        <v>15000</v>
      </c>
      <c r="H798" s="7">
        <v>0</v>
      </c>
      <c r="I798" s="7">
        <v>15000</v>
      </c>
      <c r="J798" s="7">
        <v>430.5</v>
      </c>
      <c r="K798" s="7">
        <v>0</v>
      </c>
      <c r="L798" s="7">
        <f t="shared" si="39"/>
        <v>456</v>
      </c>
      <c r="M798" s="7">
        <v>25</v>
      </c>
      <c r="N798" s="7">
        <f t="shared" si="38"/>
        <v>911.5</v>
      </c>
      <c r="O798" s="7">
        <f t="shared" si="37"/>
        <v>14088.5</v>
      </c>
    </row>
    <row r="799" spans="1:15" ht="24.95" customHeight="1" x14ac:dyDescent="0.25">
      <c r="A799" s="6">
        <v>791</v>
      </c>
      <c r="B799" t="s">
        <v>1449</v>
      </c>
      <c r="C799" s="6" t="s">
        <v>780</v>
      </c>
      <c r="D799" t="s">
        <v>46</v>
      </c>
      <c r="E799" s="6" t="s">
        <v>36</v>
      </c>
      <c r="F799" s="6" t="s">
        <v>37</v>
      </c>
      <c r="G799" s="7">
        <v>25000</v>
      </c>
      <c r="H799" s="7">
        <v>0</v>
      </c>
      <c r="I799" s="7">
        <v>25000</v>
      </c>
      <c r="J799" s="7">
        <v>717.5</v>
      </c>
      <c r="K799" s="7">
        <v>0</v>
      </c>
      <c r="L799" s="7">
        <f t="shared" si="39"/>
        <v>760</v>
      </c>
      <c r="M799" s="7">
        <v>25</v>
      </c>
      <c r="N799" s="7">
        <f t="shared" si="38"/>
        <v>1502.5</v>
      </c>
      <c r="O799" s="7">
        <f t="shared" si="37"/>
        <v>23497.5</v>
      </c>
    </row>
    <row r="800" spans="1:15" ht="24.95" customHeight="1" x14ac:dyDescent="0.25">
      <c r="A800" s="6">
        <v>792</v>
      </c>
      <c r="B800" t="s">
        <v>1506</v>
      </c>
      <c r="C800" s="6" t="s">
        <v>780</v>
      </c>
      <c r="D800" t="s">
        <v>46</v>
      </c>
      <c r="E800" s="6" t="s">
        <v>36</v>
      </c>
      <c r="F800" s="6" t="s">
        <v>29</v>
      </c>
      <c r="G800" s="7">
        <v>15000</v>
      </c>
      <c r="H800" s="7">
        <v>0</v>
      </c>
      <c r="I800" s="7">
        <v>15000</v>
      </c>
      <c r="J800" s="7">
        <v>430.5</v>
      </c>
      <c r="K800" s="7">
        <v>0</v>
      </c>
      <c r="L800" s="7">
        <v>456</v>
      </c>
      <c r="M800" s="7">
        <v>25</v>
      </c>
      <c r="N800" s="7">
        <f t="shared" si="38"/>
        <v>911.5</v>
      </c>
      <c r="O800" s="7">
        <f t="shared" si="37"/>
        <v>14088.5</v>
      </c>
    </row>
    <row r="801" spans="1:15" ht="24.95" customHeight="1" x14ac:dyDescent="0.25">
      <c r="A801" s="6">
        <v>793</v>
      </c>
      <c r="B801" t="s">
        <v>1507</v>
      </c>
      <c r="C801" s="6" t="s">
        <v>780</v>
      </c>
      <c r="D801" t="s">
        <v>46</v>
      </c>
      <c r="E801" s="6" t="s">
        <v>36</v>
      </c>
      <c r="F801" s="6" t="s">
        <v>37</v>
      </c>
      <c r="G801" s="7">
        <v>25000</v>
      </c>
      <c r="H801" s="7">
        <v>0</v>
      </c>
      <c r="I801" s="7">
        <v>25000</v>
      </c>
      <c r="J801" s="7">
        <v>717.5</v>
      </c>
      <c r="K801" s="7">
        <v>0</v>
      </c>
      <c r="L801" s="7">
        <v>760</v>
      </c>
      <c r="M801" s="7">
        <v>25</v>
      </c>
      <c r="N801" s="7">
        <f t="shared" si="38"/>
        <v>1502.5</v>
      </c>
      <c r="O801" s="7">
        <f t="shared" si="37"/>
        <v>23497.5</v>
      </c>
    </row>
    <row r="802" spans="1:15" ht="24.95" customHeight="1" x14ac:dyDescent="0.25">
      <c r="A802" s="6">
        <v>794</v>
      </c>
      <c r="B802" t="s">
        <v>1514</v>
      </c>
      <c r="C802" s="6" t="s">
        <v>780</v>
      </c>
      <c r="D802" t="s">
        <v>46</v>
      </c>
      <c r="E802" s="6" t="s">
        <v>36</v>
      </c>
      <c r="F802" s="6" t="s">
        <v>29</v>
      </c>
      <c r="G802" s="7">
        <v>25000</v>
      </c>
      <c r="H802" s="7">
        <v>0</v>
      </c>
      <c r="I802" s="7">
        <v>25000</v>
      </c>
      <c r="J802" s="7">
        <v>717.5</v>
      </c>
      <c r="K802" s="7">
        <v>0</v>
      </c>
      <c r="L802" s="7">
        <v>760</v>
      </c>
      <c r="M802" s="7">
        <v>25</v>
      </c>
      <c r="N802" s="7">
        <f t="shared" si="38"/>
        <v>1502.5</v>
      </c>
      <c r="O802" s="7">
        <f t="shared" si="37"/>
        <v>23497.5</v>
      </c>
    </row>
    <row r="803" spans="1:15" ht="24.95" customHeight="1" x14ac:dyDescent="0.25">
      <c r="A803" s="6">
        <v>795</v>
      </c>
      <c r="B803" t="s">
        <v>1529</v>
      </c>
      <c r="C803" s="6" t="s">
        <v>780</v>
      </c>
      <c r="D803" t="s">
        <v>46</v>
      </c>
      <c r="E803" s="6" t="s">
        <v>36</v>
      </c>
      <c r="F803" s="6" t="s">
        <v>29</v>
      </c>
      <c r="G803" s="7">
        <v>25000</v>
      </c>
      <c r="H803" s="7">
        <v>0</v>
      </c>
      <c r="I803" s="7">
        <v>25000</v>
      </c>
      <c r="J803" s="7">
        <v>717.5</v>
      </c>
      <c r="K803" s="7">
        <v>0</v>
      </c>
      <c r="L803" s="7">
        <v>760</v>
      </c>
      <c r="M803" s="7">
        <v>25</v>
      </c>
      <c r="N803" s="7">
        <f t="shared" si="38"/>
        <v>1502.5</v>
      </c>
      <c r="O803" s="7">
        <f t="shared" si="37"/>
        <v>23497.5</v>
      </c>
    </row>
    <row r="804" spans="1:15" ht="24.95" customHeight="1" x14ac:dyDescent="0.25">
      <c r="A804" s="6">
        <v>796</v>
      </c>
      <c r="B804" t="s">
        <v>1580</v>
      </c>
      <c r="C804" s="6" t="s">
        <v>780</v>
      </c>
      <c r="D804" t="s">
        <v>46</v>
      </c>
      <c r="E804" s="6" t="s">
        <v>36</v>
      </c>
      <c r="F804" s="6" t="s">
        <v>37</v>
      </c>
      <c r="G804" s="7">
        <v>25000</v>
      </c>
      <c r="H804" s="7">
        <v>0</v>
      </c>
      <c r="I804" s="7">
        <v>25000</v>
      </c>
      <c r="J804" s="7">
        <v>717.5</v>
      </c>
      <c r="K804" s="7">
        <v>0</v>
      </c>
      <c r="L804" s="7">
        <v>760</v>
      </c>
      <c r="M804" s="7">
        <v>25</v>
      </c>
      <c r="N804" s="7">
        <v>1502.5</v>
      </c>
      <c r="O804" s="7">
        <v>23497.5</v>
      </c>
    </row>
    <row r="805" spans="1:15" ht="24.95" customHeight="1" x14ac:dyDescent="0.25">
      <c r="A805" s="6">
        <v>797</v>
      </c>
      <c r="B805" t="s">
        <v>1353</v>
      </c>
      <c r="C805" s="6" t="s">
        <v>780</v>
      </c>
      <c r="D805" t="s">
        <v>836</v>
      </c>
      <c r="E805" s="6" t="s">
        <v>28</v>
      </c>
      <c r="F805" s="6" t="s">
        <v>37</v>
      </c>
      <c r="G805" s="7">
        <v>65000</v>
      </c>
      <c r="H805" s="7">
        <v>0</v>
      </c>
      <c r="I805" s="7">
        <v>65000</v>
      </c>
      <c r="J805" s="7">
        <v>1865.5</v>
      </c>
      <c r="K805" s="7">
        <v>4427.58</v>
      </c>
      <c r="L805" s="7">
        <f t="shared" si="39"/>
        <v>1976</v>
      </c>
      <c r="M805" s="7">
        <v>25</v>
      </c>
      <c r="N805" s="7">
        <f t="shared" si="38"/>
        <v>8294.08</v>
      </c>
      <c r="O805" s="7">
        <f t="shared" si="37"/>
        <v>56705.919999999998</v>
      </c>
    </row>
    <row r="806" spans="1:15" ht="24.75" customHeight="1" x14ac:dyDescent="0.25">
      <c r="A806" s="6"/>
      <c r="B806"/>
      <c r="C806" s="6"/>
      <c r="D806"/>
      <c r="E806" s="6"/>
      <c r="F806" s="6"/>
      <c r="G806" s="7"/>
      <c r="H806" s="7"/>
      <c r="I806" s="7"/>
      <c r="J806" s="7"/>
      <c r="K806" s="7"/>
      <c r="L806" s="7"/>
      <c r="M806" s="7"/>
      <c r="N806" s="7"/>
      <c r="O806" s="7"/>
    </row>
    <row r="807" spans="1:15" ht="24.75" customHeight="1" x14ac:dyDescent="0.25">
      <c r="A807" s="6"/>
      <c r="B807"/>
      <c r="C807" s="6"/>
      <c r="D807"/>
      <c r="E807" s="6"/>
      <c r="F807" s="6"/>
      <c r="G807" s="7"/>
      <c r="H807" s="7"/>
      <c r="I807" s="7"/>
      <c r="J807" s="7"/>
      <c r="K807" s="7"/>
      <c r="L807" s="7"/>
      <c r="M807" s="7"/>
      <c r="N807" s="7"/>
      <c r="O807" s="7"/>
    </row>
    <row r="808" spans="1:15" s="2" customFormat="1" ht="24.75" customHeight="1" thickBot="1" x14ac:dyDescent="0.3">
      <c r="A808" s="6"/>
      <c r="G808" s="12">
        <f>SUM(G9:G807)</f>
        <v>28572493.34</v>
      </c>
      <c r="H808" s="12">
        <f t="shared" ref="H808:O808" si="40">SUM(H9:H807)</f>
        <v>0</v>
      </c>
      <c r="I808" s="12">
        <f t="shared" si="40"/>
        <v>28572493.34</v>
      </c>
      <c r="J808" s="12">
        <f t="shared" si="40"/>
        <v>820030.71999999811</v>
      </c>
      <c r="K808" s="12">
        <f t="shared" si="40"/>
        <v>1402092.3700000015</v>
      </c>
      <c r="L808" s="12">
        <f t="shared" si="40"/>
        <v>868367.58753600181</v>
      </c>
      <c r="M808" s="12">
        <f>SUM(M9:M807)</f>
        <v>1641127.6600000032</v>
      </c>
      <c r="N808" s="12">
        <f t="shared" si="40"/>
        <v>4731618.3375360109</v>
      </c>
      <c r="O808" s="12">
        <f t="shared" si="40"/>
        <v>23840875.002464008</v>
      </c>
    </row>
    <row r="809" spans="1:15" ht="24.75" customHeight="1" thickTop="1" x14ac:dyDescent="0.25">
      <c r="B809" s="1" t="s">
        <v>0</v>
      </c>
    </row>
    <row r="810" spans="1:15" ht="24.75" customHeight="1" x14ac:dyDescent="0.25">
      <c r="C810" s="1" t="s">
        <v>1220</v>
      </c>
      <c r="G810" s="14"/>
      <c r="H810"/>
      <c r="I810" s="14"/>
      <c r="J810" s="14"/>
      <c r="K810" s="14"/>
      <c r="L810" s="14"/>
      <c r="M810" s="14"/>
      <c r="N810" s="14"/>
      <c r="O810" s="14"/>
    </row>
    <row r="811" spans="1:15" ht="24.75" customHeight="1" x14ac:dyDescent="0.25">
      <c r="F811" s="15"/>
      <c r="G811" s="15"/>
      <c r="H811" s="15"/>
    </row>
    <row r="812" spans="1:15" ht="24.75" customHeight="1" x14ac:dyDescent="0.25">
      <c r="F812" s="42" t="s">
        <v>856</v>
      </c>
      <c r="G812" s="42"/>
      <c r="H812" s="42"/>
    </row>
    <row r="813" spans="1:15" ht="24.75" customHeight="1" x14ac:dyDescent="0.4">
      <c r="F813" s="43" t="s">
        <v>857</v>
      </c>
      <c r="G813" s="43"/>
      <c r="H813" s="43"/>
      <c r="M813" s="16"/>
    </row>
    <row r="814" spans="1:15" ht="24.75" customHeight="1" x14ac:dyDescent="0.25">
      <c r="B814" s="6"/>
      <c r="D814" s="17"/>
      <c r="H814" s="13"/>
    </row>
    <row r="815" spans="1:15" ht="24.75" customHeight="1" x14ac:dyDescent="0.25">
      <c r="B815" s="6"/>
      <c r="H815" s="13"/>
    </row>
    <row r="816" spans="1:15" ht="24.75" customHeight="1" x14ac:dyDescent="0.25">
      <c r="B816" s="6"/>
      <c r="F816"/>
      <c r="G816" s="14"/>
      <c r="H816"/>
      <c r="I816" s="14"/>
      <c r="J816" s="14"/>
      <c r="K816" s="14"/>
      <c r="L816" s="14"/>
      <c r="M816" s="14"/>
      <c r="N816" s="14"/>
      <c r="O816" s="14"/>
    </row>
    <row r="817" spans="2:8" ht="24.75" customHeight="1" x14ac:dyDescent="0.25">
      <c r="B817" s="6"/>
      <c r="H817" s="13"/>
    </row>
    <row r="818" spans="2:8" ht="24.75" customHeight="1" x14ac:dyDescent="0.25">
      <c r="B818" s="6"/>
      <c r="H818" s="13"/>
    </row>
    <row r="819" spans="2:8" ht="24.75" customHeight="1" x14ac:dyDescent="0.25">
      <c r="B819" s="6"/>
      <c r="H819" s="13"/>
    </row>
    <row r="820" spans="2:8" ht="24.75" customHeight="1" x14ac:dyDescent="0.25">
      <c r="B820" s="6"/>
    </row>
    <row r="821" spans="2:8" ht="24.75" customHeight="1" x14ac:dyDescent="0.25">
      <c r="B821" s="6"/>
    </row>
    <row r="822" spans="2:8" ht="24.75" customHeight="1" x14ac:dyDescent="0.25">
      <c r="B822" s="6"/>
    </row>
    <row r="823" spans="2:8" ht="24.75" customHeight="1" x14ac:dyDescent="0.25">
      <c r="B823" s="6"/>
    </row>
    <row r="824" spans="2:8" ht="24.75" customHeight="1" x14ac:dyDescent="0.25">
      <c r="B824" s="6"/>
    </row>
    <row r="825" spans="2:8" ht="24.75" customHeight="1" x14ac:dyDescent="0.25">
      <c r="B825" s="6"/>
    </row>
    <row r="826" spans="2:8" ht="24.75" customHeight="1" x14ac:dyDescent="0.25">
      <c r="B826" s="6"/>
    </row>
    <row r="827" spans="2:8" ht="24.75" customHeight="1" x14ac:dyDescent="0.25">
      <c r="B827" s="6"/>
    </row>
    <row r="828" spans="2:8" ht="24.75" customHeight="1" x14ac:dyDescent="0.25">
      <c r="B828" s="6"/>
    </row>
    <row r="829" spans="2:8" ht="24.75" customHeight="1" x14ac:dyDescent="0.25">
      <c r="B829" s="6"/>
    </row>
    <row r="830" spans="2:8" ht="24.75" customHeight="1" x14ac:dyDescent="0.25">
      <c r="B830" s="6"/>
    </row>
    <row r="831" spans="2:8" ht="24.75" customHeight="1" x14ac:dyDescent="0.25">
      <c r="B831" s="6"/>
    </row>
    <row r="832" spans="2:8" ht="24.75" customHeight="1" x14ac:dyDescent="0.25">
      <c r="B832" s="6"/>
    </row>
    <row r="833" spans="2:2" ht="24.75" customHeight="1" x14ac:dyDescent="0.25">
      <c r="B833" s="6"/>
    </row>
    <row r="834" spans="2:2" ht="24.75" customHeight="1" x14ac:dyDescent="0.25">
      <c r="B834" s="6"/>
    </row>
    <row r="835" spans="2:2" ht="24.75" customHeight="1" x14ac:dyDescent="0.25">
      <c r="B835" s="6"/>
    </row>
    <row r="836" spans="2:2" ht="24.75" customHeight="1" x14ac:dyDescent="0.25">
      <c r="B836" s="6"/>
    </row>
    <row r="837" spans="2:2" ht="24.75" customHeight="1" x14ac:dyDescent="0.25">
      <c r="B837" s="6"/>
    </row>
    <row r="838" spans="2:2" ht="24.75" customHeight="1" x14ac:dyDescent="0.25">
      <c r="B838" s="6"/>
    </row>
    <row r="839" spans="2:2" ht="24.75" customHeight="1" x14ac:dyDescent="0.25">
      <c r="B839" s="6"/>
    </row>
    <row r="840" spans="2:2" ht="24.75" customHeight="1" x14ac:dyDescent="0.25">
      <c r="B840" s="6"/>
    </row>
    <row r="841" spans="2:2" ht="24.75" customHeight="1" x14ac:dyDescent="0.25">
      <c r="B841" s="6"/>
    </row>
    <row r="842" spans="2:2" ht="24.75" customHeight="1" x14ac:dyDescent="0.25">
      <c r="B842" s="6"/>
    </row>
    <row r="843" spans="2:2" ht="24.75" customHeight="1" x14ac:dyDescent="0.25">
      <c r="B843" s="6"/>
    </row>
    <row r="844" spans="2:2" ht="24.75" customHeight="1" x14ac:dyDescent="0.25">
      <c r="B844" s="6"/>
    </row>
    <row r="845" spans="2:2" ht="24.75" customHeight="1" x14ac:dyDescent="0.25">
      <c r="B845" s="6"/>
    </row>
    <row r="846" spans="2:2" ht="24.75" customHeight="1" x14ac:dyDescent="0.25">
      <c r="B846" s="6"/>
    </row>
    <row r="847" spans="2:2" ht="24.75" customHeight="1" x14ac:dyDescent="0.25">
      <c r="B847" s="6"/>
    </row>
    <row r="848" spans="2:2" ht="24.75" customHeight="1" x14ac:dyDescent="0.25">
      <c r="B848" s="6"/>
    </row>
    <row r="849" spans="2:2" ht="24.75" customHeight="1" x14ac:dyDescent="0.25">
      <c r="B849" s="6"/>
    </row>
    <row r="850" spans="2:2" ht="24.75" customHeight="1" x14ac:dyDescent="0.25">
      <c r="B850" s="6"/>
    </row>
    <row r="851" spans="2:2" ht="24.75" customHeight="1" x14ac:dyDescent="0.25">
      <c r="B851" s="6"/>
    </row>
    <row r="852" spans="2:2" ht="24.75" customHeight="1" x14ac:dyDescent="0.25">
      <c r="B852" s="6"/>
    </row>
    <row r="853" spans="2:2" ht="24.75" customHeight="1" x14ac:dyDescent="0.25">
      <c r="B853" s="6"/>
    </row>
    <row r="854" spans="2:2" ht="24.75" customHeight="1" x14ac:dyDescent="0.25">
      <c r="B854" s="6"/>
    </row>
    <row r="855" spans="2:2" ht="24.75" customHeight="1" x14ac:dyDescent="0.25">
      <c r="B855" s="6"/>
    </row>
    <row r="856" spans="2:2" ht="24.75" customHeight="1" x14ac:dyDescent="0.25">
      <c r="B856" s="6"/>
    </row>
    <row r="857" spans="2:2" ht="24.75" customHeight="1" x14ac:dyDescent="0.25">
      <c r="B857" s="6"/>
    </row>
    <row r="858" spans="2:2" ht="24.75" customHeight="1" x14ac:dyDescent="0.25">
      <c r="B858" s="6"/>
    </row>
    <row r="859" spans="2:2" ht="24.75" customHeight="1" x14ac:dyDescent="0.25">
      <c r="B859" s="6"/>
    </row>
    <row r="860" spans="2:2" ht="24.75" customHeight="1" x14ac:dyDescent="0.25">
      <c r="B860" s="6"/>
    </row>
    <row r="861" spans="2:2" ht="24.75" customHeight="1" x14ac:dyDescent="0.25">
      <c r="B861" s="6"/>
    </row>
    <row r="862" spans="2:2" ht="24.75" customHeight="1" x14ac:dyDescent="0.25">
      <c r="B862" s="6"/>
    </row>
    <row r="863" spans="2:2" ht="24.75" customHeight="1" x14ac:dyDescent="0.25">
      <c r="B863" s="6"/>
    </row>
    <row r="864" spans="2:2" ht="24.75" customHeight="1" x14ac:dyDescent="0.25">
      <c r="B864" s="6"/>
    </row>
    <row r="865" spans="2:2" ht="24.75" customHeight="1" x14ac:dyDescent="0.25">
      <c r="B865" s="6"/>
    </row>
    <row r="866" spans="2:2" ht="24.75" customHeight="1" x14ac:dyDescent="0.25">
      <c r="B866" s="6"/>
    </row>
    <row r="867" spans="2:2" ht="24.75" customHeight="1" x14ac:dyDescent="0.25">
      <c r="B867" s="6"/>
    </row>
    <row r="868" spans="2:2" ht="24.75" customHeight="1" x14ac:dyDescent="0.25">
      <c r="B868" s="6"/>
    </row>
    <row r="869" spans="2:2" ht="24.75" customHeight="1" x14ac:dyDescent="0.25">
      <c r="B869" s="6"/>
    </row>
    <row r="870" spans="2:2" ht="24.75" customHeight="1" x14ac:dyDescent="0.25">
      <c r="B870" s="6"/>
    </row>
    <row r="871" spans="2:2" ht="24.75" customHeight="1" x14ac:dyDescent="0.25">
      <c r="B871" s="6"/>
    </row>
    <row r="872" spans="2:2" ht="24.75" customHeight="1" x14ac:dyDescent="0.25">
      <c r="B872" s="6"/>
    </row>
    <row r="873" spans="2:2" ht="24.75" customHeight="1" x14ac:dyDescent="0.25">
      <c r="B873" s="6"/>
    </row>
    <row r="874" spans="2:2" ht="24.75" customHeight="1" x14ac:dyDescent="0.25">
      <c r="B874" s="6"/>
    </row>
    <row r="875" spans="2:2" ht="24.75" customHeight="1" x14ac:dyDescent="0.25">
      <c r="B875" s="6"/>
    </row>
    <row r="876" spans="2:2" ht="24.75" customHeight="1" x14ac:dyDescent="0.25">
      <c r="B876" s="6"/>
    </row>
    <row r="877" spans="2:2" ht="24.75" customHeight="1" x14ac:dyDescent="0.25">
      <c r="B877" s="6"/>
    </row>
    <row r="878" spans="2:2" ht="24.75" customHeight="1" x14ac:dyDescent="0.25">
      <c r="B878" s="6"/>
    </row>
    <row r="879" spans="2:2" ht="24.75" customHeight="1" x14ac:dyDescent="0.25">
      <c r="B879" s="6"/>
    </row>
    <row r="880" spans="2:2" ht="24.75" customHeight="1" x14ac:dyDescent="0.25">
      <c r="B880" s="6"/>
    </row>
    <row r="881" spans="2:2" ht="24.75" customHeight="1" x14ac:dyDescent="0.25">
      <c r="B881" s="6"/>
    </row>
    <row r="882" spans="2:2" ht="24.75" customHeight="1" x14ac:dyDescent="0.25">
      <c r="B882" s="6"/>
    </row>
    <row r="883" spans="2:2" ht="24.75" customHeight="1" x14ac:dyDescent="0.25">
      <c r="B883" s="6"/>
    </row>
    <row r="884" spans="2:2" ht="24.75" customHeight="1" x14ac:dyDescent="0.25">
      <c r="B884" s="6"/>
    </row>
    <row r="885" spans="2:2" ht="24.75" customHeight="1" x14ac:dyDescent="0.25">
      <c r="B885" s="6"/>
    </row>
    <row r="886" spans="2:2" ht="24.75" customHeight="1" x14ac:dyDescent="0.25">
      <c r="B886" s="6"/>
    </row>
    <row r="887" spans="2:2" ht="24.75" customHeight="1" x14ac:dyDescent="0.25">
      <c r="B887" s="6"/>
    </row>
    <row r="888" spans="2:2" ht="24.75" customHeight="1" x14ac:dyDescent="0.25">
      <c r="B888" s="6"/>
    </row>
    <row r="889" spans="2:2" ht="24.75" customHeight="1" x14ac:dyDescent="0.25">
      <c r="B889" s="6"/>
    </row>
    <row r="890" spans="2:2" ht="24.75" customHeight="1" x14ac:dyDescent="0.25">
      <c r="B890" s="6"/>
    </row>
    <row r="891" spans="2:2" ht="24.75" customHeight="1" x14ac:dyDescent="0.25">
      <c r="B891" s="6"/>
    </row>
    <row r="892" spans="2:2" ht="24.75" customHeight="1" x14ac:dyDescent="0.25">
      <c r="B892" s="6"/>
    </row>
    <row r="893" spans="2:2" ht="24.75" customHeight="1" x14ac:dyDescent="0.25">
      <c r="B893" s="6"/>
    </row>
    <row r="894" spans="2:2" ht="24.75" customHeight="1" x14ac:dyDescent="0.25">
      <c r="B894" s="6"/>
    </row>
    <row r="895" spans="2:2" ht="24.75" customHeight="1" x14ac:dyDescent="0.25">
      <c r="B895" s="6"/>
    </row>
    <row r="896" spans="2:2" ht="24.75" customHeight="1" x14ac:dyDescent="0.25">
      <c r="B896" s="6"/>
    </row>
    <row r="897" spans="2:2" ht="24.75" customHeight="1" x14ac:dyDescent="0.25">
      <c r="B897" s="6"/>
    </row>
    <row r="898" spans="2:2" ht="24.75" customHeight="1" x14ac:dyDescent="0.25">
      <c r="B898" s="6"/>
    </row>
    <row r="899" spans="2:2" ht="24.75" customHeight="1" x14ac:dyDescent="0.25">
      <c r="B899" s="6"/>
    </row>
    <row r="900" spans="2:2" ht="24.75" customHeight="1" x14ac:dyDescent="0.25">
      <c r="B900" s="6"/>
    </row>
    <row r="901" spans="2:2" ht="24.75" customHeight="1" x14ac:dyDescent="0.25">
      <c r="B901" s="6"/>
    </row>
    <row r="902" spans="2:2" ht="24.75" customHeight="1" x14ac:dyDescent="0.25">
      <c r="B902" s="6"/>
    </row>
    <row r="903" spans="2:2" ht="24.75" customHeight="1" x14ac:dyDescent="0.25">
      <c r="B903" s="6"/>
    </row>
    <row r="904" spans="2:2" ht="24.75" customHeight="1" x14ac:dyDescent="0.25">
      <c r="B904" s="6"/>
    </row>
    <row r="905" spans="2:2" ht="24.75" customHeight="1" x14ac:dyDescent="0.25">
      <c r="B905" s="6"/>
    </row>
    <row r="906" spans="2:2" ht="24.75" customHeight="1" x14ac:dyDescent="0.25">
      <c r="B906" s="6"/>
    </row>
    <row r="907" spans="2:2" ht="24.75" customHeight="1" x14ac:dyDescent="0.25">
      <c r="B907" s="6"/>
    </row>
    <row r="908" spans="2:2" ht="24.75" customHeight="1" x14ac:dyDescent="0.25">
      <c r="B908" s="6"/>
    </row>
    <row r="909" spans="2:2" ht="24.75" customHeight="1" x14ac:dyDescent="0.25">
      <c r="B909" s="6"/>
    </row>
    <row r="910" spans="2:2" ht="24.75" customHeight="1" x14ac:dyDescent="0.25">
      <c r="B910" s="6"/>
    </row>
    <row r="911" spans="2:2" ht="24.75" customHeight="1" x14ac:dyDescent="0.25">
      <c r="B911" s="6"/>
    </row>
    <row r="912" spans="2:2" ht="24.75" customHeight="1" x14ac:dyDescent="0.25">
      <c r="B912" s="6"/>
    </row>
    <row r="913" spans="2:2" ht="24.75" customHeight="1" x14ac:dyDescent="0.25">
      <c r="B913" s="6"/>
    </row>
    <row r="914" spans="2:2" ht="24.75" customHeight="1" x14ac:dyDescent="0.25">
      <c r="B914" s="6"/>
    </row>
    <row r="915" spans="2:2" ht="24.75" customHeight="1" x14ac:dyDescent="0.25">
      <c r="B915" s="6"/>
    </row>
    <row r="916" spans="2:2" ht="24.75" customHeight="1" x14ac:dyDescent="0.25">
      <c r="B916" s="6"/>
    </row>
    <row r="917" spans="2:2" ht="24.75" customHeight="1" x14ac:dyDescent="0.25">
      <c r="B917" s="6"/>
    </row>
    <row r="918" spans="2:2" ht="24.75" customHeight="1" x14ac:dyDescent="0.25">
      <c r="B918" s="6"/>
    </row>
    <row r="919" spans="2:2" ht="24.75" customHeight="1" x14ac:dyDescent="0.25">
      <c r="B919" s="6"/>
    </row>
    <row r="920" spans="2:2" ht="24.75" customHeight="1" x14ac:dyDescent="0.25">
      <c r="B920" s="6"/>
    </row>
    <row r="921" spans="2:2" ht="24.75" customHeight="1" x14ac:dyDescent="0.25">
      <c r="B921" s="6"/>
    </row>
    <row r="922" spans="2:2" ht="24.75" customHeight="1" x14ac:dyDescent="0.25">
      <c r="B922" s="6"/>
    </row>
    <row r="923" spans="2:2" ht="24.75" customHeight="1" x14ac:dyDescent="0.25">
      <c r="B923" s="6"/>
    </row>
    <row r="924" spans="2:2" ht="24.75" customHeight="1" x14ac:dyDescent="0.25">
      <c r="B924" s="6"/>
    </row>
    <row r="925" spans="2:2" ht="24.75" customHeight="1" x14ac:dyDescent="0.25">
      <c r="B925" s="6"/>
    </row>
    <row r="926" spans="2:2" ht="24.75" customHeight="1" x14ac:dyDescent="0.25">
      <c r="B926" s="6"/>
    </row>
    <row r="927" spans="2:2" ht="24.75" customHeight="1" x14ac:dyDescent="0.25">
      <c r="B927" s="6"/>
    </row>
    <row r="928" spans="2:2" ht="24.75" customHeight="1" x14ac:dyDescent="0.25">
      <c r="B928" s="6"/>
    </row>
    <row r="929" spans="2:2" ht="24.75" customHeight="1" x14ac:dyDescent="0.25">
      <c r="B929" s="6"/>
    </row>
    <row r="930" spans="2:2" ht="24.75" customHeight="1" x14ac:dyDescent="0.25">
      <c r="B930" s="6"/>
    </row>
    <row r="931" spans="2:2" ht="24.75" customHeight="1" x14ac:dyDescent="0.25">
      <c r="B931" s="6"/>
    </row>
    <row r="932" spans="2:2" ht="24.75" customHeight="1" x14ac:dyDescent="0.25">
      <c r="B932" s="6"/>
    </row>
    <row r="933" spans="2:2" ht="24.75" customHeight="1" x14ac:dyDescent="0.25">
      <c r="B933" s="6"/>
    </row>
    <row r="934" spans="2:2" ht="24.75" customHeight="1" x14ac:dyDescent="0.25">
      <c r="B934" s="6"/>
    </row>
    <row r="935" spans="2:2" ht="24.75" customHeight="1" x14ac:dyDescent="0.25">
      <c r="B935" s="6"/>
    </row>
    <row r="936" spans="2:2" ht="24.75" customHeight="1" x14ac:dyDescent="0.25">
      <c r="B936" s="6"/>
    </row>
    <row r="937" spans="2:2" ht="24.75" customHeight="1" x14ac:dyDescent="0.25">
      <c r="B937" s="6"/>
    </row>
    <row r="938" spans="2:2" ht="24.75" customHeight="1" x14ac:dyDescent="0.25">
      <c r="B938" s="6"/>
    </row>
    <row r="939" spans="2:2" ht="24.75" customHeight="1" x14ac:dyDescent="0.25">
      <c r="B939" s="6"/>
    </row>
    <row r="940" spans="2:2" ht="24.75" customHeight="1" x14ac:dyDescent="0.25">
      <c r="B940" s="6"/>
    </row>
    <row r="941" spans="2:2" ht="24.75" customHeight="1" x14ac:dyDescent="0.25">
      <c r="B941" s="6"/>
    </row>
    <row r="942" spans="2:2" ht="24.75" customHeight="1" x14ac:dyDescent="0.25">
      <c r="B942" s="6"/>
    </row>
    <row r="943" spans="2:2" ht="24.75" customHeight="1" x14ac:dyDescent="0.25">
      <c r="B943" s="6"/>
    </row>
    <row r="944" spans="2:2" ht="24.75" customHeight="1" x14ac:dyDescent="0.25">
      <c r="B944" s="6"/>
    </row>
    <row r="945" spans="2:2" ht="24.75" customHeight="1" x14ac:dyDescent="0.25">
      <c r="B945" s="6"/>
    </row>
    <row r="946" spans="2:2" ht="24.75" customHeight="1" x14ac:dyDescent="0.25">
      <c r="B946" s="6"/>
    </row>
    <row r="947" spans="2:2" ht="24.75" customHeight="1" x14ac:dyDescent="0.25">
      <c r="B947" s="6"/>
    </row>
    <row r="948" spans="2:2" ht="24.75" customHeight="1" x14ac:dyDescent="0.25">
      <c r="B948" s="6"/>
    </row>
    <row r="949" spans="2:2" ht="24.75" customHeight="1" x14ac:dyDescent="0.25">
      <c r="B949" s="6"/>
    </row>
    <row r="950" spans="2:2" ht="24.75" customHeight="1" x14ac:dyDescent="0.25">
      <c r="B950" s="6"/>
    </row>
    <row r="951" spans="2:2" ht="24.75" customHeight="1" x14ac:dyDescent="0.25">
      <c r="B951" s="6"/>
    </row>
    <row r="952" spans="2:2" ht="24.75" customHeight="1" x14ac:dyDescent="0.25">
      <c r="B952" s="6"/>
    </row>
    <row r="953" spans="2:2" ht="24.75" customHeight="1" x14ac:dyDescent="0.25">
      <c r="B953" s="6"/>
    </row>
    <row r="954" spans="2:2" ht="24.75" customHeight="1" x14ac:dyDescent="0.25">
      <c r="B954" s="6"/>
    </row>
    <row r="955" spans="2:2" ht="24.75" customHeight="1" x14ac:dyDescent="0.25">
      <c r="B955" s="6"/>
    </row>
    <row r="956" spans="2:2" ht="24.75" customHeight="1" x14ac:dyDescent="0.25">
      <c r="B956" s="6"/>
    </row>
    <row r="957" spans="2:2" ht="24.75" customHeight="1" x14ac:dyDescent="0.25">
      <c r="B957" s="6"/>
    </row>
    <row r="958" spans="2:2" ht="24.75" customHeight="1" x14ac:dyDescent="0.25">
      <c r="B958" s="6"/>
    </row>
    <row r="959" spans="2:2" ht="24.75" customHeight="1" x14ac:dyDescent="0.25">
      <c r="B959" s="6"/>
    </row>
    <row r="960" spans="2:2" ht="24.75" customHeight="1" x14ac:dyDescent="0.25">
      <c r="B960" s="6"/>
    </row>
    <row r="961" spans="2:2" ht="24.75" customHeight="1" x14ac:dyDescent="0.25">
      <c r="B961" s="6"/>
    </row>
    <row r="962" spans="2:2" ht="24.75" customHeight="1" x14ac:dyDescent="0.25">
      <c r="B962" s="6"/>
    </row>
    <row r="963" spans="2:2" ht="24.75" customHeight="1" x14ac:dyDescent="0.25">
      <c r="B963" s="6"/>
    </row>
    <row r="964" spans="2:2" ht="24.75" customHeight="1" x14ac:dyDescent="0.25">
      <c r="B964" s="6"/>
    </row>
    <row r="965" spans="2:2" ht="24.75" customHeight="1" x14ac:dyDescent="0.25">
      <c r="B965" s="6"/>
    </row>
    <row r="966" spans="2:2" ht="24.75" customHeight="1" x14ac:dyDescent="0.25">
      <c r="B966" s="6"/>
    </row>
    <row r="967" spans="2:2" ht="24.75" customHeight="1" x14ac:dyDescent="0.25">
      <c r="B967" s="6"/>
    </row>
    <row r="968" spans="2:2" ht="24.75" customHeight="1" x14ac:dyDescent="0.25">
      <c r="B968" s="6"/>
    </row>
    <row r="969" spans="2:2" ht="24.75" customHeight="1" x14ac:dyDescent="0.25">
      <c r="B969" s="6"/>
    </row>
    <row r="970" spans="2:2" ht="24.75" customHeight="1" x14ac:dyDescent="0.25">
      <c r="B970" s="6"/>
    </row>
    <row r="971" spans="2:2" ht="24.75" customHeight="1" x14ac:dyDescent="0.25">
      <c r="B971" s="6"/>
    </row>
    <row r="972" spans="2:2" ht="24.75" customHeight="1" x14ac:dyDescent="0.25">
      <c r="B972" s="6"/>
    </row>
    <row r="973" spans="2:2" ht="24.75" customHeight="1" x14ac:dyDescent="0.25">
      <c r="B973" s="6"/>
    </row>
    <row r="974" spans="2:2" ht="24.75" customHeight="1" x14ac:dyDescent="0.25">
      <c r="B974" s="6"/>
    </row>
    <row r="975" spans="2:2" ht="24.75" customHeight="1" x14ac:dyDescent="0.25">
      <c r="B975" s="6"/>
    </row>
    <row r="976" spans="2:2" ht="24.75" customHeight="1" x14ac:dyDescent="0.25">
      <c r="B976" s="6"/>
    </row>
    <row r="977" spans="2:2" ht="24.75" customHeight="1" x14ac:dyDescent="0.25">
      <c r="B977" s="6"/>
    </row>
    <row r="978" spans="2:2" ht="24.75" customHeight="1" x14ac:dyDescent="0.25">
      <c r="B978" s="6"/>
    </row>
    <row r="979" spans="2:2" ht="24.75" customHeight="1" x14ac:dyDescent="0.25">
      <c r="B979" s="6"/>
    </row>
    <row r="980" spans="2:2" ht="24.75" customHeight="1" x14ac:dyDescent="0.25">
      <c r="B980" s="6"/>
    </row>
    <row r="981" spans="2:2" ht="24.75" customHeight="1" x14ac:dyDescent="0.25">
      <c r="B981" s="6"/>
    </row>
    <row r="982" spans="2:2" ht="24.75" customHeight="1" x14ac:dyDescent="0.25">
      <c r="B982" s="6"/>
    </row>
    <row r="983" spans="2:2" ht="24.75" customHeight="1" x14ac:dyDescent="0.25">
      <c r="B983" s="6"/>
    </row>
    <row r="984" spans="2:2" ht="24.75" customHeight="1" x14ac:dyDescent="0.25">
      <c r="B984" s="6"/>
    </row>
    <row r="985" spans="2:2" ht="24.75" customHeight="1" x14ac:dyDescent="0.25">
      <c r="B985" s="6"/>
    </row>
    <row r="986" spans="2:2" ht="24.75" customHeight="1" x14ac:dyDescent="0.25">
      <c r="B986" s="6"/>
    </row>
    <row r="987" spans="2:2" ht="24.75" customHeight="1" x14ac:dyDescent="0.25">
      <c r="B987" s="6"/>
    </row>
    <row r="988" spans="2:2" ht="24.75" customHeight="1" x14ac:dyDescent="0.25">
      <c r="B988" s="6"/>
    </row>
    <row r="989" spans="2:2" ht="24.75" customHeight="1" x14ac:dyDescent="0.25">
      <c r="B989" s="6"/>
    </row>
    <row r="990" spans="2:2" ht="24.75" customHeight="1" x14ac:dyDescent="0.25">
      <c r="B990" s="6"/>
    </row>
    <row r="991" spans="2:2" ht="24.75" customHeight="1" x14ac:dyDescent="0.25">
      <c r="B991" s="6"/>
    </row>
    <row r="992" spans="2:2" ht="24.75" customHeight="1" x14ac:dyDescent="0.25">
      <c r="B992" s="6"/>
    </row>
    <row r="993" spans="2:2" ht="24.75" customHeight="1" x14ac:dyDescent="0.25">
      <c r="B993" s="6"/>
    </row>
    <row r="994" spans="2:2" ht="24.75" customHeight="1" x14ac:dyDescent="0.25">
      <c r="B994" s="6"/>
    </row>
    <row r="995" spans="2:2" ht="24.75" customHeight="1" x14ac:dyDescent="0.25">
      <c r="B995" s="6"/>
    </row>
    <row r="996" spans="2:2" ht="24.75" customHeight="1" x14ac:dyDescent="0.25">
      <c r="B996" s="6"/>
    </row>
    <row r="997" spans="2:2" ht="24.75" customHeight="1" x14ac:dyDescent="0.25">
      <c r="B997" s="6"/>
    </row>
    <row r="998" spans="2:2" ht="24.75" customHeight="1" x14ac:dyDescent="0.25">
      <c r="B998" s="6"/>
    </row>
    <row r="999" spans="2:2" ht="24.75" customHeight="1" x14ac:dyDescent="0.25">
      <c r="B999" s="6"/>
    </row>
    <row r="1000" spans="2:2" ht="24.75" customHeight="1" x14ac:dyDescent="0.25">
      <c r="B1000" s="6"/>
    </row>
    <row r="1001" spans="2:2" ht="24.75" customHeight="1" x14ac:dyDescent="0.25">
      <c r="B1001" s="6"/>
    </row>
    <row r="1002" spans="2:2" ht="24.75" customHeight="1" x14ac:dyDescent="0.25">
      <c r="B1002" s="6"/>
    </row>
    <row r="1003" spans="2:2" ht="24.75" customHeight="1" x14ac:dyDescent="0.25">
      <c r="B1003" s="6"/>
    </row>
    <row r="1004" spans="2:2" ht="24.75" customHeight="1" x14ac:dyDescent="0.25">
      <c r="B1004" s="6"/>
    </row>
    <row r="1005" spans="2:2" ht="24.75" customHeight="1" x14ac:dyDescent="0.25">
      <c r="B1005" s="6"/>
    </row>
    <row r="1006" spans="2:2" ht="24.75" customHeight="1" x14ac:dyDescent="0.25">
      <c r="B1006" s="6"/>
    </row>
    <row r="1007" spans="2:2" ht="24.75" customHeight="1" x14ac:dyDescent="0.25">
      <c r="B1007" s="6"/>
    </row>
    <row r="1008" spans="2:2" ht="24.75" customHeight="1" x14ac:dyDescent="0.25">
      <c r="B1008" s="6"/>
    </row>
    <row r="1009" spans="2:2" ht="24.75" customHeight="1" x14ac:dyDescent="0.25">
      <c r="B1009" s="6"/>
    </row>
    <row r="1010" spans="2:2" ht="24.75" customHeight="1" x14ac:dyDescent="0.25">
      <c r="B1010" s="6"/>
    </row>
    <row r="1011" spans="2:2" ht="24.75" customHeight="1" x14ac:dyDescent="0.25">
      <c r="B1011" s="6"/>
    </row>
    <row r="1012" spans="2:2" ht="24.75" customHeight="1" x14ac:dyDescent="0.25">
      <c r="B1012" s="6"/>
    </row>
    <row r="1013" spans="2:2" ht="24.75" customHeight="1" x14ac:dyDescent="0.25">
      <c r="B1013" s="6"/>
    </row>
    <row r="1014" spans="2:2" ht="24.75" customHeight="1" x14ac:dyDescent="0.25">
      <c r="B1014" s="6"/>
    </row>
    <row r="1015" spans="2:2" ht="24.75" customHeight="1" x14ac:dyDescent="0.25">
      <c r="B1015" s="6"/>
    </row>
    <row r="1016" spans="2:2" ht="24.75" customHeight="1" x14ac:dyDescent="0.25">
      <c r="B1016" s="6"/>
    </row>
    <row r="1017" spans="2:2" ht="24.75" customHeight="1" x14ac:dyDescent="0.25">
      <c r="B1017" s="6"/>
    </row>
    <row r="1018" spans="2:2" ht="24.75" customHeight="1" x14ac:dyDescent="0.25">
      <c r="B1018" s="6"/>
    </row>
    <row r="1019" spans="2:2" ht="24.75" customHeight="1" x14ac:dyDescent="0.25">
      <c r="B1019" s="6"/>
    </row>
    <row r="1020" spans="2:2" ht="24.75" customHeight="1" x14ac:dyDescent="0.25">
      <c r="B1020" s="6"/>
    </row>
    <row r="1021" spans="2:2" ht="24.75" customHeight="1" x14ac:dyDescent="0.25">
      <c r="B1021" s="6"/>
    </row>
    <row r="1022" spans="2:2" ht="24.75" customHeight="1" x14ac:dyDescent="0.25">
      <c r="B1022" s="6"/>
    </row>
    <row r="1023" spans="2:2" ht="24.75" customHeight="1" x14ac:dyDescent="0.25">
      <c r="B1023" s="6"/>
    </row>
    <row r="1024" spans="2:2" ht="24.75" customHeight="1" x14ac:dyDescent="0.25">
      <c r="B1024" s="6"/>
    </row>
    <row r="1025" spans="2:2" ht="24.75" customHeight="1" x14ac:dyDescent="0.25">
      <c r="B1025" s="6"/>
    </row>
    <row r="1026" spans="2:2" ht="24.75" customHeight="1" x14ac:dyDescent="0.25">
      <c r="B1026" s="6"/>
    </row>
    <row r="1027" spans="2:2" ht="24.75" customHeight="1" x14ac:dyDescent="0.25">
      <c r="B1027" s="6"/>
    </row>
    <row r="1028" spans="2:2" ht="24.75" customHeight="1" x14ac:dyDescent="0.25">
      <c r="B1028" s="6"/>
    </row>
    <row r="1029" spans="2:2" ht="24.75" customHeight="1" x14ac:dyDescent="0.25">
      <c r="B1029" s="6"/>
    </row>
    <row r="1030" spans="2:2" ht="24.75" customHeight="1" x14ac:dyDescent="0.25">
      <c r="B1030" s="6"/>
    </row>
    <row r="1031" spans="2:2" ht="24.75" customHeight="1" x14ac:dyDescent="0.25">
      <c r="B1031" s="6"/>
    </row>
    <row r="1032" spans="2:2" ht="24.75" customHeight="1" x14ac:dyDescent="0.25">
      <c r="B1032" s="6"/>
    </row>
    <row r="1033" spans="2:2" ht="24.75" customHeight="1" x14ac:dyDescent="0.25">
      <c r="B1033" s="6"/>
    </row>
    <row r="1034" spans="2:2" ht="24.75" customHeight="1" x14ac:dyDescent="0.25">
      <c r="B1034" s="6"/>
    </row>
    <row r="1035" spans="2:2" ht="24.75" customHeight="1" x14ac:dyDescent="0.25">
      <c r="B1035" s="6"/>
    </row>
    <row r="1036" spans="2:2" ht="24.75" customHeight="1" x14ac:dyDescent="0.25">
      <c r="B1036" s="6"/>
    </row>
    <row r="1037" spans="2:2" ht="24.75" customHeight="1" x14ac:dyDescent="0.25">
      <c r="B1037" s="6"/>
    </row>
    <row r="1038" spans="2:2" ht="24.75" customHeight="1" x14ac:dyDescent="0.25">
      <c r="B1038" s="6"/>
    </row>
    <row r="1039" spans="2:2" ht="24.75" customHeight="1" x14ac:dyDescent="0.25">
      <c r="B1039" s="6"/>
    </row>
    <row r="1040" spans="2:2" ht="24.75" customHeight="1" x14ac:dyDescent="0.25">
      <c r="B1040" s="6"/>
    </row>
    <row r="1041" spans="2:2" ht="24.75" customHeight="1" x14ac:dyDescent="0.25">
      <c r="B1041" s="6"/>
    </row>
    <row r="1042" spans="2:2" ht="24.75" customHeight="1" x14ac:dyDescent="0.25">
      <c r="B1042" s="6"/>
    </row>
    <row r="1043" spans="2:2" ht="24.75" customHeight="1" x14ac:dyDescent="0.25">
      <c r="B1043" s="6"/>
    </row>
    <row r="1044" spans="2:2" ht="24.75" customHeight="1" x14ac:dyDescent="0.25">
      <c r="B1044" s="6"/>
    </row>
    <row r="1045" spans="2:2" ht="24.75" customHeight="1" x14ac:dyDescent="0.25">
      <c r="B1045" s="6"/>
    </row>
    <row r="1046" spans="2:2" ht="24.75" customHeight="1" x14ac:dyDescent="0.25">
      <c r="B1046" s="6"/>
    </row>
    <row r="1047" spans="2:2" ht="24.75" customHeight="1" x14ac:dyDescent="0.25">
      <c r="B1047" s="6"/>
    </row>
    <row r="1048" spans="2:2" ht="24.75" customHeight="1" x14ac:dyDescent="0.25">
      <c r="B1048" s="6"/>
    </row>
    <row r="1049" spans="2:2" ht="24.75" customHeight="1" x14ac:dyDescent="0.25">
      <c r="B1049" s="6"/>
    </row>
    <row r="1050" spans="2:2" ht="24.75" customHeight="1" x14ac:dyDescent="0.25">
      <c r="B1050" s="6"/>
    </row>
    <row r="1051" spans="2:2" ht="24.75" customHeight="1" x14ac:dyDescent="0.25">
      <c r="B1051" s="6"/>
    </row>
    <row r="1052" spans="2:2" ht="24.75" customHeight="1" x14ac:dyDescent="0.25">
      <c r="B1052" s="6"/>
    </row>
    <row r="1053" spans="2:2" ht="24.75" customHeight="1" x14ac:dyDescent="0.25">
      <c r="B1053" s="6"/>
    </row>
    <row r="1054" spans="2:2" ht="24.75" customHeight="1" x14ac:dyDescent="0.25">
      <c r="B1054" s="6"/>
    </row>
    <row r="1055" spans="2:2" ht="24.75" customHeight="1" x14ac:dyDescent="0.25">
      <c r="B1055" s="6"/>
    </row>
    <row r="1056" spans="2:2" ht="24.75" customHeight="1" x14ac:dyDescent="0.25">
      <c r="B1056" s="6"/>
    </row>
    <row r="1057" spans="2:2" ht="24.75" customHeight="1" x14ac:dyDescent="0.25">
      <c r="B1057" s="6"/>
    </row>
    <row r="1058" spans="2:2" ht="24.75" customHeight="1" x14ac:dyDescent="0.25">
      <c r="B1058" s="6"/>
    </row>
    <row r="1059" spans="2:2" ht="24.75" customHeight="1" x14ac:dyDescent="0.25">
      <c r="B1059" s="6"/>
    </row>
    <row r="1060" spans="2:2" ht="24.75" customHeight="1" x14ac:dyDescent="0.25">
      <c r="B1060" s="6"/>
    </row>
    <row r="1061" spans="2:2" ht="24.75" customHeight="1" x14ac:dyDescent="0.25">
      <c r="B1061" s="6"/>
    </row>
    <row r="1062" spans="2:2" ht="24.75" customHeight="1" x14ac:dyDescent="0.25">
      <c r="B1062" s="6"/>
    </row>
    <row r="1063" spans="2:2" ht="24.75" customHeight="1" x14ac:dyDescent="0.25">
      <c r="B1063" s="6"/>
    </row>
    <row r="1064" spans="2:2" ht="24.75" customHeight="1" x14ac:dyDescent="0.25">
      <c r="B1064" s="6"/>
    </row>
    <row r="1065" spans="2:2" ht="24.75" customHeight="1" x14ac:dyDescent="0.25">
      <c r="B1065" s="6"/>
    </row>
    <row r="1066" spans="2:2" ht="24.75" customHeight="1" x14ac:dyDescent="0.25">
      <c r="B1066" s="6"/>
    </row>
    <row r="1067" spans="2:2" ht="24.75" customHeight="1" x14ac:dyDescent="0.25">
      <c r="B1067" s="6"/>
    </row>
    <row r="1068" spans="2:2" ht="24.75" customHeight="1" x14ac:dyDescent="0.25">
      <c r="B1068" s="6"/>
    </row>
    <row r="1069" spans="2:2" ht="24.75" customHeight="1" x14ac:dyDescent="0.25">
      <c r="B1069" s="6"/>
    </row>
    <row r="1070" spans="2:2" ht="24.75" customHeight="1" x14ac:dyDescent="0.25">
      <c r="B1070" s="6"/>
    </row>
    <row r="1071" spans="2:2" ht="24.75" customHeight="1" x14ac:dyDescent="0.25">
      <c r="B1071" s="6"/>
    </row>
    <row r="1072" spans="2:2" ht="24.75" customHeight="1" x14ac:dyDescent="0.25">
      <c r="B1072" s="6"/>
    </row>
    <row r="1073" spans="2:2" ht="24.75" customHeight="1" x14ac:dyDescent="0.25">
      <c r="B1073" s="6"/>
    </row>
    <row r="1074" spans="2:2" ht="24.75" customHeight="1" x14ac:dyDescent="0.25">
      <c r="B1074" s="6"/>
    </row>
    <row r="1075" spans="2:2" ht="24.75" customHeight="1" x14ac:dyDescent="0.25">
      <c r="B1075" s="6"/>
    </row>
    <row r="1076" spans="2:2" ht="24.75" customHeight="1" x14ac:dyDescent="0.25">
      <c r="B1076" s="6"/>
    </row>
    <row r="1077" spans="2:2" ht="24.75" customHeight="1" x14ac:dyDescent="0.25">
      <c r="B1077" s="6"/>
    </row>
    <row r="1078" spans="2:2" ht="24.75" customHeight="1" x14ac:dyDescent="0.25">
      <c r="B1078" s="6"/>
    </row>
    <row r="1079" spans="2:2" ht="24.75" customHeight="1" x14ac:dyDescent="0.25">
      <c r="B1079" s="6"/>
    </row>
    <row r="1080" spans="2:2" ht="24.75" customHeight="1" x14ac:dyDescent="0.25">
      <c r="B1080" s="6"/>
    </row>
    <row r="1081" spans="2:2" ht="24.75" customHeight="1" x14ac:dyDescent="0.25">
      <c r="B1081" s="6"/>
    </row>
    <row r="1082" spans="2:2" ht="24.75" customHeight="1" x14ac:dyDescent="0.25">
      <c r="B1082" s="6"/>
    </row>
    <row r="1083" spans="2:2" ht="24.75" customHeight="1" x14ac:dyDescent="0.25">
      <c r="B1083" s="6"/>
    </row>
    <row r="1084" spans="2:2" ht="24.75" customHeight="1" x14ac:dyDescent="0.25">
      <c r="B1084" s="6"/>
    </row>
    <row r="1085" spans="2:2" ht="24.75" customHeight="1" x14ac:dyDescent="0.25">
      <c r="B1085" s="6"/>
    </row>
    <row r="1086" spans="2:2" ht="24.75" customHeight="1" x14ac:dyDescent="0.25">
      <c r="B1086" s="6"/>
    </row>
    <row r="1087" spans="2:2" ht="24.75" customHeight="1" x14ac:dyDescent="0.25">
      <c r="B1087" s="6"/>
    </row>
    <row r="1088" spans="2:2" ht="24.75" customHeight="1" x14ac:dyDescent="0.25">
      <c r="B1088" s="6"/>
    </row>
    <row r="1089" spans="2:2" ht="24.75" customHeight="1" x14ac:dyDescent="0.25">
      <c r="B1089" s="6"/>
    </row>
    <row r="1090" spans="2:2" ht="24.75" customHeight="1" x14ac:dyDescent="0.25">
      <c r="B1090" s="6"/>
    </row>
    <row r="1091" spans="2:2" ht="24.75" customHeight="1" x14ac:dyDescent="0.25">
      <c r="B1091" s="6"/>
    </row>
    <row r="1092" spans="2:2" ht="24.75" customHeight="1" x14ac:dyDescent="0.25">
      <c r="B1092" s="6"/>
    </row>
    <row r="1093" spans="2:2" ht="24.75" customHeight="1" x14ac:dyDescent="0.25">
      <c r="B1093" s="6"/>
    </row>
    <row r="1094" spans="2:2" ht="24.75" customHeight="1" x14ac:dyDescent="0.25">
      <c r="B1094" s="6"/>
    </row>
    <row r="1095" spans="2:2" ht="24.75" customHeight="1" x14ac:dyDescent="0.25">
      <c r="B1095" s="6"/>
    </row>
    <row r="1096" spans="2:2" ht="24.75" customHeight="1" x14ac:dyDescent="0.25">
      <c r="B1096" s="6"/>
    </row>
    <row r="1097" spans="2:2" ht="24.75" customHeight="1" x14ac:dyDescent="0.25">
      <c r="B1097" s="6"/>
    </row>
    <row r="1098" spans="2:2" ht="24.75" customHeight="1" x14ac:dyDescent="0.25">
      <c r="B1098" s="6"/>
    </row>
    <row r="1099" spans="2:2" ht="24.75" customHeight="1" x14ac:dyDescent="0.25">
      <c r="B1099" s="6"/>
    </row>
    <row r="1100" spans="2:2" ht="24.75" customHeight="1" x14ac:dyDescent="0.25">
      <c r="B1100" s="6"/>
    </row>
    <row r="1101" spans="2:2" ht="24.75" customHeight="1" x14ac:dyDescent="0.25">
      <c r="B1101" s="6"/>
    </row>
    <row r="1102" spans="2:2" ht="24.75" customHeight="1" x14ac:dyDescent="0.25">
      <c r="B1102" s="6"/>
    </row>
    <row r="1103" spans="2:2" ht="24.75" customHeight="1" x14ac:dyDescent="0.25">
      <c r="B1103" s="6"/>
    </row>
    <row r="1104" spans="2:2" ht="24.75" customHeight="1" x14ac:dyDescent="0.25">
      <c r="B1104" s="6"/>
    </row>
    <row r="1105" spans="2:2" ht="24.75" customHeight="1" x14ac:dyDescent="0.25">
      <c r="B1105" s="6"/>
    </row>
    <row r="1106" spans="2:2" ht="24.75" customHeight="1" x14ac:dyDescent="0.25">
      <c r="B1106" s="6"/>
    </row>
    <row r="1107" spans="2:2" ht="24.75" customHeight="1" x14ac:dyDescent="0.25">
      <c r="B1107" s="6"/>
    </row>
    <row r="1108" spans="2:2" ht="24.75" customHeight="1" x14ac:dyDescent="0.25">
      <c r="B1108" s="6"/>
    </row>
    <row r="1109" spans="2:2" ht="24.75" customHeight="1" x14ac:dyDescent="0.25">
      <c r="B1109" s="6"/>
    </row>
    <row r="1110" spans="2:2" ht="24.75" customHeight="1" x14ac:dyDescent="0.25">
      <c r="B1110" s="6"/>
    </row>
    <row r="1111" spans="2:2" ht="24.75" customHeight="1" x14ac:dyDescent="0.25">
      <c r="B1111" s="6"/>
    </row>
    <row r="1112" spans="2:2" ht="24.75" customHeight="1" x14ac:dyDescent="0.25">
      <c r="B1112" s="6"/>
    </row>
    <row r="1113" spans="2:2" ht="24.75" customHeight="1" x14ac:dyDescent="0.25">
      <c r="B1113" s="6"/>
    </row>
    <row r="1114" spans="2:2" ht="24.75" customHeight="1" x14ac:dyDescent="0.25">
      <c r="B1114" s="6"/>
    </row>
    <row r="1115" spans="2:2" ht="24.75" customHeight="1" x14ac:dyDescent="0.25">
      <c r="B1115" s="6"/>
    </row>
    <row r="1116" spans="2:2" ht="24.75" customHeight="1" x14ac:dyDescent="0.25">
      <c r="B1116" s="6"/>
    </row>
    <row r="1117" spans="2:2" ht="24.75" customHeight="1" x14ac:dyDescent="0.25">
      <c r="B1117" s="6"/>
    </row>
    <row r="1118" spans="2:2" ht="24.75" customHeight="1" x14ac:dyDescent="0.25">
      <c r="B1118" s="6"/>
    </row>
    <row r="1119" spans="2:2" ht="24.75" customHeight="1" x14ac:dyDescent="0.25">
      <c r="B1119" s="6"/>
    </row>
    <row r="1120" spans="2:2" ht="24.75" customHeight="1" x14ac:dyDescent="0.25">
      <c r="B1120" s="6"/>
    </row>
    <row r="1121" spans="2:2" ht="24.75" customHeight="1" x14ac:dyDescent="0.25">
      <c r="B1121" s="6"/>
    </row>
    <row r="1122" spans="2:2" ht="24.75" customHeight="1" x14ac:dyDescent="0.25">
      <c r="B1122" s="6"/>
    </row>
    <row r="1123" spans="2:2" ht="24.75" customHeight="1" x14ac:dyDescent="0.25">
      <c r="B1123" s="6"/>
    </row>
    <row r="1124" spans="2:2" ht="24.75" customHeight="1" x14ac:dyDescent="0.25">
      <c r="B1124" s="6"/>
    </row>
    <row r="1125" spans="2:2" ht="24.75" customHeight="1" x14ac:dyDescent="0.25">
      <c r="B1125" s="6"/>
    </row>
    <row r="1126" spans="2:2" ht="24.75" customHeight="1" x14ac:dyDescent="0.25">
      <c r="B1126" s="6"/>
    </row>
    <row r="1127" spans="2:2" ht="24.75" customHeight="1" x14ac:dyDescent="0.25">
      <c r="B1127" s="6"/>
    </row>
    <row r="1128" spans="2:2" ht="24.75" customHeight="1" x14ac:dyDescent="0.25">
      <c r="B1128" s="6"/>
    </row>
    <row r="1129" spans="2:2" ht="24.75" customHeight="1" x14ac:dyDescent="0.25">
      <c r="B1129" s="6"/>
    </row>
    <row r="1130" spans="2:2" ht="24.75" customHeight="1" x14ac:dyDescent="0.25">
      <c r="B1130" s="6"/>
    </row>
    <row r="1131" spans="2:2" ht="24.75" customHeight="1" x14ac:dyDescent="0.25">
      <c r="B1131" s="6"/>
    </row>
    <row r="1132" spans="2:2" ht="24.75" customHeight="1" x14ac:dyDescent="0.25">
      <c r="B1132" s="6"/>
    </row>
    <row r="1133" spans="2:2" ht="24.75" customHeight="1" x14ac:dyDescent="0.25">
      <c r="B1133" s="6"/>
    </row>
    <row r="1134" spans="2:2" ht="24.75" customHeight="1" x14ac:dyDescent="0.25">
      <c r="B1134" s="6"/>
    </row>
    <row r="1135" spans="2:2" ht="24.75" customHeight="1" x14ac:dyDescent="0.25">
      <c r="B1135" s="6"/>
    </row>
    <row r="1136" spans="2:2" ht="24.75" customHeight="1" x14ac:dyDescent="0.25">
      <c r="B1136" s="6"/>
    </row>
    <row r="1137" spans="2:2" ht="24.75" customHeight="1" x14ac:dyDescent="0.25">
      <c r="B1137" s="6"/>
    </row>
    <row r="1138" spans="2:2" ht="24.75" customHeight="1" x14ac:dyDescent="0.25">
      <c r="B1138" s="6"/>
    </row>
    <row r="1139" spans="2:2" ht="24.75" customHeight="1" x14ac:dyDescent="0.25">
      <c r="B1139" s="6"/>
    </row>
    <row r="1140" spans="2:2" ht="24.75" customHeight="1" x14ac:dyDescent="0.25">
      <c r="B1140" s="6"/>
    </row>
    <row r="1141" spans="2:2" ht="24.75" customHeight="1" x14ac:dyDescent="0.25">
      <c r="B1141" s="6"/>
    </row>
    <row r="1142" spans="2:2" ht="24.75" customHeight="1" x14ac:dyDescent="0.25">
      <c r="B1142" s="6"/>
    </row>
    <row r="1143" spans="2:2" ht="24.75" customHeight="1" x14ac:dyDescent="0.25">
      <c r="B1143" s="6"/>
    </row>
    <row r="1144" spans="2:2" ht="24.75" customHeight="1" x14ac:dyDescent="0.25">
      <c r="B1144" s="6"/>
    </row>
    <row r="1145" spans="2:2" ht="24.75" customHeight="1" x14ac:dyDescent="0.25">
      <c r="B1145" s="6"/>
    </row>
    <row r="1146" spans="2:2" ht="24.75" customHeight="1" x14ac:dyDescent="0.25">
      <c r="B1146" s="6"/>
    </row>
    <row r="1147" spans="2:2" ht="24.75" customHeight="1" x14ac:dyDescent="0.25">
      <c r="B1147" s="6"/>
    </row>
    <row r="1148" spans="2:2" ht="24.75" customHeight="1" x14ac:dyDescent="0.25">
      <c r="B1148" s="6"/>
    </row>
    <row r="1149" spans="2:2" ht="24.75" customHeight="1" x14ac:dyDescent="0.25">
      <c r="B1149" s="6"/>
    </row>
    <row r="1150" spans="2:2" ht="24.75" customHeight="1" x14ac:dyDescent="0.25">
      <c r="B1150" s="6"/>
    </row>
    <row r="1151" spans="2:2" ht="24.75" customHeight="1" x14ac:dyDescent="0.25">
      <c r="B1151" s="6"/>
    </row>
    <row r="1152" spans="2:2" ht="24.75" customHeight="1" x14ac:dyDescent="0.25">
      <c r="B1152" s="6"/>
    </row>
    <row r="1153" spans="2:2" ht="24.75" customHeight="1" x14ac:dyDescent="0.25">
      <c r="B1153" s="6"/>
    </row>
    <row r="1154" spans="2:2" ht="24.75" customHeight="1" x14ac:dyDescent="0.25">
      <c r="B1154" s="6"/>
    </row>
    <row r="1155" spans="2:2" ht="24.75" customHeight="1" x14ac:dyDescent="0.25">
      <c r="B1155" s="6"/>
    </row>
    <row r="1156" spans="2:2" ht="24.75" customHeight="1" x14ac:dyDescent="0.25">
      <c r="B1156" s="6"/>
    </row>
    <row r="1157" spans="2:2" ht="24.75" customHeight="1" x14ac:dyDescent="0.25">
      <c r="B1157" s="6"/>
    </row>
    <row r="1158" spans="2:2" ht="24.75" customHeight="1" x14ac:dyDescent="0.25">
      <c r="B1158" s="6"/>
    </row>
    <row r="1159" spans="2:2" ht="24.75" customHeight="1" x14ac:dyDescent="0.25">
      <c r="B1159" s="6"/>
    </row>
    <row r="1160" spans="2:2" ht="24.75" customHeight="1" x14ac:dyDescent="0.25">
      <c r="B1160" s="6"/>
    </row>
    <row r="1161" spans="2:2" ht="24.75" customHeight="1" x14ac:dyDescent="0.25">
      <c r="B1161" s="6"/>
    </row>
    <row r="1162" spans="2:2" ht="24.75" customHeight="1" x14ac:dyDescent="0.25">
      <c r="B1162" s="6"/>
    </row>
    <row r="1163" spans="2:2" ht="24.75" customHeight="1" x14ac:dyDescent="0.25">
      <c r="B1163" s="6"/>
    </row>
    <row r="1164" spans="2:2" ht="24.75" customHeight="1" x14ac:dyDescent="0.25">
      <c r="B1164" s="6"/>
    </row>
    <row r="1165" spans="2:2" ht="24.75" customHeight="1" x14ac:dyDescent="0.25">
      <c r="B1165" s="6"/>
    </row>
    <row r="1166" spans="2:2" ht="24.75" customHeight="1" x14ac:dyDescent="0.25">
      <c r="B1166" s="6"/>
    </row>
    <row r="1167" spans="2:2" ht="24.75" customHeight="1" x14ac:dyDescent="0.25">
      <c r="B1167" s="6"/>
    </row>
    <row r="1168" spans="2:2" ht="24.75" customHeight="1" x14ac:dyDescent="0.25">
      <c r="B1168" s="6"/>
    </row>
    <row r="1169" spans="2:2" ht="24.75" customHeight="1" x14ac:dyDescent="0.25">
      <c r="B1169" s="6"/>
    </row>
    <row r="1170" spans="2:2" ht="24.75" customHeight="1" x14ac:dyDescent="0.25">
      <c r="B1170" s="6"/>
    </row>
    <row r="1171" spans="2:2" ht="24.75" customHeight="1" x14ac:dyDescent="0.25">
      <c r="B1171" s="6"/>
    </row>
    <row r="1172" spans="2:2" ht="24.75" customHeight="1" x14ac:dyDescent="0.25">
      <c r="B1172" s="6"/>
    </row>
    <row r="1173" spans="2:2" ht="24.75" customHeight="1" x14ac:dyDescent="0.25">
      <c r="B1173" s="6"/>
    </row>
    <row r="1174" spans="2:2" ht="24.75" customHeight="1" x14ac:dyDescent="0.25">
      <c r="B1174" s="6"/>
    </row>
    <row r="1175" spans="2:2" ht="24.75" customHeight="1" x14ac:dyDescent="0.25">
      <c r="B1175" s="6"/>
    </row>
    <row r="1176" spans="2:2" ht="24.75" customHeight="1" x14ac:dyDescent="0.25">
      <c r="B1176" s="6"/>
    </row>
    <row r="1177" spans="2:2" ht="24.75" customHeight="1" x14ac:dyDescent="0.25">
      <c r="B1177" s="6"/>
    </row>
    <row r="1178" spans="2:2" ht="24.75" customHeight="1" x14ac:dyDescent="0.25">
      <c r="B1178" s="6"/>
    </row>
    <row r="1179" spans="2:2" ht="24.75" customHeight="1" x14ac:dyDescent="0.25">
      <c r="B1179" s="6"/>
    </row>
    <row r="1180" spans="2:2" ht="24.75" customHeight="1" x14ac:dyDescent="0.25">
      <c r="B1180" s="6"/>
    </row>
    <row r="1181" spans="2:2" ht="24.75" customHeight="1" x14ac:dyDescent="0.25">
      <c r="B1181" s="6"/>
    </row>
    <row r="1182" spans="2:2" ht="24.75" customHeight="1" x14ac:dyDescent="0.25">
      <c r="B1182" s="6"/>
    </row>
    <row r="1183" spans="2:2" ht="24.75" customHeight="1" x14ac:dyDescent="0.25">
      <c r="B1183" s="6"/>
    </row>
    <row r="1184" spans="2:2" ht="24.75" customHeight="1" x14ac:dyDescent="0.25">
      <c r="B1184" s="6"/>
    </row>
    <row r="1185" spans="2:2" ht="24.75" customHeight="1" x14ac:dyDescent="0.25">
      <c r="B1185" s="6"/>
    </row>
    <row r="1186" spans="2:2" ht="24.75" customHeight="1" x14ac:dyDescent="0.25">
      <c r="B1186" s="6"/>
    </row>
    <row r="1187" spans="2:2" ht="24.75" customHeight="1" x14ac:dyDescent="0.25">
      <c r="B1187" s="6"/>
    </row>
    <row r="1188" spans="2:2" ht="24.75" customHeight="1" x14ac:dyDescent="0.25">
      <c r="B1188" s="6"/>
    </row>
    <row r="1189" spans="2:2" ht="24.75" customHeight="1" x14ac:dyDescent="0.25">
      <c r="B1189" s="6"/>
    </row>
    <row r="1190" spans="2:2" ht="24.75" customHeight="1" x14ac:dyDescent="0.25">
      <c r="B1190" s="6"/>
    </row>
    <row r="1191" spans="2:2" ht="24.75" customHeight="1" x14ac:dyDescent="0.25">
      <c r="B1191" s="6"/>
    </row>
    <row r="1192" spans="2:2" ht="24.75" customHeight="1" x14ac:dyDescent="0.25">
      <c r="B1192" s="6"/>
    </row>
    <row r="1193" spans="2:2" ht="24.75" customHeight="1" x14ac:dyDescent="0.25">
      <c r="B1193" s="6"/>
    </row>
    <row r="1194" spans="2:2" ht="24.75" customHeight="1" x14ac:dyDescent="0.25">
      <c r="B1194" s="6"/>
    </row>
    <row r="1195" spans="2:2" ht="24.75" customHeight="1" x14ac:dyDescent="0.25">
      <c r="B1195" s="6"/>
    </row>
    <row r="1196" spans="2:2" ht="24.75" customHeight="1" x14ac:dyDescent="0.25">
      <c r="B1196" s="6"/>
    </row>
    <row r="1197" spans="2:2" ht="24.75" customHeight="1" x14ac:dyDescent="0.25">
      <c r="B1197" s="6"/>
    </row>
    <row r="1198" spans="2:2" ht="24.75" customHeight="1" x14ac:dyDescent="0.25">
      <c r="B1198" s="6"/>
    </row>
    <row r="1199" spans="2:2" ht="24.75" customHeight="1" x14ac:dyDescent="0.25">
      <c r="B1199" s="6"/>
    </row>
    <row r="1200" spans="2:2" ht="24.75" customHeight="1" x14ac:dyDescent="0.25">
      <c r="B1200" s="6"/>
    </row>
    <row r="1201" spans="2:2" ht="24.75" customHeight="1" x14ac:dyDescent="0.25">
      <c r="B1201" s="6"/>
    </row>
    <row r="1202" spans="2:2" ht="24.75" customHeight="1" x14ac:dyDescent="0.25">
      <c r="B1202" s="6"/>
    </row>
    <row r="1203" spans="2:2" ht="24.75" customHeight="1" x14ac:dyDescent="0.25">
      <c r="B1203" s="6"/>
    </row>
    <row r="1204" spans="2:2" ht="24.75" customHeight="1" x14ac:dyDescent="0.25">
      <c r="B1204" s="6"/>
    </row>
    <row r="1205" spans="2:2" ht="24.75" customHeight="1" x14ac:dyDescent="0.25">
      <c r="B1205" s="6"/>
    </row>
    <row r="1206" spans="2:2" ht="24.75" customHeight="1" x14ac:dyDescent="0.25">
      <c r="B1206" s="6"/>
    </row>
    <row r="1207" spans="2:2" ht="24.75" customHeight="1" x14ac:dyDescent="0.25">
      <c r="B1207" s="6"/>
    </row>
    <row r="1208" spans="2:2" ht="24.75" customHeight="1" x14ac:dyDescent="0.25">
      <c r="B1208" s="6"/>
    </row>
    <row r="1209" spans="2:2" ht="24.75" customHeight="1" x14ac:dyDescent="0.25">
      <c r="B1209" s="6"/>
    </row>
    <row r="1210" spans="2:2" ht="24.75" customHeight="1" x14ac:dyDescent="0.25">
      <c r="B1210" s="6"/>
    </row>
    <row r="1211" spans="2:2" ht="24.75" customHeight="1" x14ac:dyDescent="0.25">
      <c r="B1211" s="6"/>
    </row>
    <row r="1212" spans="2:2" ht="24.75" customHeight="1" x14ac:dyDescent="0.25">
      <c r="B1212" s="6"/>
    </row>
    <row r="1213" spans="2:2" ht="24.75" customHeight="1" x14ac:dyDescent="0.25">
      <c r="B1213" s="6"/>
    </row>
    <row r="1214" spans="2:2" ht="24.75" customHeight="1" x14ac:dyDescent="0.25">
      <c r="B1214" s="6"/>
    </row>
    <row r="1215" spans="2:2" ht="24.75" customHeight="1" x14ac:dyDescent="0.25">
      <c r="B1215" s="6"/>
    </row>
    <row r="1216" spans="2:2" ht="24.75" customHeight="1" x14ac:dyDescent="0.25">
      <c r="B1216" s="6"/>
    </row>
    <row r="1217" spans="2:2" ht="24.75" customHeight="1" x14ac:dyDescent="0.25">
      <c r="B1217" s="6"/>
    </row>
    <row r="1218" spans="2:2" ht="24.75" customHeight="1" x14ac:dyDescent="0.25">
      <c r="B1218" s="6"/>
    </row>
    <row r="1219" spans="2:2" ht="24.75" customHeight="1" x14ac:dyDescent="0.25">
      <c r="B1219" s="6"/>
    </row>
    <row r="1220" spans="2:2" ht="24.75" customHeight="1" x14ac:dyDescent="0.25">
      <c r="B1220" s="6"/>
    </row>
    <row r="1221" spans="2:2" ht="24.75" customHeight="1" x14ac:dyDescent="0.25">
      <c r="B1221" s="6"/>
    </row>
    <row r="1222" spans="2:2" ht="24.75" customHeight="1" x14ac:dyDescent="0.25">
      <c r="B1222" s="6"/>
    </row>
    <row r="1223" spans="2:2" ht="24.75" customHeight="1" x14ac:dyDescent="0.25">
      <c r="B1223" s="6"/>
    </row>
    <row r="1224" spans="2:2" ht="24.75" customHeight="1" x14ac:dyDescent="0.25">
      <c r="B1224" s="6"/>
    </row>
    <row r="1225" spans="2:2" ht="24.75" customHeight="1" x14ac:dyDescent="0.25">
      <c r="B1225" s="6"/>
    </row>
    <row r="1226" spans="2:2" ht="24.75" customHeight="1" x14ac:dyDescent="0.25">
      <c r="B1226" s="6"/>
    </row>
    <row r="1227" spans="2:2" ht="24.75" customHeight="1" x14ac:dyDescent="0.25">
      <c r="B1227" s="6"/>
    </row>
    <row r="1228" spans="2:2" ht="24.75" customHeight="1" x14ac:dyDescent="0.25">
      <c r="B1228" s="6"/>
    </row>
    <row r="1229" spans="2:2" ht="24.75" customHeight="1" x14ac:dyDescent="0.25">
      <c r="B1229" s="6"/>
    </row>
    <row r="1230" spans="2:2" ht="24.75" customHeight="1" x14ac:dyDescent="0.25">
      <c r="B1230" s="6"/>
    </row>
    <row r="1231" spans="2:2" ht="24.75" customHeight="1" x14ac:dyDescent="0.25">
      <c r="B1231" s="6"/>
    </row>
    <row r="1232" spans="2:2" ht="24.75" customHeight="1" x14ac:dyDescent="0.25">
      <c r="B1232" s="6"/>
    </row>
    <row r="1233" spans="2:2" ht="24.75" customHeight="1" x14ac:dyDescent="0.25">
      <c r="B1233" s="6"/>
    </row>
    <row r="1234" spans="2:2" ht="24.75" customHeight="1" x14ac:dyDescent="0.25">
      <c r="B1234" s="6"/>
    </row>
    <row r="1235" spans="2:2" ht="24.75" customHeight="1" x14ac:dyDescent="0.25">
      <c r="B1235" s="6"/>
    </row>
    <row r="1236" spans="2:2" ht="24.75" customHeight="1" x14ac:dyDescent="0.25">
      <c r="B1236" s="6"/>
    </row>
    <row r="1237" spans="2:2" ht="24.75" customHeight="1" x14ac:dyDescent="0.25">
      <c r="B1237" s="6"/>
    </row>
    <row r="1238" spans="2:2" ht="24.75" customHeight="1" x14ac:dyDescent="0.25">
      <c r="B1238" s="6"/>
    </row>
    <row r="1239" spans="2:2" ht="24.75" customHeight="1" x14ac:dyDescent="0.25">
      <c r="B1239" s="6"/>
    </row>
    <row r="1240" spans="2:2" ht="24.75" customHeight="1" x14ac:dyDescent="0.25">
      <c r="B1240" s="6"/>
    </row>
    <row r="1241" spans="2:2" ht="24.75" customHeight="1" x14ac:dyDescent="0.25">
      <c r="B1241" s="6"/>
    </row>
    <row r="1242" spans="2:2" ht="24.75" customHeight="1" x14ac:dyDescent="0.25">
      <c r="B1242" s="6"/>
    </row>
    <row r="1243" spans="2:2" ht="24.75" customHeight="1" x14ac:dyDescent="0.25">
      <c r="B1243" s="6"/>
    </row>
    <row r="1244" spans="2:2" ht="24.75" customHeight="1" x14ac:dyDescent="0.25">
      <c r="B1244" s="6"/>
    </row>
    <row r="1245" spans="2:2" ht="24.75" customHeight="1" x14ac:dyDescent="0.25">
      <c r="B1245" s="6"/>
    </row>
    <row r="1246" spans="2:2" ht="24.75" customHeight="1" x14ac:dyDescent="0.25">
      <c r="B1246" s="6"/>
    </row>
    <row r="1247" spans="2:2" ht="24.75" customHeight="1" x14ac:dyDescent="0.25">
      <c r="B1247" s="6"/>
    </row>
    <row r="1248" spans="2:2" ht="24.75" customHeight="1" x14ac:dyDescent="0.25">
      <c r="B1248" s="6"/>
    </row>
    <row r="1249" spans="2:2" ht="24.75" customHeight="1" x14ac:dyDescent="0.25">
      <c r="B1249" s="6"/>
    </row>
    <row r="1250" spans="2:2" ht="24.75" customHeight="1" x14ac:dyDescent="0.25">
      <c r="B1250" s="6"/>
    </row>
    <row r="1251" spans="2:2" ht="24.75" customHeight="1" x14ac:dyDescent="0.25">
      <c r="B1251" s="6"/>
    </row>
    <row r="1252" spans="2:2" ht="24.75" customHeight="1" x14ac:dyDescent="0.25">
      <c r="B1252" s="6"/>
    </row>
    <row r="1253" spans="2:2" ht="24.75" customHeight="1" x14ac:dyDescent="0.25">
      <c r="B1253" s="6"/>
    </row>
    <row r="1254" spans="2:2" ht="24.75" customHeight="1" x14ac:dyDescent="0.25">
      <c r="B1254" s="6"/>
    </row>
    <row r="1255" spans="2:2" ht="24.75" customHeight="1" x14ac:dyDescent="0.25">
      <c r="B1255" s="6"/>
    </row>
    <row r="1256" spans="2:2" ht="24.75" customHeight="1" x14ac:dyDescent="0.25">
      <c r="B1256" s="6"/>
    </row>
    <row r="1257" spans="2:2" ht="24.75" customHeight="1" x14ac:dyDescent="0.25">
      <c r="B1257" s="6"/>
    </row>
    <row r="1258" spans="2:2" ht="24.75" customHeight="1" x14ac:dyDescent="0.25">
      <c r="B1258" s="6"/>
    </row>
    <row r="1259" spans="2:2" ht="24.75" customHeight="1" x14ac:dyDescent="0.25">
      <c r="B1259" s="6"/>
    </row>
    <row r="1260" spans="2:2" ht="24.75" customHeight="1" x14ac:dyDescent="0.25">
      <c r="B1260" s="6"/>
    </row>
    <row r="1261" spans="2:2" ht="24.75" customHeight="1" x14ac:dyDescent="0.25">
      <c r="B1261" s="6"/>
    </row>
    <row r="1262" spans="2:2" ht="24.75" customHeight="1" x14ac:dyDescent="0.25">
      <c r="B1262" s="6"/>
    </row>
    <row r="1263" spans="2:2" ht="24.75" customHeight="1" x14ac:dyDescent="0.25">
      <c r="B1263" s="6"/>
    </row>
    <row r="1264" spans="2:2" ht="24.75" customHeight="1" x14ac:dyDescent="0.25">
      <c r="B1264" s="6"/>
    </row>
    <row r="1265" spans="2:2" ht="24.75" customHeight="1" x14ac:dyDescent="0.25">
      <c r="B1265" s="6"/>
    </row>
    <row r="1266" spans="2:2" ht="24.75" customHeight="1" x14ac:dyDescent="0.25">
      <c r="B1266" s="6"/>
    </row>
    <row r="1267" spans="2:2" ht="24.75" customHeight="1" x14ac:dyDescent="0.25">
      <c r="B1267" s="6"/>
    </row>
    <row r="1268" spans="2:2" ht="24.75" customHeight="1" x14ac:dyDescent="0.25">
      <c r="B1268" s="6"/>
    </row>
    <row r="1269" spans="2:2" ht="24.75" customHeight="1" x14ac:dyDescent="0.25">
      <c r="B1269" s="6"/>
    </row>
    <row r="1270" spans="2:2" ht="24.75" customHeight="1" x14ac:dyDescent="0.25">
      <c r="B1270" s="6"/>
    </row>
    <row r="1271" spans="2:2" ht="24.75" customHeight="1" x14ac:dyDescent="0.25">
      <c r="B1271" s="6"/>
    </row>
    <row r="1272" spans="2:2" ht="24.75" customHeight="1" x14ac:dyDescent="0.25">
      <c r="B1272" s="6"/>
    </row>
    <row r="1273" spans="2:2" ht="24.75" customHeight="1" x14ac:dyDescent="0.25">
      <c r="B1273" s="6"/>
    </row>
    <row r="1274" spans="2:2" ht="24.75" customHeight="1" x14ac:dyDescent="0.25">
      <c r="B1274" s="6"/>
    </row>
    <row r="1275" spans="2:2" ht="24.75" customHeight="1" x14ac:dyDescent="0.25">
      <c r="B1275" s="6"/>
    </row>
    <row r="1276" spans="2:2" ht="24.75" customHeight="1" x14ac:dyDescent="0.25">
      <c r="B1276" s="6"/>
    </row>
    <row r="1277" spans="2:2" ht="24.75" customHeight="1" x14ac:dyDescent="0.25">
      <c r="B1277" s="6"/>
    </row>
    <row r="1278" spans="2:2" ht="24.75" customHeight="1" x14ac:dyDescent="0.25">
      <c r="B1278" s="6"/>
    </row>
    <row r="1279" spans="2:2" ht="24.75" customHeight="1" x14ac:dyDescent="0.25">
      <c r="B1279" s="6"/>
    </row>
    <row r="1280" spans="2:2" ht="24.75" customHeight="1" x14ac:dyDescent="0.25">
      <c r="B1280" s="6"/>
    </row>
    <row r="1281" spans="2:2" ht="24.75" customHeight="1" x14ac:dyDescent="0.25">
      <c r="B1281" s="6"/>
    </row>
    <row r="1282" spans="2:2" ht="24.75" customHeight="1" x14ac:dyDescent="0.25">
      <c r="B1282" s="6"/>
    </row>
    <row r="1283" spans="2:2" ht="24.75" customHeight="1" x14ac:dyDescent="0.25">
      <c r="B1283" s="6"/>
    </row>
    <row r="1284" spans="2:2" ht="24.75" customHeight="1" x14ac:dyDescent="0.25">
      <c r="B1284" s="6"/>
    </row>
    <row r="1285" spans="2:2" ht="24.75" customHeight="1" x14ac:dyDescent="0.25">
      <c r="B1285" s="6"/>
    </row>
    <row r="1286" spans="2:2" ht="24.75" customHeight="1" x14ac:dyDescent="0.25">
      <c r="B1286" s="6"/>
    </row>
    <row r="1287" spans="2:2" ht="24.75" customHeight="1" x14ac:dyDescent="0.25">
      <c r="B1287" s="6"/>
    </row>
    <row r="1288" spans="2:2" ht="24.75" customHeight="1" x14ac:dyDescent="0.25">
      <c r="B1288" s="6"/>
    </row>
    <row r="1289" spans="2:2" ht="24.75" customHeight="1" x14ac:dyDescent="0.25">
      <c r="B1289" s="6"/>
    </row>
    <row r="1290" spans="2:2" ht="24.75" customHeight="1" x14ac:dyDescent="0.25">
      <c r="B1290" s="6"/>
    </row>
    <row r="1291" spans="2:2" ht="24.75" customHeight="1" x14ac:dyDescent="0.25">
      <c r="B1291" s="6"/>
    </row>
    <row r="1292" spans="2:2" ht="24.75" customHeight="1" x14ac:dyDescent="0.25">
      <c r="B1292" s="6"/>
    </row>
    <row r="1293" spans="2:2" ht="24.75" customHeight="1" x14ac:dyDescent="0.25">
      <c r="B1293" s="6"/>
    </row>
    <row r="1294" spans="2:2" ht="24.75" customHeight="1" x14ac:dyDescent="0.25">
      <c r="B1294" s="6"/>
    </row>
    <row r="1295" spans="2:2" ht="24.75" customHeight="1" x14ac:dyDescent="0.25">
      <c r="B1295" s="6"/>
    </row>
    <row r="1296" spans="2:2" ht="24.75" customHeight="1" x14ac:dyDescent="0.25">
      <c r="B1296" s="6"/>
    </row>
    <row r="1297" spans="2:2" ht="24.75" customHeight="1" x14ac:dyDescent="0.25">
      <c r="B1297" s="6"/>
    </row>
    <row r="1298" spans="2:2" ht="24.75" customHeight="1" x14ac:dyDescent="0.25">
      <c r="B1298" s="6"/>
    </row>
    <row r="1299" spans="2:2" ht="24.75" customHeight="1" x14ac:dyDescent="0.25">
      <c r="B1299" s="6"/>
    </row>
    <row r="1300" spans="2:2" ht="24.75" customHeight="1" x14ac:dyDescent="0.25">
      <c r="B1300" s="6"/>
    </row>
    <row r="1301" spans="2:2" ht="24.75" customHeight="1" x14ac:dyDescent="0.25">
      <c r="B1301" s="6"/>
    </row>
    <row r="1302" spans="2:2" ht="24.75" customHeight="1" x14ac:dyDescent="0.25">
      <c r="B1302" s="6"/>
    </row>
    <row r="1303" spans="2:2" ht="24.75" customHeight="1" x14ac:dyDescent="0.25">
      <c r="B1303" s="6"/>
    </row>
    <row r="1304" spans="2:2" ht="24.75" customHeight="1" x14ac:dyDescent="0.25">
      <c r="B1304" s="6"/>
    </row>
    <row r="1305" spans="2:2" ht="24.75" customHeight="1" x14ac:dyDescent="0.25">
      <c r="B1305" s="6"/>
    </row>
    <row r="1306" spans="2:2" ht="24.75" customHeight="1" x14ac:dyDescent="0.25">
      <c r="B1306" s="6"/>
    </row>
    <row r="1307" spans="2:2" ht="24.75" customHeight="1" x14ac:dyDescent="0.25">
      <c r="B1307" s="6"/>
    </row>
    <row r="1308" spans="2:2" ht="24.75" customHeight="1" x14ac:dyDescent="0.25">
      <c r="B1308" s="6"/>
    </row>
    <row r="1309" spans="2:2" ht="24.75" customHeight="1" x14ac:dyDescent="0.25">
      <c r="B1309" s="6"/>
    </row>
    <row r="1310" spans="2:2" ht="24.75" customHeight="1" x14ac:dyDescent="0.25">
      <c r="B1310" s="6"/>
    </row>
    <row r="1311" spans="2:2" ht="24.75" customHeight="1" x14ac:dyDescent="0.25">
      <c r="B1311" s="6"/>
    </row>
    <row r="1312" spans="2:2" ht="24.75" customHeight="1" x14ac:dyDescent="0.25">
      <c r="B1312" s="6"/>
    </row>
    <row r="1313" spans="2:2" ht="24.75" customHeight="1" x14ac:dyDescent="0.25">
      <c r="B1313" s="6"/>
    </row>
    <row r="1314" spans="2:2" ht="24.75" customHeight="1" x14ac:dyDescent="0.25">
      <c r="B1314" s="6"/>
    </row>
    <row r="1315" spans="2:2" ht="24.75" customHeight="1" x14ac:dyDescent="0.25">
      <c r="B1315" s="6"/>
    </row>
    <row r="1316" spans="2:2" ht="24.75" customHeight="1" x14ac:dyDescent="0.25">
      <c r="B1316" s="6"/>
    </row>
    <row r="1317" spans="2:2" ht="24.75" customHeight="1" x14ac:dyDescent="0.25">
      <c r="B1317" s="6"/>
    </row>
    <row r="1318" spans="2:2" ht="24.75" customHeight="1" x14ac:dyDescent="0.25">
      <c r="B1318" s="6"/>
    </row>
    <row r="1319" spans="2:2" ht="24.75" customHeight="1" x14ac:dyDescent="0.25">
      <c r="B1319" s="6"/>
    </row>
    <row r="1320" spans="2:2" ht="24.75" customHeight="1" x14ac:dyDescent="0.25">
      <c r="B1320" s="6"/>
    </row>
    <row r="1321" spans="2:2" ht="24.75" customHeight="1" x14ac:dyDescent="0.25">
      <c r="B1321" s="6"/>
    </row>
    <row r="1322" spans="2:2" ht="24.75" customHeight="1" x14ac:dyDescent="0.25">
      <c r="B1322" s="6"/>
    </row>
    <row r="1323" spans="2:2" ht="24.75" customHeight="1" x14ac:dyDescent="0.25">
      <c r="B1323" s="6"/>
    </row>
    <row r="1324" spans="2:2" ht="24.75" customHeight="1" x14ac:dyDescent="0.25">
      <c r="B1324" s="6"/>
    </row>
    <row r="1325" spans="2:2" ht="24.75" customHeight="1" x14ac:dyDescent="0.25">
      <c r="B1325" s="6"/>
    </row>
    <row r="1326" spans="2:2" ht="24.75" customHeight="1" x14ac:dyDescent="0.25">
      <c r="B1326" s="6"/>
    </row>
    <row r="1327" spans="2:2" ht="24.75" customHeight="1" x14ac:dyDescent="0.25">
      <c r="B1327" s="6"/>
    </row>
    <row r="1328" spans="2:2" ht="24.75" customHeight="1" x14ac:dyDescent="0.25">
      <c r="B1328" s="6"/>
    </row>
    <row r="1329" spans="2:2" ht="24.75" customHeight="1" x14ac:dyDescent="0.25">
      <c r="B1329" s="6"/>
    </row>
    <row r="1330" spans="2:2" ht="24.75" customHeight="1" x14ac:dyDescent="0.25">
      <c r="B1330" s="6"/>
    </row>
    <row r="1331" spans="2:2" ht="24.75" customHeight="1" x14ac:dyDescent="0.25">
      <c r="B1331" s="6"/>
    </row>
    <row r="1332" spans="2:2" ht="24.75" customHeight="1" x14ac:dyDescent="0.25">
      <c r="B1332" s="6"/>
    </row>
    <row r="1333" spans="2:2" ht="24.75" customHeight="1" x14ac:dyDescent="0.25">
      <c r="B1333" s="6"/>
    </row>
    <row r="1334" spans="2:2" ht="24.75" customHeight="1" x14ac:dyDescent="0.25">
      <c r="B1334" s="6"/>
    </row>
    <row r="1335" spans="2:2" ht="24.75" customHeight="1" x14ac:dyDescent="0.25">
      <c r="B1335" s="6"/>
    </row>
    <row r="1336" spans="2:2" ht="24.75" customHeight="1" x14ac:dyDescent="0.25">
      <c r="B1336" s="6"/>
    </row>
    <row r="1337" spans="2:2" ht="24.75" customHeight="1" x14ac:dyDescent="0.25">
      <c r="B1337" s="6"/>
    </row>
    <row r="1338" spans="2:2" ht="24.75" customHeight="1" x14ac:dyDescent="0.25">
      <c r="B1338" s="6"/>
    </row>
    <row r="1339" spans="2:2" ht="24.75" customHeight="1" x14ac:dyDescent="0.25">
      <c r="B1339" s="6"/>
    </row>
    <row r="1340" spans="2:2" ht="24.75" customHeight="1" x14ac:dyDescent="0.25">
      <c r="B1340" s="6"/>
    </row>
    <row r="1341" spans="2:2" ht="24.75" customHeight="1" x14ac:dyDescent="0.25">
      <c r="B1341" s="6"/>
    </row>
    <row r="1342" spans="2:2" ht="24.75" customHeight="1" x14ac:dyDescent="0.25">
      <c r="B1342" s="6"/>
    </row>
    <row r="1343" spans="2:2" ht="24.75" customHeight="1" x14ac:dyDescent="0.25">
      <c r="B1343" s="6"/>
    </row>
    <row r="1344" spans="2:2" ht="24.75" customHeight="1" x14ac:dyDescent="0.25">
      <c r="B1344" s="6"/>
    </row>
    <row r="1345" spans="2:2" ht="24.75" customHeight="1" x14ac:dyDescent="0.25">
      <c r="B1345" s="6"/>
    </row>
    <row r="1346" spans="2:2" ht="24.75" customHeight="1" x14ac:dyDescent="0.25">
      <c r="B1346" s="6"/>
    </row>
    <row r="1347" spans="2:2" ht="24.75" customHeight="1" x14ac:dyDescent="0.25">
      <c r="B1347" s="6"/>
    </row>
    <row r="1348" spans="2:2" ht="24.75" customHeight="1" x14ac:dyDescent="0.25">
      <c r="B1348" s="6"/>
    </row>
    <row r="1349" spans="2:2" ht="24.75" customHeight="1" x14ac:dyDescent="0.25">
      <c r="B1349" s="6"/>
    </row>
    <row r="1350" spans="2:2" ht="24.75" customHeight="1" x14ac:dyDescent="0.25">
      <c r="B1350" s="6"/>
    </row>
    <row r="1351" spans="2:2" ht="24.75" customHeight="1" x14ac:dyDescent="0.25">
      <c r="B1351" s="6"/>
    </row>
    <row r="1352" spans="2:2" ht="24.75" customHeight="1" x14ac:dyDescent="0.25">
      <c r="B1352" s="6"/>
    </row>
    <row r="1353" spans="2:2" ht="24.75" customHeight="1" x14ac:dyDescent="0.25">
      <c r="B1353" s="6"/>
    </row>
    <row r="1354" spans="2:2" ht="24.75" customHeight="1" x14ac:dyDescent="0.25">
      <c r="B1354" s="6"/>
    </row>
    <row r="1355" spans="2:2" ht="24.75" customHeight="1" x14ac:dyDescent="0.25">
      <c r="B1355" s="6"/>
    </row>
    <row r="1356" spans="2:2" ht="24.75" customHeight="1" x14ac:dyDescent="0.25">
      <c r="B1356" s="6"/>
    </row>
    <row r="1357" spans="2:2" ht="24.75" customHeight="1" x14ac:dyDescent="0.25">
      <c r="B1357" s="6"/>
    </row>
    <row r="1358" spans="2:2" ht="24.75" customHeight="1" x14ac:dyDescent="0.25">
      <c r="B1358" s="6"/>
    </row>
    <row r="1359" spans="2:2" ht="24.75" customHeight="1" x14ac:dyDescent="0.25">
      <c r="B1359" s="6"/>
    </row>
    <row r="1360" spans="2:2" ht="24.75" customHeight="1" x14ac:dyDescent="0.25">
      <c r="B1360" s="6"/>
    </row>
    <row r="1361" spans="2:2" ht="24.75" customHeight="1" x14ac:dyDescent="0.25">
      <c r="B1361" s="6"/>
    </row>
    <row r="1362" spans="2:2" ht="24.75" customHeight="1" x14ac:dyDescent="0.25">
      <c r="B1362" s="6"/>
    </row>
    <row r="1363" spans="2:2" ht="24.75" customHeight="1" x14ac:dyDescent="0.25">
      <c r="B1363" s="6"/>
    </row>
    <row r="1364" spans="2:2" ht="24.75" customHeight="1" x14ac:dyDescent="0.25">
      <c r="B1364" s="6"/>
    </row>
    <row r="1365" spans="2:2" ht="24.75" customHeight="1" x14ac:dyDescent="0.25">
      <c r="B1365" s="6"/>
    </row>
    <row r="1366" spans="2:2" ht="24.75" customHeight="1" x14ac:dyDescent="0.25">
      <c r="B1366" s="6"/>
    </row>
    <row r="1367" spans="2:2" ht="24.75" customHeight="1" x14ac:dyDescent="0.25">
      <c r="B1367" s="6"/>
    </row>
    <row r="1368" spans="2:2" ht="24.75" customHeight="1" x14ac:dyDescent="0.25">
      <c r="B1368" s="6"/>
    </row>
    <row r="1369" spans="2:2" ht="24.75" customHeight="1" x14ac:dyDescent="0.25">
      <c r="B1369" s="6"/>
    </row>
    <row r="1370" spans="2:2" ht="24.75" customHeight="1" x14ac:dyDescent="0.25">
      <c r="B1370" s="6"/>
    </row>
    <row r="1371" spans="2:2" ht="24.75" customHeight="1" x14ac:dyDescent="0.25">
      <c r="B1371" s="6"/>
    </row>
    <row r="1372" spans="2:2" ht="24.75" customHeight="1" x14ac:dyDescent="0.25">
      <c r="B1372" s="6"/>
    </row>
    <row r="1373" spans="2:2" ht="24.75" customHeight="1" x14ac:dyDescent="0.25">
      <c r="B1373" s="6"/>
    </row>
    <row r="1374" spans="2:2" ht="24.75" customHeight="1" x14ac:dyDescent="0.25">
      <c r="B1374" s="6"/>
    </row>
    <row r="1375" spans="2:2" ht="24.75" customHeight="1" x14ac:dyDescent="0.25">
      <c r="B1375" s="6"/>
    </row>
    <row r="1376" spans="2:2" ht="24.75" customHeight="1" x14ac:dyDescent="0.25">
      <c r="B1376" s="6"/>
    </row>
    <row r="1377" spans="2:2" ht="24.75" customHeight="1" x14ac:dyDescent="0.25">
      <c r="B1377" s="6"/>
    </row>
    <row r="1378" spans="2:2" ht="24.75" customHeight="1" x14ac:dyDescent="0.25">
      <c r="B1378" s="6"/>
    </row>
    <row r="1379" spans="2:2" ht="24.75" customHeight="1" x14ac:dyDescent="0.25">
      <c r="B1379" s="6"/>
    </row>
    <row r="1380" spans="2:2" ht="24.75" customHeight="1" x14ac:dyDescent="0.25">
      <c r="B1380" s="6"/>
    </row>
    <row r="1381" spans="2:2" ht="24.75" customHeight="1" x14ac:dyDescent="0.25">
      <c r="B1381" s="6"/>
    </row>
    <row r="1382" spans="2:2" ht="24.75" customHeight="1" x14ac:dyDescent="0.25">
      <c r="B1382" s="6"/>
    </row>
    <row r="1383" spans="2:2" ht="24.75" customHeight="1" x14ac:dyDescent="0.25">
      <c r="B1383" s="6"/>
    </row>
    <row r="1384" spans="2:2" ht="24.75" customHeight="1" x14ac:dyDescent="0.25">
      <c r="B1384" s="6"/>
    </row>
    <row r="1385" spans="2:2" ht="24.75" customHeight="1" x14ac:dyDescent="0.25">
      <c r="B1385" s="6"/>
    </row>
    <row r="1386" spans="2:2" ht="24.75" customHeight="1" x14ac:dyDescent="0.25">
      <c r="B1386" s="6"/>
    </row>
    <row r="1387" spans="2:2" ht="24.75" customHeight="1" x14ac:dyDescent="0.25">
      <c r="B1387" s="6"/>
    </row>
    <row r="1388" spans="2:2" ht="24.75" customHeight="1" x14ac:dyDescent="0.25">
      <c r="B1388" s="6"/>
    </row>
    <row r="1389" spans="2:2" ht="24.75" customHeight="1" x14ac:dyDescent="0.25">
      <c r="B1389" s="6"/>
    </row>
    <row r="1390" spans="2:2" ht="24.75" customHeight="1" x14ac:dyDescent="0.25">
      <c r="B1390" s="6"/>
    </row>
    <row r="1391" spans="2:2" ht="24.75" customHeight="1" x14ac:dyDescent="0.25">
      <c r="B1391" s="6"/>
    </row>
    <row r="1392" spans="2:2" ht="24.75" customHeight="1" x14ac:dyDescent="0.25">
      <c r="B1392" s="6"/>
    </row>
    <row r="1393" spans="2:2" ht="24.75" customHeight="1" x14ac:dyDescent="0.25">
      <c r="B1393" s="6"/>
    </row>
    <row r="1394" spans="2:2" ht="24.75" customHeight="1" x14ac:dyDescent="0.25">
      <c r="B1394" s="6"/>
    </row>
    <row r="1395" spans="2:2" ht="24.75" customHeight="1" x14ac:dyDescent="0.25">
      <c r="B1395" s="6"/>
    </row>
    <row r="1396" spans="2:2" ht="24.75" customHeight="1" x14ac:dyDescent="0.25">
      <c r="B1396" s="6"/>
    </row>
    <row r="1397" spans="2:2" ht="24.75" customHeight="1" x14ac:dyDescent="0.25">
      <c r="B1397" s="6"/>
    </row>
    <row r="1398" spans="2:2" ht="24.75" customHeight="1" x14ac:dyDescent="0.25">
      <c r="B1398" s="6"/>
    </row>
    <row r="1399" spans="2:2" ht="24.75" customHeight="1" x14ac:dyDescent="0.25">
      <c r="B1399" s="6"/>
    </row>
    <row r="1400" spans="2:2" ht="24.75" customHeight="1" x14ac:dyDescent="0.25">
      <c r="B1400" s="6"/>
    </row>
    <row r="1401" spans="2:2" ht="24.75" customHeight="1" x14ac:dyDescent="0.25">
      <c r="B1401" s="6"/>
    </row>
    <row r="1402" spans="2:2" ht="24.75" customHeight="1" x14ac:dyDescent="0.25">
      <c r="B1402" s="6"/>
    </row>
    <row r="1403" spans="2:2" ht="24.75" customHeight="1" x14ac:dyDescent="0.25">
      <c r="B1403" s="6"/>
    </row>
    <row r="1404" spans="2:2" ht="24.75" customHeight="1" x14ac:dyDescent="0.25">
      <c r="B1404" s="6"/>
    </row>
    <row r="1405" spans="2:2" ht="24.75" customHeight="1" x14ac:dyDescent="0.25">
      <c r="B1405" s="6"/>
    </row>
    <row r="1406" spans="2:2" ht="24.75" customHeight="1" x14ac:dyDescent="0.25">
      <c r="B1406" s="6"/>
    </row>
    <row r="1407" spans="2:2" ht="24.75" customHeight="1" x14ac:dyDescent="0.25">
      <c r="B1407" s="6"/>
    </row>
    <row r="1408" spans="2:2" ht="24.75" customHeight="1" x14ac:dyDescent="0.25">
      <c r="B1408" s="6"/>
    </row>
    <row r="1409" spans="2:2" ht="24.75" customHeight="1" x14ac:dyDescent="0.25">
      <c r="B1409" s="6"/>
    </row>
    <row r="1410" spans="2:2" ht="24.75" customHeight="1" x14ac:dyDescent="0.25">
      <c r="B1410" s="6"/>
    </row>
    <row r="1411" spans="2:2" ht="24.75" customHeight="1" x14ac:dyDescent="0.25">
      <c r="B1411" s="6"/>
    </row>
    <row r="1412" spans="2:2" ht="24.75" customHeight="1" x14ac:dyDescent="0.25">
      <c r="B1412" s="6"/>
    </row>
    <row r="1413" spans="2:2" ht="24.75" customHeight="1" x14ac:dyDescent="0.25">
      <c r="B1413" s="6"/>
    </row>
    <row r="1414" spans="2:2" ht="24.75" customHeight="1" x14ac:dyDescent="0.25">
      <c r="B1414" s="6"/>
    </row>
    <row r="1415" spans="2:2" ht="24.75" customHeight="1" x14ac:dyDescent="0.25">
      <c r="B1415" s="6"/>
    </row>
    <row r="1416" spans="2:2" ht="24.75" customHeight="1" x14ac:dyDescent="0.25">
      <c r="B1416" s="6"/>
    </row>
    <row r="1417" spans="2:2" ht="24.75" customHeight="1" x14ac:dyDescent="0.25">
      <c r="B1417" s="6"/>
    </row>
    <row r="1418" spans="2:2" ht="24.75" customHeight="1" x14ac:dyDescent="0.25">
      <c r="B1418" s="6"/>
    </row>
    <row r="1419" spans="2:2" ht="24.75" customHeight="1" x14ac:dyDescent="0.25">
      <c r="B1419" s="6"/>
    </row>
    <row r="1420" spans="2:2" ht="24.75" customHeight="1" x14ac:dyDescent="0.25">
      <c r="B1420" s="6"/>
    </row>
    <row r="1421" spans="2:2" ht="24.75" customHeight="1" x14ac:dyDescent="0.25">
      <c r="B1421" s="6"/>
    </row>
    <row r="1422" spans="2:2" ht="24.75" customHeight="1" x14ac:dyDescent="0.25">
      <c r="B1422" s="6"/>
    </row>
    <row r="1423" spans="2:2" ht="24.75" customHeight="1" x14ac:dyDescent="0.25">
      <c r="B1423" s="6"/>
    </row>
    <row r="1424" spans="2:2" ht="24.75" customHeight="1" x14ac:dyDescent="0.25">
      <c r="B1424" s="6"/>
    </row>
    <row r="1425" spans="2:2" ht="24.75" customHeight="1" x14ac:dyDescent="0.25">
      <c r="B1425" s="6"/>
    </row>
    <row r="1426" spans="2:2" ht="24.75" customHeight="1" x14ac:dyDescent="0.25">
      <c r="B1426" s="6"/>
    </row>
    <row r="1427" spans="2:2" ht="24.75" customHeight="1" x14ac:dyDescent="0.25">
      <c r="B1427" s="6"/>
    </row>
    <row r="1428" spans="2:2" ht="24.75" customHeight="1" x14ac:dyDescent="0.25">
      <c r="B1428" s="6"/>
    </row>
    <row r="1429" spans="2:2" ht="24.75" customHeight="1" x14ac:dyDescent="0.25">
      <c r="B1429" s="6"/>
    </row>
    <row r="1430" spans="2:2" ht="24.75" customHeight="1" x14ac:dyDescent="0.25">
      <c r="B1430" s="6"/>
    </row>
    <row r="1431" spans="2:2" ht="24.75" customHeight="1" x14ac:dyDescent="0.25">
      <c r="B1431" s="6"/>
    </row>
    <row r="1432" spans="2:2" ht="24.75" customHeight="1" x14ac:dyDescent="0.25">
      <c r="B1432" s="6"/>
    </row>
    <row r="1433" spans="2:2" ht="24.75" customHeight="1" x14ac:dyDescent="0.25">
      <c r="B1433" s="6"/>
    </row>
    <row r="1434" spans="2:2" ht="24.75" customHeight="1" x14ac:dyDescent="0.25">
      <c r="B1434" s="6"/>
    </row>
    <row r="1435" spans="2:2" ht="24.75" customHeight="1" x14ac:dyDescent="0.25">
      <c r="B1435" s="6"/>
    </row>
    <row r="1436" spans="2:2" ht="24.75" customHeight="1" x14ac:dyDescent="0.25">
      <c r="B1436" s="6"/>
    </row>
    <row r="1437" spans="2:2" ht="24.75" customHeight="1" x14ac:dyDescent="0.25">
      <c r="B1437" s="6"/>
    </row>
    <row r="1438" spans="2:2" ht="24.75" customHeight="1" x14ac:dyDescent="0.25">
      <c r="B1438" s="6"/>
    </row>
    <row r="1439" spans="2:2" ht="24.75" customHeight="1" x14ac:dyDescent="0.25">
      <c r="B1439" s="6"/>
    </row>
    <row r="1440" spans="2:2" ht="24.75" customHeight="1" x14ac:dyDescent="0.25">
      <c r="B1440" s="6"/>
    </row>
    <row r="1441" spans="2:2" ht="24.75" customHeight="1" x14ac:dyDescent="0.25">
      <c r="B1441" s="6"/>
    </row>
    <row r="1442" spans="2:2" ht="24.75" customHeight="1" x14ac:dyDescent="0.25">
      <c r="B1442" s="6"/>
    </row>
    <row r="1443" spans="2:2" ht="24.75" customHeight="1" x14ac:dyDescent="0.25">
      <c r="B1443" s="6"/>
    </row>
    <row r="1444" spans="2:2" ht="24.75" customHeight="1" x14ac:dyDescent="0.25">
      <c r="B1444" s="6"/>
    </row>
    <row r="1445" spans="2:2" ht="24.75" customHeight="1" x14ac:dyDescent="0.25">
      <c r="B1445" s="6"/>
    </row>
    <row r="1446" spans="2:2" ht="24.75" customHeight="1" x14ac:dyDescent="0.25">
      <c r="B1446" s="6"/>
    </row>
    <row r="1447" spans="2:2" ht="24.75" customHeight="1" x14ac:dyDescent="0.25">
      <c r="B1447" s="6"/>
    </row>
    <row r="1448" spans="2:2" ht="24.75" customHeight="1" x14ac:dyDescent="0.25">
      <c r="B1448" s="6"/>
    </row>
    <row r="1449" spans="2:2" ht="24.75" customHeight="1" x14ac:dyDescent="0.25">
      <c r="B1449" s="6"/>
    </row>
    <row r="1450" spans="2:2" ht="24.75" customHeight="1" x14ac:dyDescent="0.25">
      <c r="B1450" s="6"/>
    </row>
    <row r="1451" spans="2:2" ht="24.75" customHeight="1" x14ac:dyDescent="0.25">
      <c r="B1451" s="6"/>
    </row>
    <row r="1452" spans="2:2" ht="24.75" customHeight="1" x14ac:dyDescent="0.25">
      <c r="B1452" s="6"/>
    </row>
    <row r="1453" spans="2:2" ht="24.75" customHeight="1" x14ac:dyDescent="0.25">
      <c r="B1453" s="6"/>
    </row>
    <row r="1454" spans="2:2" ht="24.75" customHeight="1" x14ac:dyDescent="0.25">
      <c r="B1454" s="6"/>
    </row>
    <row r="1455" spans="2:2" ht="24.75" customHeight="1" x14ac:dyDescent="0.25">
      <c r="B1455" s="6"/>
    </row>
    <row r="1456" spans="2:2" ht="24.75" customHeight="1" x14ac:dyDescent="0.25">
      <c r="B1456" s="6"/>
    </row>
    <row r="1457" spans="2:2" ht="24.75" customHeight="1" x14ac:dyDescent="0.25">
      <c r="B1457" s="6"/>
    </row>
    <row r="1458" spans="2:2" ht="24.75" customHeight="1" x14ac:dyDescent="0.25">
      <c r="B1458" s="6"/>
    </row>
    <row r="1459" spans="2:2" ht="24.75" customHeight="1" x14ac:dyDescent="0.25">
      <c r="B1459" s="6"/>
    </row>
    <row r="1460" spans="2:2" ht="24.75" customHeight="1" x14ac:dyDescent="0.25">
      <c r="B1460" s="6"/>
    </row>
    <row r="1461" spans="2:2" ht="24.75" customHeight="1" x14ac:dyDescent="0.25">
      <c r="B1461" s="6"/>
    </row>
    <row r="1462" spans="2:2" ht="24.75" customHeight="1" x14ac:dyDescent="0.25">
      <c r="B1462" s="6"/>
    </row>
    <row r="1463" spans="2:2" ht="24.75" customHeight="1" x14ac:dyDescent="0.25">
      <c r="B1463" s="6"/>
    </row>
    <row r="1464" spans="2:2" ht="24.75" customHeight="1" x14ac:dyDescent="0.25">
      <c r="B1464" s="6"/>
    </row>
    <row r="1465" spans="2:2" ht="24.75" customHeight="1" x14ac:dyDescent="0.25">
      <c r="B1465" s="6"/>
    </row>
    <row r="1466" spans="2:2" ht="24.75" customHeight="1" x14ac:dyDescent="0.25">
      <c r="B1466" s="6"/>
    </row>
    <row r="1467" spans="2:2" ht="24.75" customHeight="1" x14ac:dyDescent="0.25">
      <c r="B1467" s="6"/>
    </row>
    <row r="1468" spans="2:2" ht="24.75" customHeight="1" x14ac:dyDescent="0.25">
      <c r="B1468" s="6"/>
    </row>
    <row r="1469" spans="2:2" ht="24.75" customHeight="1" x14ac:dyDescent="0.25">
      <c r="B1469" s="6"/>
    </row>
    <row r="1470" spans="2:2" ht="24.75" customHeight="1" x14ac:dyDescent="0.25">
      <c r="B1470" s="6"/>
    </row>
    <row r="1471" spans="2:2" ht="24.75" customHeight="1" x14ac:dyDescent="0.25">
      <c r="B1471" s="6"/>
    </row>
    <row r="1472" spans="2:2" ht="24.75" customHeight="1" x14ac:dyDescent="0.25">
      <c r="B1472" s="6"/>
    </row>
    <row r="1473" spans="2:2" ht="24.75" customHeight="1" x14ac:dyDescent="0.25">
      <c r="B1473" s="6"/>
    </row>
    <row r="1474" spans="2:2" ht="24.75" customHeight="1" x14ac:dyDescent="0.25">
      <c r="B1474" s="6"/>
    </row>
    <row r="1475" spans="2:2" ht="24.75" customHeight="1" x14ac:dyDescent="0.25">
      <c r="B1475" s="6"/>
    </row>
    <row r="1476" spans="2:2" ht="24.75" customHeight="1" x14ac:dyDescent="0.25">
      <c r="B1476" s="6"/>
    </row>
    <row r="1477" spans="2:2" ht="24.75" customHeight="1" x14ac:dyDescent="0.25">
      <c r="B1477" s="6"/>
    </row>
    <row r="1478" spans="2:2" ht="24.75" customHeight="1" x14ac:dyDescent="0.25">
      <c r="B1478" s="6"/>
    </row>
    <row r="1479" spans="2:2" ht="24.75" customHeight="1" x14ac:dyDescent="0.25">
      <c r="B1479" s="6"/>
    </row>
    <row r="1480" spans="2:2" ht="24.75" customHeight="1" x14ac:dyDescent="0.25">
      <c r="B1480" s="6"/>
    </row>
    <row r="1481" spans="2:2" ht="24.75" customHeight="1" x14ac:dyDescent="0.25">
      <c r="B1481" s="6"/>
    </row>
    <row r="1482" spans="2:2" ht="24.75" customHeight="1" x14ac:dyDescent="0.25">
      <c r="B1482" s="6"/>
    </row>
    <row r="1483" spans="2:2" ht="24.75" customHeight="1" x14ac:dyDescent="0.25">
      <c r="B1483" s="6"/>
    </row>
    <row r="1484" spans="2:2" ht="24.75" customHeight="1" x14ac:dyDescent="0.25">
      <c r="B1484" s="6"/>
    </row>
    <row r="1485" spans="2:2" ht="24.75" customHeight="1" x14ac:dyDescent="0.25">
      <c r="B1485" s="6"/>
    </row>
    <row r="1486" spans="2:2" ht="24.75" customHeight="1" x14ac:dyDescent="0.25">
      <c r="B1486" s="6"/>
    </row>
    <row r="1487" spans="2:2" ht="24.75" customHeight="1" x14ac:dyDescent="0.25">
      <c r="B1487" s="6"/>
    </row>
    <row r="1488" spans="2:2" ht="24.75" customHeight="1" x14ac:dyDescent="0.25">
      <c r="B1488" s="6"/>
    </row>
    <row r="1489" spans="2:2" ht="24.75" customHeight="1" x14ac:dyDescent="0.25">
      <c r="B1489" s="6"/>
    </row>
    <row r="1490" spans="2:2" ht="24.75" customHeight="1" x14ac:dyDescent="0.25">
      <c r="B1490" s="6"/>
    </row>
    <row r="1491" spans="2:2" ht="24.75" customHeight="1" x14ac:dyDescent="0.25">
      <c r="B1491" s="6"/>
    </row>
    <row r="1492" spans="2:2" ht="24.75" customHeight="1" x14ac:dyDescent="0.25">
      <c r="B1492" s="6"/>
    </row>
    <row r="1493" spans="2:2" ht="24.75" customHeight="1" x14ac:dyDescent="0.25">
      <c r="B1493" s="6"/>
    </row>
    <row r="1494" spans="2:2" ht="24.75" customHeight="1" x14ac:dyDescent="0.25">
      <c r="B1494" s="6"/>
    </row>
    <row r="1495" spans="2:2" ht="24.75" customHeight="1" x14ac:dyDescent="0.25">
      <c r="B1495" s="6"/>
    </row>
    <row r="1496" spans="2:2" ht="24.75" customHeight="1" x14ac:dyDescent="0.25">
      <c r="B1496" s="6"/>
    </row>
    <row r="1497" spans="2:2" ht="24.75" customHeight="1" x14ac:dyDescent="0.25">
      <c r="B1497" s="6"/>
    </row>
    <row r="1498" spans="2:2" ht="24.75" customHeight="1" x14ac:dyDescent="0.25">
      <c r="B1498" s="6"/>
    </row>
    <row r="1499" spans="2:2" ht="24.75" customHeight="1" x14ac:dyDescent="0.25">
      <c r="B1499" s="6"/>
    </row>
    <row r="1500" spans="2:2" ht="24.75" customHeight="1" x14ac:dyDescent="0.25">
      <c r="B1500" s="6"/>
    </row>
    <row r="1501" spans="2:2" ht="24.75" customHeight="1" x14ac:dyDescent="0.25">
      <c r="B1501" s="6"/>
    </row>
    <row r="1502" spans="2:2" ht="24.75" customHeight="1" x14ac:dyDescent="0.25">
      <c r="B1502" s="6"/>
    </row>
    <row r="1503" spans="2:2" ht="24.75" customHeight="1" x14ac:dyDescent="0.25">
      <c r="B1503" s="6"/>
    </row>
    <row r="1504" spans="2:2" ht="24.75" customHeight="1" x14ac:dyDescent="0.25">
      <c r="B1504" s="6"/>
    </row>
    <row r="1505" spans="2:2" ht="24.75" customHeight="1" x14ac:dyDescent="0.25">
      <c r="B1505" s="6"/>
    </row>
    <row r="1506" spans="2:2" ht="24.75" customHeight="1" x14ac:dyDescent="0.25">
      <c r="B1506" s="6"/>
    </row>
    <row r="1507" spans="2:2" ht="24.75" customHeight="1" x14ac:dyDescent="0.25">
      <c r="B1507" s="6"/>
    </row>
    <row r="1508" spans="2:2" ht="24.75" customHeight="1" x14ac:dyDescent="0.25">
      <c r="B1508" s="6"/>
    </row>
    <row r="1509" spans="2:2" ht="24.75" customHeight="1" x14ac:dyDescent="0.25">
      <c r="B1509" s="6"/>
    </row>
    <row r="1510" spans="2:2" ht="24.75" customHeight="1" x14ac:dyDescent="0.25">
      <c r="B1510" s="6"/>
    </row>
    <row r="1511" spans="2:2" ht="24.75" customHeight="1" x14ac:dyDescent="0.25">
      <c r="B1511" s="6"/>
    </row>
    <row r="1512" spans="2:2" ht="24.75" customHeight="1" x14ac:dyDescent="0.25">
      <c r="B1512" s="6"/>
    </row>
    <row r="1513" spans="2:2" ht="24.75" customHeight="1" x14ac:dyDescent="0.25">
      <c r="B1513" s="6"/>
    </row>
    <row r="1514" spans="2:2" ht="24.75" customHeight="1" x14ac:dyDescent="0.25">
      <c r="B1514" s="6"/>
    </row>
    <row r="1515" spans="2:2" ht="24.75" customHeight="1" x14ac:dyDescent="0.25">
      <c r="B1515" s="6"/>
    </row>
    <row r="1516" spans="2:2" ht="24.75" customHeight="1" x14ac:dyDescent="0.25">
      <c r="B1516" s="6"/>
    </row>
    <row r="1517" spans="2:2" ht="24.75" customHeight="1" x14ac:dyDescent="0.25">
      <c r="B1517" s="6"/>
    </row>
    <row r="1518" spans="2:2" ht="24.75" customHeight="1" x14ac:dyDescent="0.25">
      <c r="B1518" s="6"/>
    </row>
    <row r="1519" spans="2:2" ht="24.75" customHeight="1" x14ac:dyDescent="0.25">
      <c r="B1519" s="6"/>
    </row>
    <row r="1520" spans="2:2" ht="24.75" customHeight="1" x14ac:dyDescent="0.25">
      <c r="B1520" s="6"/>
    </row>
    <row r="1521" spans="2:2" ht="24.75" customHeight="1" x14ac:dyDescent="0.25">
      <c r="B1521" s="6"/>
    </row>
    <row r="1522" spans="2:2" ht="24.75" customHeight="1" x14ac:dyDescent="0.25">
      <c r="B1522" s="6"/>
    </row>
    <row r="1523" spans="2:2" ht="24.75" customHeight="1" x14ac:dyDescent="0.25">
      <c r="B1523" s="6"/>
    </row>
    <row r="1524" spans="2:2" ht="24.75" customHeight="1" x14ac:dyDescent="0.25">
      <c r="B1524" s="6"/>
    </row>
    <row r="1525" spans="2:2" ht="24.75" customHeight="1" x14ac:dyDescent="0.25">
      <c r="B1525" s="6"/>
    </row>
    <row r="1526" spans="2:2" ht="24.75" customHeight="1" x14ac:dyDescent="0.25">
      <c r="B1526" s="6"/>
    </row>
    <row r="1527" spans="2:2" ht="24.75" customHeight="1" x14ac:dyDescent="0.25">
      <c r="B1527" s="6"/>
    </row>
    <row r="1528" spans="2:2" ht="24.75" customHeight="1" x14ac:dyDescent="0.25">
      <c r="B1528" s="6"/>
    </row>
    <row r="1529" spans="2:2" ht="24.75" customHeight="1" x14ac:dyDescent="0.25">
      <c r="B1529" s="6"/>
    </row>
    <row r="1530" spans="2:2" ht="24.75" customHeight="1" x14ac:dyDescent="0.25">
      <c r="B1530" s="6"/>
    </row>
    <row r="1531" spans="2:2" ht="24.75" customHeight="1" x14ac:dyDescent="0.25">
      <c r="B1531" s="6"/>
    </row>
    <row r="1532" spans="2:2" ht="24.75" customHeight="1" x14ac:dyDescent="0.25">
      <c r="B1532" s="6"/>
    </row>
    <row r="1533" spans="2:2" ht="24.75" customHeight="1" x14ac:dyDescent="0.25">
      <c r="B1533" s="6"/>
    </row>
    <row r="1534" spans="2:2" ht="24.75" customHeight="1" x14ac:dyDescent="0.25">
      <c r="B1534" s="6"/>
    </row>
    <row r="1535" spans="2:2" ht="24.75" customHeight="1" x14ac:dyDescent="0.25">
      <c r="B1535" s="6"/>
    </row>
    <row r="1536" spans="2:2" ht="24.75" customHeight="1" x14ac:dyDescent="0.25">
      <c r="B1536" s="6"/>
    </row>
    <row r="1537" spans="2:2" ht="24.75" customHeight="1" x14ac:dyDescent="0.25">
      <c r="B1537" s="6"/>
    </row>
    <row r="1538" spans="2:2" ht="24.75" customHeight="1" x14ac:dyDescent="0.25">
      <c r="B1538" s="6"/>
    </row>
    <row r="1539" spans="2:2" ht="24.75" customHeight="1" x14ac:dyDescent="0.25">
      <c r="B1539" s="6"/>
    </row>
    <row r="1540" spans="2:2" ht="24.75" customHeight="1" x14ac:dyDescent="0.25">
      <c r="B1540" s="6"/>
    </row>
    <row r="1541" spans="2:2" ht="24.75" customHeight="1" x14ac:dyDescent="0.25">
      <c r="B1541" s="6"/>
    </row>
    <row r="1542" spans="2:2" ht="24.75" customHeight="1" x14ac:dyDescent="0.25">
      <c r="B1542" s="6"/>
    </row>
    <row r="1543" spans="2:2" ht="24.75" customHeight="1" x14ac:dyDescent="0.25">
      <c r="B1543" s="6"/>
    </row>
    <row r="1544" spans="2:2" ht="24.75" customHeight="1" x14ac:dyDescent="0.25">
      <c r="B1544" s="6"/>
    </row>
    <row r="1545" spans="2:2" ht="24.75" customHeight="1" x14ac:dyDescent="0.25">
      <c r="B1545" s="6"/>
    </row>
    <row r="1546" spans="2:2" ht="24.75" customHeight="1" x14ac:dyDescent="0.25">
      <c r="B1546" s="6"/>
    </row>
    <row r="1547" spans="2:2" ht="24.75" customHeight="1" x14ac:dyDescent="0.25">
      <c r="B1547" s="6"/>
    </row>
    <row r="1548" spans="2:2" ht="24.75" customHeight="1" x14ac:dyDescent="0.25">
      <c r="B1548" s="6"/>
    </row>
    <row r="1549" spans="2:2" ht="24.75" customHeight="1" x14ac:dyDescent="0.25">
      <c r="B1549" s="6"/>
    </row>
    <row r="1550" spans="2:2" ht="24.75" customHeight="1" x14ac:dyDescent="0.25">
      <c r="B1550" s="6"/>
    </row>
    <row r="1551" spans="2:2" ht="24.75" customHeight="1" x14ac:dyDescent="0.25">
      <c r="B1551" s="6"/>
    </row>
    <row r="1552" spans="2:2" ht="24.75" customHeight="1" x14ac:dyDescent="0.25">
      <c r="B1552" s="6"/>
    </row>
    <row r="1553" spans="2:2" ht="24.75" customHeight="1" x14ac:dyDescent="0.25">
      <c r="B1553" s="6"/>
    </row>
    <row r="1554" spans="2:2" ht="24.75" customHeight="1" x14ac:dyDescent="0.25">
      <c r="B1554" s="6"/>
    </row>
    <row r="1555" spans="2:2" ht="24.75" customHeight="1" x14ac:dyDescent="0.25">
      <c r="B1555" s="6"/>
    </row>
    <row r="1556" spans="2:2" ht="24.75" customHeight="1" x14ac:dyDescent="0.25">
      <c r="B1556" s="6"/>
    </row>
    <row r="1557" spans="2:2" ht="24.75" customHeight="1" x14ac:dyDescent="0.25">
      <c r="B1557" s="6"/>
    </row>
    <row r="1558" spans="2:2" ht="24.75" customHeight="1" x14ac:dyDescent="0.25">
      <c r="B1558" s="6"/>
    </row>
    <row r="1559" spans="2:2" ht="24.75" customHeight="1" x14ac:dyDescent="0.25">
      <c r="B1559" s="6"/>
    </row>
    <row r="1560" spans="2:2" ht="24.75" customHeight="1" x14ac:dyDescent="0.25">
      <c r="B1560" s="6"/>
    </row>
    <row r="1561" spans="2:2" ht="24.75" customHeight="1" x14ac:dyDescent="0.25">
      <c r="B1561" s="6"/>
    </row>
    <row r="1562" spans="2:2" ht="24.75" customHeight="1" x14ac:dyDescent="0.25">
      <c r="B1562" s="6"/>
    </row>
    <row r="1563" spans="2:2" ht="24.75" customHeight="1" x14ac:dyDescent="0.25">
      <c r="B1563" s="6"/>
    </row>
    <row r="1564" spans="2:2" ht="24.75" customHeight="1" x14ac:dyDescent="0.25">
      <c r="B1564" s="6"/>
    </row>
    <row r="1565" spans="2:2" ht="24.75" customHeight="1" x14ac:dyDescent="0.25">
      <c r="B1565" s="6"/>
    </row>
    <row r="1566" spans="2:2" ht="24.75" customHeight="1" x14ac:dyDescent="0.25">
      <c r="B1566" s="6"/>
    </row>
    <row r="1567" spans="2:2" ht="24.75" customHeight="1" x14ac:dyDescent="0.25">
      <c r="B1567" s="6"/>
    </row>
    <row r="1568" spans="2:2" ht="24.75" customHeight="1" x14ac:dyDescent="0.25">
      <c r="B1568" s="6"/>
    </row>
    <row r="1569" spans="2:2" ht="24.75" customHeight="1" x14ac:dyDescent="0.25">
      <c r="B1569" s="6"/>
    </row>
    <row r="1570" spans="2:2" ht="24.75" customHeight="1" x14ac:dyDescent="0.25">
      <c r="B1570" s="6"/>
    </row>
    <row r="1571" spans="2:2" ht="24.75" customHeight="1" x14ac:dyDescent="0.25">
      <c r="B1571" s="6"/>
    </row>
    <row r="1572" spans="2:2" ht="24.75" customHeight="1" x14ac:dyDescent="0.25">
      <c r="B1572" s="6"/>
    </row>
    <row r="1573" spans="2:2" ht="24.75" customHeight="1" x14ac:dyDescent="0.25">
      <c r="B1573" s="6"/>
    </row>
    <row r="1574" spans="2:2" ht="24.75" customHeight="1" x14ac:dyDescent="0.25">
      <c r="B1574" s="6"/>
    </row>
    <row r="1575" spans="2:2" ht="24.75" customHeight="1" x14ac:dyDescent="0.25">
      <c r="B1575" s="6"/>
    </row>
    <row r="1576" spans="2:2" ht="24.75" customHeight="1" x14ac:dyDescent="0.25">
      <c r="B1576" s="6"/>
    </row>
    <row r="1577" spans="2:2" ht="24.75" customHeight="1" x14ac:dyDescent="0.25">
      <c r="B1577" s="6"/>
    </row>
    <row r="1578" spans="2:2" ht="24.75" customHeight="1" x14ac:dyDescent="0.25">
      <c r="B1578" s="6"/>
    </row>
    <row r="1579" spans="2:2" ht="24.75" customHeight="1" x14ac:dyDescent="0.25">
      <c r="B1579" s="6"/>
    </row>
    <row r="1580" spans="2:2" ht="24.75" customHeight="1" x14ac:dyDescent="0.25">
      <c r="B1580" s="6"/>
    </row>
    <row r="1581" spans="2:2" ht="24.75" customHeight="1" x14ac:dyDescent="0.25">
      <c r="B1581" s="6"/>
    </row>
    <row r="1582" spans="2:2" ht="24.75" customHeight="1" x14ac:dyDescent="0.25">
      <c r="B1582" s="6"/>
    </row>
    <row r="1583" spans="2:2" ht="24.75" customHeight="1" x14ac:dyDescent="0.25">
      <c r="B1583" s="6"/>
    </row>
    <row r="1584" spans="2:2" ht="24.75" customHeight="1" x14ac:dyDescent="0.25">
      <c r="B1584" s="6"/>
    </row>
    <row r="1585" spans="2:2" ht="24.75" customHeight="1" x14ac:dyDescent="0.25">
      <c r="B1585" s="6"/>
    </row>
    <row r="1586" spans="2:2" ht="24.75" customHeight="1" x14ac:dyDescent="0.25">
      <c r="B1586" s="6"/>
    </row>
    <row r="1587" spans="2:2" ht="24.75" customHeight="1" x14ac:dyDescent="0.25">
      <c r="B1587" s="6"/>
    </row>
  </sheetData>
  <mergeCells count="8">
    <mergeCell ref="F812:H812"/>
    <mergeCell ref="F813:H813"/>
    <mergeCell ref="A1:O1"/>
    <mergeCell ref="A2:O2"/>
    <mergeCell ref="B3:O3"/>
    <mergeCell ref="A4:O4"/>
    <mergeCell ref="A5:O5"/>
    <mergeCell ref="A6:O6"/>
  </mergeCells>
  <conditionalFormatting sqref="DP320:FW320">
    <cfRule type="duplicateValues" dxfId="8" priority="5" stopIfTrue="1"/>
  </conditionalFormatting>
  <pageMargins left="0.7" right="0.7" top="0.75" bottom="0.75" header="0.3" footer="0.3"/>
  <pageSetup paperSize="5" scale="47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P34"/>
  <sheetViews>
    <sheetView tabSelected="1" zoomScale="56" zoomScaleNormal="56" workbookViewId="0">
      <selection activeCell="O34" sqref="A1:O34"/>
    </sheetView>
  </sheetViews>
  <sheetFormatPr baseColWidth="10" defaultColWidth="9.140625" defaultRowHeight="15" x14ac:dyDescent="0.25"/>
  <cols>
    <col min="1" max="1" width="5.85546875" customWidth="1"/>
    <col min="2" max="2" width="41.42578125" customWidth="1"/>
    <col min="3" max="3" width="30.28515625" customWidth="1"/>
    <col min="4" max="4" width="17.140625" customWidth="1"/>
    <col min="5" max="5" width="12.85546875" customWidth="1"/>
    <col min="6" max="6" width="17" customWidth="1"/>
    <col min="7" max="7" width="20.28515625" customWidth="1"/>
    <col min="8" max="8" width="13.28515625" customWidth="1"/>
    <col min="9" max="9" width="14.42578125" customWidth="1"/>
    <col min="10" max="10" width="11.28515625" customWidth="1"/>
    <col min="11" max="11" width="10.5703125" customWidth="1"/>
    <col min="12" max="12" width="11.28515625" customWidth="1"/>
    <col min="13" max="13" width="12.42578125" customWidth="1"/>
    <col min="14" max="14" width="13.42578125" customWidth="1"/>
    <col min="15" max="15" width="12.5703125" customWidth="1"/>
  </cols>
  <sheetData>
    <row r="1" spans="1:15" s="1" customFormat="1" ht="47.25" customHeight="1" x14ac:dyDescent="0.25"/>
    <row r="2" spans="1:15" s="1" customFormat="1" ht="22.5" customHeight="1" x14ac:dyDescent="0.25">
      <c r="A2" s="42" t="s">
        <v>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</row>
    <row r="3" spans="1:15" s="1" customFormat="1" ht="22.5" customHeight="1" x14ac:dyDescent="0.25">
      <c r="A3" s="42" t="s">
        <v>2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</row>
    <row r="4" spans="1:15" s="1" customFormat="1" ht="15.75" x14ac:dyDescent="0.25">
      <c r="A4" s="45" t="s">
        <v>3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</row>
    <row r="5" spans="1:15" s="1" customFormat="1" ht="21" x14ac:dyDescent="0.35">
      <c r="A5" s="46" t="s">
        <v>1577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</row>
    <row r="6" spans="1:15" s="1" customFormat="1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H6" s="13"/>
      <c r="I6" s="13"/>
      <c r="M6" s="13"/>
      <c r="N6" s="13" t="s">
        <v>9</v>
      </c>
      <c r="O6" s="13"/>
    </row>
    <row r="7" spans="1:15" s="1" customFormat="1" ht="35.1" customHeight="1" x14ac:dyDescent="0.25">
      <c r="A7" s="4" t="s">
        <v>858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s="1" customFormat="1" ht="35.1" customHeight="1" x14ac:dyDescent="0.25">
      <c r="A8" s="1">
        <v>1</v>
      </c>
      <c r="B8" t="s">
        <v>1364</v>
      </c>
      <c r="C8" s="1" t="s">
        <v>174</v>
      </c>
      <c r="D8" t="s">
        <v>1372</v>
      </c>
      <c r="E8" s="1" t="s">
        <v>1373</v>
      </c>
      <c r="F8" s="1" t="s">
        <v>29</v>
      </c>
      <c r="G8" s="7">
        <v>35000</v>
      </c>
      <c r="H8" s="7">
        <v>0</v>
      </c>
      <c r="I8" s="7">
        <v>35000</v>
      </c>
      <c r="J8" s="7">
        <f t="shared" ref="J8:J15" si="0">+G8*2.87%</f>
        <v>1004.5</v>
      </c>
      <c r="K8" s="7">
        <v>0</v>
      </c>
      <c r="L8" s="7">
        <f t="shared" ref="L8:L15" si="1">+I8*3.04%</f>
        <v>1064</v>
      </c>
      <c r="M8" s="7">
        <v>25</v>
      </c>
      <c r="N8" s="7">
        <f t="shared" ref="N8:N15" si="2">+J8+K8+L8+M8</f>
        <v>2093.5</v>
      </c>
      <c r="O8" s="7">
        <f t="shared" ref="O8:O15" si="3">+G8-N8</f>
        <v>32906.5</v>
      </c>
    </row>
    <row r="9" spans="1:15" s="1" customFormat="1" ht="35.1" customHeight="1" x14ac:dyDescent="0.25">
      <c r="A9" s="1">
        <v>2</v>
      </c>
      <c r="B9" t="s">
        <v>1365</v>
      </c>
      <c r="C9" s="1" t="s">
        <v>174</v>
      </c>
      <c r="D9" t="s">
        <v>1372</v>
      </c>
      <c r="E9" s="1" t="s">
        <v>1373</v>
      </c>
      <c r="F9" s="1" t="s">
        <v>29</v>
      </c>
      <c r="G9" s="7">
        <v>35000</v>
      </c>
      <c r="H9" s="7">
        <v>0</v>
      </c>
      <c r="I9" s="7">
        <v>35000</v>
      </c>
      <c r="J9" s="7">
        <f t="shared" si="0"/>
        <v>1004.5</v>
      </c>
      <c r="K9" s="7">
        <v>0</v>
      </c>
      <c r="L9" s="7">
        <f t="shared" si="1"/>
        <v>1064</v>
      </c>
      <c r="M9" s="7">
        <v>25</v>
      </c>
      <c r="N9" s="7">
        <f t="shared" si="2"/>
        <v>2093.5</v>
      </c>
      <c r="O9" s="7">
        <f t="shared" si="3"/>
        <v>32906.5</v>
      </c>
    </row>
    <row r="10" spans="1:15" s="1" customFormat="1" ht="35.1" customHeight="1" x14ac:dyDescent="0.25">
      <c r="A10" s="1">
        <v>3</v>
      </c>
      <c r="B10" t="s">
        <v>1366</v>
      </c>
      <c r="C10" s="1" t="s">
        <v>174</v>
      </c>
      <c r="D10" t="s">
        <v>1372</v>
      </c>
      <c r="E10" s="1" t="s">
        <v>1373</v>
      </c>
      <c r="F10" s="1" t="s">
        <v>29</v>
      </c>
      <c r="G10" s="7">
        <v>35000</v>
      </c>
      <c r="H10" s="7">
        <v>0</v>
      </c>
      <c r="I10" s="7">
        <v>35000</v>
      </c>
      <c r="J10" s="7">
        <f t="shared" si="0"/>
        <v>1004.5</v>
      </c>
      <c r="K10" s="7">
        <v>0</v>
      </c>
      <c r="L10" s="7">
        <f t="shared" si="1"/>
        <v>1064</v>
      </c>
      <c r="M10" s="7">
        <v>25</v>
      </c>
      <c r="N10" s="7">
        <f t="shared" si="2"/>
        <v>2093.5</v>
      </c>
      <c r="O10" s="7">
        <f t="shared" si="3"/>
        <v>32906.5</v>
      </c>
    </row>
    <row r="11" spans="1:15" s="1" customFormat="1" ht="35.1" customHeight="1" x14ac:dyDescent="0.25">
      <c r="A11" s="1">
        <v>4</v>
      </c>
      <c r="B11" t="s">
        <v>1367</v>
      </c>
      <c r="C11" s="1" t="s">
        <v>174</v>
      </c>
      <c r="D11" t="s">
        <v>1372</v>
      </c>
      <c r="E11" s="1" t="s">
        <v>1373</v>
      </c>
      <c r="F11" s="1" t="s">
        <v>29</v>
      </c>
      <c r="G11" s="7">
        <v>35000</v>
      </c>
      <c r="H11" s="7">
        <v>0</v>
      </c>
      <c r="I11" s="7">
        <v>35000</v>
      </c>
      <c r="J11" s="7">
        <f t="shared" si="0"/>
        <v>1004.5</v>
      </c>
      <c r="K11" s="7">
        <v>0</v>
      </c>
      <c r="L11" s="7">
        <f t="shared" si="1"/>
        <v>1064</v>
      </c>
      <c r="M11" s="7">
        <v>25</v>
      </c>
      <c r="N11" s="7">
        <f t="shared" si="2"/>
        <v>2093.5</v>
      </c>
      <c r="O11" s="7">
        <f t="shared" si="3"/>
        <v>32906.5</v>
      </c>
    </row>
    <row r="12" spans="1:15" s="1" customFormat="1" ht="35.1" customHeight="1" x14ac:dyDescent="0.25">
      <c r="A12" s="1">
        <v>5</v>
      </c>
      <c r="B12" t="s">
        <v>1368</v>
      </c>
      <c r="C12" s="1" t="s">
        <v>174</v>
      </c>
      <c r="D12" t="s">
        <v>1372</v>
      </c>
      <c r="E12" s="1" t="s">
        <v>1373</v>
      </c>
      <c r="F12" s="1" t="s">
        <v>29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1"/>
        <v>1064</v>
      </c>
      <c r="M12" s="7">
        <v>25</v>
      </c>
      <c r="N12" s="7">
        <f t="shared" si="2"/>
        <v>2093.5</v>
      </c>
      <c r="O12" s="7">
        <f t="shared" si="3"/>
        <v>32906.5</v>
      </c>
    </row>
    <row r="13" spans="1:15" s="1" customFormat="1" ht="35.1" customHeight="1" x14ac:dyDescent="0.25">
      <c r="A13" s="1">
        <v>6</v>
      </c>
      <c r="B13" t="s">
        <v>1369</v>
      </c>
      <c r="C13" s="1" t="s">
        <v>174</v>
      </c>
      <c r="D13" t="s">
        <v>1372</v>
      </c>
      <c r="E13" s="1" t="s">
        <v>1373</v>
      </c>
      <c r="F13" s="1" t="s">
        <v>29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1"/>
        <v>1064</v>
      </c>
      <c r="M13" s="7">
        <v>25</v>
      </c>
      <c r="N13" s="7">
        <f t="shared" si="2"/>
        <v>2093.5</v>
      </c>
      <c r="O13" s="7">
        <f t="shared" si="3"/>
        <v>32906.5</v>
      </c>
    </row>
    <row r="14" spans="1:15" s="1" customFormat="1" ht="35.1" customHeight="1" x14ac:dyDescent="0.25">
      <c r="A14" s="1">
        <v>7</v>
      </c>
      <c r="B14" t="s">
        <v>1370</v>
      </c>
      <c r="C14" s="1" t="s">
        <v>174</v>
      </c>
      <c r="D14" t="s">
        <v>1372</v>
      </c>
      <c r="E14" s="1" t="s">
        <v>1373</v>
      </c>
      <c r="F14" s="1" t="s">
        <v>29</v>
      </c>
      <c r="G14" s="7">
        <v>35000</v>
      </c>
      <c r="H14" s="7">
        <v>0</v>
      </c>
      <c r="I14" s="7">
        <v>35000</v>
      </c>
      <c r="J14" s="7">
        <f t="shared" si="0"/>
        <v>1004.5</v>
      </c>
      <c r="K14" s="7">
        <v>0</v>
      </c>
      <c r="L14" s="7">
        <f t="shared" si="1"/>
        <v>1064</v>
      </c>
      <c r="M14" s="7">
        <v>25</v>
      </c>
      <c r="N14" s="7">
        <f t="shared" si="2"/>
        <v>2093.5</v>
      </c>
      <c r="O14" s="7">
        <f t="shared" si="3"/>
        <v>32906.5</v>
      </c>
    </row>
    <row r="15" spans="1:15" s="1" customFormat="1" ht="35.1" customHeight="1" x14ac:dyDescent="0.25">
      <c r="A15" s="1">
        <v>8</v>
      </c>
      <c r="B15" t="s">
        <v>1371</v>
      </c>
      <c r="C15" s="1" t="s">
        <v>174</v>
      </c>
      <c r="D15" t="s">
        <v>1372</v>
      </c>
      <c r="E15" s="1" t="s">
        <v>1373</v>
      </c>
      <c r="F15" s="1" t="s">
        <v>29</v>
      </c>
      <c r="G15" s="7">
        <v>35000</v>
      </c>
      <c r="H15" s="7">
        <v>0</v>
      </c>
      <c r="I15" s="7">
        <v>35000</v>
      </c>
      <c r="J15" s="7">
        <f t="shared" si="0"/>
        <v>1004.5</v>
      </c>
      <c r="K15" s="7">
        <v>0</v>
      </c>
      <c r="L15" s="7">
        <f t="shared" si="1"/>
        <v>1064</v>
      </c>
      <c r="M15" s="7">
        <v>25</v>
      </c>
      <c r="N15" s="7">
        <f t="shared" si="2"/>
        <v>2093.5</v>
      </c>
      <c r="O15" s="7">
        <f t="shared" si="3"/>
        <v>32906.5</v>
      </c>
    </row>
    <row r="16" spans="1:15" s="1" customFormat="1" ht="35.1" customHeight="1" x14ac:dyDescent="0.25">
      <c r="A16" s="1">
        <v>9</v>
      </c>
      <c r="B16" t="s">
        <v>1393</v>
      </c>
      <c r="C16" s="1" t="s">
        <v>174</v>
      </c>
      <c r="D16" t="s">
        <v>1372</v>
      </c>
      <c r="E16" s="1" t="s">
        <v>1373</v>
      </c>
      <c r="F16" s="1" t="s">
        <v>29</v>
      </c>
      <c r="G16" s="7">
        <v>35000</v>
      </c>
      <c r="H16" s="7">
        <v>0</v>
      </c>
      <c r="I16" s="7">
        <v>35000</v>
      </c>
      <c r="J16" s="7">
        <f t="shared" ref="J16" si="4">+G16*2.87%</f>
        <v>1004.5</v>
      </c>
      <c r="K16" s="7">
        <v>0</v>
      </c>
      <c r="L16" s="7">
        <f t="shared" ref="L16" si="5">+I16*3.04%</f>
        <v>1064</v>
      </c>
      <c r="M16" s="7">
        <v>25</v>
      </c>
      <c r="N16" s="7">
        <f t="shared" ref="N16" si="6">+J16+K16+L16+M16</f>
        <v>2093.5</v>
      </c>
      <c r="O16" s="7">
        <f t="shared" ref="O16" si="7">+G16-N16</f>
        <v>32906.5</v>
      </c>
    </row>
    <row r="17" spans="1:16" s="1" customFormat="1" ht="35.1" customHeight="1" x14ac:dyDescent="0.25">
      <c r="A17" s="1">
        <v>10</v>
      </c>
      <c r="B17" t="s">
        <v>1469</v>
      </c>
      <c r="C17" s="1" t="s">
        <v>174</v>
      </c>
      <c r="D17" t="s">
        <v>1372</v>
      </c>
      <c r="E17" s="1" t="s">
        <v>1373</v>
      </c>
      <c r="F17" s="1" t="s">
        <v>29</v>
      </c>
      <c r="G17" s="7">
        <v>35000</v>
      </c>
      <c r="H17" s="7">
        <v>0</v>
      </c>
      <c r="I17" s="7">
        <v>35000</v>
      </c>
      <c r="J17" s="7">
        <f t="shared" ref="J17:J18" si="8">+G17*2.87%</f>
        <v>1004.5</v>
      </c>
      <c r="K17" s="7">
        <v>0</v>
      </c>
      <c r="L17" s="7">
        <f t="shared" ref="L17:L18" si="9">+I17*3.04%</f>
        <v>1064</v>
      </c>
      <c r="M17" s="7">
        <v>25</v>
      </c>
      <c r="N17" s="7">
        <f t="shared" ref="N17:N18" si="10">+J17+K17+L17+M17</f>
        <v>2093.5</v>
      </c>
      <c r="O17" s="7">
        <f t="shared" ref="O17:O18" si="11">+G17-N17</f>
        <v>32906.5</v>
      </c>
    </row>
    <row r="18" spans="1:16" s="1" customFormat="1" ht="35.1" customHeight="1" x14ac:dyDescent="0.25">
      <c r="A18" s="1">
        <v>11</v>
      </c>
      <c r="B18" t="s">
        <v>1470</v>
      </c>
      <c r="C18" s="1" t="s">
        <v>174</v>
      </c>
      <c r="D18" t="s">
        <v>1372</v>
      </c>
      <c r="E18" s="1" t="s">
        <v>1373</v>
      </c>
      <c r="F18" s="1" t="s">
        <v>29</v>
      </c>
      <c r="G18" s="7">
        <v>35000</v>
      </c>
      <c r="H18" s="7">
        <v>0</v>
      </c>
      <c r="I18" s="7">
        <v>35000</v>
      </c>
      <c r="J18" s="7">
        <f t="shared" si="8"/>
        <v>1004.5</v>
      </c>
      <c r="K18" s="7">
        <v>0</v>
      </c>
      <c r="L18" s="7">
        <f t="shared" si="9"/>
        <v>1064</v>
      </c>
      <c r="M18" s="7">
        <v>25</v>
      </c>
      <c r="N18" s="7">
        <f t="shared" si="10"/>
        <v>2093.5</v>
      </c>
      <c r="O18" s="7">
        <f t="shared" si="11"/>
        <v>32906.5</v>
      </c>
    </row>
    <row r="19" spans="1:16" s="1" customFormat="1" ht="35.1" customHeight="1" x14ac:dyDescent="0.25">
      <c r="A19" s="1">
        <v>12</v>
      </c>
      <c r="B19" t="s">
        <v>1505</v>
      </c>
      <c r="C19" s="1" t="s">
        <v>174</v>
      </c>
      <c r="D19" t="s">
        <v>1372</v>
      </c>
      <c r="E19" s="1" t="s">
        <v>1373</v>
      </c>
      <c r="F19" s="1" t="s">
        <v>29</v>
      </c>
      <c r="G19" s="7">
        <v>35000</v>
      </c>
      <c r="H19" s="7">
        <v>0</v>
      </c>
      <c r="I19" s="7">
        <v>35000</v>
      </c>
      <c r="J19" s="7">
        <f t="shared" ref="J19" si="12">+G19*2.87%</f>
        <v>1004.5</v>
      </c>
      <c r="K19" s="7">
        <v>0</v>
      </c>
      <c r="L19" s="7">
        <f t="shared" ref="L19" si="13">+I19*3.04%</f>
        <v>1064</v>
      </c>
      <c r="M19" s="7">
        <v>25</v>
      </c>
      <c r="N19" s="7">
        <f t="shared" ref="N19" si="14">+J19+K19+L19+M19</f>
        <v>2093.5</v>
      </c>
      <c r="O19" s="7">
        <f t="shared" ref="O19" si="15">+G19-N19</f>
        <v>32906.5</v>
      </c>
    </row>
    <row r="20" spans="1:16" s="1" customFormat="1" ht="35.1" customHeight="1" x14ac:dyDescent="0.25">
      <c r="A20" s="1">
        <v>13</v>
      </c>
      <c r="B20" t="s">
        <v>1535</v>
      </c>
      <c r="C20" s="1" t="s">
        <v>174</v>
      </c>
      <c r="D20" t="s">
        <v>1372</v>
      </c>
      <c r="E20" s="1" t="s">
        <v>1373</v>
      </c>
      <c r="F20" s="1" t="s">
        <v>29</v>
      </c>
      <c r="G20" s="7">
        <v>35000</v>
      </c>
      <c r="H20" s="7">
        <v>0</v>
      </c>
      <c r="I20" s="7">
        <v>35000</v>
      </c>
      <c r="J20" s="7">
        <f t="shared" ref="J20:J26" si="16">+G20*2.87%</f>
        <v>1004.5</v>
      </c>
      <c r="K20" s="7">
        <v>0</v>
      </c>
      <c r="L20" s="7">
        <f t="shared" ref="L20:L26" si="17">+I20*3.04%</f>
        <v>1064</v>
      </c>
      <c r="M20" s="7">
        <v>25</v>
      </c>
      <c r="N20" s="7">
        <f t="shared" ref="N20:N26" si="18">+J20+K20+L20+M20</f>
        <v>2093.5</v>
      </c>
      <c r="O20" s="7">
        <f t="shared" ref="O20:O26" si="19">+G20-N20</f>
        <v>32906.5</v>
      </c>
    </row>
    <row r="21" spans="1:16" s="1" customFormat="1" ht="35.1" customHeight="1" x14ac:dyDescent="0.25">
      <c r="A21" s="1">
        <v>14</v>
      </c>
      <c r="B21" t="s">
        <v>1522</v>
      </c>
      <c r="C21" s="1" t="s">
        <v>174</v>
      </c>
      <c r="D21" t="s">
        <v>1372</v>
      </c>
      <c r="E21" s="1" t="s">
        <v>1373</v>
      </c>
      <c r="F21" s="1" t="s">
        <v>29</v>
      </c>
      <c r="G21" s="7">
        <v>35000</v>
      </c>
      <c r="H21" s="7">
        <v>0</v>
      </c>
      <c r="I21" s="7">
        <v>35000</v>
      </c>
      <c r="J21" s="7">
        <f t="shared" si="16"/>
        <v>1004.5</v>
      </c>
      <c r="K21" s="7">
        <v>0</v>
      </c>
      <c r="L21" s="7">
        <f t="shared" si="17"/>
        <v>1064</v>
      </c>
      <c r="M21" s="7">
        <v>25</v>
      </c>
      <c r="N21" s="7">
        <f t="shared" si="18"/>
        <v>2093.5</v>
      </c>
      <c r="O21" s="7">
        <f t="shared" si="19"/>
        <v>32906.5</v>
      </c>
    </row>
    <row r="22" spans="1:16" s="1" customFormat="1" ht="35.1" customHeight="1" x14ac:dyDescent="0.25">
      <c r="A22" s="1">
        <v>15</v>
      </c>
      <c r="B22" t="s">
        <v>1523</v>
      </c>
      <c r="C22" s="1" t="s">
        <v>174</v>
      </c>
      <c r="D22" t="s">
        <v>1372</v>
      </c>
      <c r="E22" s="1" t="s">
        <v>1373</v>
      </c>
      <c r="F22" s="1" t="s">
        <v>29</v>
      </c>
      <c r="G22" s="7">
        <v>35000</v>
      </c>
      <c r="H22" s="7">
        <v>0</v>
      </c>
      <c r="I22" s="7">
        <v>35000</v>
      </c>
      <c r="J22" s="7">
        <f t="shared" si="16"/>
        <v>1004.5</v>
      </c>
      <c r="K22" s="7">
        <v>0</v>
      </c>
      <c r="L22" s="7">
        <f t="shared" si="17"/>
        <v>1064</v>
      </c>
      <c r="M22" s="7">
        <v>25</v>
      </c>
      <c r="N22" s="7">
        <f t="shared" si="18"/>
        <v>2093.5</v>
      </c>
      <c r="O22" s="7">
        <f t="shared" si="19"/>
        <v>32906.5</v>
      </c>
    </row>
    <row r="23" spans="1:16" s="1" customFormat="1" ht="35.1" customHeight="1" x14ac:dyDescent="0.25">
      <c r="A23" s="1">
        <v>16</v>
      </c>
      <c r="B23" t="s">
        <v>1524</v>
      </c>
      <c r="C23" s="1" t="s">
        <v>174</v>
      </c>
      <c r="D23" t="s">
        <v>1372</v>
      </c>
      <c r="E23" s="1" t="s">
        <v>1373</v>
      </c>
      <c r="F23" s="1" t="s">
        <v>29</v>
      </c>
      <c r="G23" s="7">
        <v>35000</v>
      </c>
      <c r="H23" s="7">
        <v>0</v>
      </c>
      <c r="I23" s="7">
        <v>35000</v>
      </c>
      <c r="J23" s="7">
        <f t="shared" si="16"/>
        <v>1004.5</v>
      </c>
      <c r="K23" s="7">
        <v>0</v>
      </c>
      <c r="L23" s="7">
        <f t="shared" si="17"/>
        <v>1064</v>
      </c>
      <c r="M23" s="7">
        <v>25</v>
      </c>
      <c r="N23" s="7">
        <f t="shared" si="18"/>
        <v>2093.5</v>
      </c>
      <c r="O23" s="7">
        <f t="shared" si="19"/>
        <v>32906.5</v>
      </c>
    </row>
    <row r="24" spans="1:16" s="1" customFormat="1" ht="35.1" customHeight="1" x14ac:dyDescent="0.25">
      <c r="A24" s="1">
        <v>17</v>
      </c>
      <c r="B24" t="s">
        <v>1525</v>
      </c>
      <c r="C24" s="1" t="s">
        <v>174</v>
      </c>
      <c r="D24" t="s">
        <v>1372</v>
      </c>
      <c r="E24" s="1" t="s">
        <v>1373</v>
      </c>
      <c r="F24" s="1" t="s">
        <v>29</v>
      </c>
      <c r="G24" s="7">
        <v>35000</v>
      </c>
      <c r="H24" s="7">
        <v>0</v>
      </c>
      <c r="I24" s="7">
        <v>35000</v>
      </c>
      <c r="J24" s="7">
        <f t="shared" si="16"/>
        <v>1004.5</v>
      </c>
      <c r="K24" s="7">
        <v>0</v>
      </c>
      <c r="L24" s="7">
        <f t="shared" si="17"/>
        <v>1064</v>
      </c>
      <c r="M24" s="7">
        <v>25</v>
      </c>
      <c r="N24" s="7">
        <f t="shared" si="18"/>
        <v>2093.5</v>
      </c>
      <c r="O24" s="7">
        <f t="shared" si="19"/>
        <v>32906.5</v>
      </c>
    </row>
    <row r="25" spans="1:16" s="1" customFormat="1" ht="35.1" customHeight="1" x14ac:dyDescent="0.25">
      <c r="A25" s="1">
        <v>18</v>
      </c>
      <c r="B25" t="s">
        <v>1526</v>
      </c>
      <c r="C25" s="1" t="s">
        <v>174</v>
      </c>
      <c r="D25" t="s">
        <v>1372</v>
      </c>
      <c r="E25" s="1" t="s">
        <v>1373</v>
      </c>
      <c r="F25" s="1" t="s">
        <v>29</v>
      </c>
      <c r="G25" s="7">
        <v>35000</v>
      </c>
      <c r="H25" s="7">
        <v>0</v>
      </c>
      <c r="I25" s="7">
        <v>35000</v>
      </c>
      <c r="J25" s="7">
        <f t="shared" si="16"/>
        <v>1004.5</v>
      </c>
      <c r="K25" s="7">
        <v>0</v>
      </c>
      <c r="L25" s="7">
        <f t="shared" si="17"/>
        <v>1064</v>
      </c>
      <c r="M25" s="7">
        <v>25</v>
      </c>
      <c r="N25" s="7">
        <f t="shared" si="18"/>
        <v>2093.5</v>
      </c>
      <c r="O25" s="7">
        <f t="shared" si="19"/>
        <v>32906.5</v>
      </c>
    </row>
    <row r="26" spans="1:16" s="1" customFormat="1" ht="35.1" customHeight="1" x14ac:dyDescent="0.25">
      <c r="A26" s="1">
        <v>19</v>
      </c>
      <c r="B26" t="s">
        <v>1527</v>
      </c>
      <c r="C26" s="1" t="s">
        <v>174</v>
      </c>
      <c r="D26" t="s">
        <v>1372</v>
      </c>
      <c r="E26" s="1" t="s">
        <v>1373</v>
      </c>
      <c r="F26" s="1" t="s">
        <v>29</v>
      </c>
      <c r="G26" s="7">
        <v>35000</v>
      </c>
      <c r="H26" s="7">
        <v>0</v>
      </c>
      <c r="I26" s="7">
        <v>35000</v>
      </c>
      <c r="J26" s="7">
        <f t="shared" si="16"/>
        <v>1004.5</v>
      </c>
      <c r="K26" s="7">
        <v>0</v>
      </c>
      <c r="L26" s="7">
        <f t="shared" si="17"/>
        <v>1064</v>
      </c>
      <c r="M26" s="7">
        <v>25</v>
      </c>
      <c r="N26" s="7">
        <f t="shared" si="18"/>
        <v>2093.5</v>
      </c>
      <c r="O26" s="7">
        <f t="shared" si="19"/>
        <v>32906.5</v>
      </c>
    </row>
    <row r="27" spans="1:16" ht="35.1" customHeight="1" x14ac:dyDescent="0.25">
      <c r="G27" s="7"/>
      <c r="H27" s="7"/>
      <c r="I27" s="7"/>
      <c r="J27" s="7"/>
      <c r="K27" s="7"/>
      <c r="L27" s="7"/>
      <c r="M27" s="7"/>
      <c r="N27" s="7"/>
      <c r="O27" s="7"/>
    </row>
    <row r="28" spans="1:16" ht="35.1" customHeight="1" x14ac:dyDescent="0.25"/>
    <row r="29" spans="1:16" s="1" customFormat="1" ht="35.1" customHeight="1" x14ac:dyDescent="0.25">
      <c r="G29" s="26">
        <f>SUM(G8:G28)</f>
        <v>665000</v>
      </c>
      <c r="H29" s="26">
        <f t="shared" ref="H29:K29" si="20">SUM(H27:H27)</f>
        <v>0</v>
      </c>
      <c r="I29" s="26">
        <f>SUM(G29:H29)</f>
        <v>665000</v>
      </c>
      <c r="J29" s="26">
        <f>SUM(J8:J27)</f>
        <v>19085.5</v>
      </c>
      <c r="K29" s="26">
        <f t="shared" si="20"/>
        <v>0</v>
      </c>
      <c r="L29" s="26">
        <f>SUM(L8:L27)</f>
        <v>20216</v>
      </c>
      <c r="M29" s="26">
        <f>SUM(M8:M27)</f>
        <v>475</v>
      </c>
      <c r="N29" s="26">
        <f>SUM(N8:N27)</f>
        <v>39776.5</v>
      </c>
      <c r="O29" s="26">
        <f>SUM(O8:O27)</f>
        <v>625223.5</v>
      </c>
    </row>
    <row r="30" spans="1:16" s="1" customFormat="1" ht="35.1" customHeight="1" x14ac:dyDescent="0.25">
      <c r="G30" s="28"/>
      <c r="H30" s="28"/>
      <c r="I30" s="28"/>
      <c r="J30" s="28"/>
      <c r="K30" s="28"/>
      <c r="L30" s="28"/>
      <c r="M30" s="28"/>
      <c r="N30" s="28"/>
      <c r="O30" s="28"/>
    </row>
    <row r="31" spans="1:16" s="1" customFormat="1" ht="35.1" customHeight="1" x14ac:dyDescent="0.25">
      <c r="G31" s="13"/>
      <c r="H31" s="13"/>
      <c r="I31" s="13"/>
      <c r="J31" s="13"/>
      <c r="K31" s="13"/>
      <c r="L31" s="13"/>
      <c r="M31" s="13"/>
      <c r="N31" s="13"/>
      <c r="O31" s="13"/>
    </row>
    <row r="32" spans="1:16" s="1" customFormat="1" ht="35.1" customHeight="1" x14ac:dyDescent="0.25">
      <c r="F32" s="15"/>
      <c r="G32" s="15"/>
      <c r="H32" s="15"/>
      <c r="I32" s="13"/>
      <c r="J32" s="13"/>
      <c r="K32" s="13"/>
      <c r="L32" s="13"/>
      <c r="M32" s="13"/>
      <c r="N32" s="13"/>
      <c r="O32" s="13"/>
      <c r="P32" s="17"/>
    </row>
    <row r="33" spans="6:15" s="1" customFormat="1" ht="35.1" customHeight="1" x14ac:dyDescent="0.25">
      <c r="F33" s="42" t="s">
        <v>856</v>
      </c>
      <c r="G33" s="42"/>
      <c r="H33" s="42"/>
      <c r="I33" s="13"/>
      <c r="J33" s="13"/>
      <c r="K33" s="13"/>
      <c r="L33" s="13"/>
      <c r="M33" s="13"/>
      <c r="N33" s="13"/>
      <c r="O33" s="13"/>
    </row>
    <row r="34" spans="6:15" s="1" customFormat="1" ht="35.1" customHeight="1" x14ac:dyDescent="0.25">
      <c r="F34" s="43" t="s">
        <v>857</v>
      </c>
      <c r="G34" s="43"/>
      <c r="H34" s="43"/>
      <c r="I34" s="13"/>
      <c r="J34" s="13"/>
      <c r="K34" s="13"/>
      <c r="L34" s="13"/>
      <c r="M34" s="13"/>
      <c r="N34" s="13"/>
      <c r="O34" s="13"/>
    </row>
  </sheetData>
  <mergeCells count="6">
    <mergeCell ref="F33:H33"/>
    <mergeCell ref="F34:H34"/>
    <mergeCell ref="A2:O2"/>
    <mergeCell ref="A3:O3"/>
    <mergeCell ref="A4:O4"/>
    <mergeCell ref="A5:O5"/>
  </mergeCells>
  <pageMargins left="0.7" right="0.7" top="0.75" bottom="0.75" header="0.3" footer="0.3"/>
  <pageSetup paperSize="5" scale="65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DD163"/>
  <sheetViews>
    <sheetView zoomScale="73" zoomScaleNormal="73" workbookViewId="0">
      <selection sqref="A1:Q158"/>
    </sheetView>
  </sheetViews>
  <sheetFormatPr baseColWidth="10" defaultColWidth="11.42578125" defaultRowHeight="15" x14ac:dyDescent="0.25"/>
  <cols>
    <col min="1" max="1" width="4.7109375" style="1" customWidth="1"/>
    <col min="2" max="2" width="45.42578125" style="1" customWidth="1"/>
    <col min="3" max="3" width="63.85546875" style="1" customWidth="1"/>
    <col min="4" max="4" width="31.140625" style="1" customWidth="1"/>
    <col min="5" max="5" width="27.85546875" style="1" customWidth="1"/>
    <col min="6" max="6" width="13" style="1" bestFit="1" customWidth="1"/>
    <col min="7" max="7" width="17.5703125" style="27" customWidth="1"/>
    <col min="8" max="8" width="16.42578125" style="27" customWidth="1"/>
    <col min="9" max="9" width="13.7109375" style="13" customWidth="1"/>
    <col min="10" max="10" width="11.5703125" style="13" bestFit="1" customWidth="1"/>
    <col min="11" max="11" width="14.7109375" style="13" customWidth="1"/>
    <col min="12" max="12" width="13.85546875" style="13" customWidth="1"/>
    <col min="13" max="13" width="13.5703125" style="13" customWidth="1"/>
    <col min="14" max="14" width="14.140625" style="13" customWidth="1"/>
    <col min="15" max="15" width="12" style="13" customWidth="1"/>
    <col min="16" max="16" width="14.5703125" style="13" customWidth="1"/>
    <col min="17" max="17" width="17" style="13" customWidth="1"/>
    <col min="18" max="204" width="11.42578125" style="1"/>
    <col min="205" max="205" width="6.42578125" style="1" customWidth="1"/>
    <col min="206" max="206" width="39.5703125" style="1" customWidth="1"/>
    <col min="207" max="207" width="41.5703125" style="1" customWidth="1"/>
    <col min="208" max="208" width="31.140625" style="1" customWidth="1"/>
    <col min="209" max="209" width="27.85546875" style="1" customWidth="1"/>
    <col min="210" max="210" width="13" style="1" bestFit="1" customWidth="1"/>
    <col min="211" max="211" width="17.5703125" style="1" customWidth="1"/>
    <col min="212" max="212" width="16.42578125" style="1" customWidth="1"/>
    <col min="213" max="213" width="13.7109375" style="1" customWidth="1"/>
    <col min="214" max="214" width="11.5703125" style="1" bestFit="1" customWidth="1"/>
    <col min="215" max="215" width="14.7109375" style="1" customWidth="1"/>
    <col min="216" max="216" width="13.85546875" style="1" customWidth="1"/>
    <col min="217" max="217" width="13.5703125" style="1" customWidth="1"/>
    <col min="218" max="218" width="14.140625" style="1" customWidth="1"/>
    <col min="219" max="219" width="12" style="1" customWidth="1"/>
    <col min="220" max="220" width="14.5703125" style="1" customWidth="1"/>
    <col min="221" max="221" width="17" style="1" customWidth="1"/>
    <col min="222" max="460" width="11.42578125" style="1"/>
    <col min="461" max="461" width="6.42578125" style="1" customWidth="1"/>
    <col min="462" max="462" width="39.5703125" style="1" customWidth="1"/>
    <col min="463" max="463" width="41.5703125" style="1" customWidth="1"/>
    <col min="464" max="464" width="31.140625" style="1" customWidth="1"/>
    <col min="465" max="465" width="27.85546875" style="1" customWidth="1"/>
    <col min="466" max="466" width="13" style="1" bestFit="1" customWidth="1"/>
    <col min="467" max="467" width="17.5703125" style="1" customWidth="1"/>
    <col min="468" max="468" width="16.42578125" style="1" customWidth="1"/>
    <col min="469" max="469" width="13.7109375" style="1" customWidth="1"/>
    <col min="470" max="470" width="11.5703125" style="1" bestFit="1" customWidth="1"/>
    <col min="471" max="471" width="14.7109375" style="1" customWidth="1"/>
    <col min="472" max="472" width="13.85546875" style="1" customWidth="1"/>
    <col min="473" max="473" width="13.5703125" style="1" customWidth="1"/>
    <col min="474" max="474" width="14.140625" style="1" customWidth="1"/>
    <col min="475" max="475" width="12" style="1" customWidth="1"/>
    <col min="476" max="476" width="14.5703125" style="1" customWidth="1"/>
    <col min="477" max="477" width="17" style="1" customWidth="1"/>
    <col min="478" max="716" width="11.42578125" style="1"/>
    <col min="717" max="717" width="6.42578125" style="1" customWidth="1"/>
    <col min="718" max="718" width="39.5703125" style="1" customWidth="1"/>
    <col min="719" max="719" width="41.5703125" style="1" customWidth="1"/>
    <col min="720" max="720" width="31.140625" style="1" customWidth="1"/>
    <col min="721" max="721" width="27.85546875" style="1" customWidth="1"/>
    <col min="722" max="722" width="13" style="1" bestFit="1" customWidth="1"/>
    <col min="723" max="723" width="17.5703125" style="1" customWidth="1"/>
    <col min="724" max="724" width="16.42578125" style="1" customWidth="1"/>
    <col min="725" max="725" width="13.7109375" style="1" customWidth="1"/>
    <col min="726" max="726" width="11.5703125" style="1" bestFit="1" customWidth="1"/>
    <col min="727" max="727" width="14.7109375" style="1" customWidth="1"/>
    <col min="728" max="728" width="13.85546875" style="1" customWidth="1"/>
    <col min="729" max="729" width="13.5703125" style="1" customWidth="1"/>
    <col min="730" max="730" width="14.140625" style="1" customWidth="1"/>
    <col min="731" max="731" width="12" style="1" customWidth="1"/>
    <col min="732" max="732" width="14.5703125" style="1" customWidth="1"/>
    <col min="733" max="733" width="17" style="1" customWidth="1"/>
    <col min="734" max="972" width="11.42578125" style="1"/>
    <col min="973" max="973" width="6.42578125" style="1" customWidth="1"/>
    <col min="974" max="974" width="39.5703125" style="1" customWidth="1"/>
    <col min="975" max="975" width="41.5703125" style="1" customWidth="1"/>
    <col min="976" max="976" width="31.140625" style="1" customWidth="1"/>
    <col min="977" max="977" width="27.85546875" style="1" customWidth="1"/>
    <col min="978" max="978" width="13" style="1" bestFit="1" customWidth="1"/>
    <col min="979" max="979" width="17.5703125" style="1" customWidth="1"/>
    <col min="980" max="980" width="16.42578125" style="1" customWidth="1"/>
    <col min="981" max="981" width="13.7109375" style="1" customWidth="1"/>
    <col min="982" max="982" width="11.5703125" style="1" bestFit="1" customWidth="1"/>
    <col min="983" max="983" width="14.7109375" style="1" customWidth="1"/>
    <col min="984" max="984" width="13.85546875" style="1" customWidth="1"/>
    <col min="985" max="985" width="13.5703125" style="1" customWidth="1"/>
    <col min="986" max="986" width="14.140625" style="1" customWidth="1"/>
    <col min="987" max="987" width="12" style="1" customWidth="1"/>
    <col min="988" max="988" width="14.5703125" style="1" customWidth="1"/>
    <col min="989" max="989" width="17" style="1" customWidth="1"/>
    <col min="990" max="1228" width="11.42578125" style="1"/>
    <col min="1229" max="1229" width="6.42578125" style="1" customWidth="1"/>
    <col min="1230" max="1230" width="39.5703125" style="1" customWidth="1"/>
    <col min="1231" max="1231" width="41.5703125" style="1" customWidth="1"/>
    <col min="1232" max="1232" width="31.140625" style="1" customWidth="1"/>
    <col min="1233" max="1233" width="27.85546875" style="1" customWidth="1"/>
    <col min="1234" max="1234" width="13" style="1" bestFit="1" customWidth="1"/>
    <col min="1235" max="1235" width="17.5703125" style="1" customWidth="1"/>
    <col min="1236" max="1236" width="16.42578125" style="1" customWidth="1"/>
    <col min="1237" max="1237" width="13.7109375" style="1" customWidth="1"/>
    <col min="1238" max="1238" width="11.5703125" style="1" bestFit="1" customWidth="1"/>
    <col min="1239" max="1239" width="14.7109375" style="1" customWidth="1"/>
    <col min="1240" max="1240" width="13.85546875" style="1" customWidth="1"/>
    <col min="1241" max="1241" width="13.5703125" style="1" customWidth="1"/>
    <col min="1242" max="1242" width="14.140625" style="1" customWidth="1"/>
    <col min="1243" max="1243" width="12" style="1" customWidth="1"/>
    <col min="1244" max="1244" width="14.5703125" style="1" customWidth="1"/>
    <col min="1245" max="1245" width="17" style="1" customWidth="1"/>
    <col min="1246" max="1484" width="11.42578125" style="1"/>
    <col min="1485" max="1485" width="6.42578125" style="1" customWidth="1"/>
    <col min="1486" max="1486" width="39.5703125" style="1" customWidth="1"/>
    <col min="1487" max="1487" width="41.5703125" style="1" customWidth="1"/>
    <col min="1488" max="1488" width="31.140625" style="1" customWidth="1"/>
    <col min="1489" max="1489" width="27.85546875" style="1" customWidth="1"/>
    <col min="1490" max="1490" width="13" style="1" bestFit="1" customWidth="1"/>
    <col min="1491" max="1491" width="17.5703125" style="1" customWidth="1"/>
    <col min="1492" max="1492" width="16.42578125" style="1" customWidth="1"/>
    <col min="1493" max="1493" width="13.7109375" style="1" customWidth="1"/>
    <col min="1494" max="1494" width="11.5703125" style="1" bestFit="1" customWidth="1"/>
    <col min="1495" max="1495" width="14.7109375" style="1" customWidth="1"/>
    <col min="1496" max="1496" width="13.85546875" style="1" customWidth="1"/>
    <col min="1497" max="1497" width="13.5703125" style="1" customWidth="1"/>
    <col min="1498" max="1498" width="14.140625" style="1" customWidth="1"/>
    <col min="1499" max="1499" width="12" style="1" customWidth="1"/>
    <col min="1500" max="1500" width="14.5703125" style="1" customWidth="1"/>
    <col min="1501" max="1501" width="17" style="1" customWidth="1"/>
    <col min="1502" max="1740" width="11.42578125" style="1"/>
    <col min="1741" max="1741" width="6.42578125" style="1" customWidth="1"/>
    <col min="1742" max="1742" width="39.5703125" style="1" customWidth="1"/>
    <col min="1743" max="1743" width="41.5703125" style="1" customWidth="1"/>
    <col min="1744" max="1744" width="31.140625" style="1" customWidth="1"/>
    <col min="1745" max="1745" width="27.85546875" style="1" customWidth="1"/>
    <col min="1746" max="1746" width="13" style="1" bestFit="1" customWidth="1"/>
    <col min="1747" max="1747" width="17.5703125" style="1" customWidth="1"/>
    <col min="1748" max="1748" width="16.42578125" style="1" customWidth="1"/>
    <col min="1749" max="1749" width="13.7109375" style="1" customWidth="1"/>
    <col min="1750" max="1750" width="11.5703125" style="1" bestFit="1" customWidth="1"/>
    <col min="1751" max="1751" width="14.7109375" style="1" customWidth="1"/>
    <col min="1752" max="1752" width="13.85546875" style="1" customWidth="1"/>
    <col min="1753" max="1753" width="13.5703125" style="1" customWidth="1"/>
    <col min="1754" max="1754" width="14.140625" style="1" customWidth="1"/>
    <col min="1755" max="1755" width="12" style="1" customWidth="1"/>
    <col min="1756" max="1756" width="14.5703125" style="1" customWidth="1"/>
    <col min="1757" max="1757" width="17" style="1" customWidth="1"/>
    <col min="1758" max="1996" width="11.42578125" style="1"/>
    <col min="1997" max="1997" width="6.42578125" style="1" customWidth="1"/>
    <col min="1998" max="1998" width="39.5703125" style="1" customWidth="1"/>
    <col min="1999" max="1999" width="41.5703125" style="1" customWidth="1"/>
    <col min="2000" max="2000" width="31.140625" style="1" customWidth="1"/>
    <col min="2001" max="2001" width="27.85546875" style="1" customWidth="1"/>
    <col min="2002" max="2002" width="13" style="1" bestFit="1" customWidth="1"/>
    <col min="2003" max="2003" width="17.5703125" style="1" customWidth="1"/>
    <col min="2004" max="2004" width="16.42578125" style="1" customWidth="1"/>
    <col min="2005" max="2005" width="13.7109375" style="1" customWidth="1"/>
    <col min="2006" max="2006" width="11.5703125" style="1" bestFit="1" customWidth="1"/>
    <col min="2007" max="2007" width="14.7109375" style="1" customWidth="1"/>
    <col min="2008" max="2008" width="13.85546875" style="1" customWidth="1"/>
    <col min="2009" max="2009" width="13.5703125" style="1" customWidth="1"/>
    <col min="2010" max="2010" width="14.140625" style="1" customWidth="1"/>
    <col min="2011" max="2011" width="12" style="1" customWidth="1"/>
    <col min="2012" max="2012" width="14.5703125" style="1" customWidth="1"/>
    <col min="2013" max="2013" width="17" style="1" customWidth="1"/>
    <col min="2014" max="2252" width="11.42578125" style="1"/>
    <col min="2253" max="2253" width="6.42578125" style="1" customWidth="1"/>
    <col min="2254" max="2254" width="39.5703125" style="1" customWidth="1"/>
    <col min="2255" max="2255" width="41.5703125" style="1" customWidth="1"/>
    <col min="2256" max="2256" width="31.140625" style="1" customWidth="1"/>
    <col min="2257" max="2257" width="27.85546875" style="1" customWidth="1"/>
    <col min="2258" max="2258" width="13" style="1" bestFit="1" customWidth="1"/>
    <col min="2259" max="2259" width="17.5703125" style="1" customWidth="1"/>
    <col min="2260" max="2260" width="16.42578125" style="1" customWidth="1"/>
    <col min="2261" max="2261" width="13.7109375" style="1" customWidth="1"/>
    <col min="2262" max="2262" width="11.5703125" style="1" bestFit="1" customWidth="1"/>
    <col min="2263" max="2263" width="14.7109375" style="1" customWidth="1"/>
    <col min="2264" max="2264" width="13.85546875" style="1" customWidth="1"/>
    <col min="2265" max="2265" width="13.5703125" style="1" customWidth="1"/>
    <col min="2266" max="2266" width="14.140625" style="1" customWidth="1"/>
    <col min="2267" max="2267" width="12" style="1" customWidth="1"/>
    <col min="2268" max="2268" width="14.5703125" style="1" customWidth="1"/>
    <col min="2269" max="2269" width="17" style="1" customWidth="1"/>
    <col min="2270" max="2508" width="11.42578125" style="1"/>
    <col min="2509" max="2509" width="6.42578125" style="1" customWidth="1"/>
    <col min="2510" max="2510" width="39.5703125" style="1" customWidth="1"/>
    <col min="2511" max="2511" width="41.5703125" style="1" customWidth="1"/>
    <col min="2512" max="2512" width="31.140625" style="1" customWidth="1"/>
    <col min="2513" max="2513" width="27.85546875" style="1" customWidth="1"/>
    <col min="2514" max="2514" width="13" style="1" bestFit="1" customWidth="1"/>
    <col min="2515" max="2515" width="17.5703125" style="1" customWidth="1"/>
    <col min="2516" max="2516" width="16.42578125" style="1" customWidth="1"/>
    <col min="2517" max="2517" width="13.7109375" style="1" customWidth="1"/>
    <col min="2518" max="2518" width="11.5703125" style="1" bestFit="1" customWidth="1"/>
    <col min="2519" max="2519" width="14.7109375" style="1" customWidth="1"/>
    <col min="2520" max="2520" width="13.85546875" style="1" customWidth="1"/>
    <col min="2521" max="2521" width="13.5703125" style="1" customWidth="1"/>
    <col min="2522" max="2522" width="14.140625" style="1" customWidth="1"/>
    <col min="2523" max="2523" width="12" style="1" customWidth="1"/>
    <col min="2524" max="2524" width="14.5703125" style="1" customWidth="1"/>
    <col min="2525" max="2525" width="17" style="1" customWidth="1"/>
    <col min="2526" max="2764" width="11.42578125" style="1"/>
    <col min="2765" max="2765" width="6.42578125" style="1" customWidth="1"/>
    <col min="2766" max="2766" width="39.5703125" style="1" customWidth="1"/>
    <col min="2767" max="2767" width="41.5703125" style="1" customWidth="1"/>
    <col min="2768" max="2768" width="31.140625" style="1" customWidth="1"/>
    <col min="2769" max="2769" width="27.85546875" style="1" customWidth="1"/>
    <col min="2770" max="2770" width="13" style="1" bestFit="1" customWidth="1"/>
    <col min="2771" max="2771" width="17.5703125" style="1" customWidth="1"/>
    <col min="2772" max="2772" width="16.42578125" style="1" customWidth="1"/>
    <col min="2773" max="2773" width="13.7109375" style="1" customWidth="1"/>
    <col min="2774" max="2774" width="11.5703125" style="1" bestFit="1" customWidth="1"/>
    <col min="2775" max="2775" width="14.7109375" style="1" customWidth="1"/>
    <col min="2776" max="2776" width="13.85546875" style="1" customWidth="1"/>
    <col min="2777" max="2777" width="13.5703125" style="1" customWidth="1"/>
    <col min="2778" max="2778" width="14.140625" style="1" customWidth="1"/>
    <col min="2779" max="2779" width="12" style="1" customWidth="1"/>
    <col min="2780" max="2780" width="14.5703125" style="1" customWidth="1"/>
    <col min="2781" max="2781" width="17" style="1" customWidth="1"/>
    <col min="2782" max="3020" width="11.42578125" style="1"/>
    <col min="3021" max="3021" width="6.42578125" style="1" customWidth="1"/>
    <col min="3022" max="3022" width="39.5703125" style="1" customWidth="1"/>
    <col min="3023" max="3023" width="41.5703125" style="1" customWidth="1"/>
    <col min="3024" max="3024" width="31.140625" style="1" customWidth="1"/>
    <col min="3025" max="3025" width="27.85546875" style="1" customWidth="1"/>
    <col min="3026" max="3026" width="13" style="1" bestFit="1" customWidth="1"/>
    <col min="3027" max="3027" width="17.5703125" style="1" customWidth="1"/>
    <col min="3028" max="3028" width="16.42578125" style="1" customWidth="1"/>
    <col min="3029" max="3029" width="13.7109375" style="1" customWidth="1"/>
    <col min="3030" max="3030" width="11.5703125" style="1" bestFit="1" customWidth="1"/>
    <col min="3031" max="3031" width="14.7109375" style="1" customWidth="1"/>
    <col min="3032" max="3032" width="13.85546875" style="1" customWidth="1"/>
    <col min="3033" max="3033" width="13.5703125" style="1" customWidth="1"/>
    <col min="3034" max="3034" width="14.140625" style="1" customWidth="1"/>
    <col min="3035" max="3035" width="12" style="1" customWidth="1"/>
    <col min="3036" max="3036" width="14.5703125" style="1" customWidth="1"/>
    <col min="3037" max="3037" width="17" style="1" customWidth="1"/>
    <col min="3038" max="3276" width="11.42578125" style="1"/>
    <col min="3277" max="3277" width="6.42578125" style="1" customWidth="1"/>
    <col min="3278" max="3278" width="39.5703125" style="1" customWidth="1"/>
    <col min="3279" max="3279" width="41.5703125" style="1" customWidth="1"/>
    <col min="3280" max="3280" width="31.140625" style="1" customWidth="1"/>
    <col min="3281" max="3281" width="27.85546875" style="1" customWidth="1"/>
    <col min="3282" max="3282" width="13" style="1" bestFit="1" customWidth="1"/>
    <col min="3283" max="3283" width="17.5703125" style="1" customWidth="1"/>
    <col min="3284" max="3284" width="16.42578125" style="1" customWidth="1"/>
    <col min="3285" max="3285" width="13.7109375" style="1" customWidth="1"/>
    <col min="3286" max="3286" width="11.5703125" style="1" bestFit="1" customWidth="1"/>
    <col min="3287" max="3287" width="14.7109375" style="1" customWidth="1"/>
    <col min="3288" max="3288" width="13.85546875" style="1" customWidth="1"/>
    <col min="3289" max="3289" width="13.5703125" style="1" customWidth="1"/>
    <col min="3290" max="3290" width="14.140625" style="1" customWidth="1"/>
    <col min="3291" max="3291" width="12" style="1" customWidth="1"/>
    <col min="3292" max="3292" width="14.5703125" style="1" customWidth="1"/>
    <col min="3293" max="3293" width="17" style="1" customWidth="1"/>
    <col min="3294" max="3532" width="11.42578125" style="1"/>
    <col min="3533" max="3533" width="6.42578125" style="1" customWidth="1"/>
    <col min="3534" max="3534" width="39.5703125" style="1" customWidth="1"/>
    <col min="3535" max="3535" width="41.5703125" style="1" customWidth="1"/>
    <col min="3536" max="3536" width="31.140625" style="1" customWidth="1"/>
    <col min="3537" max="3537" width="27.85546875" style="1" customWidth="1"/>
    <col min="3538" max="3538" width="13" style="1" bestFit="1" customWidth="1"/>
    <col min="3539" max="3539" width="17.5703125" style="1" customWidth="1"/>
    <col min="3540" max="3540" width="16.42578125" style="1" customWidth="1"/>
    <col min="3541" max="3541" width="13.7109375" style="1" customWidth="1"/>
    <col min="3542" max="3542" width="11.5703125" style="1" bestFit="1" customWidth="1"/>
    <col min="3543" max="3543" width="14.7109375" style="1" customWidth="1"/>
    <col min="3544" max="3544" width="13.85546875" style="1" customWidth="1"/>
    <col min="3545" max="3545" width="13.5703125" style="1" customWidth="1"/>
    <col min="3546" max="3546" width="14.140625" style="1" customWidth="1"/>
    <col min="3547" max="3547" width="12" style="1" customWidth="1"/>
    <col min="3548" max="3548" width="14.5703125" style="1" customWidth="1"/>
    <col min="3549" max="3549" width="17" style="1" customWidth="1"/>
    <col min="3550" max="3788" width="11.42578125" style="1"/>
    <col min="3789" max="3789" width="6.42578125" style="1" customWidth="1"/>
    <col min="3790" max="3790" width="39.5703125" style="1" customWidth="1"/>
    <col min="3791" max="3791" width="41.5703125" style="1" customWidth="1"/>
    <col min="3792" max="3792" width="31.140625" style="1" customWidth="1"/>
    <col min="3793" max="3793" width="27.85546875" style="1" customWidth="1"/>
    <col min="3794" max="3794" width="13" style="1" bestFit="1" customWidth="1"/>
    <col min="3795" max="3795" width="17.5703125" style="1" customWidth="1"/>
    <col min="3796" max="3796" width="16.42578125" style="1" customWidth="1"/>
    <col min="3797" max="3797" width="13.7109375" style="1" customWidth="1"/>
    <col min="3798" max="3798" width="11.5703125" style="1" bestFit="1" customWidth="1"/>
    <col min="3799" max="3799" width="14.7109375" style="1" customWidth="1"/>
    <col min="3800" max="3800" width="13.85546875" style="1" customWidth="1"/>
    <col min="3801" max="3801" width="13.5703125" style="1" customWidth="1"/>
    <col min="3802" max="3802" width="14.140625" style="1" customWidth="1"/>
    <col min="3803" max="3803" width="12" style="1" customWidth="1"/>
    <col min="3804" max="3804" width="14.5703125" style="1" customWidth="1"/>
    <col min="3805" max="3805" width="17" style="1" customWidth="1"/>
    <col min="3806" max="4044" width="11.42578125" style="1"/>
    <col min="4045" max="4045" width="6.42578125" style="1" customWidth="1"/>
    <col min="4046" max="4046" width="39.5703125" style="1" customWidth="1"/>
    <col min="4047" max="4047" width="41.5703125" style="1" customWidth="1"/>
    <col min="4048" max="4048" width="31.140625" style="1" customWidth="1"/>
    <col min="4049" max="4049" width="27.85546875" style="1" customWidth="1"/>
    <col min="4050" max="4050" width="13" style="1" bestFit="1" customWidth="1"/>
    <col min="4051" max="4051" width="17.5703125" style="1" customWidth="1"/>
    <col min="4052" max="4052" width="16.42578125" style="1" customWidth="1"/>
    <col min="4053" max="4053" width="13.7109375" style="1" customWidth="1"/>
    <col min="4054" max="4054" width="11.5703125" style="1" bestFit="1" customWidth="1"/>
    <col min="4055" max="4055" width="14.7109375" style="1" customWidth="1"/>
    <col min="4056" max="4056" width="13.85546875" style="1" customWidth="1"/>
    <col min="4057" max="4057" width="13.5703125" style="1" customWidth="1"/>
    <col min="4058" max="4058" width="14.140625" style="1" customWidth="1"/>
    <col min="4059" max="4059" width="12" style="1" customWidth="1"/>
    <col min="4060" max="4060" width="14.5703125" style="1" customWidth="1"/>
    <col min="4061" max="4061" width="17" style="1" customWidth="1"/>
    <col min="4062" max="4300" width="11.42578125" style="1"/>
    <col min="4301" max="4301" width="6.42578125" style="1" customWidth="1"/>
    <col min="4302" max="4302" width="39.5703125" style="1" customWidth="1"/>
    <col min="4303" max="4303" width="41.5703125" style="1" customWidth="1"/>
    <col min="4304" max="4304" width="31.140625" style="1" customWidth="1"/>
    <col min="4305" max="4305" width="27.85546875" style="1" customWidth="1"/>
    <col min="4306" max="4306" width="13" style="1" bestFit="1" customWidth="1"/>
    <col min="4307" max="4307" width="17.5703125" style="1" customWidth="1"/>
    <col min="4308" max="4308" width="16.42578125" style="1" customWidth="1"/>
    <col min="4309" max="4309" width="13.7109375" style="1" customWidth="1"/>
    <col min="4310" max="4310" width="11.5703125" style="1" bestFit="1" customWidth="1"/>
    <col min="4311" max="4311" width="14.7109375" style="1" customWidth="1"/>
    <col min="4312" max="4312" width="13.85546875" style="1" customWidth="1"/>
    <col min="4313" max="4313" width="13.5703125" style="1" customWidth="1"/>
    <col min="4314" max="4314" width="14.140625" style="1" customWidth="1"/>
    <col min="4315" max="4315" width="12" style="1" customWidth="1"/>
    <col min="4316" max="4316" width="14.5703125" style="1" customWidth="1"/>
    <col min="4317" max="4317" width="17" style="1" customWidth="1"/>
    <col min="4318" max="4556" width="11.42578125" style="1"/>
    <col min="4557" max="4557" width="6.42578125" style="1" customWidth="1"/>
    <col min="4558" max="4558" width="39.5703125" style="1" customWidth="1"/>
    <col min="4559" max="4559" width="41.5703125" style="1" customWidth="1"/>
    <col min="4560" max="4560" width="31.140625" style="1" customWidth="1"/>
    <col min="4561" max="4561" width="27.85546875" style="1" customWidth="1"/>
    <col min="4562" max="4562" width="13" style="1" bestFit="1" customWidth="1"/>
    <col min="4563" max="4563" width="17.5703125" style="1" customWidth="1"/>
    <col min="4564" max="4564" width="16.42578125" style="1" customWidth="1"/>
    <col min="4565" max="4565" width="13.7109375" style="1" customWidth="1"/>
    <col min="4566" max="4566" width="11.5703125" style="1" bestFit="1" customWidth="1"/>
    <col min="4567" max="4567" width="14.7109375" style="1" customWidth="1"/>
    <col min="4568" max="4568" width="13.85546875" style="1" customWidth="1"/>
    <col min="4569" max="4569" width="13.5703125" style="1" customWidth="1"/>
    <col min="4570" max="4570" width="14.140625" style="1" customWidth="1"/>
    <col min="4571" max="4571" width="12" style="1" customWidth="1"/>
    <col min="4572" max="4572" width="14.5703125" style="1" customWidth="1"/>
    <col min="4573" max="4573" width="17" style="1" customWidth="1"/>
    <col min="4574" max="4812" width="11.42578125" style="1"/>
    <col min="4813" max="4813" width="6.42578125" style="1" customWidth="1"/>
    <col min="4814" max="4814" width="39.5703125" style="1" customWidth="1"/>
    <col min="4815" max="4815" width="41.5703125" style="1" customWidth="1"/>
    <col min="4816" max="4816" width="31.140625" style="1" customWidth="1"/>
    <col min="4817" max="4817" width="27.85546875" style="1" customWidth="1"/>
    <col min="4818" max="4818" width="13" style="1" bestFit="1" customWidth="1"/>
    <col min="4819" max="4819" width="17.5703125" style="1" customWidth="1"/>
    <col min="4820" max="4820" width="16.42578125" style="1" customWidth="1"/>
    <col min="4821" max="4821" width="13.7109375" style="1" customWidth="1"/>
    <col min="4822" max="4822" width="11.5703125" style="1" bestFit="1" customWidth="1"/>
    <col min="4823" max="4823" width="14.7109375" style="1" customWidth="1"/>
    <col min="4824" max="4824" width="13.85546875" style="1" customWidth="1"/>
    <col min="4825" max="4825" width="13.5703125" style="1" customWidth="1"/>
    <col min="4826" max="4826" width="14.140625" style="1" customWidth="1"/>
    <col min="4827" max="4827" width="12" style="1" customWidth="1"/>
    <col min="4828" max="4828" width="14.5703125" style="1" customWidth="1"/>
    <col min="4829" max="4829" width="17" style="1" customWidth="1"/>
    <col min="4830" max="5068" width="11.42578125" style="1"/>
    <col min="5069" max="5069" width="6.42578125" style="1" customWidth="1"/>
    <col min="5070" max="5070" width="39.5703125" style="1" customWidth="1"/>
    <col min="5071" max="5071" width="41.5703125" style="1" customWidth="1"/>
    <col min="5072" max="5072" width="31.140625" style="1" customWidth="1"/>
    <col min="5073" max="5073" width="27.85546875" style="1" customWidth="1"/>
    <col min="5074" max="5074" width="13" style="1" bestFit="1" customWidth="1"/>
    <col min="5075" max="5075" width="17.5703125" style="1" customWidth="1"/>
    <col min="5076" max="5076" width="16.42578125" style="1" customWidth="1"/>
    <col min="5077" max="5077" width="13.7109375" style="1" customWidth="1"/>
    <col min="5078" max="5078" width="11.5703125" style="1" bestFit="1" customWidth="1"/>
    <col min="5079" max="5079" width="14.7109375" style="1" customWidth="1"/>
    <col min="5080" max="5080" width="13.85546875" style="1" customWidth="1"/>
    <col min="5081" max="5081" width="13.5703125" style="1" customWidth="1"/>
    <col min="5082" max="5082" width="14.140625" style="1" customWidth="1"/>
    <col min="5083" max="5083" width="12" style="1" customWidth="1"/>
    <col min="5084" max="5084" width="14.5703125" style="1" customWidth="1"/>
    <col min="5085" max="5085" width="17" style="1" customWidth="1"/>
    <col min="5086" max="5324" width="11.42578125" style="1"/>
    <col min="5325" max="5325" width="6.42578125" style="1" customWidth="1"/>
    <col min="5326" max="5326" width="39.5703125" style="1" customWidth="1"/>
    <col min="5327" max="5327" width="41.5703125" style="1" customWidth="1"/>
    <col min="5328" max="5328" width="31.140625" style="1" customWidth="1"/>
    <col min="5329" max="5329" width="27.85546875" style="1" customWidth="1"/>
    <col min="5330" max="5330" width="13" style="1" bestFit="1" customWidth="1"/>
    <col min="5331" max="5331" width="17.5703125" style="1" customWidth="1"/>
    <col min="5332" max="5332" width="16.42578125" style="1" customWidth="1"/>
    <col min="5333" max="5333" width="13.7109375" style="1" customWidth="1"/>
    <col min="5334" max="5334" width="11.5703125" style="1" bestFit="1" customWidth="1"/>
    <col min="5335" max="5335" width="14.7109375" style="1" customWidth="1"/>
    <col min="5336" max="5336" width="13.85546875" style="1" customWidth="1"/>
    <col min="5337" max="5337" width="13.5703125" style="1" customWidth="1"/>
    <col min="5338" max="5338" width="14.140625" style="1" customWidth="1"/>
    <col min="5339" max="5339" width="12" style="1" customWidth="1"/>
    <col min="5340" max="5340" width="14.5703125" style="1" customWidth="1"/>
    <col min="5341" max="5341" width="17" style="1" customWidth="1"/>
    <col min="5342" max="5580" width="11.42578125" style="1"/>
    <col min="5581" max="5581" width="6.42578125" style="1" customWidth="1"/>
    <col min="5582" max="5582" width="39.5703125" style="1" customWidth="1"/>
    <col min="5583" max="5583" width="41.5703125" style="1" customWidth="1"/>
    <col min="5584" max="5584" width="31.140625" style="1" customWidth="1"/>
    <col min="5585" max="5585" width="27.85546875" style="1" customWidth="1"/>
    <col min="5586" max="5586" width="13" style="1" bestFit="1" customWidth="1"/>
    <col min="5587" max="5587" width="17.5703125" style="1" customWidth="1"/>
    <col min="5588" max="5588" width="16.42578125" style="1" customWidth="1"/>
    <col min="5589" max="5589" width="13.7109375" style="1" customWidth="1"/>
    <col min="5590" max="5590" width="11.5703125" style="1" bestFit="1" customWidth="1"/>
    <col min="5591" max="5591" width="14.7109375" style="1" customWidth="1"/>
    <col min="5592" max="5592" width="13.85546875" style="1" customWidth="1"/>
    <col min="5593" max="5593" width="13.5703125" style="1" customWidth="1"/>
    <col min="5594" max="5594" width="14.140625" style="1" customWidth="1"/>
    <col min="5595" max="5595" width="12" style="1" customWidth="1"/>
    <col min="5596" max="5596" width="14.5703125" style="1" customWidth="1"/>
    <col min="5597" max="5597" width="17" style="1" customWidth="1"/>
    <col min="5598" max="5836" width="11.42578125" style="1"/>
    <col min="5837" max="5837" width="6.42578125" style="1" customWidth="1"/>
    <col min="5838" max="5838" width="39.5703125" style="1" customWidth="1"/>
    <col min="5839" max="5839" width="41.5703125" style="1" customWidth="1"/>
    <col min="5840" max="5840" width="31.140625" style="1" customWidth="1"/>
    <col min="5841" max="5841" width="27.85546875" style="1" customWidth="1"/>
    <col min="5842" max="5842" width="13" style="1" bestFit="1" customWidth="1"/>
    <col min="5843" max="5843" width="17.5703125" style="1" customWidth="1"/>
    <col min="5844" max="5844" width="16.42578125" style="1" customWidth="1"/>
    <col min="5845" max="5845" width="13.7109375" style="1" customWidth="1"/>
    <col min="5846" max="5846" width="11.5703125" style="1" bestFit="1" customWidth="1"/>
    <col min="5847" max="5847" width="14.7109375" style="1" customWidth="1"/>
    <col min="5848" max="5848" width="13.85546875" style="1" customWidth="1"/>
    <col min="5849" max="5849" width="13.5703125" style="1" customWidth="1"/>
    <col min="5850" max="5850" width="14.140625" style="1" customWidth="1"/>
    <col min="5851" max="5851" width="12" style="1" customWidth="1"/>
    <col min="5852" max="5852" width="14.5703125" style="1" customWidth="1"/>
    <col min="5853" max="5853" width="17" style="1" customWidth="1"/>
    <col min="5854" max="6092" width="11.42578125" style="1"/>
    <col min="6093" max="6093" width="6.42578125" style="1" customWidth="1"/>
    <col min="6094" max="6094" width="39.5703125" style="1" customWidth="1"/>
    <col min="6095" max="6095" width="41.5703125" style="1" customWidth="1"/>
    <col min="6096" max="6096" width="31.140625" style="1" customWidth="1"/>
    <col min="6097" max="6097" width="27.85546875" style="1" customWidth="1"/>
    <col min="6098" max="6098" width="13" style="1" bestFit="1" customWidth="1"/>
    <col min="6099" max="6099" width="17.5703125" style="1" customWidth="1"/>
    <col min="6100" max="6100" width="16.42578125" style="1" customWidth="1"/>
    <col min="6101" max="6101" width="13.7109375" style="1" customWidth="1"/>
    <col min="6102" max="6102" width="11.5703125" style="1" bestFit="1" customWidth="1"/>
    <col min="6103" max="6103" width="14.7109375" style="1" customWidth="1"/>
    <col min="6104" max="6104" width="13.85546875" style="1" customWidth="1"/>
    <col min="6105" max="6105" width="13.5703125" style="1" customWidth="1"/>
    <col min="6106" max="6106" width="14.140625" style="1" customWidth="1"/>
    <col min="6107" max="6107" width="12" style="1" customWidth="1"/>
    <col min="6108" max="6108" width="14.5703125" style="1" customWidth="1"/>
    <col min="6109" max="6109" width="17" style="1" customWidth="1"/>
    <col min="6110" max="6348" width="11.42578125" style="1"/>
    <col min="6349" max="6349" width="6.42578125" style="1" customWidth="1"/>
    <col min="6350" max="6350" width="39.5703125" style="1" customWidth="1"/>
    <col min="6351" max="6351" width="41.5703125" style="1" customWidth="1"/>
    <col min="6352" max="6352" width="31.140625" style="1" customWidth="1"/>
    <col min="6353" max="6353" width="27.85546875" style="1" customWidth="1"/>
    <col min="6354" max="6354" width="13" style="1" bestFit="1" customWidth="1"/>
    <col min="6355" max="6355" width="17.5703125" style="1" customWidth="1"/>
    <col min="6356" max="6356" width="16.42578125" style="1" customWidth="1"/>
    <col min="6357" max="6357" width="13.7109375" style="1" customWidth="1"/>
    <col min="6358" max="6358" width="11.5703125" style="1" bestFit="1" customWidth="1"/>
    <col min="6359" max="6359" width="14.7109375" style="1" customWidth="1"/>
    <col min="6360" max="6360" width="13.85546875" style="1" customWidth="1"/>
    <col min="6361" max="6361" width="13.5703125" style="1" customWidth="1"/>
    <col min="6362" max="6362" width="14.140625" style="1" customWidth="1"/>
    <col min="6363" max="6363" width="12" style="1" customWidth="1"/>
    <col min="6364" max="6364" width="14.5703125" style="1" customWidth="1"/>
    <col min="6365" max="6365" width="17" style="1" customWidth="1"/>
    <col min="6366" max="6604" width="11.42578125" style="1"/>
    <col min="6605" max="6605" width="6.42578125" style="1" customWidth="1"/>
    <col min="6606" max="6606" width="39.5703125" style="1" customWidth="1"/>
    <col min="6607" max="6607" width="41.5703125" style="1" customWidth="1"/>
    <col min="6608" max="6608" width="31.140625" style="1" customWidth="1"/>
    <col min="6609" max="6609" width="27.85546875" style="1" customWidth="1"/>
    <col min="6610" max="6610" width="13" style="1" bestFit="1" customWidth="1"/>
    <col min="6611" max="6611" width="17.5703125" style="1" customWidth="1"/>
    <col min="6612" max="6612" width="16.42578125" style="1" customWidth="1"/>
    <col min="6613" max="6613" width="13.7109375" style="1" customWidth="1"/>
    <col min="6614" max="6614" width="11.5703125" style="1" bestFit="1" customWidth="1"/>
    <col min="6615" max="6615" width="14.7109375" style="1" customWidth="1"/>
    <col min="6616" max="6616" width="13.85546875" style="1" customWidth="1"/>
    <col min="6617" max="6617" width="13.5703125" style="1" customWidth="1"/>
    <col min="6618" max="6618" width="14.140625" style="1" customWidth="1"/>
    <col min="6619" max="6619" width="12" style="1" customWidth="1"/>
    <col min="6620" max="6620" width="14.5703125" style="1" customWidth="1"/>
    <col min="6621" max="6621" width="17" style="1" customWidth="1"/>
    <col min="6622" max="6860" width="11.42578125" style="1"/>
    <col min="6861" max="6861" width="6.42578125" style="1" customWidth="1"/>
    <col min="6862" max="6862" width="39.5703125" style="1" customWidth="1"/>
    <col min="6863" max="6863" width="41.5703125" style="1" customWidth="1"/>
    <col min="6864" max="6864" width="31.140625" style="1" customWidth="1"/>
    <col min="6865" max="6865" width="27.85546875" style="1" customWidth="1"/>
    <col min="6866" max="6866" width="13" style="1" bestFit="1" customWidth="1"/>
    <col min="6867" max="6867" width="17.5703125" style="1" customWidth="1"/>
    <col min="6868" max="6868" width="16.42578125" style="1" customWidth="1"/>
    <col min="6869" max="6869" width="13.7109375" style="1" customWidth="1"/>
    <col min="6870" max="6870" width="11.5703125" style="1" bestFit="1" customWidth="1"/>
    <col min="6871" max="6871" width="14.7109375" style="1" customWidth="1"/>
    <col min="6872" max="6872" width="13.85546875" style="1" customWidth="1"/>
    <col min="6873" max="6873" width="13.5703125" style="1" customWidth="1"/>
    <col min="6874" max="6874" width="14.140625" style="1" customWidth="1"/>
    <col min="6875" max="6875" width="12" style="1" customWidth="1"/>
    <col min="6876" max="6876" width="14.5703125" style="1" customWidth="1"/>
    <col min="6877" max="6877" width="17" style="1" customWidth="1"/>
    <col min="6878" max="7116" width="11.42578125" style="1"/>
    <col min="7117" max="7117" width="6.42578125" style="1" customWidth="1"/>
    <col min="7118" max="7118" width="39.5703125" style="1" customWidth="1"/>
    <col min="7119" max="7119" width="41.5703125" style="1" customWidth="1"/>
    <col min="7120" max="7120" width="31.140625" style="1" customWidth="1"/>
    <col min="7121" max="7121" width="27.85546875" style="1" customWidth="1"/>
    <col min="7122" max="7122" width="13" style="1" bestFit="1" customWidth="1"/>
    <col min="7123" max="7123" width="17.5703125" style="1" customWidth="1"/>
    <col min="7124" max="7124" width="16.42578125" style="1" customWidth="1"/>
    <col min="7125" max="7125" width="13.7109375" style="1" customWidth="1"/>
    <col min="7126" max="7126" width="11.5703125" style="1" bestFit="1" customWidth="1"/>
    <col min="7127" max="7127" width="14.7109375" style="1" customWidth="1"/>
    <col min="7128" max="7128" width="13.85546875" style="1" customWidth="1"/>
    <col min="7129" max="7129" width="13.5703125" style="1" customWidth="1"/>
    <col min="7130" max="7130" width="14.140625" style="1" customWidth="1"/>
    <col min="7131" max="7131" width="12" style="1" customWidth="1"/>
    <col min="7132" max="7132" width="14.5703125" style="1" customWidth="1"/>
    <col min="7133" max="7133" width="17" style="1" customWidth="1"/>
    <col min="7134" max="7372" width="11.42578125" style="1"/>
    <col min="7373" max="7373" width="6.42578125" style="1" customWidth="1"/>
    <col min="7374" max="7374" width="39.5703125" style="1" customWidth="1"/>
    <col min="7375" max="7375" width="41.5703125" style="1" customWidth="1"/>
    <col min="7376" max="7376" width="31.140625" style="1" customWidth="1"/>
    <col min="7377" max="7377" width="27.85546875" style="1" customWidth="1"/>
    <col min="7378" max="7378" width="13" style="1" bestFit="1" customWidth="1"/>
    <col min="7379" max="7379" width="17.5703125" style="1" customWidth="1"/>
    <col min="7380" max="7380" width="16.42578125" style="1" customWidth="1"/>
    <col min="7381" max="7381" width="13.7109375" style="1" customWidth="1"/>
    <col min="7382" max="7382" width="11.5703125" style="1" bestFit="1" customWidth="1"/>
    <col min="7383" max="7383" width="14.7109375" style="1" customWidth="1"/>
    <col min="7384" max="7384" width="13.85546875" style="1" customWidth="1"/>
    <col min="7385" max="7385" width="13.5703125" style="1" customWidth="1"/>
    <col min="7386" max="7386" width="14.140625" style="1" customWidth="1"/>
    <col min="7387" max="7387" width="12" style="1" customWidth="1"/>
    <col min="7388" max="7388" width="14.5703125" style="1" customWidth="1"/>
    <col min="7389" max="7389" width="17" style="1" customWidth="1"/>
    <col min="7390" max="7628" width="11.42578125" style="1"/>
    <col min="7629" max="7629" width="6.42578125" style="1" customWidth="1"/>
    <col min="7630" max="7630" width="39.5703125" style="1" customWidth="1"/>
    <col min="7631" max="7631" width="41.5703125" style="1" customWidth="1"/>
    <col min="7632" max="7632" width="31.140625" style="1" customWidth="1"/>
    <col min="7633" max="7633" width="27.85546875" style="1" customWidth="1"/>
    <col min="7634" max="7634" width="13" style="1" bestFit="1" customWidth="1"/>
    <col min="7635" max="7635" width="17.5703125" style="1" customWidth="1"/>
    <col min="7636" max="7636" width="16.42578125" style="1" customWidth="1"/>
    <col min="7637" max="7637" width="13.7109375" style="1" customWidth="1"/>
    <col min="7638" max="7638" width="11.5703125" style="1" bestFit="1" customWidth="1"/>
    <col min="7639" max="7639" width="14.7109375" style="1" customWidth="1"/>
    <col min="7640" max="7640" width="13.85546875" style="1" customWidth="1"/>
    <col min="7641" max="7641" width="13.5703125" style="1" customWidth="1"/>
    <col min="7642" max="7642" width="14.140625" style="1" customWidth="1"/>
    <col min="7643" max="7643" width="12" style="1" customWidth="1"/>
    <col min="7644" max="7644" width="14.5703125" style="1" customWidth="1"/>
    <col min="7645" max="7645" width="17" style="1" customWidth="1"/>
    <col min="7646" max="7884" width="11.42578125" style="1"/>
    <col min="7885" max="7885" width="6.42578125" style="1" customWidth="1"/>
    <col min="7886" max="7886" width="39.5703125" style="1" customWidth="1"/>
    <col min="7887" max="7887" width="41.5703125" style="1" customWidth="1"/>
    <col min="7888" max="7888" width="31.140625" style="1" customWidth="1"/>
    <col min="7889" max="7889" width="27.85546875" style="1" customWidth="1"/>
    <col min="7890" max="7890" width="13" style="1" bestFit="1" customWidth="1"/>
    <col min="7891" max="7891" width="17.5703125" style="1" customWidth="1"/>
    <col min="7892" max="7892" width="16.42578125" style="1" customWidth="1"/>
    <col min="7893" max="7893" width="13.7109375" style="1" customWidth="1"/>
    <col min="7894" max="7894" width="11.5703125" style="1" bestFit="1" customWidth="1"/>
    <col min="7895" max="7895" width="14.7109375" style="1" customWidth="1"/>
    <col min="7896" max="7896" width="13.85546875" style="1" customWidth="1"/>
    <col min="7897" max="7897" width="13.5703125" style="1" customWidth="1"/>
    <col min="7898" max="7898" width="14.140625" style="1" customWidth="1"/>
    <col min="7899" max="7899" width="12" style="1" customWidth="1"/>
    <col min="7900" max="7900" width="14.5703125" style="1" customWidth="1"/>
    <col min="7901" max="7901" width="17" style="1" customWidth="1"/>
    <col min="7902" max="8140" width="11.42578125" style="1"/>
    <col min="8141" max="8141" width="6.42578125" style="1" customWidth="1"/>
    <col min="8142" max="8142" width="39.5703125" style="1" customWidth="1"/>
    <col min="8143" max="8143" width="41.5703125" style="1" customWidth="1"/>
    <col min="8144" max="8144" width="31.140625" style="1" customWidth="1"/>
    <col min="8145" max="8145" width="27.85546875" style="1" customWidth="1"/>
    <col min="8146" max="8146" width="13" style="1" bestFit="1" customWidth="1"/>
    <col min="8147" max="8147" width="17.5703125" style="1" customWidth="1"/>
    <col min="8148" max="8148" width="16.42578125" style="1" customWidth="1"/>
    <col min="8149" max="8149" width="13.7109375" style="1" customWidth="1"/>
    <col min="8150" max="8150" width="11.5703125" style="1" bestFit="1" customWidth="1"/>
    <col min="8151" max="8151" width="14.7109375" style="1" customWidth="1"/>
    <col min="8152" max="8152" width="13.85546875" style="1" customWidth="1"/>
    <col min="8153" max="8153" width="13.5703125" style="1" customWidth="1"/>
    <col min="8154" max="8154" width="14.140625" style="1" customWidth="1"/>
    <col min="8155" max="8155" width="12" style="1" customWidth="1"/>
    <col min="8156" max="8156" width="14.5703125" style="1" customWidth="1"/>
    <col min="8157" max="8157" width="17" style="1" customWidth="1"/>
    <col min="8158" max="8396" width="11.42578125" style="1"/>
    <col min="8397" max="8397" width="6.42578125" style="1" customWidth="1"/>
    <col min="8398" max="8398" width="39.5703125" style="1" customWidth="1"/>
    <col min="8399" max="8399" width="41.5703125" style="1" customWidth="1"/>
    <col min="8400" max="8400" width="31.140625" style="1" customWidth="1"/>
    <col min="8401" max="8401" width="27.85546875" style="1" customWidth="1"/>
    <col min="8402" max="8402" width="13" style="1" bestFit="1" customWidth="1"/>
    <col min="8403" max="8403" width="17.5703125" style="1" customWidth="1"/>
    <col min="8404" max="8404" width="16.42578125" style="1" customWidth="1"/>
    <col min="8405" max="8405" width="13.7109375" style="1" customWidth="1"/>
    <col min="8406" max="8406" width="11.5703125" style="1" bestFit="1" customWidth="1"/>
    <col min="8407" max="8407" width="14.7109375" style="1" customWidth="1"/>
    <col min="8408" max="8408" width="13.85546875" style="1" customWidth="1"/>
    <col min="8409" max="8409" width="13.5703125" style="1" customWidth="1"/>
    <col min="8410" max="8410" width="14.140625" style="1" customWidth="1"/>
    <col min="8411" max="8411" width="12" style="1" customWidth="1"/>
    <col min="8412" max="8412" width="14.5703125" style="1" customWidth="1"/>
    <col min="8413" max="8413" width="17" style="1" customWidth="1"/>
    <col min="8414" max="8652" width="11.42578125" style="1"/>
    <col min="8653" max="8653" width="6.42578125" style="1" customWidth="1"/>
    <col min="8654" max="8654" width="39.5703125" style="1" customWidth="1"/>
    <col min="8655" max="8655" width="41.5703125" style="1" customWidth="1"/>
    <col min="8656" max="8656" width="31.140625" style="1" customWidth="1"/>
    <col min="8657" max="8657" width="27.85546875" style="1" customWidth="1"/>
    <col min="8658" max="8658" width="13" style="1" bestFit="1" customWidth="1"/>
    <col min="8659" max="8659" width="17.5703125" style="1" customWidth="1"/>
    <col min="8660" max="8660" width="16.42578125" style="1" customWidth="1"/>
    <col min="8661" max="8661" width="13.7109375" style="1" customWidth="1"/>
    <col min="8662" max="8662" width="11.5703125" style="1" bestFit="1" customWidth="1"/>
    <col min="8663" max="8663" width="14.7109375" style="1" customWidth="1"/>
    <col min="8664" max="8664" width="13.85546875" style="1" customWidth="1"/>
    <col min="8665" max="8665" width="13.5703125" style="1" customWidth="1"/>
    <col min="8666" max="8666" width="14.140625" style="1" customWidth="1"/>
    <col min="8667" max="8667" width="12" style="1" customWidth="1"/>
    <col min="8668" max="8668" width="14.5703125" style="1" customWidth="1"/>
    <col min="8669" max="8669" width="17" style="1" customWidth="1"/>
    <col min="8670" max="8908" width="11.42578125" style="1"/>
    <col min="8909" max="8909" width="6.42578125" style="1" customWidth="1"/>
    <col min="8910" max="8910" width="39.5703125" style="1" customWidth="1"/>
    <col min="8911" max="8911" width="41.5703125" style="1" customWidth="1"/>
    <col min="8912" max="8912" width="31.140625" style="1" customWidth="1"/>
    <col min="8913" max="8913" width="27.85546875" style="1" customWidth="1"/>
    <col min="8914" max="8914" width="13" style="1" bestFit="1" customWidth="1"/>
    <col min="8915" max="8915" width="17.5703125" style="1" customWidth="1"/>
    <col min="8916" max="8916" width="16.42578125" style="1" customWidth="1"/>
    <col min="8917" max="8917" width="13.7109375" style="1" customWidth="1"/>
    <col min="8918" max="8918" width="11.5703125" style="1" bestFit="1" customWidth="1"/>
    <col min="8919" max="8919" width="14.7109375" style="1" customWidth="1"/>
    <col min="8920" max="8920" width="13.85546875" style="1" customWidth="1"/>
    <col min="8921" max="8921" width="13.5703125" style="1" customWidth="1"/>
    <col min="8922" max="8922" width="14.140625" style="1" customWidth="1"/>
    <col min="8923" max="8923" width="12" style="1" customWidth="1"/>
    <col min="8924" max="8924" width="14.5703125" style="1" customWidth="1"/>
    <col min="8925" max="8925" width="17" style="1" customWidth="1"/>
    <col min="8926" max="9164" width="11.42578125" style="1"/>
    <col min="9165" max="9165" width="6.42578125" style="1" customWidth="1"/>
    <col min="9166" max="9166" width="39.5703125" style="1" customWidth="1"/>
    <col min="9167" max="9167" width="41.5703125" style="1" customWidth="1"/>
    <col min="9168" max="9168" width="31.140625" style="1" customWidth="1"/>
    <col min="9169" max="9169" width="27.85546875" style="1" customWidth="1"/>
    <col min="9170" max="9170" width="13" style="1" bestFit="1" customWidth="1"/>
    <col min="9171" max="9171" width="17.5703125" style="1" customWidth="1"/>
    <col min="9172" max="9172" width="16.42578125" style="1" customWidth="1"/>
    <col min="9173" max="9173" width="13.7109375" style="1" customWidth="1"/>
    <col min="9174" max="9174" width="11.5703125" style="1" bestFit="1" customWidth="1"/>
    <col min="9175" max="9175" width="14.7109375" style="1" customWidth="1"/>
    <col min="9176" max="9176" width="13.85546875" style="1" customWidth="1"/>
    <col min="9177" max="9177" width="13.5703125" style="1" customWidth="1"/>
    <col min="9178" max="9178" width="14.140625" style="1" customWidth="1"/>
    <col min="9179" max="9179" width="12" style="1" customWidth="1"/>
    <col min="9180" max="9180" width="14.5703125" style="1" customWidth="1"/>
    <col min="9181" max="9181" width="17" style="1" customWidth="1"/>
    <col min="9182" max="9420" width="11.42578125" style="1"/>
    <col min="9421" max="9421" width="6.42578125" style="1" customWidth="1"/>
    <col min="9422" max="9422" width="39.5703125" style="1" customWidth="1"/>
    <col min="9423" max="9423" width="41.5703125" style="1" customWidth="1"/>
    <col min="9424" max="9424" width="31.140625" style="1" customWidth="1"/>
    <col min="9425" max="9425" width="27.85546875" style="1" customWidth="1"/>
    <col min="9426" max="9426" width="13" style="1" bestFit="1" customWidth="1"/>
    <col min="9427" max="9427" width="17.5703125" style="1" customWidth="1"/>
    <col min="9428" max="9428" width="16.42578125" style="1" customWidth="1"/>
    <col min="9429" max="9429" width="13.7109375" style="1" customWidth="1"/>
    <col min="9430" max="9430" width="11.5703125" style="1" bestFit="1" customWidth="1"/>
    <col min="9431" max="9431" width="14.7109375" style="1" customWidth="1"/>
    <col min="9432" max="9432" width="13.85546875" style="1" customWidth="1"/>
    <col min="9433" max="9433" width="13.5703125" style="1" customWidth="1"/>
    <col min="9434" max="9434" width="14.140625" style="1" customWidth="1"/>
    <col min="9435" max="9435" width="12" style="1" customWidth="1"/>
    <col min="9436" max="9436" width="14.5703125" style="1" customWidth="1"/>
    <col min="9437" max="9437" width="17" style="1" customWidth="1"/>
    <col min="9438" max="9676" width="11.42578125" style="1"/>
    <col min="9677" max="9677" width="6.42578125" style="1" customWidth="1"/>
    <col min="9678" max="9678" width="39.5703125" style="1" customWidth="1"/>
    <col min="9679" max="9679" width="41.5703125" style="1" customWidth="1"/>
    <col min="9680" max="9680" width="31.140625" style="1" customWidth="1"/>
    <col min="9681" max="9681" width="27.85546875" style="1" customWidth="1"/>
    <col min="9682" max="9682" width="13" style="1" bestFit="1" customWidth="1"/>
    <col min="9683" max="9683" width="17.5703125" style="1" customWidth="1"/>
    <col min="9684" max="9684" width="16.42578125" style="1" customWidth="1"/>
    <col min="9685" max="9685" width="13.7109375" style="1" customWidth="1"/>
    <col min="9686" max="9686" width="11.5703125" style="1" bestFit="1" customWidth="1"/>
    <col min="9687" max="9687" width="14.7109375" style="1" customWidth="1"/>
    <col min="9688" max="9688" width="13.85546875" style="1" customWidth="1"/>
    <col min="9689" max="9689" width="13.5703125" style="1" customWidth="1"/>
    <col min="9690" max="9690" width="14.140625" style="1" customWidth="1"/>
    <col min="9691" max="9691" width="12" style="1" customWidth="1"/>
    <col min="9692" max="9692" width="14.5703125" style="1" customWidth="1"/>
    <col min="9693" max="9693" width="17" style="1" customWidth="1"/>
    <col min="9694" max="9932" width="11.42578125" style="1"/>
    <col min="9933" max="9933" width="6.42578125" style="1" customWidth="1"/>
    <col min="9934" max="9934" width="39.5703125" style="1" customWidth="1"/>
    <col min="9935" max="9935" width="41.5703125" style="1" customWidth="1"/>
    <col min="9936" max="9936" width="31.140625" style="1" customWidth="1"/>
    <col min="9937" max="9937" width="27.85546875" style="1" customWidth="1"/>
    <col min="9938" max="9938" width="13" style="1" bestFit="1" customWidth="1"/>
    <col min="9939" max="9939" width="17.5703125" style="1" customWidth="1"/>
    <col min="9940" max="9940" width="16.42578125" style="1" customWidth="1"/>
    <col min="9941" max="9941" width="13.7109375" style="1" customWidth="1"/>
    <col min="9942" max="9942" width="11.5703125" style="1" bestFit="1" customWidth="1"/>
    <col min="9943" max="9943" width="14.7109375" style="1" customWidth="1"/>
    <col min="9944" max="9944" width="13.85546875" style="1" customWidth="1"/>
    <col min="9945" max="9945" width="13.5703125" style="1" customWidth="1"/>
    <col min="9946" max="9946" width="14.140625" style="1" customWidth="1"/>
    <col min="9947" max="9947" width="12" style="1" customWidth="1"/>
    <col min="9948" max="9948" width="14.5703125" style="1" customWidth="1"/>
    <col min="9949" max="9949" width="17" style="1" customWidth="1"/>
    <col min="9950" max="10188" width="11.42578125" style="1"/>
    <col min="10189" max="10189" width="6.42578125" style="1" customWidth="1"/>
    <col min="10190" max="10190" width="39.5703125" style="1" customWidth="1"/>
    <col min="10191" max="10191" width="41.5703125" style="1" customWidth="1"/>
    <col min="10192" max="10192" width="31.140625" style="1" customWidth="1"/>
    <col min="10193" max="10193" width="27.85546875" style="1" customWidth="1"/>
    <col min="10194" max="10194" width="13" style="1" bestFit="1" customWidth="1"/>
    <col min="10195" max="10195" width="17.5703125" style="1" customWidth="1"/>
    <col min="10196" max="10196" width="16.42578125" style="1" customWidth="1"/>
    <col min="10197" max="10197" width="13.7109375" style="1" customWidth="1"/>
    <col min="10198" max="10198" width="11.5703125" style="1" bestFit="1" customWidth="1"/>
    <col min="10199" max="10199" width="14.7109375" style="1" customWidth="1"/>
    <col min="10200" max="10200" width="13.85546875" style="1" customWidth="1"/>
    <col min="10201" max="10201" width="13.5703125" style="1" customWidth="1"/>
    <col min="10202" max="10202" width="14.140625" style="1" customWidth="1"/>
    <col min="10203" max="10203" width="12" style="1" customWidth="1"/>
    <col min="10204" max="10204" width="14.5703125" style="1" customWidth="1"/>
    <col min="10205" max="10205" width="17" style="1" customWidth="1"/>
    <col min="10206" max="10444" width="11.42578125" style="1"/>
    <col min="10445" max="10445" width="6.42578125" style="1" customWidth="1"/>
    <col min="10446" max="10446" width="39.5703125" style="1" customWidth="1"/>
    <col min="10447" max="10447" width="41.5703125" style="1" customWidth="1"/>
    <col min="10448" max="10448" width="31.140625" style="1" customWidth="1"/>
    <col min="10449" max="10449" width="27.85546875" style="1" customWidth="1"/>
    <col min="10450" max="10450" width="13" style="1" bestFit="1" customWidth="1"/>
    <col min="10451" max="10451" width="17.5703125" style="1" customWidth="1"/>
    <col min="10452" max="10452" width="16.42578125" style="1" customWidth="1"/>
    <col min="10453" max="10453" width="13.7109375" style="1" customWidth="1"/>
    <col min="10454" max="10454" width="11.5703125" style="1" bestFit="1" customWidth="1"/>
    <col min="10455" max="10455" width="14.7109375" style="1" customWidth="1"/>
    <col min="10456" max="10456" width="13.85546875" style="1" customWidth="1"/>
    <col min="10457" max="10457" width="13.5703125" style="1" customWidth="1"/>
    <col min="10458" max="10458" width="14.140625" style="1" customWidth="1"/>
    <col min="10459" max="10459" width="12" style="1" customWidth="1"/>
    <col min="10460" max="10460" width="14.5703125" style="1" customWidth="1"/>
    <col min="10461" max="10461" width="17" style="1" customWidth="1"/>
    <col min="10462" max="10700" width="11.42578125" style="1"/>
    <col min="10701" max="10701" width="6.42578125" style="1" customWidth="1"/>
    <col min="10702" max="10702" width="39.5703125" style="1" customWidth="1"/>
    <col min="10703" max="10703" width="41.5703125" style="1" customWidth="1"/>
    <col min="10704" max="10704" width="31.140625" style="1" customWidth="1"/>
    <col min="10705" max="10705" width="27.85546875" style="1" customWidth="1"/>
    <col min="10706" max="10706" width="13" style="1" bestFit="1" customWidth="1"/>
    <col min="10707" max="10707" width="17.5703125" style="1" customWidth="1"/>
    <col min="10708" max="10708" width="16.42578125" style="1" customWidth="1"/>
    <col min="10709" max="10709" width="13.7109375" style="1" customWidth="1"/>
    <col min="10710" max="10710" width="11.5703125" style="1" bestFit="1" customWidth="1"/>
    <col min="10711" max="10711" width="14.7109375" style="1" customWidth="1"/>
    <col min="10712" max="10712" width="13.85546875" style="1" customWidth="1"/>
    <col min="10713" max="10713" width="13.5703125" style="1" customWidth="1"/>
    <col min="10714" max="10714" width="14.140625" style="1" customWidth="1"/>
    <col min="10715" max="10715" width="12" style="1" customWidth="1"/>
    <col min="10716" max="10716" width="14.5703125" style="1" customWidth="1"/>
    <col min="10717" max="10717" width="17" style="1" customWidth="1"/>
    <col min="10718" max="10956" width="11.42578125" style="1"/>
    <col min="10957" max="10957" width="6.42578125" style="1" customWidth="1"/>
    <col min="10958" max="10958" width="39.5703125" style="1" customWidth="1"/>
    <col min="10959" max="10959" width="41.5703125" style="1" customWidth="1"/>
    <col min="10960" max="10960" width="31.140625" style="1" customWidth="1"/>
    <col min="10961" max="10961" width="27.85546875" style="1" customWidth="1"/>
    <col min="10962" max="10962" width="13" style="1" bestFit="1" customWidth="1"/>
    <col min="10963" max="10963" width="17.5703125" style="1" customWidth="1"/>
    <col min="10964" max="10964" width="16.42578125" style="1" customWidth="1"/>
    <col min="10965" max="10965" width="13.7109375" style="1" customWidth="1"/>
    <col min="10966" max="10966" width="11.5703125" style="1" bestFit="1" customWidth="1"/>
    <col min="10967" max="10967" width="14.7109375" style="1" customWidth="1"/>
    <col min="10968" max="10968" width="13.85546875" style="1" customWidth="1"/>
    <col min="10969" max="10969" width="13.5703125" style="1" customWidth="1"/>
    <col min="10970" max="10970" width="14.140625" style="1" customWidth="1"/>
    <col min="10971" max="10971" width="12" style="1" customWidth="1"/>
    <col min="10972" max="10972" width="14.5703125" style="1" customWidth="1"/>
    <col min="10973" max="10973" width="17" style="1" customWidth="1"/>
    <col min="10974" max="11212" width="11.42578125" style="1"/>
    <col min="11213" max="11213" width="6.42578125" style="1" customWidth="1"/>
    <col min="11214" max="11214" width="39.5703125" style="1" customWidth="1"/>
    <col min="11215" max="11215" width="41.5703125" style="1" customWidth="1"/>
    <col min="11216" max="11216" width="31.140625" style="1" customWidth="1"/>
    <col min="11217" max="11217" width="27.85546875" style="1" customWidth="1"/>
    <col min="11218" max="11218" width="13" style="1" bestFit="1" customWidth="1"/>
    <col min="11219" max="11219" width="17.5703125" style="1" customWidth="1"/>
    <col min="11220" max="11220" width="16.42578125" style="1" customWidth="1"/>
    <col min="11221" max="11221" width="13.7109375" style="1" customWidth="1"/>
    <col min="11222" max="11222" width="11.5703125" style="1" bestFit="1" customWidth="1"/>
    <col min="11223" max="11223" width="14.7109375" style="1" customWidth="1"/>
    <col min="11224" max="11224" width="13.85546875" style="1" customWidth="1"/>
    <col min="11225" max="11225" width="13.5703125" style="1" customWidth="1"/>
    <col min="11226" max="11226" width="14.140625" style="1" customWidth="1"/>
    <col min="11227" max="11227" width="12" style="1" customWidth="1"/>
    <col min="11228" max="11228" width="14.5703125" style="1" customWidth="1"/>
    <col min="11229" max="11229" width="17" style="1" customWidth="1"/>
    <col min="11230" max="11468" width="11.42578125" style="1"/>
    <col min="11469" max="11469" width="6.42578125" style="1" customWidth="1"/>
    <col min="11470" max="11470" width="39.5703125" style="1" customWidth="1"/>
    <col min="11471" max="11471" width="41.5703125" style="1" customWidth="1"/>
    <col min="11472" max="11472" width="31.140625" style="1" customWidth="1"/>
    <col min="11473" max="11473" width="27.85546875" style="1" customWidth="1"/>
    <col min="11474" max="11474" width="13" style="1" bestFit="1" customWidth="1"/>
    <col min="11475" max="11475" width="17.5703125" style="1" customWidth="1"/>
    <col min="11476" max="11476" width="16.42578125" style="1" customWidth="1"/>
    <col min="11477" max="11477" width="13.7109375" style="1" customWidth="1"/>
    <col min="11478" max="11478" width="11.5703125" style="1" bestFit="1" customWidth="1"/>
    <col min="11479" max="11479" width="14.7109375" style="1" customWidth="1"/>
    <col min="11480" max="11480" width="13.85546875" style="1" customWidth="1"/>
    <col min="11481" max="11481" width="13.5703125" style="1" customWidth="1"/>
    <col min="11482" max="11482" width="14.140625" style="1" customWidth="1"/>
    <col min="11483" max="11483" width="12" style="1" customWidth="1"/>
    <col min="11484" max="11484" width="14.5703125" style="1" customWidth="1"/>
    <col min="11485" max="11485" width="17" style="1" customWidth="1"/>
    <col min="11486" max="11724" width="11.42578125" style="1"/>
    <col min="11725" max="11725" width="6.42578125" style="1" customWidth="1"/>
    <col min="11726" max="11726" width="39.5703125" style="1" customWidth="1"/>
    <col min="11727" max="11727" width="41.5703125" style="1" customWidth="1"/>
    <col min="11728" max="11728" width="31.140625" style="1" customWidth="1"/>
    <col min="11729" max="11729" width="27.85546875" style="1" customWidth="1"/>
    <col min="11730" max="11730" width="13" style="1" bestFit="1" customWidth="1"/>
    <col min="11731" max="11731" width="17.5703125" style="1" customWidth="1"/>
    <col min="11732" max="11732" width="16.42578125" style="1" customWidth="1"/>
    <col min="11733" max="11733" width="13.7109375" style="1" customWidth="1"/>
    <col min="11734" max="11734" width="11.5703125" style="1" bestFit="1" customWidth="1"/>
    <col min="11735" max="11735" width="14.7109375" style="1" customWidth="1"/>
    <col min="11736" max="11736" width="13.85546875" style="1" customWidth="1"/>
    <col min="11737" max="11737" width="13.5703125" style="1" customWidth="1"/>
    <col min="11738" max="11738" width="14.140625" style="1" customWidth="1"/>
    <col min="11739" max="11739" width="12" style="1" customWidth="1"/>
    <col min="11740" max="11740" width="14.5703125" style="1" customWidth="1"/>
    <col min="11741" max="11741" width="17" style="1" customWidth="1"/>
    <col min="11742" max="11980" width="11.42578125" style="1"/>
    <col min="11981" max="11981" width="6.42578125" style="1" customWidth="1"/>
    <col min="11982" max="11982" width="39.5703125" style="1" customWidth="1"/>
    <col min="11983" max="11983" width="41.5703125" style="1" customWidth="1"/>
    <col min="11984" max="11984" width="31.140625" style="1" customWidth="1"/>
    <col min="11985" max="11985" width="27.85546875" style="1" customWidth="1"/>
    <col min="11986" max="11986" width="13" style="1" bestFit="1" customWidth="1"/>
    <col min="11987" max="11987" width="17.5703125" style="1" customWidth="1"/>
    <col min="11988" max="11988" width="16.42578125" style="1" customWidth="1"/>
    <col min="11989" max="11989" width="13.7109375" style="1" customWidth="1"/>
    <col min="11990" max="11990" width="11.5703125" style="1" bestFit="1" customWidth="1"/>
    <col min="11991" max="11991" width="14.7109375" style="1" customWidth="1"/>
    <col min="11992" max="11992" width="13.85546875" style="1" customWidth="1"/>
    <col min="11993" max="11993" width="13.5703125" style="1" customWidth="1"/>
    <col min="11994" max="11994" width="14.140625" style="1" customWidth="1"/>
    <col min="11995" max="11995" width="12" style="1" customWidth="1"/>
    <col min="11996" max="11996" width="14.5703125" style="1" customWidth="1"/>
    <col min="11997" max="11997" width="17" style="1" customWidth="1"/>
    <col min="11998" max="12236" width="11.42578125" style="1"/>
    <col min="12237" max="12237" width="6.42578125" style="1" customWidth="1"/>
    <col min="12238" max="12238" width="39.5703125" style="1" customWidth="1"/>
    <col min="12239" max="12239" width="41.5703125" style="1" customWidth="1"/>
    <col min="12240" max="12240" width="31.140625" style="1" customWidth="1"/>
    <col min="12241" max="12241" width="27.85546875" style="1" customWidth="1"/>
    <col min="12242" max="12242" width="13" style="1" bestFit="1" customWidth="1"/>
    <col min="12243" max="12243" width="17.5703125" style="1" customWidth="1"/>
    <col min="12244" max="12244" width="16.42578125" style="1" customWidth="1"/>
    <col min="12245" max="12245" width="13.7109375" style="1" customWidth="1"/>
    <col min="12246" max="12246" width="11.5703125" style="1" bestFit="1" customWidth="1"/>
    <col min="12247" max="12247" width="14.7109375" style="1" customWidth="1"/>
    <col min="12248" max="12248" width="13.85546875" style="1" customWidth="1"/>
    <col min="12249" max="12249" width="13.5703125" style="1" customWidth="1"/>
    <col min="12250" max="12250" width="14.140625" style="1" customWidth="1"/>
    <col min="12251" max="12251" width="12" style="1" customWidth="1"/>
    <col min="12252" max="12252" width="14.5703125" style="1" customWidth="1"/>
    <col min="12253" max="12253" width="17" style="1" customWidth="1"/>
    <col min="12254" max="12492" width="11.42578125" style="1"/>
    <col min="12493" max="12493" width="6.42578125" style="1" customWidth="1"/>
    <col min="12494" max="12494" width="39.5703125" style="1" customWidth="1"/>
    <col min="12495" max="12495" width="41.5703125" style="1" customWidth="1"/>
    <col min="12496" max="12496" width="31.140625" style="1" customWidth="1"/>
    <col min="12497" max="12497" width="27.85546875" style="1" customWidth="1"/>
    <col min="12498" max="12498" width="13" style="1" bestFit="1" customWidth="1"/>
    <col min="12499" max="12499" width="17.5703125" style="1" customWidth="1"/>
    <col min="12500" max="12500" width="16.42578125" style="1" customWidth="1"/>
    <col min="12501" max="12501" width="13.7109375" style="1" customWidth="1"/>
    <col min="12502" max="12502" width="11.5703125" style="1" bestFit="1" customWidth="1"/>
    <col min="12503" max="12503" width="14.7109375" style="1" customWidth="1"/>
    <col min="12504" max="12504" width="13.85546875" style="1" customWidth="1"/>
    <col min="12505" max="12505" width="13.5703125" style="1" customWidth="1"/>
    <col min="12506" max="12506" width="14.140625" style="1" customWidth="1"/>
    <col min="12507" max="12507" width="12" style="1" customWidth="1"/>
    <col min="12508" max="12508" width="14.5703125" style="1" customWidth="1"/>
    <col min="12509" max="12509" width="17" style="1" customWidth="1"/>
    <col min="12510" max="12748" width="11.42578125" style="1"/>
    <col min="12749" max="12749" width="6.42578125" style="1" customWidth="1"/>
    <col min="12750" max="12750" width="39.5703125" style="1" customWidth="1"/>
    <col min="12751" max="12751" width="41.5703125" style="1" customWidth="1"/>
    <col min="12752" max="12752" width="31.140625" style="1" customWidth="1"/>
    <col min="12753" max="12753" width="27.85546875" style="1" customWidth="1"/>
    <col min="12754" max="12754" width="13" style="1" bestFit="1" customWidth="1"/>
    <col min="12755" max="12755" width="17.5703125" style="1" customWidth="1"/>
    <col min="12756" max="12756" width="16.42578125" style="1" customWidth="1"/>
    <col min="12757" max="12757" width="13.7109375" style="1" customWidth="1"/>
    <col min="12758" max="12758" width="11.5703125" style="1" bestFit="1" customWidth="1"/>
    <col min="12759" max="12759" width="14.7109375" style="1" customWidth="1"/>
    <col min="12760" max="12760" width="13.85546875" style="1" customWidth="1"/>
    <col min="12761" max="12761" width="13.5703125" style="1" customWidth="1"/>
    <col min="12762" max="12762" width="14.140625" style="1" customWidth="1"/>
    <col min="12763" max="12763" width="12" style="1" customWidth="1"/>
    <col min="12764" max="12764" width="14.5703125" style="1" customWidth="1"/>
    <col min="12765" max="12765" width="17" style="1" customWidth="1"/>
    <col min="12766" max="13004" width="11.42578125" style="1"/>
    <col min="13005" max="13005" width="6.42578125" style="1" customWidth="1"/>
    <col min="13006" max="13006" width="39.5703125" style="1" customWidth="1"/>
    <col min="13007" max="13007" width="41.5703125" style="1" customWidth="1"/>
    <col min="13008" max="13008" width="31.140625" style="1" customWidth="1"/>
    <col min="13009" max="13009" width="27.85546875" style="1" customWidth="1"/>
    <col min="13010" max="13010" width="13" style="1" bestFit="1" customWidth="1"/>
    <col min="13011" max="13011" width="17.5703125" style="1" customWidth="1"/>
    <col min="13012" max="13012" width="16.42578125" style="1" customWidth="1"/>
    <col min="13013" max="13013" width="13.7109375" style="1" customWidth="1"/>
    <col min="13014" max="13014" width="11.5703125" style="1" bestFit="1" customWidth="1"/>
    <col min="13015" max="13015" width="14.7109375" style="1" customWidth="1"/>
    <col min="13016" max="13016" width="13.85546875" style="1" customWidth="1"/>
    <col min="13017" max="13017" width="13.5703125" style="1" customWidth="1"/>
    <col min="13018" max="13018" width="14.140625" style="1" customWidth="1"/>
    <col min="13019" max="13019" width="12" style="1" customWidth="1"/>
    <col min="13020" max="13020" width="14.5703125" style="1" customWidth="1"/>
    <col min="13021" max="13021" width="17" style="1" customWidth="1"/>
    <col min="13022" max="13260" width="11.42578125" style="1"/>
    <col min="13261" max="13261" width="6.42578125" style="1" customWidth="1"/>
    <col min="13262" max="13262" width="39.5703125" style="1" customWidth="1"/>
    <col min="13263" max="13263" width="41.5703125" style="1" customWidth="1"/>
    <col min="13264" max="13264" width="31.140625" style="1" customWidth="1"/>
    <col min="13265" max="13265" width="27.85546875" style="1" customWidth="1"/>
    <col min="13266" max="13266" width="13" style="1" bestFit="1" customWidth="1"/>
    <col min="13267" max="13267" width="17.5703125" style="1" customWidth="1"/>
    <col min="13268" max="13268" width="16.42578125" style="1" customWidth="1"/>
    <col min="13269" max="13269" width="13.7109375" style="1" customWidth="1"/>
    <col min="13270" max="13270" width="11.5703125" style="1" bestFit="1" customWidth="1"/>
    <col min="13271" max="13271" width="14.7109375" style="1" customWidth="1"/>
    <col min="13272" max="13272" width="13.85546875" style="1" customWidth="1"/>
    <col min="13273" max="13273" width="13.5703125" style="1" customWidth="1"/>
    <col min="13274" max="13274" width="14.140625" style="1" customWidth="1"/>
    <col min="13275" max="13275" width="12" style="1" customWidth="1"/>
    <col min="13276" max="13276" width="14.5703125" style="1" customWidth="1"/>
    <col min="13277" max="13277" width="17" style="1" customWidth="1"/>
    <col min="13278" max="13516" width="11.42578125" style="1"/>
    <col min="13517" max="13517" width="6.42578125" style="1" customWidth="1"/>
    <col min="13518" max="13518" width="39.5703125" style="1" customWidth="1"/>
    <col min="13519" max="13519" width="41.5703125" style="1" customWidth="1"/>
    <col min="13520" max="13520" width="31.140625" style="1" customWidth="1"/>
    <col min="13521" max="13521" width="27.85546875" style="1" customWidth="1"/>
    <col min="13522" max="13522" width="13" style="1" bestFit="1" customWidth="1"/>
    <col min="13523" max="13523" width="17.5703125" style="1" customWidth="1"/>
    <col min="13524" max="13524" width="16.42578125" style="1" customWidth="1"/>
    <col min="13525" max="13525" width="13.7109375" style="1" customWidth="1"/>
    <col min="13526" max="13526" width="11.5703125" style="1" bestFit="1" customWidth="1"/>
    <col min="13527" max="13527" width="14.7109375" style="1" customWidth="1"/>
    <col min="13528" max="13528" width="13.85546875" style="1" customWidth="1"/>
    <col min="13529" max="13529" width="13.5703125" style="1" customWidth="1"/>
    <col min="13530" max="13530" width="14.140625" style="1" customWidth="1"/>
    <col min="13531" max="13531" width="12" style="1" customWidth="1"/>
    <col min="13532" max="13532" width="14.5703125" style="1" customWidth="1"/>
    <col min="13533" max="13533" width="17" style="1" customWidth="1"/>
    <col min="13534" max="13772" width="11.42578125" style="1"/>
    <col min="13773" max="13773" width="6.42578125" style="1" customWidth="1"/>
    <col min="13774" max="13774" width="39.5703125" style="1" customWidth="1"/>
    <col min="13775" max="13775" width="41.5703125" style="1" customWidth="1"/>
    <col min="13776" max="13776" width="31.140625" style="1" customWidth="1"/>
    <col min="13777" max="13777" width="27.85546875" style="1" customWidth="1"/>
    <col min="13778" max="13778" width="13" style="1" bestFit="1" customWidth="1"/>
    <col min="13779" max="13779" width="17.5703125" style="1" customWidth="1"/>
    <col min="13780" max="13780" width="16.42578125" style="1" customWidth="1"/>
    <col min="13781" max="13781" width="13.7109375" style="1" customWidth="1"/>
    <col min="13782" max="13782" width="11.5703125" style="1" bestFit="1" customWidth="1"/>
    <col min="13783" max="13783" width="14.7109375" style="1" customWidth="1"/>
    <col min="13784" max="13784" width="13.85546875" style="1" customWidth="1"/>
    <col min="13785" max="13785" width="13.5703125" style="1" customWidth="1"/>
    <col min="13786" max="13786" width="14.140625" style="1" customWidth="1"/>
    <col min="13787" max="13787" width="12" style="1" customWidth="1"/>
    <col min="13788" max="13788" width="14.5703125" style="1" customWidth="1"/>
    <col min="13789" max="13789" width="17" style="1" customWidth="1"/>
    <col min="13790" max="14028" width="11.42578125" style="1"/>
    <col min="14029" max="14029" width="6.42578125" style="1" customWidth="1"/>
    <col min="14030" max="14030" width="39.5703125" style="1" customWidth="1"/>
    <col min="14031" max="14031" width="41.5703125" style="1" customWidth="1"/>
    <col min="14032" max="14032" width="31.140625" style="1" customWidth="1"/>
    <col min="14033" max="14033" width="27.85546875" style="1" customWidth="1"/>
    <col min="14034" max="14034" width="13" style="1" bestFit="1" customWidth="1"/>
    <col min="14035" max="14035" width="17.5703125" style="1" customWidth="1"/>
    <col min="14036" max="14036" width="16.42578125" style="1" customWidth="1"/>
    <col min="14037" max="14037" width="13.7109375" style="1" customWidth="1"/>
    <col min="14038" max="14038" width="11.5703125" style="1" bestFit="1" customWidth="1"/>
    <col min="14039" max="14039" width="14.7109375" style="1" customWidth="1"/>
    <col min="14040" max="14040" width="13.85546875" style="1" customWidth="1"/>
    <col min="14041" max="14041" width="13.5703125" style="1" customWidth="1"/>
    <col min="14042" max="14042" width="14.140625" style="1" customWidth="1"/>
    <col min="14043" max="14043" width="12" style="1" customWidth="1"/>
    <col min="14044" max="14044" width="14.5703125" style="1" customWidth="1"/>
    <col min="14045" max="14045" width="17" style="1" customWidth="1"/>
    <col min="14046" max="14284" width="11.42578125" style="1"/>
    <col min="14285" max="14285" width="6.42578125" style="1" customWidth="1"/>
    <col min="14286" max="14286" width="39.5703125" style="1" customWidth="1"/>
    <col min="14287" max="14287" width="41.5703125" style="1" customWidth="1"/>
    <col min="14288" max="14288" width="31.140625" style="1" customWidth="1"/>
    <col min="14289" max="14289" width="27.85546875" style="1" customWidth="1"/>
    <col min="14290" max="14290" width="13" style="1" bestFit="1" customWidth="1"/>
    <col min="14291" max="14291" width="17.5703125" style="1" customWidth="1"/>
    <col min="14292" max="14292" width="16.42578125" style="1" customWidth="1"/>
    <col min="14293" max="14293" width="13.7109375" style="1" customWidth="1"/>
    <col min="14294" max="14294" width="11.5703125" style="1" bestFit="1" customWidth="1"/>
    <col min="14295" max="14295" width="14.7109375" style="1" customWidth="1"/>
    <col min="14296" max="14296" width="13.85546875" style="1" customWidth="1"/>
    <col min="14297" max="14297" width="13.5703125" style="1" customWidth="1"/>
    <col min="14298" max="14298" width="14.140625" style="1" customWidth="1"/>
    <col min="14299" max="14299" width="12" style="1" customWidth="1"/>
    <col min="14300" max="14300" width="14.5703125" style="1" customWidth="1"/>
    <col min="14301" max="14301" width="17" style="1" customWidth="1"/>
    <col min="14302" max="14540" width="11.42578125" style="1"/>
    <col min="14541" max="14541" width="6.42578125" style="1" customWidth="1"/>
    <col min="14542" max="14542" width="39.5703125" style="1" customWidth="1"/>
    <col min="14543" max="14543" width="41.5703125" style="1" customWidth="1"/>
    <col min="14544" max="14544" width="31.140625" style="1" customWidth="1"/>
    <col min="14545" max="14545" width="27.85546875" style="1" customWidth="1"/>
    <col min="14546" max="14546" width="13" style="1" bestFit="1" customWidth="1"/>
    <col min="14547" max="14547" width="17.5703125" style="1" customWidth="1"/>
    <col min="14548" max="14548" width="16.42578125" style="1" customWidth="1"/>
    <col min="14549" max="14549" width="13.7109375" style="1" customWidth="1"/>
    <col min="14550" max="14550" width="11.5703125" style="1" bestFit="1" customWidth="1"/>
    <col min="14551" max="14551" width="14.7109375" style="1" customWidth="1"/>
    <col min="14552" max="14552" width="13.85546875" style="1" customWidth="1"/>
    <col min="14553" max="14553" width="13.5703125" style="1" customWidth="1"/>
    <col min="14554" max="14554" width="14.140625" style="1" customWidth="1"/>
    <col min="14555" max="14555" width="12" style="1" customWidth="1"/>
    <col min="14556" max="14556" width="14.5703125" style="1" customWidth="1"/>
    <col min="14557" max="14557" width="17" style="1" customWidth="1"/>
    <col min="14558" max="14796" width="11.42578125" style="1"/>
    <col min="14797" max="14797" width="6.42578125" style="1" customWidth="1"/>
    <col min="14798" max="14798" width="39.5703125" style="1" customWidth="1"/>
    <col min="14799" max="14799" width="41.5703125" style="1" customWidth="1"/>
    <col min="14800" max="14800" width="31.140625" style="1" customWidth="1"/>
    <col min="14801" max="14801" width="27.85546875" style="1" customWidth="1"/>
    <col min="14802" max="14802" width="13" style="1" bestFit="1" customWidth="1"/>
    <col min="14803" max="14803" width="17.5703125" style="1" customWidth="1"/>
    <col min="14804" max="14804" width="16.42578125" style="1" customWidth="1"/>
    <col min="14805" max="14805" width="13.7109375" style="1" customWidth="1"/>
    <col min="14806" max="14806" width="11.5703125" style="1" bestFit="1" customWidth="1"/>
    <col min="14807" max="14807" width="14.7109375" style="1" customWidth="1"/>
    <col min="14808" max="14808" width="13.85546875" style="1" customWidth="1"/>
    <col min="14809" max="14809" width="13.5703125" style="1" customWidth="1"/>
    <col min="14810" max="14810" width="14.140625" style="1" customWidth="1"/>
    <col min="14811" max="14811" width="12" style="1" customWidth="1"/>
    <col min="14812" max="14812" width="14.5703125" style="1" customWidth="1"/>
    <col min="14813" max="14813" width="17" style="1" customWidth="1"/>
    <col min="14814" max="15052" width="11.42578125" style="1"/>
    <col min="15053" max="15053" width="6.42578125" style="1" customWidth="1"/>
    <col min="15054" max="15054" width="39.5703125" style="1" customWidth="1"/>
    <col min="15055" max="15055" width="41.5703125" style="1" customWidth="1"/>
    <col min="15056" max="15056" width="31.140625" style="1" customWidth="1"/>
    <col min="15057" max="15057" width="27.85546875" style="1" customWidth="1"/>
    <col min="15058" max="15058" width="13" style="1" bestFit="1" customWidth="1"/>
    <col min="15059" max="15059" width="17.5703125" style="1" customWidth="1"/>
    <col min="15060" max="15060" width="16.42578125" style="1" customWidth="1"/>
    <col min="15061" max="15061" width="13.7109375" style="1" customWidth="1"/>
    <col min="15062" max="15062" width="11.5703125" style="1" bestFit="1" customWidth="1"/>
    <col min="15063" max="15063" width="14.7109375" style="1" customWidth="1"/>
    <col min="15064" max="15064" width="13.85546875" style="1" customWidth="1"/>
    <col min="15065" max="15065" width="13.5703125" style="1" customWidth="1"/>
    <col min="15066" max="15066" width="14.140625" style="1" customWidth="1"/>
    <col min="15067" max="15067" width="12" style="1" customWidth="1"/>
    <col min="15068" max="15068" width="14.5703125" style="1" customWidth="1"/>
    <col min="15069" max="15069" width="17" style="1" customWidth="1"/>
    <col min="15070" max="15308" width="11.42578125" style="1"/>
    <col min="15309" max="15309" width="6.42578125" style="1" customWidth="1"/>
    <col min="15310" max="15310" width="39.5703125" style="1" customWidth="1"/>
    <col min="15311" max="15311" width="41.5703125" style="1" customWidth="1"/>
    <col min="15312" max="15312" width="31.140625" style="1" customWidth="1"/>
    <col min="15313" max="15313" width="27.85546875" style="1" customWidth="1"/>
    <col min="15314" max="15314" width="13" style="1" bestFit="1" customWidth="1"/>
    <col min="15315" max="15315" width="17.5703125" style="1" customWidth="1"/>
    <col min="15316" max="15316" width="16.42578125" style="1" customWidth="1"/>
    <col min="15317" max="15317" width="13.7109375" style="1" customWidth="1"/>
    <col min="15318" max="15318" width="11.5703125" style="1" bestFit="1" customWidth="1"/>
    <col min="15319" max="15319" width="14.7109375" style="1" customWidth="1"/>
    <col min="15320" max="15320" width="13.85546875" style="1" customWidth="1"/>
    <col min="15321" max="15321" width="13.5703125" style="1" customWidth="1"/>
    <col min="15322" max="15322" width="14.140625" style="1" customWidth="1"/>
    <col min="15323" max="15323" width="12" style="1" customWidth="1"/>
    <col min="15324" max="15324" width="14.5703125" style="1" customWidth="1"/>
    <col min="15325" max="15325" width="17" style="1" customWidth="1"/>
    <col min="15326" max="15564" width="11.42578125" style="1"/>
    <col min="15565" max="15565" width="6.42578125" style="1" customWidth="1"/>
    <col min="15566" max="15566" width="39.5703125" style="1" customWidth="1"/>
    <col min="15567" max="15567" width="41.5703125" style="1" customWidth="1"/>
    <col min="15568" max="15568" width="31.140625" style="1" customWidth="1"/>
    <col min="15569" max="15569" width="27.85546875" style="1" customWidth="1"/>
    <col min="15570" max="15570" width="13" style="1" bestFit="1" customWidth="1"/>
    <col min="15571" max="15571" width="17.5703125" style="1" customWidth="1"/>
    <col min="15572" max="15572" width="16.42578125" style="1" customWidth="1"/>
    <col min="15573" max="15573" width="13.7109375" style="1" customWidth="1"/>
    <col min="15574" max="15574" width="11.5703125" style="1" bestFit="1" customWidth="1"/>
    <col min="15575" max="15575" width="14.7109375" style="1" customWidth="1"/>
    <col min="15576" max="15576" width="13.85546875" style="1" customWidth="1"/>
    <col min="15577" max="15577" width="13.5703125" style="1" customWidth="1"/>
    <col min="15578" max="15578" width="14.140625" style="1" customWidth="1"/>
    <col min="15579" max="15579" width="12" style="1" customWidth="1"/>
    <col min="15580" max="15580" width="14.5703125" style="1" customWidth="1"/>
    <col min="15581" max="15581" width="17" style="1" customWidth="1"/>
    <col min="15582" max="15820" width="11.42578125" style="1"/>
    <col min="15821" max="15821" width="6.42578125" style="1" customWidth="1"/>
    <col min="15822" max="15822" width="39.5703125" style="1" customWidth="1"/>
    <col min="15823" max="15823" width="41.5703125" style="1" customWidth="1"/>
    <col min="15824" max="15824" width="31.140625" style="1" customWidth="1"/>
    <col min="15825" max="15825" width="27.85546875" style="1" customWidth="1"/>
    <col min="15826" max="15826" width="13" style="1" bestFit="1" customWidth="1"/>
    <col min="15827" max="15827" width="17.5703125" style="1" customWidth="1"/>
    <col min="15828" max="15828" width="16.42578125" style="1" customWidth="1"/>
    <col min="15829" max="15829" width="13.7109375" style="1" customWidth="1"/>
    <col min="15830" max="15830" width="11.5703125" style="1" bestFit="1" customWidth="1"/>
    <col min="15831" max="15831" width="14.7109375" style="1" customWidth="1"/>
    <col min="15832" max="15832" width="13.85546875" style="1" customWidth="1"/>
    <col min="15833" max="15833" width="13.5703125" style="1" customWidth="1"/>
    <col min="15834" max="15834" width="14.140625" style="1" customWidth="1"/>
    <col min="15835" max="15835" width="12" style="1" customWidth="1"/>
    <col min="15836" max="15836" width="14.5703125" style="1" customWidth="1"/>
    <col min="15837" max="15837" width="17" style="1" customWidth="1"/>
    <col min="15838" max="16076" width="11.42578125" style="1"/>
    <col min="16077" max="16077" width="6.42578125" style="1" customWidth="1"/>
    <col min="16078" max="16078" width="39.5703125" style="1" customWidth="1"/>
    <col min="16079" max="16079" width="41.5703125" style="1" customWidth="1"/>
    <col min="16080" max="16080" width="31.140625" style="1" customWidth="1"/>
    <col min="16081" max="16081" width="27.85546875" style="1" customWidth="1"/>
    <col min="16082" max="16082" width="13" style="1" bestFit="1" customWidth="1"/>
    <col min="16083" max="16083" width="17.5703125" style="1" customWidth="1"/>
    <col min="16084" max="16084" width="16.42578125" style="1" customWidth="1"/>
    <col min="16085" max="16085" width="13.7109375" style="1" customWidth="1"/>
    <col min="16086" max="16086" width="11.5703125" style="1" bestFit="1" customWidth="1"/>
    <col min="16087" max="16087" width="14.7109375" style="1" customWidth="1"/>
    <col min="16088" max="16088" width="13.85546875" style="1" customWidth="1"/>
    <col min="16089" max="16089" width="13.5703125" style="1" customWidth="1"/>
    <col min="16090" max="16090" width="14.140625" style="1" customWidth="1"/>
    <col min="16091" max="16091" width="12" style="1" customWidth="1"/>
    <col min="16092" max="16092" width="14.5703125" style="1" customWidth="1"/>
    <col min="16093" max="16093" width="17" style="1" customWidth="1"/>
    <col min="16094" max="16384" width="11.42578125" style="1"/>
  </cols>
  <sheetData>
    <row r="1" spans="1:17" ht="72.75" customHeight="1" x14ac:dyDescent="0.25"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B2" s="42" t="s">
        <v>1</v>
      </c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</row>
    <row r="3" spans="1:17" x14ac:dyDescent="0.25">
      <c r="B3" s="42" t="s">
        <v>2</v>
      </c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</row>
    <row r="4" spans="1:17" ht="15.75" x14ac:dyDescent="0.25">
      <c r="B4" s="45" t="s">
        <v>3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</row>
    <row r="5" spans="1:17" ht="21" customHeight="1" x14ac:dyDescent="0.35">
      <c r="A5" s="46" t="s">
        <v>1569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</row>
    <row r="6" spans="1:17" ht="29.25" customHeight="1" x14ac:dyDescent="0.25">
      <c r="D6" s="18" t="s">
        <v>4</v>
      </c>
      <c r="E6" s="19" t="s">
        <v>5</v>
      </c>
      <c r="F6" s="19" t="s">
        <v>6</v>
      </c>
      <c r="G6" s="20" t="s">
        <v>7</v>
      </c>
      <c r="H6" s="20" t="s">
        <v>8</v>
      </c>
      <c r="J6" s="13" t="s">
        <v>9</v>
      </c>
    </row>
    <row r="7" spans="1:17" s="24" customFormat="1" ht="30" x14ac:dyDescent="0.25">
      <c r="A7" s="21" t="s">
        <v>858</v>
      </c>
      <c r="B7" s="21" t="s">
        <v>11</v>
      </c>
      <c r="C7" s="21" t="s">
        <v>12</v>
      </c>
      <c r="D7" s="21" t="s">
        <v>13</v>
      </c>
      <c r="E7" s="21" t="s">
        <v>14</v>
      </c>
      <c r="F7" s="21" t="s">
        <v>15</v>
      </c>
      <c r="G7" s="22" t="s">
        <v>859</v>
      </c>
      <c r="H7" s="22" t="s">
        <v>860</v>
      </c>
      <c r="I7" s="23" t="s">
        <v>16</v>
      </c>
      <c r="J7" s="23" t="s">
        <v>17</v>
      </c>
      <c r="K7" s="23" t="s">
        <v>18</v>
      </c>
      <c r="L7" s="23" t="s">
        <v>19</v>
      </c>
      <c r="M7" s="23" t="s">
        <v>20</v>
      </c>
      <c r="N7" s="23" t="s">
        <v>21</v>
      </c>
      <c r="O7" s="23" t="s">
        <v>22</v>
      </c>
      <c r="P7" s="23" t="s">
        <v>23</v>
      </c>
      <c r="Q7" s="23" t="s">
        <v>24</v>
      </c>
    </row>
    <row r="8" spans="1:17" ht="24.95" customHeight="1" x14ac:dyDescent="0.25">
      <c r="A8" s="1">
        <v>1</v>
      </c>
      <c r="B8" t="s">
        <v>867</v>
      </c>
      <c r="C8" s="1" t="s">
        <v>868</v>
      </c>
      <c r="D8" s="1" t="s">
        <v>869</v>
      </c>
      <c r="E8" s="1" t="s">
        <v>862</v>
      </c>
      <c r="F8" s="1" t="s">
        <v>37</v>
      </c>
      <c r="G8" s="25" t="s">
        <v>870</v>
      </c>
      <c r="H8" s="25" t="s">
        <v>871</v>
      </c>
      <c r="I8" s="13">
        <v>120000</v>
      </c>
      <c r="J8" s="13">
        <v>0</v>
      </c>
      <c r="K8" s="13">
        <v>120000</v>
      </c>
      <c r="L8" s="13">
        <f>+I8*2.87%</f>
        <v>3444</v>
      </c>
      <c r="M8" s="13">
        <v>16809.87</v>
      </c>
      <c r="N8" s="13">
        <f t="shared" ref="N8:N75" si="0">+I8*3.04%</f>
        <v>3648</v>
      </c>
      <c r="O8" s="13">
        <v>3721.9</v>
      </c>
      <c r="P8" s="13">
        <f t="shared" ref="P8:P73" si="1">+L8+M8+N8+O8</f>
        <v>27623.77</v>
      </c>
      <c r="Q8" s="13">
        <f t="shared" ref="Q8:Q73" si="2">+I8-P8</f>
        <v>92376.23</v>
      </c>
    </row>
    <row r="9" spans="1:17" ht="24.95" customHeight="1" x14ac:dyDescent="0.25">
      <c r="A9" s="1">
        <v>2</v>
      </c>
      <c r="B9" t="s">
        <v>1285</v>
      </c>
      <c r="C9" t="s">
        <v>1284</v>
      </c>
      <c r="D9" t="s">
        <v>1286</v>
      </c>
      <c r="E9" s="1" t="s">
        <v>862</v>
      </c>
      <c r="F9" s="1" t="s">
        <v>37</v>
      </c>
      <c r="G9" s="25" t="s">
        <v>906</v>
      </c>
      <c r="H9" s="25" t="s">
        <v>1287</v>
      </c>
      <c r="I9" s="13">
        <v>50000</v>
      </c>
      <c r="J9" s="13">
        <v>0</v>
      </c>
      <c r="K9" s="13">
        <v>50000</v>
      </c>
      <c r="L9" s="13">
        <v>1435</v>
      </c>
      <c r="M9" s="13">
        <v>1854</v>
      </c>
      <c r="N9" s="13">
        <f t="shared" si="0"/>
        <v>1520</v>
      </c>
      <c r="O9" s="13">
        <v>25</v>
      </c>
      <c r="P9" s="13">
        <f t="shared" si="1"/>
        <v>4834</v>
      </c>
      <c r="Q9" s="13">
        <f t="shared" si="2"/>
        <v>45166</v>
      </c>
    </row>
    <row r="10" spans="1:17" ht="24.95" customHeight="1" x14ac:dyDescent="0.25">
      <c r="A10" s="1">
        <v>3</v>
      </c>
      <c r="B10" t="s">
        <v>873</v>
      </c>
      <c r="C10" s="1" t="s">
        <v>101</v>
      </c>
      <c r="D10" s="1" t="s">
        <v>874</v>
      </c>
      <c r="E10" s="1" t="s">
        <v>862</v>
      </c>
      <c r="F10" s="1" t="s">
        <v>29</v>
      </c>
      <c r="G10" s="25" t="s">
        <v>875</v>
      </c>
      <c r="H10" s="25" t="s">
        <v>876</v>
      </c>
      <c r="I10" s="13">
        <v>45000</v>
      </c>
      <c r="J10" s="13">
        <v>0</v>
      </c>
      <c r="K10" s="13">
        <v>45000</v>
      </c>
      <c r="L10" s="13">
        <f t="shared" ref="L10:L108" si="3">+I10*2.87%</f>
        <v>1291.5</v>
      </c>
      <c r="M10" s="13">
        <v>1148.33</v>
      </c>
      <c r="N10" s="13">
        <f t="shared" si="0"/>
        <v>1368</v>
      </c>
      <c r="O10" s="13">
        <v>25</v>
      </c>
      <c r="P10" s="13">
        <f t="shared" si="1"/>
        <v>3832.83</v>
      </c>
      <c r="Q10" s="13">
        <f t="shared" si="2"/>
        <v>41167.17</v>
      </c>
    </row>
    <row r="11" spans="1:17" ht="24.95" customHeight="1" x14ac:dyDescent="0.25">
      <c r="A11" s="1">
        <v>4</v>
      </c>
      <c r="B11" t="s">
        <v>1376</v>
      </c>
      <c r="C11" s="1" t="s">
        <v>101</v>
      </c>
      <c r="D11" t="s">
        <v>1377</v>
      </c>
      <c r="E11" s="1" t="s">
        <v>862</v>
      </c>
      <c r="F11" s="1" t="s">
        <v>29</v>
      </c>
      <c r="G11" s="25" t="s">
        <v>1251</v>
      </c>
      <c r="H11" s="25" t="s">
        <v>1375</v>
      </c>
      <c r="I11" s="13">
        <v>100000</v>
      </c>
      <c r="J11" s="13">
        <v>0</v>
      </c>
      <c r="K11" s="13">
        <v>100000</v>
      </c>
      <c r="L11" s="13">
        <v>2870</v>
      </c>
      <c r="M11" s="13">
        <v>12105.37</v>
      </c>
      <c r="N11" s="13">
        <f t="shared" si="0"/>
        <v>3040</v>
      </c>
      <c r="O11" s="13">
        <v>25</v>
      </c>
      <c r="P11" s="13">
        <f t="shared" si="1"/>
        <v>18040.370000000003</v>
      </c>
      <c r="Q11" s="13">
        <f t="shared" si="2"/>
        <v>81959.63</v>
      </c>
    </row>
    <row r="12" spans="1:17" ht="24.95" customHeight="1" x14ac:dyDescent="0.25">
      <c r="A12" s="1">
        <v>5</v>
      </c>
      <c r="B12" t="s">
        <v>1476</v>
      </c>
      <c r="C12" t="s">
        <v>1475</v>
      </c>
      <c r="D12" t="s">
        <v>1477</v>
      </c>
      <c r="E12" s="1" t="s">
        <v>862</v>
      </c>
      <c r="F12" s="1" t="s">
        <v>37</v>
      </c>
      <c r="G12" s="25" t="s">
        <v>1359</v>
      </c>
      <c r="H12" s="25" t="s">
        <v>1458</v>
      </c>
      <c r="I12" s="13">
        <v>75000</v>
      </c>
      <c r="J12" s="13">
        <v>0</v>
      </c>
      <c r="K12" s="13">
        <v>75000</v>
      </c>
      <c r="L12" s="13">
        <v>2152.5</v>
      </c>
      <c r="M12" s="13">
        <v>5541.46</v>
      </c>
      <c r="N12" s="13">
        <v>2280</v>
      </c>
      <c r="O12" s="13">
        <v>3864.56</v>
      </c>
      <c r="P12" s="13">
        <f t="shared" si="1"/>
        <v>13838.519999999999</v>
      </c>
      <c r="Q12" s="13">
        <f t="shared" si="2"/>
        <v>61161.48</v>
      </c>
    </row>
    <row r="13" spans="1:17" ht="24.95" customHeight="1" x14ac:dyDescent="0.25">
      <c r="A13" s="1">
        <v>6</v>
      </c>
      <c r="B13" t="s">
        <v>1374</v>
      </c>
      <c r="C13" t="s">
        <v>160</v>
      </c>
      <c r="D13" t="s">
        <v>95</v>
      </c>
      <c r="E13" s="1" t="s">
        <v>862</v>
      </c>
      <c r="F13" s="1" t="s">
        <v>29</v>
      </c>
      <c r="G13" s="25" t="s">
        <v>1251</v>
      </c>
      <c r="H13" s="25" t="s">
        <v>1375</v>
      </c>
      <c r="I13" s="13">
        <v>80000</v>
      </c>
      <c r="J13" s="13">
        <v>0</v>
      </c>
      <c r="K13" s="13">
        <v>80000</v>
      </c>
      <c r="L13" s="13">
        <v>2296</v>
      </c>
      <c r="M13" s="13">
        <v>7400.87</v>
      </c>
      <c r="N13" s="13">
        <f t="shared" si="0"/>
        <v>2432</v>
      </c>
      <c r="O13" s="13">
        <v>25</v>
      </c>
      <c r="P13" s="13">
        <f t="shared" si="1"/>
        <v>12153.869999999999</v>
      </c>
      <c r="Q13" s="13">
        <f t="shared" si="2"/>
        <v>67846.13</v>
      </c>
    </row>
    <row r="14" spans="1:17" ht="24.95" customHeight="1" x14ac:dyDescent="0.25">
      <c r="A14" s="1">
        <v>7</v>
      </c>
      <c r="B14" t="s">
        <v>877</v>
      </c>
      <c r="C14" s="1" t="s">
        <v>878</v>
      </c>
      <c r="D14" s="1" t="s">
        <v>861</v>
      </c>
      <c r="E14" s="1" t="s">
        <v>862</v>
      </c>
      <c r="F14" s="1" t="s">
        <v>37</v>
      </c>
      <c r="G14" s="25" t="s">
        <v>879</v>
      </c>
      <c r="H14" s="25" t="s">
        <v>880</v>
      </c>
      <c r="I14" s="13">
        <v>35000</v>
      </c>
      <c r="K14" s="13">
        <v>35000</v>
      </c>
      <c r="L14" s="13">
        <f t="shared" si="3"/>
        <v>1004.5</v>
      </c>
      <c r="M14" s="13">
        <v>0</v>
      </c>
      <c r="N14" s="13">
        <f t="shared" si="0"/>
        <v>1064</v>
      </c>
      <c r="O14" s="13">
        <v>25</v>
      </c>
      <c r="P14" s="13">
        <f t="shared" si="1"/>
        <v>2093.5</v>
      </c>
      <c r="Q14" s="13">
        <f t="shared" si="2"/>
        <v>32906.5</v>
      </c>
    </row>
    <row r="15" spans="1:17" ht="24.95" customHeight="1" x14ac:dyDescent="0.25">
      <c r="A15" s="1">
        <v>8</v>
      </c>
      <c r="B15" t="s">
        <v>881</v>
      </c>
      <c r="C15" s="1" t="s">
        <v>64</v>
      </c>
      <c r="D15" s="1" t="s">
        <v>1402</v>
      </c>
      <c r="E15" s="1" t="s">
        <v>862</v>
      </c>
      <c r="F15" s="1" t="s">
        <v>29</v>
      </c>
      <c r="G15" s="25" t="s">
        <v>870</v>
      </c>
      <c r="H15" s="25" t="s">
        <v>871</v>
      </c>
      <c r="I15" s="13">
        <v>70000</v>
      </c>
      <c r="J15" s="13">
        <v>0</v>
      </c>
      <c r="K15" s="13">
        <v>70000</v>
      </c>
      <c r="L15" s="13">
        <f>+I15*2.87%</f>
        <v>2009</v>
      </c>
      <c r="M15" s="13">
        <v>5368.48</v>
      </c>
      <c r="N15" s="13">
        <f t="shared" si="0"/>
        <v>2128</v>
      </c>
      <c r="O15" s="13">
        <v>25</v>
      </c>
      <c r="P15" s="13">
        <f t="shared" si="1"/>
        <v>9530.48</v>
      </c>
      <c r="Q15" s="13">
        <f t="shared" si="2"/>
        <v>60469.520000000004</v>
      </c>
    </row>
    <row r="16" spans="1:17" ht="24.95" customHeight="1" x14ac:dyDescent="0.25">
      <c r="A16" s="1">
        <v>9</v>
      </c>
      <c r="B16" t="s">
        <v>882</v>
      </c>
      <c r="C16" s="1" t="s">
        <v>883</v>
      </c>
      <c r="D16" s="1" t="s">
        <v>285</v>
      </c>
      <c r="E16" s="1" t="s">
        <v>862</v>
      </c>
      <c r="F16" s="1" t="s">
        <v>37</v>
      </c>
      <c r="G16" s="25" t="s">
        <v>875</v>
      </c>
      <c r="H16" s="25" t="s">
        <v>876</v>
      </c>
      <c r="I16" s="13">
        <v>75000</v>
      </c>
      <c r="J16" s="13">
        <v>0</v>
      </c>
      <c r="K16" s="13">
        <v>75000</v>
      </c>
      <c r="L16" s="13">
        <f t="shared" si="3"/>
        <v>2152.5</v>
      </c>
      <c r="M16" s="13">
        <v>6309.38</v>
      </c>
      <c r="N16" s="13">
        <f t="shared" si="0"/>
        <v>2280</v>
      </c>
      <c r="O16" s="13">
        <v>25</v>
      </c>
      <c r="P16" s="13">
        <f t="shared" si="1"/>
        <v>10766.880000000001</v>
      </c>
      <c r="Q16" s="13">
        <f t="shared" si="2"/>
        <v>64233.119999999995</v>
      </c>
    </row>
    <row r="17" spans="1:17" ht="24.95" customHeight="1" x14ac:dyDescent="0.25">
      <c r="A17" s="1">
        <v>10</v>
      </c>
      <c r="B17" t="s">
        <v>884</v>
      </c>
      <c r="C17" s="1" t="s">
        <v>883</v>
      </c>
      <c r="D17" s="1" t="s">
        <v>885</v>
      </c>
      <c r="E17" s="1" t="s">
        <v>862</v>
      </c>
      <c r="F17" s="1" t="s">
        <v>29</v>
      </c>
      <c r="G17" s="25" t="s">
        <v>863</v>
      </c>
      <c r="H17" s="25" t="s">
        <v>864</v>
      </c>
      <c r="I17" s="13">
        <v>50000</v>
      </c>
      <c r="J17" s="13">
        <v>0</v>
      </c>
      <c r="K17" s="13">
        <v>50000</v>
      </c>
      <c r="L17" s="13">
        <f t="shared" si="3"/>
        <v>1435</v>
      </c>
      <c r="M17" s="13">
        <v>1854</v>
      </c>
      <c r="N17" s="13">
        <f t="shared" si="0"/>
        <v>1520</v>
      </c>
      <c r="O17" s="13">
        <v>25</v>
      </c>
      <c r="P17" s="13">
        <f t="shared" si="1"/>
        <v>4834</v>
      </c>
      <c r="Q17" s="13">
        <f t="shared" si="2"/>
        <v>45166</v>
      </c>
    </row>
    <row r="18" spans="1:17" ht="24.95" customHeight="1" x14ac:dyDescent="0.25">
      <c r="A18" s="1">
        <v>11</v>
      </c>
      <c r="B18" t="s">
        <v>1344</v>
      </c>
      <c r="C18" s="1" t="s">
        <v>883</v>
      </c>
      <c r="D18" s="1" t="s">
        <v>885</v>
      </c>
      <c r="E18" s="1" t="s">
        <v>862</v>
      </c>
      <c r="F18" s="1" t="s">
        <v>29</v>
      </c>
      <c r="G18" s="25" t="s">
        <v>879</v>
      </c>
      <c r="H18" s="25" t="s">
        <v>880</v>
      </c>
      <c r="I18" s="13">
        <v>41000</v>
      </c>
      <c r="J18" s="13">
        <v>0</v>
      </c>
      <c r="K18" s="13">
        <v>41000</v>
      </c>
      <c r="L18" s="13">
        <f t="shared" si="3"/>
        <v>1176.7</v>
      </c>
      <c r="M18" s="13">
        <v>583.79</v>
      </c>
      <c r="N18" s="13">
        <f t="shared" si="0"/>
        <v>1246.4000000000001</v>
      </c>
      <c r="O18" s="13">
        <v>25</v>
      </c>
      <c r="P18" s="13">
        <f t="shared" si="1"/>
        <v>3031.8900000000003</v>
      </c>
      <c r="Q18" s="13">
        <f t="shared" si="2"/>
        <v>37968.11</v>
      </c>
    </row>
    <row r="19" spans="1:17" ht="24.95" customHeight="1" x14ac:dyDescent="0.25">
      <c r="A19" s="1">
        <v>12</v>
      </c>
      <c r="B19" t="s">
        <v>1345</v>
      </c>
      <c r="C19" s="1" t="s">
        <v>883</v>
      </c>
      <c r="D19" s="1" t="s">
        <v>861</v>
      </c>
      <c r="E19" s="1" t="s">
        <v>862</v>
      </c>
      <c r="F19" s="1" t="s">
        <v>29</v>
      </c>
      <c r="G19" s="25" t="s">
        <v>863</v>
      </c>
      <c r="H19" s="25" t="s">
        <v>864</v>
      </c>
      <c r="I19" s="13">
        <v>45000</v>
      </c>
      <c r="J19" s="13">
        <v>0</v>
      </c>
      <c r="K19" s="13">
        <v>45000</v>
      </c>
      <c r="L19" s="13">
        <v>1291.5</v>
      </c>
      <c r="M19" s="13">
        <v>1148.33</v>
      </c>
      <c r="N19" s="13">
        <f t="shared" si="0"/>
        <v>1368</v>
      </c>
      <c r="O19" s="13">
        <v>25</v>
      </c>
      <c r="P19" s="13">
        <f t="shared" si="1"/>
        <v>3832.83</v>
      </c>
      <c r="Q19" s="13">
        <f t="shared" si="2"/>
        <v>41167.17</v>
      </c>
    </row>
    <row r="20" spans="1:17" ht="24.95" customHeight="1" x14ac:dyDescent="0.25">
      <c r="A20" s="1">
        <v>13</v>
      </c>
      <c r="B20" t="s">
        <v>1351</v>
      </c>
      <c r="C20" s="1" t="s">
        <v>883</v>
      </c>
      <c r="D20" s="1" t="s">
        <v>1404</v>
      </c>
      <c r="E20" s="1" t="s">
        <v>862</v>
      </c>
      <c r="F20" s="1" t="s">
        <v>37</v>
      </c>
      <c r="G20" s="25" t="s">
        <v>865</v>
      </c>
      <c r="H20" s="25" t="s">
        <v>866</v>
      </c>
      <c r="I20" s="13">
        <v>55000</v>
      </c>
      <c r="J20" s="13">
        <v>0</v>
      </c>
      <c r="K20" s="13">
        <v>55000</v>
      </c>
      <c r="L20" s="13">
        <v>1578.5</v>
      </c>
      <c r="M20" s="13">
        <v>2559.6799999999998</v>
      </c>
      <c r="N20" s="13">
        <v>1672</v>
      </c>
      <c r="O20" s="13">
        <v>25</v>
      </c>
      <c r="P20" s="13">
        <f t="shared" si="1"/>
        <v>5835.18</v>
      </c>
      <c r="Q20" s="13">
        <f t="shared" si="2"/>
        <v>49164.82</v>
      </c>
    </row>
    <row r="21" spans="1:17" ht="24.95" customHeight="1" x14ac:dyDescent="0.25">
      <c r="A21" s="1">
        <v>14</v>
      </c>
      <c r="B21" t="s">
        <v>888</v>
      </c>
      <c r="C21" s="1" t="s">
        <v>126</v>
      </c>
      <c r="D21" s="1" t="s">
        <v>889</v>
      </c>
      <c r="E21" s="1" t="s">
        <v>862</v>
      </c>
      <c r="F21" s="1" t="s">
        <v>29</v>
      </c>
      <c r="G21" s="25" t="s">
        <v>863</v>
      </c>
      <c r="H21" s="25" t="s">
        <v>864</v>
      </c>
      <c r="I21" s="13">
        <v>55000</v>
      </c>
      <c r="J21" s="13">
        <v>0</v>
      </c>
      <c r="K21" s="13">
        <v>55000</v>
      </c>
      <c r="L21" s="13">
        <f t="shared" si="3"/>
        <v>1578.5</v>
      </c>
      <c r="M21" s="13">
        <v>2559.6799999999998</v>
      </c>
      <c r="N21" s="13">
        <f t="shared" si="0"/>
        <v>1672</v>
      </c>
      <c r="O21" s="13">
        <v>25</v>
      </c>
      <c r="P21" s="13">
        <f t="shared" si="1"/>
        <v>5835.18</v>
      </c>
      <c r="Q21" s="13">
        <f t="shared" si="2"/>
        <v>49164.82</v>
      </c>
    </row>
    <row r="22" spans="1:17" ht="24.95" customHeight="1" x14ac:dyDescent="0.25">
      <c r="A22" s="1">
        <v>15</v>
      </c>
      <c r="B22" t="s">
        <v>890</v>
      </c>
      <c r="C22" s="1" t="s">
        <v>126</v>
      </c>
      <c r="D22" t="s">
        <v>891</v>
      </c>
      <c r="E22" s="1" t="s">
        <v>862</v>
      </c>
      <c r="F22" s="1" t="s">
        <v>29</v>
      </c>
      <c r="G22" s="25" t="s">
        <v>864</v>
      </c>
      <c r="H22" s="25" t="s">
        <v>872</v>
      </c>
      <c r="I22" s="13">
        <v>60000</v>
      </c>
      <c r="J22" s="13">
        <v>0</v>
      </c>
      <c r="K22" s="13">
        <v>60000</v>
      </c>
      <c r="L22" s="13">
        <f t="shared" si="3"/>
        <v>1722</v>
      </c>
      <c r="M22" s="13">
        <v>2718.76</v>
      </c>
      <c r="N22" s="13">
        <f t="shared" si="0"/>
        <v>1824</v>
      </c>
      <c r="O22" s="13">
        <v>4004.56</v>
      </c>
      <c r="P22" s="13">
        <f t="shared" si="1"/>
        <v>10269.32</v>
      </c>
      <c r="Q22" s="13">
        <f t="shared" si="2"/>
        <v>49730.68</v>
      </c>
    </row>
    <row r="23" spans="1:17" ht="24.95" customHeight="1" x14ac:dyDescent="0.25">
      <c r="A23" s="1">
        <v>16</v>
      </c>
      <c r="B23" t="s">
        <v>892</v>
      </c>
      <c r="C23" t="s">
        <v>893</v>
      </c>
      <c r="D23" t="s">
        <v>894</v>
      </c>
      <c r="E23" s="1" t="s">
        <v>862</v>
      </c>
      <c r="F23" s="1" t="s">
        <v>37</v>
      </c>
      <c r="G23" s="25" t="s">
        <v>865</v>
      </c>
      <c r="H23" s="25" t="s">
        <v>866</v>
      </c>
      <c r="I23" s="13">
        <v>39000</v>
      </c>
      <c r="J23" s="13">
        <v>0</v>
      </c>
      <c r="K23" s="13">
        <v>39000</v>
      </c>
      <c r="L23" s="13">
        <f t="shared" si="3"/>
        <v>1119.3</v>
      </c>
      <c r="M23" s="13">
        <v>301.52</v>
      </c>
      <c r="N23" s="13">
        <f t="shared" si="0"/>
        <v>1185.5999999999999</v>
      </c>
      <c r="O23" s="13">
        <v>25</v>
      </c>
      <c r="P23" s="13">
        <f t="shared" si="1"/>
        <v>2631.42</v>
      </c>
      <c r="Q23" s="13">
        <f t="shared" si="2"/>
        <v>36368.58</v>
      </c>
    </row>
    <row r="24" spans="1:17" ht="24.95" customHeight="1" x14ac:dyDescent="0.25">
      <c r="A24" s="1">
        <v>17</v>
      </c>
      <c r="B24" t="s">
        <v>895</v>
      </c>
      <c r="C24" t="s">
        <v>893</v>
      </c>
      <c r="D24" t="s">
        <v>894</v>
      </c>
      <c r="E24" s="1" t="s">
        <v>862</v>
      </c>
      <c r="F24" s="1" t="s">
        <v>29</v>
      </c>
      <c r="G24" s="25" t="s">
        <v>865</v>
      </c>
      <c r="H24" s="25" t="s">
        <v>866</v>
      </c>
      <c r="I24" s="13">
        <v>39000</v>
      </c>
      <c r="J24" s="13">
        <v>0</v>
      </c>
      <c r="K24" s="13">
        <v>39000</v>
      </c>
      <c r="L24" s="13">
        <f t="shared" si="3"/>
        <v>1119.3</v>
      </c>
      <c r="M24" s="13">
        <v>301.52</v>
      </c>
      <c r="N24" s="13">
        <f t="shared" si="0"/>
        <v>1185.5999999999999</v>
      </c>
      <c r="O24" s="13">
        <v>25</v>
      </c>
      <c r="P24" s="13">
        <f t="shared" si="1"/>
        <v>2631.42</v>
      </c>
      <c r="Q24" s="13">
        <f t="shared" si="2"/>
        <v>36368.58</v>
      </c>
    </row>
    <row r="25" spans="1:17" ht="24.95" customHeight="1" x14ac:dyDescent="0.25">
      <c r="A25" s="1">
        <v>18</v>
      </c>
      <c r="B25" t="s">
        <v>896</v>
      </c>
      <c r="C25" t="s">
        <v>893</v>
      </c>
      <c r="D25" t="s">
        <v>193</v>
      </c>
      <c r="E25" s="1" t="s">
        <v>862</v>
      </c>
      <c r="F25" s="1" t="s">
        <v>37</v>
      </c>
      <c r="G25" s="25" t="s">
        <v>865</v>
      </c>
      <c r="H25" s="25" t="s">
        <v>866</v>
      </c>
      <c r="I25" s="13">
        <v>45500</v>
      </c>
      <c r="J25" s="13">
        <v>0</v>
      </c>
      <c r="K25" s="13">
        <v>45500</v>
      </c>
      <c r="L25" s="13">
        <v>1305.8499999999999</v>
      </c>
      <c r="M25" s="13">
        <v>1218.8900000000001</v>
      </c>
      <c r="N25" s="13">
        <f t="shared" si="0"/>
        <v>1383.2</v>
      </c>
      <c r="O25" s="13">
        <v>425</v>
      </c>
      <c r="P25" s="13">
        <f t="shared" si="1"/>
        <v>4332.9399999999996</v>
      </c>
      <c r="Q25" s="13">
        <f t="shared" si="2"/>
        <v>41167.06</v>
      </c>
    </row>
    <row r="26" spans="1:17" ht="24.95" customHeight="1" x14ac:dyDescent="0.25">
      <c r="A26" s="1">
        <v>19</v>
      </c>
      <c r="B26" t="s">
        <v>1459</v>
      </c>
      <c r="C26" t="s">
        <v>897</v>
      </c>
      <c r="D26" t="s">
        <v>1536</v>
      </c>
      <c r="E26" s="1" t="s">
        <v>862</v>
      </c>
      <c r="F26" s="1" t="s">
        <v>37</v>
      </c>
      <c r="G26" s="25" t="s">
        <v>898</v>
      </c>
      <c r="H26" s="25" t="s">
        <v>899</v>
      </c>
      <c r="I26" s="13">
        <v>80000</v>
      </c>
      <c r="J26" s="13">
        <v>0</v>
      </c>
      <c r="K26" s="13">
        <v>80000</v>
      </c>
      <c r="L26" s="13">
        <v>2296</v>
      </c>
      <c r="M26" s="13">
        <v>7400.87</v>
      </c>
      <c r="N26" s="13">
        <f t="shared" si="0"/>
        <v>2432</v>
      </c>
      <c r="O26" s="13">
        <v>2035.8</v>
      </c>
      <c r="P26" s="13">
        <f t="shared" si="1"/>
        <v>14164.669999999998</v>
      </c>
      <c r="Q26" s="13">
        <f t="shared" si="2"/>
        <v>65835.33</v>
      </c>
    </row>
    <row r="27" spans="1:17" ht="24.95" customHeight="1" x14ac:dyDescent="0.25">
      <c r="A27" s="1">
        <v>20</v>
      </c>
      <c r="B27" t="s">
        <v>1481</v>
      </c>
      <c r="C27" s="1" t="s">
        <v>897</v>
      </c>
      <c r="D27" t="s">
        <v>1482</v>
      </c>
      <c r="E27" s="1" t="s">
        <v>862</v>
      </c>
      <c r="F27" s="1" t="s">
        <v>37</v>
      </c>
      <c r="G27" s="25" t="s">
        <v>1359</v>
      </c>
      <c r="H27" s="25" t="s">
        <v>1458</v>
      </c>
      <c r="I27" s="13">
        <v>50000</v>
      </c>
      <c r="J27" s="13">
        <v>0</v>
      </c>
      <c r="K27" s="13">
        <v>50000</v>
      </c>
      <c r="L27" s="13">
        <v>1435</v>
      </c>
      <c r="M27" s="13">
        <v>1854</v>
      </c>
      <c r="N27" s="13">
        <v>1520</v>
      </c>
      <c r="O27" s="13">
        <v>25</v>
      </c>
      <c r="P27" s="13">
        <f t="shared" si="1"/>
        <v>4834</v>
      </c>
      <c r="Q27" s="13">
        <f t="shared" si="2"/>
        <v>45166</v>
      </c>
    </row>
    <row r="28" spans="1:17" ht="24.95" customHeight="1" x14ac:dyDescent="0.25">
      <c r="A28" s="1">
        <v>21</v>
      </c>
      <c r="B28" s="1" t="s">
        <v>900</v>
      </c>
      <c r="C28" s="1" t="s">
        <v>1537</v>
      </c>
      <c r="D28" s="1" t="s">
        <v>901</v>
      </c>
      <c r="E28" s="1" t="s">
        <v>862</v>
      </c>
      <c r="F28" s="1" t="s">
        <v>29</v>
      </c>
      <c r="G28" s="25" t="s">
        <v>879</v>
      </c>
      <c r="H28" s="25" t="s">
        <v>880</v>
      </c>
      <c r="I28" s="13">
        <v>25000</v>
      </c>
      <c r="K28" s="13">
        <v>25000</v>
      </c>
      <c r="L28" s="13">
        <f t="shared" si="3"/>
        <v>717.5</v>
      </c>
      <c r="M28" s="13">
        <v>0</v>
      </c>
      <c r="N28" s="13">
        <f t="shared" si="0"/>
        <v>760</v>
      </c>
      <c r="O28" s="13">
        <v>25</v>
      </c>
      <c r="P28" s="13">
        <f t="shared" si="1"/>
        <v>1502.5</v>
      </c>
      <c r="Q28" s="13">
        <f t="shared" si="2"/>
        <v>23497.5</v>
      </c>
    </row>
    <row r="29" spans="1:17" ht="24.95" customHeight="1" x14ac:dyDescent="0.25">
      <c r="A29" s="1">
        <v>22</v>
      </c>
      <c r="B29" t="s">
        <v>902</v>
      </c>
      <c r="C29" s="1" t="s">
        <v>67</v>
      </c>
      <c r="D29" s="1" t="s">
        <v>169</v>
      </c>
      <c r="E29" s="1" t="s">
        <v>862</v>
      </c>
      <c r="F29" s="1" t="s">
        <v>29</v>
      </c>
      <c r="G29" s="25" t="s">
        <v>870</v>
      </c>
      <c r="H29" s="25" t="s">
        <v>871</v>
      </c>
      <c r="I29" s="13">
        <v>50000</v>
      </c>
      <c r="J29" s="13">
        <v>0</v>
      </c>
      <c r="K29" s="13">
        <v>50000</v>
      </c>
      <c r="L29" s="13">
        <f t="shared" si="3"/>
        <v>1435</v>
      </c>
      <c r="M29" s="13">
        <v>1854</v>
      </c>
      <c r="N29" s="13">
        <f t="shared" si="0"/>
        <v>1520</v>
      </c>
      <c r="O29" s="13">
        <v>25</v>
      </c>
      <c r="P29" s="13">
        <f t="shared" si="1"/>
        <v>4834</v>
      </c>
      <c r="Q29" s="13">
        <f t="shared" si="2"/>
        <v>45166</v>
      </c>
    </row>
    <row r="30" spans="1:17" ht="24.95" customHeight="1" x14ac:dyDescent="0.25">
      <c r="A30" s="1">
        <v>23</v>
      </c>
      <c r="B30" t="s">
        <v>1358</v>
      </c>
      <c r="C30" t="s">
        <v>1012</v>
      </c>
      <c r="D30" t="s">
        <v>72</v>
      </c>
      <c r="E30" s="1" t="s">
        <v>862</v>
      </c>
      <c r="F30" s="1" t="s">
        <v>37</v>
      </c>
      <c r="G30" s="25" t="s">
        <v>1274</v>
      </c>
      <c r="H30" s="25" t="s">
        <v>1359</v>
      </c>
      <c r="I30" s="13">
        <v>35000</v>
      </c>
      <c r="J30" s="13">
        <v>0</v>
      </c>
      <c r="K30" s="13">
        <v>35000</v>
      </c>
      <c r="L30" s="13">
        <v>1004.5</v>
      </c>
      <c r="M30" s="13">
        <v>0</v>
      </c>
      <c r="N30" s="13">
        <f t="shared" si="0"/>
        <v>1064</v>
      </c>
      <c r="O30" s="13">
        <v>25</v>
      </c>
      <c r="P30" s="13">
        <f t="shared" si="1"/>
        <v>2093.5</v>
      </c>
      <c r="Q30" s="13">
        <f t="shared" si="2"/>
        <v>32906.5</v>
      </c>
    </row>
    <row r="31" spans="1:17" ht="24.95" customHeight="1" x14ac:dyDescent="0.25">
      <c r="A31" s="1">
        <v>24</v>
      </c>
      <c r="B31" t="s">
        <v>1276</v>
      </c>
      <c r="C31" t="s">
        <v>153</v>
      </c>
      <c r="D31" t="s">
        <v>155</v>
      </c>
      <c r="E31" s="1" t="s">
        <v>862</v>
      </c>
      <c r="F31" s="1" t="s">
        <v>37</v>
      </c>
      <c r="G31" s="25" t="s">
        <v>947</v>
      </c>
      <c r="H31" s="25" t="s">
        <v>1277</v>
      </c>
      <c r="I31" s="13">
        <v>55000</v>
      </c>
      <c r="J31" s="13">
        <v>0</v>
      </c>
      <c r="K31" s="13">
        <v>55000</v>
      </c>
      <c r="L31" s="13">
        <v>1578.5</v>
      </c>
      <c r="M31" s="13">
        <v>2559.6799999999998</v>
      </c>
      <c r="N31" s="13">
        <f t="shared" si="0"/>
        <v>1672</v>
      </c>
      <c r="O31" s="13">
        <v>1257.3</v>
      </c>
      <c r="P31" s="13">
        <f t="shared" si="1"/>
        <v>7067.4800000000005</v>
      </c>
      <c r="Q31" s="13">
        <f t="shared" si="2"/>
        <v>47932.52</v>
      </c>
    </row>
    <row r="32" spans="1:17" ht="24.95" customHeight="1" x14ac:dyDescent="0.25">
      <c r="A32" s="1">
        <v>25</v>
      </c>
      <c r="B32" t="s">
        <v>1288</v>
      </c>
      <c r="C32" t="s">
        <v>904</v>
      </c>
      <c r="D32" t="s">
        <v>894</v>
      </c>
      <c r="E32" s="1" t="s">
        <v>862</v>
      </c>
      <c r="F32" s="1" t="s">
        <v>37</v>
      </c>
      <c r="G32" s="25" t="s">
        <v>906</v>
      </c>
      <c r="H32" s="25" t="s">
        <v>1287</v>
      </c>
      <c r="I32" s="13">
        <v>39000</v>
      </c>
      <c r="J32" s="13">
        <v>0</v>
      </c>
      <c r="K32" s="13">
        <v>39000</v>
      </c>
      <c r="L32" s="13">
        <v>1119.3</v>
      </c>
      <c r="M32" s="13">
        <v>301.52</v>
      </c>
      <c r="N32" s="13">
        <f t="shared" si="0"/>
        <v>1185.5999999999999</v>
      </c>
      <c r="O32" s="13">
        <v>25</v>
      </c>
      <c r="P32" s="13">
        <f t="shared" si="1"/>
        <v>2631.42</v>
      </c>
      <c r="Q32" s="13">
        <f t="shared" si="2"/>
        <v>36368.58</v>
      </c>
    </row>
    <row r="33" spans="1:17" ht="24.95" customHeight="1" x14ac:dyDescent="0.25">
      <c r="A33" s="1">
        <v>26</v>
      </c>
      <c r="B33" t="s">
        <v>907</v>
      </c>
      <c r="C33" s="1" t="s">
        <v>908</v>
      </c>
      <c r="D33" s="1" t="s">
        <v>909</v>
      </c>
      <c r="E33" s="1" t="s">
        <v>862</v>
      </c>
      <c r="F33" s="1" t="s">
        <v>29</v>
      </c>
      <c r="G33" s="25" t="s">
        <v>875</v>
      </c>
      <c r="H33" s="25" t="s">
        <v>876</v>
      </c>
      <c r="I33" s="13">
        <v>90000</v>
      </c>
      <c r="J33" s="13">
        <v>0</v>
      </c>
      <c r="K33" s="13">
        <v>90000</v>
      </c>
      <c r="L33" s="13">
        <f t="shared" si="3"/>
        <v>2583</v>
      </c>
      <c r="M33" s="13">
        <v>9753.1200000000008</v>
      </c>
      <c r="N33" s="13">
        <f t="shared" si="0"/>
        <v>2736</v>
      </c>
      <c r="O33" s="13">
        <v>225</v>
      </c>
      <c r="P33" s="13">
        <f t="shared" si="1"/>
        <v>15297.12</v>
      </c>
      <c r="Q33" s="13">
        <f t="shared" si="2"/>
        <v>74702.880000000005</v>
      </c>
    </row>
    <row r="34" spans="1:17" ht="24.95" customHeight="1" x14ac:dyDescent="0.25">
      <c r="A34" s="1">
        <v>27</v>
      </c>
      <c r="B34" t="s">
        <v>1346</v>
      </c>
      <c r="C34" t="s">
        <v>904</v>
      </c>
      <c r="D34" t="s">
        <v>285</v>
      </c>
      <c r="E34" s="1" t="s">
        <v>862</v>
      </c>
      <c r="F34" s="1" t="s">
        <v>29</v>
      </c>
      <c r="G34" s="25" t="s">
        <v>871</v>
      </c>
      <c r="H34" s="25" t="s">
        <v>910</v>
      </c>
      <c r="I34" s="13">
        <v>92000</v>
      </c>
      <c r="J34" s="13">
        <v>0</v>
      </c>
      <c r="K34" s="13">
        <v>92000</v>
      </c>
      <c r="L34" s="13">
        <f t="shared" si="3"/>
        <v>2640.4</v>
      </c>
      <c r="M34" s="13">
        <v>10223.57</v>
      </c>
      <c r="N34" s="13">
        <f t="shared" si="0"/>
        <v>2796.8</v>
      </c>
      <c r="O34" s="13">
        <v>25</v>
      </c>
      <c r="P34" s="13">
        <f t="shared" si="1"/>
        <v>15685.77</v>
      </c>
      <c r="Q34" s="13">
        <f t="shared" si="2"/>
        <v>76314.23</v>
      </c>
    </row>
    <row r="35" spans="1:17" ht="24.95" customHeight="1" x14ac:dyDescent="0.25">
      <c r="A35" s="1">
        <v>28</v>
      </c>
      <c r="B35" t="s">
        <v>1343</v>
      </c>
      <c r="C35" s="1" t="s">
        <v>908</v>
      </c>
      <c r="D35" t="s">
        <v>894</v>
      </c>
      <c r="E35" s="1" t="s">
        <v>862</v>
      </c>
      <c r="F35" s="1" t="s">
        <v>29</v>
      </c>
      <c r="G35" s="25" t="s">
        <v>916</v>
      </c>
      <c r="H35" s="25" t="s">
        <v>1342</v>
      </c>
      <c r="I35" s="13">
        <v>39000</v>
      </c>
      <c r="J35" s="13">
        <v>0</v>
      </c>
      <c r="K35" s="13">
        <v>39000</v>
      </c>
      <c r="L35" s="13">
        <v>1119.3</v>
      </c>
      <c r="M35" s="13">
        <v>301.52</v>
      </c>
      <c r="N35" s="13">
        <f t="shared" si="0"/>
        <v>1185.5999999999999</v>
      </c>
      <c r="O35" s="13">
        <v>25</v>
      </c>
      <c r="P35" s="13">
        <f t="shared" si="1"/>
        <v>2631.42</v>
      </c>
      <c r="Q35" s="13">
        <f t="shared" si="2"/>
        <v>36368.58</v>
      </c>
    </row>
    <row r="36" spans="1:17" ht="24.95" customHeight="1" x14ac:dyDescent="0.25">
      <c r="A36" s="1">
        <v>29</v>
      </c>
      <c r="B36" t="s">
        <v>1445</v>
      </c>
      <c r="C36" s="1" t="s">
        <v>269</v>
      </c>
      <c r="D36" s="1" t="s">
        <v>193</v>
      </c>
      <c r="E36" s="1" t="s">
        <v>862</v>
      </c>
      <c r="F36" s="1" t="s">
        <v>29</v>
      </c>
      <c r="G36" s="25" t="s">
        <v>870</v>
      </c>
      <c r="H36" s="25" t="s">
        <v>871</v>
      </c>
      <c r="I36" s="13">
        <v>45500</v>
      </c>
      <c r="J36" s="13">
        <v>0</v>
      </c>
      <c r="K36" s="13">
        <v>45500</v>
      </c>
      <c r="L36" s="13">
        <v>1305.8499999999999</v>
      </c>
      <c r="M36" s="13">
        <v>642.96</v>
      </c>
      <c r="N36" s="13">
        <f t="shared" si="0"/>
        <v>1383.2</v>
      </c>
      <c r="O36" s="13">
        <v>3864.56</v>
      </c>
      <c r="P36" s="13">
        <f t="shared" si="1"/>
        <v>7196.57</v>
      </c>
      <c r="Q36" s="13">
        <f t="shared" si="2"/>
        <v>38303.43</v>
      </c>
    </row>
    <row r="37" spans="1:17" ht="24.95" customHeight="1" x14ac:dyDescent="0.25">
      <c r="A37" s="1">
        <v>30</v>
      </c>
      <c r="B37" t="s">
        <v>1462</v>
      </c>
      <c r="C37" s="1" t="s">
        <v>269</v>
      </c>
      <c r="D37" s="1" t="s">
        <v>193</v>
      </c>
      <c r="E37" s="1" t="s">
        <v>862</v>
      </c>
      <c r="F37" s="1" t="s">
        <v>29</v>
      </c>
      <c r="G37" s="25" t="s">
        <v>875</v>
      </c>
      <c r="H37" s="25" t="s">
        <v>876</v>
      </c>
      <c r="I37" s="13">
        <v>45500</v>
      </c>
      <c r="J37" s="13">
        <v>0</v>
      </c>
      <c r="K37" s="13">
        <v>45500</v>
      </c>
      <c r="L37" s="13">
        <v>1305.8499999999999</v>
      </c>
      <c r="M37" s="13">
        <v>1218.8900000000001</v>
      </c>
      <c r="N37" s="13">
        <f t="shared" si="0"/>
        <v>1383.2</v>
      </c>
      <c r="O37" s="13">
        <v>25</v>
      </c>
      <c r="P37" s="13">
        <f t="shared" si="1"/>
        <v>3932.9399999999996</v>
      </c>
      <c r="Q37" s="13">
        <f t="shared" si="2"/>
        <v>41567.06</v>
      </c>
    </row>
    <row r="38" spans="1:17" ht="24.95" customHeight="1" x14ac:dyDescent="0.25">
      <c r="A38" s="1">
        <v>31</v>
      </c>
      <c r="B38" t="s">
        <v>911</v>
      </c>
      <c r="C38" s="1" t="s">
        <v>269</v>
      </c>
      <c r="D38" s="1" t="s">
        <v>193</v>
      </c>
      <c r="E38" s="1" t="s">
        <v>862</v>
      </c>
      <c r="F38" s="1" t="s">
        <v>37</v>
      </c>
      <c r="G38" s="25" t="s">
        <v>863</v>
      </c>
      <c r="H38" s="25" t="s">
        <v>864</v>
      </c>
      <c r="I38" s="13">
        <v>45500</v>
      </c>
      <c r="J38" s="13">
        <v>0</v>
      </c>
      <c r="K38" s="13">
        <v>45500</v>
      </c>
      <c r="L38" s="13">
        <v>1305.8499999999999</v>
      </c>
      <c r="M38" s="13">
        <v>1218.8900000000001</v>
      </c>
      <c r="N38" s="13">
        <f t="shared" si="0"/>
        <v>1383.2</v>
      </c>
      <c r="O38" s="13">
        <v>425</v>
      </c>
      <c r="P38" s="13">
        <f t="shared" si="1"/>
        <v>4332.9399999999996</v>
      </c>
      <c r="Q38" s="13">
        <f t="shared" si="2"/>
        <v>41167.06</v>
      </c>
    </row>
    <row r="39" spans="1:17" ht="24.95" customHeight="1" x14ac:dyDescent="0.25">
      <c r="A39" s="1">
        <v>32</v>
      </c>
      <c r="B39" t="s">
        <v>913</v>
      </c>
      <c r="C39" s="1" t="s">
        <v>269</v>
      </c>
      <c r="D39" s="1" t="s">
        <v>193</v>
      </c>
      <c r="E39" s="1" t="s">
        <v>862</v>
      </c>
      <c r="F39" s="1" t="s">
        <v>37</v>
      </c>
      <c r="G39" s="25" t="s">
        <v>886</v>
      </c>
      <c r="H39" s="25" t="s">
        <v>887</v>
      </c>
      <c r="I39" s="13">
        <v>45500</v>
      </c>
      <c r="J39" s="13">
        <v>0</v>
      </c>
      <c r="K39" s="13">
        <v>45500</v>
      </c>
      <c r="L39" s="13">
        <v>1305.8499999999999</v>
      </c>
      <c r="M39" s="13">
        <v>1218.8900000000001</v>
      </c>
      <c r="N39" s="13">
        <f t="shared" si="0"/>
        <v>1383.2</v>
      </c>
      <c r="O39" s="13">
        <v>25</v>
      </c>
      <c r="P39" s="13">
        <f t="shared" si="1"/>
        <v>3932.9399999999996</v>
      </c>
      <c r="Q39" s="13">
        <f t="shared" si="2"/>
        <v>41567.06</v>
      </c>
    </row>
    <row r="40" spans="1:17" ht="24.95" customHeight="1" x14ac:dyDescent="0.25">
      <c r="A40" s="1">
        <v>33</v>
      </c>
      <c r="B40" t="s">
        <v>914</v>
      </c>
      <c r="C40" s="1" t="s">
        <v>269</v>
      </c>
      <c r="D40" s="1" t="s">
        <v>193</v>
      </c>
      <c r="E40" s="1" t="s">
        <v>862</v>
      </c>
      <c r="F40" s="1" t="s">
        <v>37</v>
      </c>
      <c r="G40" s="25" t="s">
        <v>886</v>
      </c>
      <c r="H40" s="25" t="s">
        <v>887</v>
      </c>
      <c r="I40" s="13">
        <v>45500</v>
      </c>
      <c r="J40" s="13">
        <v>0</v>
      </c>
      <c r="K40" s="13">
        <v>45500</v>
      </c>
      <c r="L40" s="13">
        <v>1305.8499999999999</v>
      </c>
      <c r="M40" s="13">
        <v>1218.8900000000001</v>
      </c>
      <c r="N40" s="13">
        <f t="shared" si="0"/>
        <v>1383.2</v>
      </c>
      <c r="O40" s="13">
        <v>30630.74</v>
      </c>
      <c r="P40" s="13">
        <f t="shared" si="1"/>
        <v>34538.68</v>
      </c>
      <c r="Q40" s="13">
        <f t="shared" si="2"/>
        <v>10961.32</v>
      </c>
    </row>
    <row r="41" spans="1:17" ht="24.95" customHeight="1" x14ac:dyDescent="0.25">
      <c r="A41" s="1">
        <v>34</v>
      </c>
      <c r="B41" t="s">
        <v>915</v>
      </c>
      <c r="C41" s="1" t="s">
        <v>269</v>
      </c>
      <c r="D41" s="1" t="s">
        <v>193</v>
      </c>
      <c r="E41" s="1" t="s">
        <v>862</v>
      </c>
      <c r="F41" s="1" t="s">
        <v>37</v>
      </c>
      <c r="G41" s="25" t="s">
        <v>886</v>
      </c>
      <c r="H41" s="25" t="s">
        <v>887</v>
      </c>
      <c r="I41" s="13">
        <v>45500</v>
      </c>
      <c r="J41" s="13">
        <v>0</v>
      </c>
      <c r="K41" s="13">
        <v>45500</v>
      </c>
      <c r="L41" s="13">
        <v>1305.8499999999999</v>
      </c>
      <c r="M41" s="13">
        <v>1218.8900000000001</v>
      </c>
      <c r="N41" s="13">
        <f t="shared" si="0"/>
        <v>1383.2</v>
      </c>
      <c r="O41" s="13">
        <v>25</v>
      </c>
      <c r="P41" s="13">
        <f t="shared" si="1"/>
        <v>3932.9399999999996</v>
      </c>
      <c r="Q41" s="13">
        <f t="shared" si="2"/>
        <v>41567.06</v>
      </c>
    </row>
    <row r="42" spans="1:17" ht="24.95" customHeight="1" x14ac:dyDescent="0.25">
      <c r="A42" s="1">
        <v>35</v>
      </c>
      <c r="B42" t="s">
        <v>917</v>
      </c>
      <c r="C42" s="1" t="s">
        <v>269</v>
      </c>
      <c r="D42" s="1" t="s">
        <v>193</v>
      </c>
      <c r="E42" s="1" t="s">
        <v>862</v>
      </c>
      <c r="F42" s="1" t="s">
        <v>29</v>
      </c>
      <c r="G42" s="25" t="s">
        <v>899</v>
      </c>
      <c r="H42" s="25" t="s">
        <v>898</v>
      </c>
      <c r="I42" s="13">
        <v>39000</v>
      </c>
      <c r="J42" s="13">
        <v>0</v>
      </c>
      <c r="K42" s="13">
        <v>39000</v>
      </c>
      <c r="L42" s="13">
        <f t="shared" si="3"/>
        <v>1119.3</v>
      </c>
      <c r="M42" s="13">
        <v>301.52</v>
      </c>
      <c r="N42" s="13">
        <f t="shared" si="0"/>
        <v>1185.5999999999999</v>
      </c>
      <c r="O42" s="13">
        <v>25</v>
      </c>
      <c r="P42" s="13">
        <f t="shared" si="1"/>
        <v>2631.42</v>
      </c>
      <c r="Q42" s="13">
        <f t="shared" si="2"/>
        <v>36368.58</v>
      </c>
    </row>
    <row r="43" spans="1:17" ht="24.95" customHeight="1" x14ac:dyDescent="0.25">
      <c r="A43" s="1">
        <v>36</v>
      </c>
      <c r="B43" t="s">
        <v>919</v>
      </c>
      <c r="C43" s="1" t="s">
        <v>269</v>
      </c>
      <c r="D43" t="s">
        <v>894</v>
      </c>
      <c r="E43" s="1" t="s">
        <v>862</v>
      </c>
      <c r="F43" s="1" t="s">
        <v>29</v>
      </c>
      <c r="G43" s="25" t="s">
        <v>899</v>
      </c>
      <c r="H43" s="25" t="s">
        <v>898</v>
      </c>
      <c r="I43" s="13">
        <v>39000</v>
      </c>
      <c r="J43" s="13">
        <v>0</v>
      </c>
      <c r="K43" s="13">
        <v>39000</v>
      </c>
      <c r="L43" s="13">
        <f t="shared" si="3"/>
        <v>1119.3</v>
      </c>
      <c r="M43" s="13">
        <v>301.52</v>
      </c>
      <c r="N43" s="13">
        <f t="shared" si="0"/>
        <v>1185.5999999999999</v>
      </c>
      <c r="O43" s="13">
        <v>25</v>
      </c>
      <c r="P43" s="13">
        <f t="shared" si="1"/>
        <v>2631.42</v>
      </c>
      <c r="Q43" s="13">
        <f t="shared" si="2"/>
        <v>36368.58</v>
      </c>
    </row>
    <row r="44" spans="1:17" ht="24.95" customHeight="1" x14ac:dyDescent="0.25">
      <c r="A44" s="1">
        <v>37</v>
      </c>
      <c r="B44" t="s">
        <v>920</v>
      </c>
      <c r="C44" s="1" t="s">
        <v>269</v>
      </c>
      <c r="D44" t="s">
        <v>894</v>
      </c>
      <c r="E44" s="1" t="s">
        <v>862</v>
      </c>
      <c r="F44" s="1" t="s">
        <v>29</v>
      </c>
      <c r="G44" s="25" t="s">
        <v>899</v>
      </c>
      <c r="H44" s="25" t="s">
        <v>898</v>
      </c>
      <c r="I44" s="13">
        <v>45500</v>
      </c>
      <c r="J44" s="13">
        <v>0</v>
      </c>
      <c r="K44" s="13">
        <v>45500</v>
      </c>
      <c r="L44" s="13">
        <v>1305.8499999999999</v>
      </c>
      <c r="M44" s="13">
        <v>1218.8900000000001</v>
      </c>
      <c r="N44" s="13">
        <f t="shared" si="0"/>
        <v>1383.2</v>
      </c>
      <c r="O44" s="13">
        <v>425</v>
      </c>
      <c r="P44" s="13">
        <f t="shared" si="1"/>
        <v>4332.9399999999996</v>
      </c>
      <c r="Q44" s="13">
        <f t="shared" si="2"/>
        <v>41167.06</v>
      </c>
    </row>
    <row r="45" spans="1:17" ht="24.95" customHeight="1" x14ac:dyDescent="0.25">
      <c r="A45" s="1">
        <v>38</v>
      </c>
      <c r="B45" t="s">
        <v>921</v>
      </c>
      <c r="C45" s="1" t="s">
        <v>269</v>
      </c>
      <c r="D45" t="s">
        <v>894</v>
      </c>
      <c r="E45" s="1" t="s">
        <v>862</v>
      </c>
      <c r="F45" s="1" t="s">
        <v>29</v>
      </c>
      <c r="G45" s="25" t="s">
        <v>899</v>
      </c>
      <c r="H45" s="25" t="s">
        <v>898</v>
      </c>
      <c r="I45" s="13">
        <v>39000</v>
      </c>
      <c r="J45" s="13">
        <v>0</v>
      </c>
      <c r="K45" s="13">
        <v>39000</v>
      </c>
      <c r="L45" s="13">
        <f t="shared" si="3"/>
        <v>1119.3</v>
      </c>
      <c r="M45" s="13">
        <v>301.52</v>
      </c>
      <c r="N45" s="13">
        <f t="shared" si="0"/>
        <v>1185.5999999999999</v>
      </c>
      <c r="O45" s="13">
        <v>2200</v>
      </c>
      <c r="P45" s="13">
        <f t="shared" si="1"/>
        <v>4806.42</v>
      </c>
      <c r="Q45" s="13">
        <f t="shared" si="2"/>
        <v>34193.58</v>
      </c>
    </row>
    <row r="46" spans="1:17" ht="24.95" customHeight="1" x14ac:dyDescent="0.25">
      <c r="A46" s="1">
        <v>39</v>
      </c>
      <c r="B46" t="s">
        <v>1266</v>
      </c>
      <c r="C46" s="1" t="s">
        <v>269</v>
      </c>
      <c r="D46" t="s">
        <v>894</v>
      </c>
      <c r="E46" s="1" t="s">
        <v>862</v>
      </c>
      <c r="F46" s="1" t="s">
        <v>29</v>
      </c>
      <c r="G46" s="25" t="s">
        <v>872</v>
      </c>
      <c r="H46" s="25" t="s">
        <v>1251</v>
      </c>
      <c r="I46" s="13">
        <v>39000</v>
      </c>
      <c r="J46" s="13">
        <v>0</v>
      </c>
      <c r="K46" s="13">
        <v>39000</v>
      </c>
      <c r="L46" s="13">
        <v>1119.3</v>
      </c>
      <c r="M46" s="13">
        <v>301.52</v>
      </c>
      <c r="N46" s="13">
        <f t="shared" si="0"/>
        <v>1185.5999999999999</v>
      </c>
      <c r="O46" s="13">
        <v>25</v>
      </c>
      <c r="P46" s="13">
        <f t="shared" si="1"/>
        <v>2631.42</v>
      </c>
      <c r="Q46" s="13">
        <f t="shared" si="2"/>
        <v>36368.58</v>
      </c>
    </row>
    <row r="47" spans="1:17" ht="24.95" customHeight="1" x14ac:dyDescent="0.25">
      <c r="A47" s="1">
        <v>40</v>
      </c>
      <c r="B47" t="s">
        <v>1267</v>
      </c>
      <c r="C47" s="1" t="s">
        <v>269</v>
      </c>
      <c r="D47" t="s">
        <v>894</v>
      </c>
      <c r="E47" s="1" t="s">
        <v>862</v>
      </c>
      <c r="F47" s="1" t="s">
        <v>29</v>
      </c>
      <c r="G47" s="25" t="s">
        <v>872</v>
      </c>
      <c r="H47" s="25" t="s">
        <v>1251</v>
      </c>
      <c r="I47" s="13">
        <v>39000</v>
      </c>
      <c r="J47" s="13">
        <v>0</v>
      </c>
      <c r="K47" s="13">
        <v>39000</v>
      </c>
      <c r="L47" s="13">
        <v>1119.3</v>
      </c>
      <c r="M47" s="13">
        <v>301.52</v>
      </c>
      <c r="N47" s="13">
        <f t="shared" si="0"/>
        <v>1185.5999999999999</v>
      </c>
      <c r="O47" s="13">
        <v>25</v>
      </c>
      <c r="P47" s="13">
        <f t="shared" si="1"/>
        <v>2631.42</v>
      </c>
      <c r="Q47" s="13">
        <f t="shared" si="2"/>
        <v>36368.58</v>
      </c>
    </row>
    <row r="48" spans="1:17" ht="24.95" customHeight="1" x14ac:dyDescent="0.25">
      <c r="A48" s="1">
        <v>41</v>
      </c>
      <c r="B48" t="s">
        <v>1268</v>
      </c>
      <c r="C48" s="1" t="s">
        <v>269</v>
      </c>
      <c r="D48" t="s">
        <v>894</v>
      </c>
      <c r="E48" s="1" t="s">
        <v>862</v>
      </c>
      <c r="F48" s="1" t="s">
        <v>29</v>
      </c>
      <c r="G48" s="25" t="s">
        <v>872</v>
      </c>
      <c r="H48" s="25" t="s">
        <v>1251</v>
      </c>
      <c r="I48" s="13">
        <v>39000</v>
      </c>
      <c r="J48" s="13">
        <v>0</v>
      </c>
      <c r="K48" s="13">
        <v>39000</v>
      </c>
      <c r="L48" s="13">
        <v>1119.3</v>
      </c>
      <c r="M48" s="13">
        <v>301.52</v>
      </c>
      <c r="N48" s="13">
        <f t="shared" si="0"/>
        <v>1185.5999999999999</v>
      </c>
      <c r="O48" s="13">
        <v>25</v>
      </c>
      <c r="P48" s="13">
        <f t="shared" si="1"/>
        <v>2631.42</v>
      </c>
      <c r="Q48" s="13">
        <f t="shared" si="2"/>
        <v>36368.58</v>
      </c>
    </row>
    <row r="49" spans="1:17" ht="24.95" customHeight="1" x14ac:dyDescent="0.25">
      <c r="A49" s="1">
        <v>42</v>
      </c>
      <c r="B49" t="s">
        <v>1269</v>
      </c>
      <c r="C49" s="1" t="s">
        <v>269</v>
      </c>
      <c r="D49" t="s">
        <v>894</v>
      </c>
      <c r="E49" s="1" t="s">
        <v>862</v>
      </c>
      <c r="F49" s="1" t="s">
        <v>37</v>
      </c>
      <c r="G49" s="25" t="s">
        <v>872</v>
      </c>
      <c r="H49" s="25" t="s">
        <v>1251</v>
      </c>
      <c r="I49" s="13">
        <v>39000</v>
      </c>
      <c r="J49" s="13">
        <v>0</v>
      </c>
      <c r="K49" s="13">
        <v>39000</v>
      </c>
      <c r="L49" s="13">
        <v>1119.3</v>
      </c>
      <c r="M49" s="13">
        <v>301.52</v>
      </c>
      <c r="N49" s="13">
        <f t="shared" si="0"/>
        <v>1185.5999999999999</v>
      </c>
      <c r="O49" s="13">
        <v>25</v>
      </c>
      <c r="P49" s="13">
        <f t="shared" si="1"/>
        <v>2631.42</v>
      </c>
      <c r="Q49" s="13">
        <f t="shared" si="2"/>
        <v>36368.58</v>
      </c>
    </row>
    <row r="50" spans="1:17" ht="24.95" customHeight="1" x14ac:dyDescent="0.25">
      <c r="A50" s="1">
        <v>43</v>
      </c>
      <c r="B50" t="s">
        <v>1341</v>
      </c>
      <c r="C50" s="1" t="s">
        <v>269</v>
      </c>
      <c r="D50" t="s">
        <v>894</v>
      </c>
      <c r="E50" s="1" t="s">
        <v>862</v>
      </c>
      <c r="F50" s="1" t="s">
        <v>37</v>
      </c>
      <c r="G50" s="25" t="s">
        <v>916</v>
      </c>
      <c r="H50" s="25" t="s">
        <v>1342</v>
      </c>
      <c r="I50" s="13">
        <v>39000</v>
      </c>
      <c r="J50" s="13">
        <v>0</v>
      </c>
      <c r="K50" s="13">
        <v>39000</v>
      </c>
      <c r="L50" s="13">
        <v>1119.3</v>
      </c>
      <c r="M50" s="13">
        <v>301.52</v>
      </c>
      <c r="N50" s="13">
        <f t="shared" si="0"/>
        <v>1185.5999999999999</v>
      </c>
      <c r="O50" s="13">
        <v>25</v>
      </c>
      <c r="P50" s="13">
        <f t="shared" si="1"/>
        <v>2631.42</v>
      </c>
      <c r="Q50" s="13">
        <f t="shared" si="2"/>
        <v>36368.58</v>
      </c>
    </row>
    <row r="51" spans="1:17" ht="24.95" customHeight="1" x14ac:dyDescent="0.25">
      <c r="A51" s="1">
        <v>44</v>
      </c>
      <c r="B51" t="s">
        <v>1270</v>
      </c>
      <c r="C51" s="1" t="s">
        <v>269</v>
      </c>
      <c r="D51" t="s">
        <v>894</v>
      </c>
      <c r="E51" s="1" t="s">
        <v>862</v>
      </c>
      <c r="F51" s="1" t="s">
        <v>37</v>
      </c>
      <c r="G51" s="25" t="s">
        <v>872</v>
      </c>
      <c r="H51" s="25" t="s">
        <v>1251</v>
      </c>
      <c r="I51" s="13">
        <v>39000</v>
      </c>
      <c r="J51" s="13">
        <v>0</v>
      </c>
      <c r="K51" s="13">
        <v>39000</v>
      </c>
      <c r="L51" s="13">
        <v>1119.3</v>
      </c>
      <c r="M51" s="13">
        <v>301.52</v>
      </c>
      <c r="N51" s="13">
        <f t="shared" si="0"/>
        <v>1185.5999999999999</v>
      </c>
      <c r="O51" s="13">
        <v>25</v>
      </c>
      <c r="P51" s="13">
        <f t="shared" si="1"/>
        <v>2631.42</v>
      </c>
      <c r="Q51" s="13">
        <f t="shared" si="2"/>
        <v>36368.58</v>
      </c>
    </row>
    <row r="52" spans="1:17" ht="24.95" customHeight="1" x14ac:dyDescent="0.25">
      <c r="A52" s="1">
        <v>45</v>
      </c>
      <c r="B52" t="s">
        <v>1515</v>
      </c>
      <c r="C52" s="1" t="s">
        <v>269</v>
      </c>
      <c r="D52" t="s">
        <v>894</v>
      </c>
      <c r="E52" s="1" t="s">
        <v>862</v>
      </c>
      <c r="F52" s="1" t="s">
        <v>29</v>
      </c>
      <c r="G52" s="25" t="s">
        <v>1408</v>
      </c>
      <c r="H52" s="25" t="s">
        <v>1532</v>
      </c>
      <c r="I52" s="13">
        <v>45500</v>
      </c>
      <c r="J52" s="13">
        <v>0</v>
      </c>
      <c r="K52" s="13">
        <v>45500</v>
      </c>
      <c r="L52" s="13">
        <v>1305.8499999999999</v>
      </c>
      <c r="M52" s="13">
        <v>1218.8900000000001</v>
      </c>
      <c r="N52" s="13">
        <v>1383.2</v>
      </c>
      <c r="O52" s="13">
        <v>25</v>
      </c>
      <c r="P52" s="13">
        <f t="shared" si="1"/>
        <v>3932.9399999999996</v>
      </c>
      <c r="Q52" s="13">
        <f t="shared" si="2"/>
        <v>41567.06</v>
      </c>
    </row>
    <row r="53" spans="1:17" ht="24.95" customHeight="1" x14ac:dyDescent="0.25">
      <c r="A53" s="1">
        <v>46</v>
      </c>
      <c r="B53" t="s">
        <v>1531</v>
      </c>
      <c r="C53" s="1" t="s">
        <v>269</v>
      </c>
      <c r="D53" t="s">
        <v>894</v>
      </c>
      <c r="E53" s="1" t="s">
        <v>862</v>
      </c>
      <c r="F53" s="1" t="s">
        <v>37</v>
      </c>
      <c r="G53" s="25" t="s">
        <v>1516</v>
      </c>
      <c r="H53" s="25" t="s">
        <v>1517</v>
      </c>
      <c r="I53" s="13">
        <v>34500</v>
      </c>
      <c r="J53" s="13">
        <v>0</v>
      </c>
      <c r="K53" s="13">
        <v>34500</v>
      </c>
      <c r="L53" s="13">
        <v>990.15</v>
      </c>
      <c r="M53" s="13">
        <v>0</v>
      </c>
      <c r="N53" s="13">
        <v>1048.8</v>
      </c>
      <c r="O53" s="13">
        <v>25</v>
      </c>
      <c r="P53" s="13">
        <f t="shared" si="1"/>
        <v>2063.9499999999998</v>
      </c>
      <c r="Q53" s="13">
        <f t="shared" si="2"/>
        <v>32436.05</v>
      </c>
    </row>
    <row r="54" spans="1:17" ht="24.95" customHeight="1" x14ac:dyDescent="0.25">
      <c r="A54" s="1">
        <v>47</v>
      </c>
      <c r="B54" t="s">
        <v>1586</v>
      </c>
      <c r="C54" s="1" t="s">
        <v>269</v>
      </c>
      <c r="D54" t="s">
        <v>894</v>
      </c>
      <c r="E54" s="1" t="s">
        <v>862</v>
      </c>
      <c r="F54" s="1" t="s">
        <v>37</v>
      </c>
      <c r="G54" s="25" t="s">
        <v>1442</v>
      </c>
      <c r="H54" s="25" t="s">
        <v>1585</v>
      </c>
      <c r="I54" s="13">
        <v>35000</v>
      </c>
      <c r="J54" s="13">
        <v>0</v>
      </c>
      <c r="K54" s="13">
        <v>35000</v>
      </c>
      <c r="L54" s="13">
        <v>1004.5</v>
      </c>
      <c r="M54" s="13">
        <v>0</v>
      </c>
      <c r="N54" s="13">
        <v>1064</v>
      </c>
      <c r="O54" s="13">
        <v>25</v>
      </c>
      <c r="P54" s="13">
        <v>2093.5</v>
      </c>
      <c r="Q54" s="13">
        <v>32906.5</v>
      </c>
    </row>
    <row r="55" spans="1:17" ht="24.95" customHeight="1" x14ac:dyDescent="0.25">
      <c r="A55" s="1">
        <v>48</v>
      </c>
      <c r="B55" t="s">
        <v>922</v>
      </c>
      <c r="C55" s="1" t="s">
        <v>1539</v>
      </c>
      <c r="D55" t="s">
        <v>1538</v>
      </c>
      <c r="E55" s="1" t="s">
        <v>862</v>
      </c>
      <c r="F55" s="1" t="s">
        <v>37</v>
      </c>
      <c r="G55" s="25" t="s">
        <v>870</v>
      </c>
      <c r="H55" s="25" t="s">
        <v>871</v>
      </c>
      <c r="I55" s="13">
        <v>109250</v>
      </c>
      <c r="J55" s="13">
        <v>0</v>
      </c>
      <c r="K55" s="13">
        <v>109250</v>
      </c>
      <c r="L55" s="13">
        <v>3135.48</v>
      </c>
      <c r="M55" s="13">
        <v>14281.2</v>
      </c>
      <c r="N55" s="13">
        <f t="shared" si="0"/>
        <v>3321.2</v>
      </c>
      <c r="O55" s="13">
        <v>25</v>
      </c>
      <c r="P55" s="13">
        <f t="shared" si="1"/>
        <v>20762.88</v>
      </c>
      <c r="Q55" s="13">
        <f t="shared" si="2"/>
        <v>88487.12</v>
      </c>
    </row>
    <row r="56" spans="1:17" ht="24.95" customHeight="1" x14ac:dyDescent="0.25">
      <c r="A56" s="1">
        <v>49</v>
      </c>
      <c r="B56" t="s">
        <v>923</v>
      </c>
      <c r="C56" s="1" t="s">
        <v>942</v>
      </c>
      <c r="D56" t="s">
        <v>193</v>
      </c>
      <c r="E56" s="1" t="s">
        <v>862</v>
      </c>
      <c r="F56" s="1" t="s">
        <v>37</v>
      </c>
      <c r="G56" s="25" t="s">
        <v>863</v>
      </c>
      <c r="H56" s="25" t="s">
        <v>864</v>
      </c>
      <c r="I56" s="13">
        <v>65000</v>
      </c>
      <c r="J56" s="13">
        <v>0</v>
      </c>
      <c r="K56" s="13">
        <v>65000</v>
      </c>
      <c r="L56" s="13">
        <f t="shared" si="3"/>
        <v>1865.5</v>
      </c>
      <c r="M56" s="13">
        <v>4427.58</v>
      </c>
      <c r="N56" s="13">
        <f t="shared" si="0"/>
        <v>1976</v>
      </c>
      <c r="O56" s="13">
        <v>25</v>
      </c>
      <c r="P56" s="13">
        <f t="shared" si="1"/>
        <v>8294.08</v>
      </c>
      <c r="Q56" s="13">
        <f t="shared" si="2"/>
        <v>56705.919999999998</v>
      </c>
    </row>
    <row r="57" spans="1:17" ht="24.95" customHeight="1" x14ac:dyDescent="0.25">
      <c r="A57" s="1">
        <v>50</v>
      </c>
      <c r="B57" t="s">
        <v>1279</v>
      </c>
      <c r="C57" t="s">
        <v>265</v>
      </c>
      <c r="D57" t="s">
        <v>193</v>
      </c>
      <c r="E57" s="1" t="s">
        <v>862</v>
      </c>
      <c r="F57" s="1" t="s">
        <v>37</v>
      </c>
      <c r="G57" s="25" t="s">
        <v>947</v>
      </c>
      <c r="H57" s="25" t="s">
        <v>1277</v>
      </c>
      <c r="I57" s="13">
        <v>45500</v>
      </c>
      <c r="J57" s="13">
        <v>0</v>
      </c>
      <c r="K57" s="13">
        <v>45500</v>
      </c>
      <c r="L57" s="13">
        <v>1305.8499999999999</v>
      </c>
      <c r="M57" s="13">
        <v>1218.8900000000001</v>
      </c>
      <c r="N57" s="13">
        <f t="shared" si="0"/>
        <v>1383.2</v>
      </c>
      <c r="O57" s="13">
        <v>25</v>
      </c>
      <c r="P57" s="13">
        <f t="shared" si="1"/>
        <v>3932.9399999999996</v>
      </c>
      <c r="Q57" s="13">
        <f t="shared" si="2"/>
        <v>41567.06</v>
      </c>
    </row>
    <row r="58" spans="1:17" ht="24.95" customHeight="1" x14ac:dyDescent="0.25">
      <c r="A58" s="1">
        <v>51</v>
      </c>
      <c r="B58" t="s">
        <v>173</v>
      </c>
      <c r="C58" t="s">
        <v>1540</v>
      </c>
      <c r="D58" t="s">
        <v>193</v>
      </c>
      <c r="E58" s="1" t="s">
        <v>862</v>
      </c>
      <c r="F58" s="1" t="s">
        <v>37</v>
      </c>
      <c r="G58" s="25" t="s">
        <v>1251</v>
      </c>
      <c r="H58" s="25" t="s">
        <v>1375</v>
      </c>
      <c r="I58" s="13">
        <v>45500</v>
      </c>
      <c r="J58" s="13">
        <v>0</v>
      </c>
      <c r="K58" s="13">
        <v>45500</v>
      </c>
      <c r="L58" s="13">
        <v>1305.8499999999999</v>
      </c>
      <c r="M58" s="13">
        <v>1218.8900000000001</v>
      </c>
      <c r="N58" s="13">
        <f t="shared" si="0"/>
        <v>1383.2</v>
      </c>
      <c r="O58" s="13">
        <v>2250</v>
      </c>
      <c r="P58" s="13">
        <f t="shared" si="1"/>
        <v>6157.94</v>
      </c>
      <c r="Q58" s="13">
        <f t="shared" si="2"/>
        <v>39342.06</v>
      </c>
    </row>
    <row r="59" spans="1:17" ht="24.95" customHeight="1" x14ac:dyDescent="0.25">
      <c r="A59" s="1">
        <v>52</v>
      </c>
      <c r="B59" t="s">
        <v>924</v>
      </c>
      <c r="C59" s="1" t="s">
        <v>925</v>
      </c>
      <c r="D59" s="1" t="s">
        <v>926</v>
      </c>
      <c r="E59" s="1" t="s">
        <v>862</v>
      </c>
      <c r="F59" s="1" t="s">
        <v>37</v>
      </c>
      <c r="G59" s="25" t="s">
        <v>875</v>
      </c>
      <c r="H59" s="25" t="s">
        <v>876</v>
      </c>
      <c r="I59" s="13">
        <v>103500</v>
      </c>
      <c r="J59" s="13">
        <v>0</v>
      </c>
      <c r="K59" s="13">
        <v>103500</v>
      </c>
      <c r="L59" s="13">
        <f t="shared" si="3"/>
        <v>2970.45</v>
      </c>
      <c r="M59" s="13">
        <v>12928.66</v>
      </c>
      <c r="N59" s="13">
        <f t="shared" si="0"/>
        <v>3146.4</v>
      </c>
      <c r="O59" s="13">
        <v>425</v>
      </c>
      <c r="P59" s="13">
        <f t="shared" si="1"/>
        <v>19470.510000000002</v>
      </c>
      <c r="Q59" s="13">
        <f t="shared" si="2"/>
        <v>84029.489999999991</v>
      </c>
    </row>
    <row r="60" spans="1:17" ht="24.95" customHeight="1" x14ac:dyDescent="0.25">
      <c r="A60" s="1">
        <v>53</v>
      </c>
      <c r="B60" t="s">
        <v>927</v>
      </c>
      <c r="C60" s="1" t="s">
        <v>925</v>
      </c>
      <c r="D60" s="1" t="s">
        <v>193</v>
      </c>
      <c r="E60" s="1" t="s">
        <v>862</v>
      </c>
      <c r="F60" s="1" t="s">
        <v>37</v>
      </c>
      <c r="G60" s="25" t="s">
        <v>879</v>
      </c>
      <c r="H60" s="25" t="s">
        <v>880</v>
      </c>
      <c r="I60" s="13">
        <v>58500</v>
      </c>
      <c r="J60" s="13">
        <v>0</v>
      </c>
      <c r="K60" s="13">
        <v>58500</v>
      </c>
      <c r="L60" s="13">
        <v>1678.95</v>
      </c>
      <c r="M60" s="13">
        <v>3204.41</v>
      </c>
      <c r="N60" s="13">
        <f t="shared" si="0"/>
        <v>1778.4</v>
      </c>
      <c r="O60" s="13">
        <v>2370.5</v>
      </c>
      <c r="P60" s="13">
        <f t="shared" si="1"/>
        <v>9032.26</v>
      </c>
      <c r="Q60" s="13">
        <f t="shared" si="2"/>
        <v>49467.74</v>
      </c>
    </row>
    <row r="61" spans="1:17" ht="24.95" customHeight="1" x14ac:dyDescent="0.25">
      <c r="A61" s="1">
        <v>54</v>
      </c>
      <c r="B61" t="s">
        <v>1256</v>
      </c>
      <c r="C61" s="1" t="s">
        <v>925</v>
      </c>
      <c r="D61" s="1" t="s">
        <v>193</v>
      </c>
      <c r="E61" s="1" t="s">
        <v>862</v>
      </c>
      <c r="F61" s="1" t="s">
        <v>37</v>
      </c>
      <c r="G61" s="25" t="s">
        <v>1273</v>
      </c>
      <c r="H61" s="25" t="s">
        <v>1274</v>
      </c>
      <c r="I61" s="13">
        <v>45500</v>
      </c>
      <c r="J61" s="13">
        <v>0</v>
      </c>
      <c r="K61" s="13">
        <v>45500</v>
      </c>
      <c r="L61" s="13">
        <v>1305.8499999999999</v>
      </c>
      <c r="M61" s="13">
        <v>1218.8900000000001</v>
      </c>
      <c r="N61" s="13">
        <f t="shared" si="0"/>
        <v>1383.2</v>
      </c>
      <c r="O61" s="13">
        <v>25</v>
      </c>
      <c r="P61" s="13">
        <f t="shared" si="1"/>
        <v>3932.9399999999996</v>
      </c>
      <c r="Q61" s="13">
        <f t="shared" si="2"/>
        <v>41567.06</v>
      </c>
    </row>
    <row r="62" spans="1:17" ht="24.95" customHeight="1" x14ac:dyDescent="0.25">
      <c r="A62" s="1">
        <v>55</v>
      </c>
      <c r="B62" t="s">
        <v>928</v>
      </c>
      <c r="C62" t="s">
        <v>942</v>
      </c>
      <c r="D62" s="1" t="s">
        <v>193</v>
      </c>
      <c r="E62" s="1" t="s">
        <v>862</v>
      </c>
      <c r="F62" s="1" t="s">
        <v>37</v>
      </c>
      <c r="G62" s="25" t="s">
        <v>912</v>
      </c>
      <c r="H62" s="25" t="s">
        <v>898</v>
      </c>
      <c r="I62" s="13">
        <v>45500</v>
      </c>
      <c r="J62" s="13">
        <v>0</v>
      </c>
      <c r="K62" s="13">
        <v>45500</v>
      </c>
      <c r="L62" s="13">
        <v>1305.8499999999999</v>
      </c>
      <c r="M62" s="13">
        <v>1218.8900000000001</v>
      </c>
      <c r="N62" s="13">
        <f t="shared" si="0"/>
        <v>1383.2</v>
      </c>
      <c r="O62" s="13">
        <v>25</v>
      </c>
      <c r="P62" s="13">
        <f t="shared" si="1"/>
        <v>3932.9399999999996</v>
      </c>
      <c r="Q62" s="13">
        <f t="shared" si="2"/>
        <v>41567.06</v>
      </c>
    </row>
    <row r="63" spans="1:17" ht="24.95" customHeight="1" x14ac:dyDescent="0.25">
      <c r="A63" s="1">
        <v>56</v>
      </c>
      <c r="B63" t="s">
        <v>929</v>
      </c>
      <c r="C63" s="1" t="s">
        <v>925</v>
      </c>
      <c r="D63" t="s">
        <v>894</v>
      </c>
      <c r="E63" s="1" t="s">
        <v>862</v>
      </c>
      <c r="F63" s="1" t="s">
        <v>29</v>
      </c>
      <c r="G63" s="25" t="s">
        <v>865</v>
      </c>
      <c r="H63" s="25" t="s">
        <v>866</v>
      </c>
      <c r="I63" s="13">
        <v>39000</v>
      </c>
      <c r="J63" s="13">
        <v>0</v>
      </c>
      <c r="K63" s="13">
        <v>39000</v>
      </c>
      <c r="L63" s="13">
        <f t="shared" si="3"/>
        <v>1119.3</v>
      </c>
      <c r="M63" s="13">
        <v>301.52</v>
      </c>
      <c r="N63" s="13">
        <f t="shared" si="0"/>
        <v>1185.5999999999999</v>
      </c>
      <c r="O63" s="13">
        <v>25</v>
      </c>
      <c r="P63" s="13">
        <f t="shared" si="1"/>
        <v>2631.42</v>
      </c>
      <c r="Q63" s="13">
        <f t="shared" si="2"/>
        <v>36368.58</v>
      </c>
    </row>
    <row r="64" spans="1:17" ht="24.95" customHeight="1" x14ac:dyDescent="0.25">
      <c r="A64" s="1">
        <v>57</v>
      </c>
      <c r="B64" t="s">
        <v>1587</v>
      </c>
      <c r="C64" s="1" t="s">
        <v>925</v>
      </c>
      <c r="D64" t="s">
        <v>894</v>
      </c>
      <c r="E64" s="1" t="s">
        <v>862</v>
      </c>
      <c r="F64" s="1" t="s">
        <v>37</v>
      </c>
      <c r="G64" s="25" t="s">
        <v>1442</v>
      </c>
      <c r="H64" s="25" t="s">
        <v>1585</v>
      </c>
      <c r="I64" s="13">
        <v>35000</v>
      </c>
      <c r="J64" s="13">
        <v>0</v>
      </c>
      <c r="K64" s="13">
        <v>35000</v>
      </c>
      <c r="L64" s="13">
        <v>1004.5</v>
      </c>
      <c r="M64" s="13">
        <v>0</v>
      </c>
      <c r="N64" s="13">
        <v>1064</v>
      </c>
      <c r="O64" s="13">
        <v>25</v>
      </c>
      <c r="P64" s="13">
        <v>2093.5</v>
      </c>
      <c r="Q64" s="13">
        <v>32906.5</v>
      </c>
    </row>
    <row r="65" spans="1:17" ht="24.95" customHeight="1" x14ac:dyDescent="0.25">
      <c r="A65" s="1">
        <v>58</v>
      </c>
      <c r="B65" t="s">
        <v>1588</v>
      </c>
      <c r="C65" s="1" t="s">
        <v>925</v>
      </c>
      <c r="D65" t="s">
        <v>894</v>
      </c>
      <c r="E65" s="1" t="s">
        <v>862</v>
      </c>
      <c r="F65" s="1" t="s">
        <v>37</v>
      </c>
      <c r="G65" s="25" t="s">
        <v>1442</v>
      </c>
      <c r="H65" s="25" t="s">
        <v>1585</v>
      </c>
      <c r="I65" s="13">
        <v>35000</v>
      </c>
      <c r="J65" s="13">
        <v>0</v>
      </c>
      <c r="K65" s="13">
        <v>35000</v>
      </c>
      <c r="L65" s="13">
        <v>1004.5</v>
      </c>
      <c r="M65" s="13">
        <v>0</v>
      </c>
      <c r="N65" s="13">
        <v>1064</v>
      </c>
      <c r="O65" s="13">
        <v>25</v>
      </c>
      <c r="P65" s="13">
        <v>2093.5</v>
      </c>
      <c r="Q65" s="13">
        <v>32906.5</v>
      </c>
    </row>
    <row r="66" spans="1:17" ht="24.95" customHeight="1" x14ac:dyDescent="0.25">
      <c r="A66" s="1">
        <v>59</v>
      </c>
      <c r="B66" t="s">
        <v>930</v>
      </c>
      <c r="C66" s="1" t="s">
        <v>322</v>
      </c>
      <c r="D66" t="s">
        <v>323</v>
      </c>
      <c r="E66" s="1" t="s">
        <v>862</v>
      </c>
      <c r="F66" s="1" t="s">
        <v>29</v>
      </c>
      <c r="G66" s="25" t="s">
        <v>931</v>
      </c>
      <c r="H66" s="25" t="s">
        <v>932</v>
      </c>
      <c r="I66" s="13">
        <v>80500</v>
      </c>
      <c r="J66" s="13">
        <v>0</v>
      </c>
      <c r="K66" s="13">
        <v>80500</v>
      </c>
      <c r="L66" s="13">
        <f t="shared" si="3"/>
        <v>2310.35</v>
      </c>
      <c r="M66" s="13">
        <v>7518.48</v>
      </c>
      <c r="N66" s="13">
        <f t="shared" si="0"/>
        <v>2447.1999999999998</v>
      </c>
      <c r="O66" s="13">
        <v>4954.2</v>
      </c>
      <c r="P66" s="13">
        <f t="shared" si="1"/>
        <v>17230.23</v>
      </c>
      <c r="Q66" s="13">
        <f t="shared" si="2"/>
        <v>63269.770000000004</v>
      </c>
    </row>
    <row r="67" spans="1:17" ht="24.95" customHeight="1" x14ac:dyDescent="0.25">
      <c r="A67" s="1">
        <v>60</v>
      </c>
      <c r="B67" t="s">
        <v>933</v>
      </c>
      <c r="C67" s="1" t="s">
        <v>320</v>
      </c>
      <c r="D67" s="1" t="s">
        <v>285</v>
      </c>
      <c r="E67" s="1" t="s">
        <v>862</v>
      </c>
      <c r="F67" s="1" t="s">
        <v>29</v>
      </c>
      <c r="G67" s="25" t="s">
        <v>912</v>
      </c>
      <c r="H67" s="25" t="s">
        <v>898</v>
      </c>
      <c r="I67" s="13">
        <v>80500</v>
      </c>
      <c r="J67" s="13">
        <v>0</v>
      </c>
      <c r="K67" s="13">
        <v>80500</v>
      </c>
      <c r="L67" s="13">
        <f t="shared" si="3"/>
        <v>2310.35</v>
      </c>
      <c r="M67" s="13">
        <v>7518.48</v>
      </c>
      <c r="N67" s="13">
        <f t="shared" si="0"/>
        <v>2447.1999999999998</v>
      </c>
      <c r="O67" s="13">
        <v>425</v>
      </c>
      <c r="P67" s="13">
        <f t="shared" si="1"/>
        <v>12701.029999999999</v>
      </c>
      <c r="Q67" s="13">
        <f t="shared" si="2"/>
        <v>67798.97</v>
      </c>
    </row>
    <row r="68" spans="1:17" ht="24.95" customHeight="1" x14ac:dyDescent="0.25">
      <c r="A68" s="1">
        <v>61</v>
      </c>
      <c r="B68" t="s">
        <v>934</v>
      </c>
      <c r="C68" s="1" t="s">
        <v>935</v>
      </c>
      <c r="D68" s="1" t="s">
        <v>193</v>
      </c>
      <c r="E68" s="1" t="s">
        <v>862</v>
      </c>
      <c r="F68" s="1" t="s">
        <v>37</v>
      </c>
      <c r="G68" s="25" t="s">
        <v>912</v>
      </c>
      <c r="H68" s="25" t="s">
        <v>898</v>
      </c>
      <c r="I68" s="13">
        <v>45500</v>
      </c>
      <c r="J68" s="13">
        <v>0</v>
      </c>
      <c r="K68" s="13">
        <v>45500</v>
      </c>
      <c r="L68" s="13">
        <v>1305.8499999999999</v>
      </c>
      <c r="M68" s="13">
        <v>1218.8900000000001</v>
      </c>
      <c r="N68" s="13">
        <f t="shared" si="0"/>
        <v>1383.2</v>
      </c>
      <c r="O68" s="13">
        <v>25</v>
      </c>
      <c r="P68" s="13">
        <f t="shared" si="1"/>
        <v>3932.9399999999996</v>
      </c>
      <c r="Q68" s="13">
        <f t="shared" si="2"/>
        <v>41567.06</v>
      </c>
    </row>
    <row r="69" spans="1:17" ht="24.95" customHeight="1" x14ac:dyDescent="0.25">
      <c r="A69" s="1">
        <v>62</v>
      </c>
      <c r="B69" t="s">
        <v>1254</v>
      </c>
      <c r="C69" t="s">
        <v>1541</v>
      </c>
      <c r="D69" t="s">
        <v>1255</v>
      </c>
      <c r="E69" s="1" t="s">
        <v>862</v>
      </c>
      <c r="F69" s="1" t="s">
        <v>37</v>
      </c>
      <c r="G69" s="25" t="s">
        <v>1273</v>
      </c>
      <c r="H69" s="25" t="s">
        <v>1274</v>
      </c>
      <c r="I69" s="13">
        <v>55000</v>
      </c>
      <c r="J69" s="13">
        <v>0</v>
      </c>
      <c r="K69" s="13">
        <v>55000</v>
      </c>
      <c r="L69" s="13">
        <v>1578.5</v>
      </c>
      <c r="M69" s="13">
        <v>2559.6799999999998</v>
      </c>
      <c r="N69" s="13">
        <f t="shared" si="0"/>
        <v>1672</v>
      </c>
      <c r="O69" s="13">
        <v>25</v>
      </c>
      <c r="P69" s="13">
        <f t="shared" si="1"/>
        <v>5835.18</v>
      </c>
      <c r="Q69" s="13">
        <f t="shared" si="2"/>
        <v>49164.82</v>
      </c>
    </row>
    <row r="70" spans="1:17" ht="24.95" customHeight="1" x14ac:dyDescent="0.25">
      <c r="A70" s="1">
        <v>63</v>
      </c>
      <c r="B70" t="s">
        <v>1443</v>
      </c>
      <c r="C70" t="s">
        <v>174</v>
      </c>
      <c r="D70" t="s">
        <v>1444</v>
      </c>
      <c r="E70" s="1" t="s">
        <v>862</v>
      </c>
      <c r="F70" s="1" t="s">
        <v>37</v>
      </c>
      <c r="G70" s="25" t="s">
        <v>1441</v>
      </c>
      <c r="H70" s="25" t="s">
        <v>1442</v>
      </c>
      <c r="I70" s="13">
        <v>65000</v>
      </c>
      <c r="J70" s="13">
        <v>0</v>
      </c>
      <c r="K70" s="13">
        <v>65000</v>
      </c>
      <c r="L70" s="13">
        <v>1865.5</v>
      </c>
      <c r="M70" s="13">
        <v>4427.58</v>
      </c>
      <c r="N70" s="13">
        <v>1976</v>
      </c>
      <c r="O70" s="13">
        <v>3374.29</v>
      </c>
      <c r="P70" s="13">
        <v>11643.37</v>
      </c>
      <c r="Q70" s="13">
        <v>53356.63</v>
      </c>
    </row>
    <row r="71" spans="1:17" ht="24.95" customHeight="1" x14ac:dyDescent="0.25">
      <c r="A71" s="1">
        <v>64</v>
      </c>
      <c r="B71" t="s">
        <v>936</v>
      </c>
      <c r="C71" t="s">
        <v>1542</v>
      </c>
      <c r="D71" t="s">
        <v>193</v>
      </c>
      <c r="E71" s="1" t="s">
        <v>862</v>
      </c>
      <c r="F71" s="1" t="s">
        <v>37</v>
      </c>
      <c r="G71" s="25" t="s">
        <v>886</v>
      </c>
      <c r="H71" s="25" t="s">
        <v>887</v>
      </c>
      <c r="I71" s="13">
        <v>69000</v>
      </c>
      <c r="J71" s="13">
        <v>0</v>
      </c>
      <c r="K71" s="13">
        <v>69000</v>
      </c>
      <c r="L71" s="13">
        <f t="shared" si="3"/>
        <v>1980.3</v>
      </c>
      <c r="M71" s="13">
        <v>5180.3</v>
      </c>
      <c r="N71" s="13">
        <f t="shared" si="0"/>
        <v>2097.6</v>
      </c>
      <c r="O71" s="13">
        <v>25</v>
      </c>
      <c r="P71" s="13">
        <f t="shared" si="1"/>
        <v>9283.2000000000007</v>
      </c>
      <c r="Q71" s="13">
        <f t="shared" si="2"/>
        <v>59716.800000000003</v>
      </c>
    </row>
    <row r="72" spans="1:17" ht="24.95" customHeight="1" x14ac:dyDescent="0.25">
      <c r="A72" s="1">
        <v>65</v>
      </c>
      <c r="B72" t="s">
        <v>1463</v>
      </c>
      <c r="C72" s="1" t="s">
        <v>937</v>
      </c>
      <c r="D72" s="1" t="s">
        <v>193</v>
      </c>
      <c r="E72" s="1" t="s">
        <v>862</v>
      </c>
      <c r="F72" s="1" t="s">
        <v>37</v>
      </c>
      <c r="G72" s="25" t="s">
        <v>863</v>
      </c>
      <c r="H72" s="25" t="s">
        <v>864</v>
      </c>
      <c r="I72" s="13">
        <v>65000</v>
      </c>
      <c r="J72" s="13">
        <v>0</v>
      </c>
      <c r="K72" s="13">
        <v>65000</v>
      </c>
      <c r="L72" s="13">
        <v>1865.5</v>
      </c>
      <c r="M72" s="13">
        <v>4427.58</v>
      </c>
      <c r="N72" s="13">
        <f t="shared" si="0"/>
        <v>1976</v>
      </c>
      <c r="O72" s="13">
        <v>1595</v>
      </c>
      <c r="P72" s="13">
        <f t="shared" si="1"/>
        <v>9864.08</v>
      </c>
      <c r="Q72" s="13">
        <f t="shared" si="2"/>
        <v>55135.92</v>
      </c>
    </row>
    <row r="73" spans="1:17" ht="24.95" customHeight="1" x14ac:dyDescent="0.25">
      <c r="A73" s="1">
        <v>66</v>
      </c>
      <c r="B73" t="s">
        <v>938</v>
      </c>
      <c r="C73" s="1" t="s">
        <v>340</v>
      </c>
      <c r="D73" s="1" t="s">
        <v>193</v>
      </c>
      <c r="E73" s="1" t="s">
        <v>862</v>
      </c>
      <c r="F73" s="1" t="s">
        <v>37</v>
      </c>
      <c r="G73" s="25" t="s">
        <v>939</v>
      </c>
      <c r="H73" s="25" t="s">
        <v>940</v>
      </c>
      <c r="I73" s="13">
        <v>45500</v>
      </c>
      <c r="J73" s="13">
        <v>0</v>
      </c>
      <c r="K73" s="13">
        <v>45500</v>
      </c>
      <c r="L73" s="13">
        <v>1305.8499999999999</v>
      </c>
      <c r="M73" s="13">
        <v>1218.8900000000001</v>
      </c>
      <c r="N73" s="13">
        <f t="shared" si="0"/>
        <v>1383.2</v>
      </c>
      <c r="O73" s="13">
        <v>25</v>
      </c>
      <c r="P73" s="13">
        <f t="shared" si="1"/>
        <v>3932.9399999999996</v>
      </c>
      <c r="Q73" s="13">
        <f t="shared" si="2"/>
        <v>41567.06</v>
      </c>
    </row>
    <row r="74" spans="1:17" ht="24.95" customHeight="1" x14ac:dyDescent="0.25">
      <c r="A74" s="1">
        <v>67</v>
      </c>
      <c r="B74" t="s">
        <v>941</v>
      </c>
      <c r="C74" s="1" t="s">
        <v>942</v>
      </c>
      <c r="D74" s="1" t="s">
        <v>316</v>
      </c>
      <c r="E74" s="1" t="s">
        <v>862</v>
      </c>
      <c r="F74" s="1" t="s">
        <v>29</v>
      </c>
      <c r="G74" s="25" t="s">
        <v>875</v>
      </c>
      <c r="H74" s="25" t="s">
        <v>876</v>
      </c>
      <c r="I74" s="13">
        <v>35000</v>
      </c>
      <c r="J74" s="13">
        <v>0</v>
      </c>
      <c r="K74" s="13">
        <v>35000</v>
      </c>
      <c r="L74" s="13">
        <f t="shared" si="3"/>
        <v>1004.5</v>
      </c>
      <c r="M74" s="13">
        <v>0</v>
      </c>
      <c r="N74" s="13">
        <f t="shared" si="0"/>
        <v>1064</v>
      </c>
      <c r="O74" s="13">
        <v>25</v>
      </c>
      <c r="P74" s="13">
        <f t="shared" ref="P74:P140" si="4">+L74+M74+N74+O74</f>
        <v>2093.5</v>
      </c>
      <c r="Q74" s="13">
        <f t="shared" ref="Q74:Q140" si="5">+I74-P74</f>
        <v>32906.5</v>
      </c>
    </row>
    <row r="75" spans="1:17" ht="24.95" customHeight="1" x14ac:dyDescent="0.25">
      <c r="A75" s="1">
        <v>68</v>
      </c>
      <c r="B75" t="s">
        <v>943</v>
      </c>
      <c r="C75" s="1" t="s">
        <v>942</v>
      </c>
      <c r="D75" s="1" t="s">
        <v>193</v>
      </c>
      <c r="E75" s="1" t="s">
        <v>862</v>
      </c>
      <c r="F75" s="1" t="s">
        <v>29</v>
      </c>
      <c r="G75" s="25" t="s">
        <v>875</v>
      </c>
      <c r="H75" s="25" t="s">
        <v>876</v>
      </c>
      <c r="I75" s="13">
        <v>35000</v>
      </c>
      <c r="J75" s="13">
        <v>0</v>
      </c>
      <c r="K75" s="13">
        <v>35000</v>
      </c>
      <c r="L75" s="13">
        <f t="shared" si="3"/>
        <v>1004.5</v>
      </c>
      <c r="M75" s="13">
        <v>0</v>
      </c>
      <c r="N75" s="13">
        <f t="shared" si="0"/>
        <v>1064</v>
      </c>
      <c r="O75" s="13">
        <v>25</v>
      </c>
      <c r="P75" s="13">
        <f t="shared" si="4"/>
        <v>2093.5</v>
      </c>
      <c r="Q75" s="13">
        <f t="shared" si="5"/>
        <v>32906.5</v>
      </c>
    </row>
    <row r="76" spans="1:17" ht="24.95" customHeight="1" x14ac:dyDescent="0.25">
      <c r="A76" s="1">
        <v>69</v>
      </c>
      <c r="B76" t="s">
        <v>944</v>
      </c>
      <c r="C76" s="1" t="s">
        <v>942</v>
      </c>
      <c r="D76" s="1" t="s">
        <v>193</v>
      </c>
      <c r="E76" s="1" t="s">
        <v>862</v>
      </c>
      <c r="F76" s="1" t="s">
        <v>37</v>
      </c>
      <c r="G76" s="25" t="s">
        <v>875</v>
      </c>
      <c r="H76" s="25" t="s">
        <v>876</v>
      </c>
      <c r="I76" s="13">
        <v>35000</v>
      </c>
      <c r="J76" s="13">
        <v>0</v>
      </c>
      <c r="K76" s="13">
        <v>35000</v>
      </c>
      <c r="L76" s="13">
        <f t="shared" si="3"/>
        <v>1004.5</v>
      </c>
      <c r="M76" s="13">
        <v>0</v>
      </c>
      <c r="N76" s="13">
        <f t="shared" ref="N76:N145" si="6">+I76*3.04%</f>
        <v>1064</v>
      </c>
      <c r="O76" s="13">
        <v>25</v>
      </c>
      <c r="P76" s="13">
        <f t="shared" si="4"/>
        <v>2093.5</v>
      </c>
      <c r="Q76" s="13">
        <f t="shared" si="5"/>
        <v>32906.5</v>
      </c>
    </row>
    <row r="77" spans="1:17" ht="24.95" customHeight="1" x14ac:dyDescent="0.25">
      <c r="A77" s="1">
        <v>70</v>
      </c>
      <c r="B77" t="s">
        <v>945</v>
      </c>
      <c r="C77" s="1" t="s">
        <v>942</v>
      </c>
      <c r="D77" s="1" t="s">
        <v>861</v>
      </c>
      <c r="E77" s="1" t="s">
        <v>862</v>
      </c>
      <c r="F77" s="1" t="s">
        <v>29</v>
      </c>
      <c r="G77" s="25" t="s">
        <v>863</v>
      </c>
      <c r="H77" s="25" t="s">
        <v>864</v>
      </c>
      <c r="I77" s="13">
        <v>30000</v>
      </c>
      <c r="J77" s="13">
        <v>0</v>
      </c>
      <c r="K77" s="13">
        <v>30000</v>
      </c>
      <c r="L77" s="13">
        <f t="shared" si="3"/>
        <v>861</v>
      </c>
      <c r="M77" s="13">
        <v>0</v>
      </c>
      <c r="N77" s="13">
        <f t="shared" si="6"/>
        <v>912</v>
      </c>
      <c r="O77" s="13">
        <v>25</v>
      </c>
      <c r="P77" s="13">
        <f t="shared" si="4"/>
        <v>1798</v>
      </c>
      <c r="Q77" s="13">
        <f t="shared" si="5"/>
        <v>28202</v>
      </c>
    </row>
    <row r="78" spans="1:17" ht="24.95" customHeight="1" x14ac:dyDescent="0.25">
      <c r="A78" s="1">
        <v>71</v>
      </c>
      <c r="B78" t="s">
        <v>946</v>
      </c>
      <c r="C78" t="s">
        <v>350</v>
      </c>
      <c r="D78" t="s">
        <v>193</v>
      </c>
      <c r="E78" s="1" t="s">
        <v>862</v>
      </c>
      <c r="F78" s="1" t="s">
        <v>29</v>
      </c>
      <c r="G78" s="25" t="s">
        <v>910</v>
      </c>
      <c r="H78" s="25" t="s">
        <v>947</v>
      </c>
      <c r="I78" s="13">
        <v>45500</v>
      </c>
      <c r="J78" s="13">
        <v>0</v>
      </c>
      <c r="K78" s="13">
        <v>45500</v>
      </c>
      <c r="L78" s="13">
        <v>1305.8499999999999</v>
      </c>
      <c r="M78" s="13">
        <v>1218.8900000000001</v>
      </c>
      <c r="N78" s="13">
        <f t="shared" si="6"/>
        <v>1383.2</v>
      </c>
      <c r="O78" s="13">
        <v>25</v>
      </c>
      <c r="P78" s="13">
        <f t="shared" si="4"/>
        <v>3932.9399999999996</v>
      </c>
      <c r="Q78" s="13">
        <f t="shared" si="5"/>
        <v>41567.06</v>
      </c>
    </row>
    <row r="79" spans="1:17" ht="24.95" customHeight="1" x14ac:dyDescent="0.25">
      <c r="A79" s="1">
        <v>72</v>
      </c>
      <c r="B79" t="s">
        <v>1407</v>
      </c>
      <c r="C79" t="s">
        <v>350</v>
      </c>
      <c r="D79" t="s">
        <v>193</v>
      </c>
      <c r="E79" s="1" t="s">
        <v>862</v>
      </c>
      <c r="F79" s="1" t="s">
        <v>29</v>
      </c>
      <c r="G79" s="25" t="s">
        <v>1277</v>
      </c>
      <c r="H79" s="25" t="s">
        <v>1408</v>
      </c>
      <c r="I79" s="13">
        <v>45500</v>
      </c>
      <c r="J79" s="13">
        <v>0</v>
      </c>
      <c r="K79" s="13">
        <v>45500</v>
      </c>
      <c r="L79" s="13">
        <v>1305.8499999999999</v>
      </c>
      <c r="M79" s="13">
        <v>1218.8900000000001</v>
      </c>
      <c r="N79" s="13">
        <f t="shared" si="6"/>
        <v>1383.2</v>
      </c>
      <c r="O79" s="13">
        <v>25</v>
      </c>
      <c r="P79" s="13">
        <f t="shared" si="4"/>
        <v>3932.9399999999996</v>
      </c>
      <c r="Q79" s="13">
        <f t="shared" si="5"/>
        <v>41567.06</v>
      </c>
    </row>
    <row r="80" spans="1:17" ht="24.95" customHeight="1" x14ac:dyDescent="0.25">
      <c r="A80" s="1">
        <v>73</v>
      </c>
      <c r="B80" t="s">
        <v>1480</v>
      </c>
      <c r="C80" t="s">
        <v>350</v>
      </c>
      <c r="D80" t="s">
        <v>894</v>
      </c>
      <c r="E80" s="1" t="s">
        <v>862</v>
      </c>
      <c r="F80" s="1" t="s">
        <v>37</v>
      </c>
      <c r="G80" s="25" t="s">
        <v>1359</v>
      </c>
      <c r="H80" s="25" t="s">
        <v>1458</v>
      </c>
      <c r="I80" s="13">
        <v>45500</v>
      </c>
      <c r="J80" s="13">
        <v>0</v>
      </c>
      <c r="K80" s="13">
        <v>45500</v>
      </c>
      <c r="L80" s="13">
        <v>1305.8499999999999</v>
      </c>
      <c r="M80" s="13">
        <v>1218.8900000000001</v>
      </c>
      <c r="N80" s="13">
        <v>1383.2</v>
      </c>
      <c r="O80" s="13">
        <v>25</v>
      </c>
      <c r="P80" s="13">
        <f t="shared" si="4"/>
        <v>3932.9399999999996</v>
      </c>
      <c r="Q80" s="13">
        <f t="shared" si="5"/>
        <v>41567.06</v>
      </c>
    </row>
    <row r="81" spans="1:17" ht="24.95" customHeight="1" x14ac:dyDescent="0.25">
      <c r="A81" s="1">
        <v>74</v>
      </c>
      <c r="B81" t="s">
        <v>949</v>
      </c>
      <c r="C81" s="1" t="s">
        <v>728</v>
      </c>
      <c r="D81" s="1" t="s">
        <v>316</v>
      </c>
      <c r="E81" s="1" t="s">
        <v>862</v>
      </c>
      <c r="F81" s="1" t="s">
        <v>29</v>
      </c>
      <c r="G81" s="25" t="s">
        <v>875</v>
      </c>
      <c r="H81" s="25" t="s">
        <v>876</v>
      </c>
      <c r="I81" s="13">
        <v>45500</v>
      </c>
      <c r="J81" s="13">
        <v>0</v>
      </c>
      <c r="K81" s="13">
        <v>45500</v>
      </c>
      <c r="L81" s="13">
        <v>1305.8499999999999</v>
      </c>
      <c r="M81" s="13">
        <v>930.93</v>
      </c>
      <c r="N81" s="13">
        <f t="shared" si="6"/>
        <v>1383.2</v>
      </c>
      <c r="O81" s="13">
        <v>1944.78</v>
      </c>
      <c r="P81" s="13">
        <f t="shared" si="4"/>
        <v>5564.7599999999993</v>
      </c>
      <c r="Q81" s="13">
        <f t="shared" si="5"/>
        <v>39935.24</v>
      </c>
    </row>
    <row r="82" spans="1:17" ht="24.95" customHeight="1" x14ac:dyDescent="0.25">
      <c r="A82" s="1">
        <v>75</v>
      </c>
      <c r="B82" t="s">
        <v>950</v>
      </c>
      <c r="C82" s="1" t="s">
        <v>728</v>
      </c>
      <c r="D82" s="1" t="s">
        <v>193</v>
      </c>
      <c r="E82" s="1" t="s">
        <v>862</v>
      </c>
      <c r="F82" s="1" t="s">
        <v>29</v>
      </c>
      <c r="G82" s="25" t="s">
        <v>875</v>
      </c>
      <c r="H82" s="25" t="s">
        <v>876</v>
      </c>
      <c r="I82" s="13">
        <v>45500</v>
      </c>
      <c r="J82" s="13">
        <v>0</v>
      </c>
      <c r="K82" s="13">
        <v>45500</v>
      </c>
      <c r="L82" s="13">
        <v>1305.8499999999999</v>
      </c>
      <c r="M82" s="13">
        <v>930.93</v>
      </c>
      <c r="N82" s="13">
        <f t="shared" si="6"/>
        <v>1383.2</v>
      </c>
      <c r="O82" s="13">
        <v>1944.78</v>
      </c>
      <c r="P82" s="13">
        <f t="shared" si="4"/>
        <v>5564.7599999999993</v>
      </c>
      <c r="Q82" s="13">
        <f t="shared" si="5"/>
        <v>39935.24</v>
      </c>
    </row>
    <row r="83" spans="1:17" ht="24.95" customHeight="1" x14ac:dyDescent="0.25">
      <c r="A83" s="1">
        <v>76</v>
      </c>
      <c r="B83" t="s">
        <v>951</v>
      </c>
      <c r="C83" s="1" t="s">
        <v>728</v>
      </c>
      <c r="D83" s="1" t="s">
        <v>193</v>
      </c>
      <c r="E83" s="1" t="s">
        <v>862</v>
      </c>
      <c r="F83" s="1" t="s">
        <v>29</v>
      </c>
      <c r="G83" s="25" t="s">
        <v>863</v>
      </c>
      <c r="H83" s="25" t="s">
        <v>864</v>
      </c>
      <c r="I83" s="13">
        <v>35000</v>
      </c>
      <c r="J83" s="13">
        <v>0</v>
      </c>
      <c r="K83" s="13">
        <v>35000</v>
      </c>
      <c r="L83" s="13">
        <f t="shared" si="3"/>
        <v>1004.5</v>
      </c>
      <c r="M83" s="13">
        <v>0</v>
      </c>
      <c r="N83" s="13">
        <f t="shared" si="6"/>
        <v>1064</v>
      </c>
      <c r="O83" s="13">
        <v>25</v>
      </c>
      <c r="P83" s="13">
        <f t="shared" si="4"/>
        <v>2093.5</v>
      </c>
      <c r="Q83" s="13">
        <f t="shared" si="5"/>
        <v>32906.5</v>
      </c>
    </row>
    <row r="84" spans="1:17" ht="24.95" customHeight="1" x14ac:dyDescent="0.25">
      <c r="A84" s="1">
        <v>77</v>
      </c>
      <c r="B84" t="s">
        <v>952</v>
      </c>
      <c r="C84" s="1" t="s">
        <v>728</v>
      </c>
      <c r="D84" s="1" t="s">
        <v>193</v>
      </c>
      <c r="E84" s="1" t="s">
        <v>862</v>
      </c>
      <c r="F84" s="1" t="s">
        <v>37</v>
      </c>
      <c r="G84" s="25" t="s">
        <v>905</v>
      </c>
      <c r="H84" s="25" t="s">
        <v>906</v>
      </c>
      <c r="I84" s="13">
        <v>45500</v>
      </c>
      <c r="J84" s="13">
        <v>0</v>
      </c>
      <c r="K84" s="13">
        <v>45500</v>
      </c>
      <c r="L84" s="13">
        <v>1305.8499999999999</v>
      </c>
      <c r="M84" s="13">
        <v>1218.8900000000001</v>
      </c>
      <c r="N84" s="13">
        <f t="shared" si="6"/>
        <v>1383.2</v>
      </c>
      <c r="O84" s="13">
        <v>25</v>
      </c>
      <c r="P84" s="13">
        <f t="shared" si="4"/>
        <v>3932.9399999999996</v>
      </c>
      <c r="Q84" s="13">
        <f t="shared" si="5"/>
        <v>41567.06</v>
      </c>
    </row>
    <row r="85" spans="1:17" ht="24.95" customHeight="1" x14ac:dyDescent="0.25">
      <c r="A85" s="1">
        <v>78</v>
      </c>
      <c r="B85" t="s">
        <v>953</v>
      </c>
      <c r="C85" s="1" t="s">
        <v>602</v>
      </c>
      <c r="D85" s="1" t="s">
        <v>193</v>
      </c>
      <c r="E85" s="1" t="s">
        <v>862</v>
      </c>
      <c r="F85" s="1" t="s">
        <v>29</v>
      </c>
      <c r="G85" s="25" t="s">
        <v>863</v>
      </c>
      <c r="H85" s="25" t="s">
        <v>864</v>
      </c>
      <c r="I85" s="13">
        <v>45500</v>
      </c>
      <c r="J85" s="13">
        <v>0</v>
      </c>
      <c r="K85" s="13">
        <v>45500</v>
      </c>
      <c r="L85" s="13">
        <v>1305.8499999999999</v>
      </c>
      <c r="M85" s="13">
        <v>1218.8900000000001</v>
      </c>
      <c r="N85" s="13">
        <f t="shared" si="6"/>
        <v>1383.2</v>
      </c>
      <c r="O85" s="13">
        <v>25</v>
      </c>
      <c r="P85" s="13">
        <f t="shared" si="4"/>
        <v>3932.9399999999996</v>
      </c>
      <c r="Q85" s="13">
        <f t="shared" si="5"/>
        <v>41567.06</v>
      </c>
    </row>
    <row r="86" spans="1:17" ht="24.95" customHeight="1" x14ac:dyDescent="0.25">
      <c r="A86" s="1">
        <v>79</v>
      </c>
      <c r="B86" t="s">
        <v>954</v>
      </c>
      <c r="C86" s="1" t="s">
        <v>602</v>
      </c>
      <c r="D86" s="1" t="s">
        <v>193</v>
      </c>
      <c r="E86" s="1" t="s">
        <v>862</v>
      </c>
      <c r="F86" s="1" t="s">
        <v>37</v>
      </c>
      <c r="G86" s="25" t="s">
        <v>879</v>
      </c>
      <c r="H86" s="25" t="s">
        <v>880</v>
      </c>
      <c r="I86" s="13">
        <v>45500</v>
      </c>
      <c r="J86" s="13">
        <v>0</v>
      </c>
      <c r="K86" s="13">
        <v>45500</v>
      </c>
      <c r="L86" s="13">
        <v>1305.8499999999999</v>
      </c>
      <c r="M86" s="13">
        <v>1218.8900000000001</v>
      </c>
      <c r="N86" s="13">
        <f t="shared" si="6"/>
        <v>1383.2</v>
      </c>
      <c r="O86" s="13">
        <v>375</v>
      </c>
      <c r="P86" s="13">
        <f t="shared" si="4"/>
        <v>4282.9399999999996</v>
      </c>
      <c r="Q86" s="13">
        <f t="shared" si="5"/>
        <v>41217.06</v>
      </c>
    </row>
    <row r="87" spans="1:17" ht="24.95" customHeight="1" x14ac:dyDescent="0.25">
      <c r="A87" s="1">
        <v>80</v>
      </c>
      <c r="B87" t="s">
        <v>955</v>
      </c>
      <c r="C87" s="1" t="s">
        <v>602</v>
      </c>
      <c r="D87" s="1" t="s">
        <v>193</v>
      </c>
      <c r="E87" s="1" t="s">
        <v>862</v>
      </c>
      <c r="F87" s="1" t="s">
        <v>29</v>
      </c>
      <c r="G87" s="25" t="s">
        <v>886</v>
      </c>
      <c r="H87" s="25" t="s">
        <v>887</v>
      </c>
      <c r="I87" s="13">
        <v>45500</v>
      </c>
      <c r="J87" s="13">
        <v>0</v>
      </c>
      <c r="K87" s="13">
        <v>45500</v>
      </c>
      <c r="L87" s="13">
        <v>1305.8499999999999</v>
      </c>
      <c r="M87" s="13">
        <v>1218.8900000000001</v>
      </c>
      <c r="N87" s="13">
        <f t="shared" si="6"/>
        <v>1383.2</v>
      </c>
      <c r="O87" s="13">
        <v>25</v>
      </c>
      <c r="P87" s="13">
        <f t="shared" si="4"/>
        <v>3932.9399999999996</v>
      </c>
      <c r="Q87" s="13">
        <f t="shared" si="5"/>
        <v>41567.06</v>
      </c>
    </row>
    <row r="88" spans="1:17" ht="24.95" customHeight="1" x14ac:dyDescent="0.25">
      <c r="A88" s="1">
        <v>81</v>
      </c>
      <c r="B88" t="s">
        <v>1464</v>
      </c>
      <c r="C88" s="1" t="s">
        <v>602</v>
      </c>
      <c r="D88" s="1" t="s">
        <v>193</v>
      </c>
      <c r="E88" s="1" t="s">
        <v>862</v>
      </c>
      <c r="F88" s="1" t="s">
        <v>29</v>
      </c>
      <c r="G88" s="25" t="s">
        <v>886</v>
      </c>
      <c r="H88" s="25" t="s">
        <v>887</v>
      </c>
      <c r="I88" s="13">
        <v>45500</v>
      </c>
      <c r="J88" s="13">
        <v>0</v>
      </c>
      <c r="K88" s="13">
        <v>45500</v>
      </c>
      <c r="L88" s="13">
        <v>1305.8499999999999</v>
      </c>
      <c r="M88" s="13">
        <v>1218.8900000000001</v>
      </c>
      <c r="N88" s="13">
        <f t="shared" si="6"/>
        <v>1383.2</v>
      </c>
      <c r="O88" s="13">
        <v>25</v>
      </c>
      <c r="P88" s="13">
        <f t="shared" si="4"/>
        <v>3932.9399999999996</v>
      </c>
      <c r="Q88" s="13">
        <f t="shared" si="5"/>
        <v>41567.06</v>
      </c>
    </row>
    <row r="89" spans="1:17" ht="24.95" customHeight="1" x14ac:dyDescent="0.25">
      <c r="A89" s="1">
        <v>82</v>
      </c>
      <c r="B89" t="s">
        <v>956</v>
      </c>
      <c r="C89" s="1" t="s">
        <v>602</v>
      </c>
      <c r="D89" s="1" t="s">
        <v>193</v>
      </c>
      <c r="E89" s="1" t="s">
        <v>862</v>
      </c>
      <c r="F89" s="1" t="s">
        <v>37</v>
      </c>
      <c r="G89" s="25" t="s">
        <v>870</v>
      </c>
      <c r="H89" s="25" t="s">
        <v>871</v>
      </c>
      <c r="I89" s="13">
        <v>45500</v>
      </c>
      <c r="J89" s="13">
        <v>0</v>
      </c>
      <c r="K89" s="13">
        <v>45500</v>
      </c>
      <c r="L89" s="13">
        <v>1305.8499999999999</v>
      </c>
      <c r="M89" s="13">
        <v>1218.8900000000001</v>
      </c>
      <c r="N89" s="13">
        <f t="shared" si="6"/>
        <v>1383.2</v>
      </c>
      <c r="O89" s="13">
        <v>25</v>
      </c>
      <c r="P89" s="13">
        <f t="shared" si="4"/>
        <v>3932.9399999999996</v>
      </c>
      <c r="Q89" s="13">
        <f t="shared" si="5"/>
        <v>41567.06</v>
      </c>
    </row>
    <row r="90" spans="1:17" ht="24.95" customHeight="1" x14ac:dyDescent="0.25">
      <c r="A90" s="1">
        <v>83</v>
      </c>
      <c r="B90" t="s">
        <v>957</v>
      </c>
      <c r="C90" s="1" t="s">
        <v>602</v>
      </c>
      <c r="D90" s="1" t="s">
        <v>193</v>
      </c>
      <c r="E90" s="1" t="s">
        <v>862</v>
      </c>
      <c r="F90" s="1" t="s">
        <v>29</v>
      </c>
      <c r="G90" s="25" t="s">
        <v>863</v>
      </c>
      <c r="H90" s="25" t="s">
        <v>864</v>
      </c>
      <c r="I90" s="13">
        <v>45500</v>
      </c>
      <c r="J90" s="13">
        <v>0</v>
      </c>
      <c r="K90" s="13">
        <v>45500</v>
      </c>
      <c r="L90" s="13">
        <v>1305.8499999999999</v>
      </c>
      <c r="M90" s="13">
        <v>1218.8900000000001</v>
      </c>
      <c r="N90" s="13">
        <f t="shared" si="6"/>
        <v>1383.2</v>
      </c>
      <c r="O90" s="13">
        <v>25</v>
      </c>
      <c r="P90" s="13">
        <f t="shared" si="4"/>
        <v>3932.9399999999996</v>
      </c>
      <c r="Q90" s="13">
        <f t="shared" si="5"/>
        <v>41567.06</v>
      </c>
    </row>
    <row r="91" spans="1:17" ht="24.95" customHeight="1" x14ac:dyDescent="0.25">
      <c r="A91" s="1">
        <v>84</v>
      </c>
      <c r="B91" t="s">
        <v>958</v>
      </c>
      <c r="C91" s="1" t="s">
        <v>602</v>
      </c>
      <c r="D91" s="1" t="s">
        <v>193</v>
      </c>
      <c r="E91" s="1" t="s">
        <v>862</v>
      </c>
      <c r="F91" s="1" t="s">
        <v>29</v>
      </c>
      <c r="G91" s="25" t="s">
        <v>886</v>
      </c>
      <c r="H91" s="25" t="s">
        <v>887</v>
      </c>
      <c r="I91" s="13">
        <v>45500</v>
      </c>
      <c r="J91" s="13">
        <v>0</v>
      </c>
      <c r="K91" s="13">
        <v>45500</v>
      </c>
      <c r="L91" s="13">
        <v>1305.8499999999999</v>
      </c>
      <c r="M91" s="13">
        <v>1218.8900000000001</v>
      </c>
      <c r="N91" s="13">
        <f t="shared" si="6"/>
        <v>1383.2</v>
      </c>
      <c r="O91" s="13">
        <v>25</v>
      </c>
      <c r="P91" s="13">
        <f t="shared" si="4"/>
        <v>3932.9399999999996</v>
      </c>
      <c r="Q91" s="13">
        <f t="shared" si="5"/>
        <v>41567.06</v>
      </c>
    </row>
    <row r="92" spans="1:17" ht="24.95" customHeight="1" x14ac:dyDescent="0.25">
      <c r="A92" s="1">
        <v>85</v>
      </c>
      <c r="B92" t="s">
        <v>959</v>
      </c>
      <c r="C92" s="1" t="s">
        <v>602</v>
      </c>
      <c r="D92" s="1" t="s">
        <v>193</v>
      </c>
      <c r="E92" s="1" t="s">
        <v>862</v>
      </c>
      <c r="F92" s="1" t="s">
        <v>29</v>
      </c>
      <c r="G92" s="25" t="s">
        <v>910</v>
      </c>
      <c r="H92" s="25" t="s">
        <v>947</v>
      </c>
      <c r="I92" s="13">
        <v>45500</v>
      </c>
      <c r="J92" s="13">
        <v>0</v>
      </c>
      <c r="K92" s="13">
        <v>45500</v>
      </c>
      <c r="L92" s="13">
        <v>1305.8499999999999</v>
      </c>
      <c r="M92" s="13">
        <v>1218.8900000000001</v>
      </c>
      <c r="N92" s="13">
        <f t="shared" si="6"/>
        <v>1383.2</v>
      </c>
      <c r="O92" s="13">
        <v>25</v>
      </c>
      <c r="P92" s="13">
        <f t="shared" si="4"/>
        <v>3932.9399999999996</v>
      </c>
      <c r="Q92" s="13">
        <f t="shared" si="5"/>
        <v>41567.06</v>
      </c>
    </row>
    <row r="93" spans="1:17" ht="24.95" customHeight="1" x14ac:dyDescent="0.25">
      <c r="A93" s="1">
        <v>86</v>
      </c>
      <c r="B93" t="s">
        <v>960</v>
      </c>
      <c r="C93" s="1" t="s">
        <v>602</v>
      </c>
      <c r="D93" s="1" t="s">
        <v>193</v>
      </c>
      <c r="E93" s="1" t="s">
        <v>862</v>
      </c>
      <c r="F93" s="1" t="s">
        <v>37</v>
      </c>
      <c r="G93" s="25" t="s">
        <v>898</v>
      </c>
      <c r="H93" s="25" t="s">
        <v>899</v>
      </c>
      <c r="I93" s="13">
        <v>39000</v>
      </c>
      <c r="J93" s="13">
        <v>0</v>
      </c>
      <c r="K93" s="13">
        <v>39000</v>
      </c>
      <c r="L93" s="13">
        <f t="shared" si="3"/>
        <v>1119.3</v>
      </c>
      <c r="M93" s="13">
        <v>301.52</v>
      </c>
      <c r="N93" s="13">
        <f t="shared" si="6"/>
        <v>1185.5999999999999</v>
      </c>
      <c r="O93" s="13">
        <v>25</v>
      </c>
      <c r="P93" s="13">
        <f t="shared" si="4"/>
        <v>2631.42</v>
      </c>
      <c r="Q93" s="13">
        <f t="shared" si="5"/>
        <v>36368.58</v>
      </c>
    </row>
    <row r="94" spans="1:17" ht="24.95" customHeight="1" x14ac:dyDescent="0.25">
      <c r="A94" s="1">
        <v>87</v>
      </c>
      <c r="B94" t="s">
        <v>961</v>
      </c>
      <c r="C94" s="1" t="s">
        <v>602</v>
      </c>
      <c r="D94" t="s">
        <v>193</v>
      </c>
      <c r="E94" s="1" t="s">
        <v>862</v>
      </c>
      <c r="F94" s="1" t="s">
        <v>37</v>
      </c>
      <c r="G94" s="25" t="s">
        <v>899</v>
      </c>
      <c r="H94" s="25" t="s">
        <v>916</v>
      </c>
      <c r="I94" s="13">
        <v>52000</v>
      </c>
      <c r="J94" s="13">
        <v>0</v>
      </c>
      <c r="K94" s="13">
        <v>52000</v>
      </c>
      <c r="L94" s="13">
        <f t="shared" si="3"/>
        <v>1492.4</v>
      </c>
      <c r="M94" s="13">
        <v>1848.3</v>
      </c>
      <c r="N94" s="13">
        <f t="shared" si="6"/>
        <v>1580.8</v>
      </c>
      <c r="O94" s="13">
        <v>2344.7800000000002</v>
      </c>
      <c r="P94" s="13">
        <f t="shared" si="4"/>
        <v>7266.2800000000007</v>
      </c>
      <c r="Q94" s="13">
        <f t="shared" si="5"/>
        <v>44733.72</v>
      </c>
    </row>
    <row r="95" spans="1:17" ht="24.95" customHeight="1" x14ac:dyDescent="0.25">
      <c r="A95" s="1">
        <v>88</v>
      </c>
      <c r="B95" t="s">
        <v>1478</v>
      </c>
      <c r="C95" s="1" t="s">
        <v>602</v>
      </c>
      <c r="D95" t="s">
        <v>193</v>
      </c>
      <c r="E95" s="1" t="s">
        <v>862</v>
      </c>
      <c r="F95" s="1" t="s">
        <v>29</v>
      </c>
      <c r="G95" s="25" t="s">
        <v>1359</v>
      </c>
      <c r="H95" s="25" t="s">
        <v>1458</v>
      </c>
      <c r="I95" s="13">
        <v>45500</v>
      </c>
      <c r="J95" s="13">
        <v>0</v>
      </c>
      <c r="K95" s="13">
        <v>45500</v>
      </c>
      <c r="L95" s="13">
        <v>1305.8499999999999</v>
      </c>
      <c r="M95" s="13">
        <v>1218.8900000000001</v>
      </c>
      <c r="N95" s="13">
        <v>1383.2</v>
      </c>
      <c r="O95" s="13">
        <v>25</v>
      </c>
      <c r="P95" s="13">
        <f t="shared" si="4"/>
        <v>3932.9399999999996</v>
      </c>
      <c r="Q95" s="13">
        <f t="shared" si="5"/>
        <v>41567.06</v>
      </c>
    </row>
    <row r="96" spans="1:17" ht="24.95" customHeight="1" x14ac:dyDescent="0.25">
      <c r="A96" s="1">
        <v>89</v>
      </c>
      <c r="B96" t="s">
        <v>1584</v>
      </c>
      <c r="C96" s="1" t="s">
        <v>602</v>
      </c>
      <c r="D96" t="s">
        <v>193</v>
      </c>
      <c r="E96" s="1" t="s">
        <v>862</v>
      </c>
      <c r="F96" s="1" t="s">
        <v>29</v>
      </c>
      <c r="G96" s="25" t="s">
        <v>1442</v>
      </c>
      <c r="H96" s="25" t="s">
        <v>1585</v>
      </c>
      <c r="I96" s="13">
        <v>35000</v>
      </c>
      <c r="J96" s="13">
        <v>0</v>
      </c>
      <c r="K96" s="13">
        <v>35000</v>
      </c>
      <c r="L96" s="13">
        <v>1004.5</v>
      </c>
      <c r="M96" s="13">
        <v>0</v>
      </c>
      <c r="N96" s="13">
        <v>1064</v>
      </c>
      <c r="O96" s="13">
        <v>25</v>
      </c>
      <c r="P96" s="13">
        <v>2093.5</v>
      </c>
      <c r="Q96" s="13">
        <v>32906.5</v>
      </c>
    </row>
    <row r="97" spans="1:17" ht="24.95" customHeight="1" x14ac:dyDescent="0.25">
      <c r="A97" s="1">
        <v>90</v>
      </c>
      <c r="B97" t="s">
        <v>962</v>
      </c>
      <c r="C97" s="1" t="s">
        <v>602</v>
      </c>
      <c r="D97" t="s">
        <v>894</v>
      </c>
      <c r="E97" s="1" t="s">
        <v>862</v>
      </c>
      <c r="F97" s="1" t="s">
        <v>29</v>
      </c>
      <c r="G97" s="25" t="s">
        <v>899</v>
      </c>
      <c r="H97" s="25" t="s">
        <v>916</v>
      </c>
      <c r="I97" s="13">
        <v>39000</v>
      </c>
      <c r="J97" s="13">
        <v>0</v>
      </c>
      <c r="K97" s="13">
        <v>39000</v>
      </c>
      <c r="L97" s="13">
        <f t="shared" si="3"/>
        <v>1119.3</v>
      </c>
      <c r="M97" s="13">
        <v>301.52</v>
      </c>
      <c r="N97" s="13">
        <f t="shared" si="6"/>
        <v>1185.5999999999999</v>
      </c>
      <c r="O97" s="13">
        <v>25</v>
      </c>
      <c r="P97" s="13">
        <f t="shared" si="4"/>
        <v>2631.42</v>
      </c>
      <c r="Q97" s="13">
        <f t="shared" si="5"/>
        <v>36368.58</v>
      </c>
    </row>
    <row r="98" spans="1:17" ht="24.95" customHeight="1" x14ac:dyDescent="0.25">
      <c r="A98" s="1">
        <v>91</v>
      </c>
      <c r="B98" t="s">
        <v>963</v>
      </c>
      <c r="C98" s="1" t="s">
        <v>602</v>
      </c>
      <c r="D98" t="s">
        <v>894</v>
      </c>
      <c r="E98" s="1" t="s">
        <v>862</v>
      </c>
      <c r="F98" s="1" t="s">
        <v>29</v>
      </c>
      <c r="G98" s="25" t="s">
        <v>899</v>
      </c>
      <c r="H98" s="25" t="s">
        <v>916</v>
      </c>
      <c r="I98" s="13">
        <v>39000</v>
      </c>
      <c r="J98" s="13">
        <v>0</v>
      </c>
      <c r="K98" s="13">
        <v>39000</v>
      </c>
      <c r="L98" s="13">
        <f t="shared" si="3"/>
        <v>1119.3</v>
      </c>
      <c r="M98" s="13">
        <v>301.52</v>
      </c>
      <c r="N98" s="13">
        <f t="shared" si="6"/>
        <v>1185.5999999999999</v>
      </c>
      <c r="O98" s="13">
        <v>25</v>
      </c>
      <c r="P98" s="13">
        <f t="shared" si="4"/>
        <v>2631.42</v>
      </c>
      <c r="Q98" s="13">
        <f t="shared" si="5"/>
        <v>36368.58</v>
      </c>
    </row>
    <row r="99" spans="1:17" ht="24.95" customHeight="1" x14ac:dyDescent="0.25">
      <c r="A99" s="1">
        <v>92</v>
      </c>
      <c r="B99" t="s">
        <v>1289</v>
      </c>
      <c r="C99" s="1" t="s">
        <v>602</v>
      </c>
      <c r="D99" t="s">
        <v>894</v>
      </c>
      <c r="E99" s="1" t="s">
        <v>862</v>
      </c>
      <c r="F99" s="1" t="s">
        <v>29</v>
      </c>
      <c r="G99" s="25" t="s">
        <v>906</v>
      </c>
      <c r="H99" s="25" t="s">
        <v>1287</v>
      </c>
      <c r="I99" s="13">
        <v>45500</v>
      </c>
      <c r="J99" s="13">
        <v>0</v>
      </c>
      <c r="K99" s="13">
        <v>45500</v>
      </c>
      <c r="L99" s="13">
        <v>1305.8499999999999</v>
      </c>
      <c r="M99" s="13">
        <v>1218.8900000000001</v>
      </c>
      <c r="N99" s="13">
        <f t="shared" si="6"/>
        <v>1383.2</v>
      </c>
      <c r="O99" s="13">
        <v>25</v>
      </c>
      <c r="P99" s="13">
        <f t="shared" si="4"/>
        <v>3932.9399999999996</v>
      </c>
      <c r="Q99" s="13">
        <f t="shared" si="5"/>
        <v>41567.06</v>
      </c>
    </row>
    <row r="100" spans="1:17" ht="24.95" customHeight="1" x14ac:dyDescent="0.25">
      <c r="A100" s="1">
        <v>93</v>
      </c>
      <c r="B100" t="s">
        <v>1457</v>
      </c>
      <c r="C100" s="1" t="s">
        <v>602</v>
      </c>
      <c r="D100" t="s">
        <v>894</v>
      </c>
      <c r="E100" s="1" t="s">
        <v>862</v>
      </c>
      <c r="F100" s="1" t="s">
        <v>29</v>
      </c>
      <c r="G100" s="25" t="s">
        <v>1359</v>
      </c>
      <c r="H100" s="25" t="s">
        <v>1458</v>
      </c>
      <c r="I100" s="13">
        <v>45500</v>
      </c>
      <c r="J100" s="13">
        <v>0</v>
      </c>
      <c r="K100" s="13">
        <v>45500</v>
      </c>
      <c r="L100" s="13">
        <v>1305.8499999999999</v>
      </c>
      <c r="M100" s="13">
        <v>1218.8900000000001</v>
      </c>
      <c r="N100" s="13">
        <f t="shared" si="6"/>
        <v>1383.2</v>
      </c>
      <c r="O100" s="13">
        <v>25</v>
      </c>
      <c r="P100" s="13">
        <f t="shared" si="4"/>
        <v>3932.9399999999996</v>
      </c>
      <c r="Q100" s="13">
        <f t="shared" si="5"/>
        <v>41567.06</v>
      </c>
    </row>
    <row r="101" spans="1:17" ht="24.95" customHeight="1" x14ac:dyDescent="0.25">
      <c r="A101" s="1">
        <v>94</v>
      </c>
      <c r="B101" t="s">
        <v>1589</v>
      </c>
      <c r="C101" s="1" t="s">
        <v>602</v>
      </c>
      <c r="D101" t="s">
        <v>894</v>
      </c>
      <c r="E101" s="1" t="s">
        <v>862</v>
      </c>
      <c r="F101" s="1" t="s">
        <v>29</v>
      </c>
      <c r="G101" s="25" t="s">
        <v>1442</v>
      </c>
      <c r="H101" s="25" t="s">
        <v>1585</v>
      </c>
      <c r="I101" s="13">
        <v>35000</v>
      </c>
      <c r="J101" s="13">
        <v>0</v>
      </c>
      <c r="K101" s="13">
        <v>35000</v>
      </c>
      <c r="L101" s="13">
        <v>1004.5</v>
      </c>
      <c r="M101" s="13">
        <v>0</v>
      </c>
      <c r="N101" s="13">
        <v>1064</v>
      </c>
      <c r="O101" s="13">
        <v>25</v>
      </c>
      <c r="P101" s="13">
        <v>2093.5</v>
      </c>
      <c r="Q101" s="13">
        <v>32906.5</v>
      </c>
    </row>
    <row r="102" spans="1:17" ht="24.95" customHeight="1" x14ac:dyDescent="0.25">
      <c r="A102" s="1">
        <v>95</v>
      </c>
      <c r="B102" t="s">
        <v>1264</v>
      </c>
      <c r="C102" s="1" t="s">
        <v>602</v>
      </c>
      <c r="D102" t="s">
        <v>971</v>
      </c>
      <c r="E102" s="1" t="s">
        <v>862</v>
      </c>
      <c r="F102" s="1" t="s">
        <v>37</v>
      </c>
      <c r="G102" s="25" t="s">
        <v>872</v>
      </c>
      <c r="H102" s="25" t="s">
        <v>864</v>
      </c>
      <c r="I102" s="13">
        <v>45500</v>
      </c>
      <c r="J102" s="13">
        <v>0</v>
      </c>
      <c r="K102" s="13">
        <v>45500</v>
      </c>
      <c r="L102" s="13">
        <v>1305.8499999999999</v>
      </c>
      <c r="M102" s="13">
        <v>1218.8900000000001</v>
      </c>
      <c r="N102" s="13">
        <f t="shared" si="6"/>
        <v>1383.2</v>
      </c>
      <c r="O102" s="13">
        <v>25</v>
      </c>
      <c r="P102" s="13">
        <f t="shared" si="4"/>
        <v>3932.9399999999996</v>
      </c>
      <c r="Q102" s="13">
        <f t="shared" si="5"/>
        <v>41567.06</v>
      </c>
    </row>
    <row r="103" spans="1:17" ht="24.95" customHeight="1" x14ac:dyDescent="0.25">
      <c r="A103" s="1">
        <v>96</v>
      </c>
      <c r="B103" t="s">
        <v>1265</v>
      </c>
      <c r="C103" s="1" t="s">
        <v>602</v>
      </c>
      <c r="D103" t="s">
        <v>861</v>
      </c>
      <c r="E103" s="1" t="s">
        <v>862</v>
      </c>
      <c r="F103" s="1" t="s">
        <v>29</v>
      </c>
      <c r="G103" s="25" t="s">
        <v>872</v>
      </c>
      <c r="H103" s="25" t="s">
        <v>864</v>
      </c>
      <c r="I103" s="13">
        <v>35000</v>
      </c>
      <c r="J103" s="13">
        <v>0</v>
      </c>
      <c r="K103" s="13">
        <v>35000</v>
      </c>
      <c r="L103" s="13">
        <v>1004.5</v>
      </c>
      <c r="M103" s="13">
        <v>0</v>
      </c>
      <c r="N103" s="13">
        <f t="shared" si="6"/>
        <v>1064</v>
      </c>
      <c r="O103" s="13">
        <v>25</v>
      </c>
      <c r="P103" s="13">
        <f t="shared" si="4"/>
        <v>2093.5</v>
      </c>
      <c r="Q103" s="13">
        <f t="shared" si="5"/>
        <v>32906.5</v>
      </c>
    </row>
    <row r="104" spans="1:17" ht="24.95" customHeight="1" x14ac:dyDescent="0.25">
      <c r="A104" s="1">
        <v>97</v>
      </c>
      <c r="B104" t="s">
        <v>1272</v>
      </c>
      <c r="C104" s="1" t="s">
        <v>602</v>
      </c>
      <c r="D104" t="s">
        <v>894</v>
      </c>
      <c r="E104" s="1" t="s">
        <v>862</v>
      </c>
      <c r="F104" s="1" t="s">
        <v>37</v>
      </c>
      <c r="G104" s="25" t="s">
        <v>872</v>
      </c>
      <c r="H104" s="25" t="s">
        <v>1251</v>
      </c>
      <c r="I104" s="13">
        <v>39000</v>
      </c>
      <c r="J104" s="13">
        <v>0</v>
      </c>
      <c r="K104" s="13">
        <v>39000</v>
      </c>
      <c r="L104" s="13">
        <v>1119.3</v>
      </c>
      <c r="M104" s="13">
        <v>301.52</v>
      </c>
      <c r="N104" s="13">
        <f t="shared" si="6"/>
        <v>1185.5999999999999</v>
      </c>
      <c r="O104" s="13">
        <v>25</v>
      </c>
      <c r="P104" s="13">
        <f t="shared" si="4"/>
        <v>2631.42</v>
      </c>
      <c r="Q104" s="13">
        <f t="shared" si="5"/>
        <v>36368.58</v>
      </c>
    </row>
    <row r="105" spans="1:17" ht="24.95" customHeight="1" x14ac:dyDescent="0.25">
      <c r="A105" s="1">
        <v>98</v>
      </c>
      <c r="B105" t="s">
        <v>974</v>
      </c>
      <c r="C105" s="1" t="s">
        <v>602</v>
      </c>
      <c r="D105" t="s">
        <v>894</v>
      </c>
      <c r="E105" s="1" t="s">
        <v>862</v>
      </c>
      <c r="F105" s="1" t="s">
        <v>29</v>
      </c>
      <c r="G105" s="25" t="s">
        <v>899</v>
      </c>
      <c r="H105" s="25" t="s">
        <v>916</v>
      </c>
      <c r="I105" s="13">
        <v>39000</v>
      </c>
      <c r="J105" s="13">
        <v>0</v>
      </c>
      <c r="K105" s="13">
        <v>39000</v>
      </c>
      <c r="L105" s="13">
        <f>+I105*2.87%</f>
        <v>1119.3</v>
      </c>
      <c r="M105" s="13">
        <v>301.52</v>
      </c>
      <c r="N105" s="13">
        <f>+I105*3.04%</f>
        <v>1185.5999999999999</v>
      </c>
      <c r="O105" s="13">
        <v>25</v>
      </c>
      <c r="P105" s="13">
        <f t="shared" si="4"/>
        <v>2631.42</v>
      </c>
      <c r="Q105" s="13">
        <f t="shared" si="5"/>
        <v>36368.58</v>
      </c>
    </row>
    <row r="106" spans="1:17" ht="24.95" customHeight="1" x14ac:dyDescent="0.25">
      <c r="A106" s="1">
        <v>99</v>
      </c>
      <c r="B106" t="s">
        <v>964</v>
      </c>
      <c r="C106" s="1" t="s">
        <v>602</v>
      </c>
      <c r="D106" t="s">
        <v>193</v>
      </c>
      <c r="E106" s="1" t="s">
        <v>862</v>
      </c>
      <c r="F106" s="1" t="s">
        <v>29</v>
      </c>
      <c r="G106" s="25" t="s">
        <v>899</v>
      </c>
      <c r="H106" s="25" t="s">
        <v>916</v>
      </c>
      <c r="I106" s="13">
        <v>45500</v>
      </c>
      <c r="J106" s="13">
        <v>0</v>
      </c>
      <c r="K106" s="13">
        <v>45500</v>
      </c>
      <c r="L106" s="13">
        <v>1305.8499999999999</v>
      </c>
      <c r="M106" s="13">
        <v>1218.8900000000001</v>
      </c>
      <c r="N106" s="13">
        <f t="shared" si="6"/>
        <v>1383.2</v>
      </c>
      <c r="O106" s="13">
        <v>25</v>
      </c>
      <c r="P106" s="13">
        <f t="shared" si="4"/>
        <v>3932.9399999999996</v>
      </c>
      <c r="Q106" s="13">
        <f t="shared" si="5"/>
        <v>41567.06</v>
      </c>
    </row>
    <row r="107" spans="1:17" ht="24.95" customHeight="1" x14ac:dyDescent="0.25">
      <c r="A107" s="1">
        <v>100</v>
      </c>
      <c r="B107" t="s">
        <v>1590</v>
      </c>
      <c r="C107" s="1" t="s">
        <v>602</v>
      </c>
      <c r="D107" t="s">
        <v>193</v>
      </c>
      <c r="E107" s="1" t="s">
        <v>862</v>
      </c>
      <c r="F107" s="1" t="s">
        <v>37</v>
      </c>
      <c r="G107" s="25" t="s">
        <v>1442</v>
      </c>
      <c r="H107" s="25" t="s">
        <v>1585</v>
      </c>
      <c r="I107" s="13">
        <v>45500</v>
      </c>
      <c r="J107" s="13">
        <v>0</v>
      </c>
      <c r="K107" s="13">
        <v>45500</v>
      </c>
      <c r="L107" s="13">
        <v>1305.8499999999999</v>
      </c>
      <c r="M107" s="13">
        <v>1218.8900000000001</v>
      </c>
      <c r="N107" s="13">
        <v>1383.2</v>
      </c>
      <c r="O107" s="13">
        <v>25</v>
      </c>
      <c r="P107" s="13">
        <v>3932.94</v>
      </c>
      <c r="Q107" s="13">
        <v>41567.06</v>
      </c>
    </row>
    <row r="108" spans="1:17" ht="24.95" customHeight="1" x14ac:dyDescent="0.25">
      <c r="A108" s="1">
        <v>101</v>
      </c>
      <c r="B108" t="s">
        <v>965</v>
      </c>
      <c r="C108" s="1" t="s">
        <v>498</v>
      </c>
      <c r="D108" s="1" t="s">
        <v>966</v>
      </c>
      <c r="E108" s="1" t="s">
        <v>862</v>
      </c>
      <c r="F108" s="1" t="s">
        <v>29</v>
      </c>
      <c r="G108" s="25" t="s">
        <v>879</v>
      </c>
      <c r="H108" s="25" t="s">
        <v>880</v>
      </c>
      <c r="I108" s="13">
        <v>126500</v>
      </c>
      <c r="J108" s="13">
        <v>0</v>
      </c>
      <c r="K108" s="13">
        <v>126500</v>
      </c>
      <c r="L108" s="13">
        <f t="shared" si="3"/>
        <v>3630.55</v>
      </c>
      <c r="M108" s="13">
        <v>18338.830000000002</v>
      </c>
      <c r="N108" s="13">
        <f t="shared" si="6"/>
        <v>3845.6</v>
      </c>
      <c r="O108" s="13">
        <v>25</v>
      </c>
      <c r="P108" s="13">
        <f t="shared" si="4"/>
        <v>25839.98</v>
      </c>
      <c r="Q108" s="13">
        <f t="shared" si="5"/>
        <v>100660.02</v>
      </c>
    </row>
    <row r="109" spans="1:17" ht="24.95" customHeight="1" x14ac:dyDescent="0.25">
      <c r="A109" s="1">
        <v>102</v>
      </c>
      <c r="B109" t="s">
        <v>967</v>
      </c>
      <c r="C109" s="1" t="s">
        <v>498</v>
      </c>
      <c r="D109" s="1" t="s">
        <v>193</v>
      </c>
      <c r="E109" s="1" t="s">
        <v>862</v>
      </c>
      <c r="F109" s="1" t="s">
        <v>29</v>
      </c>
      <c r="G109" s="25" t="s">
        <v>879</v>
      </c>
      <c r="H109" s="25" t="s">
        <v>880</v>
      </c>
      <c r="I109" s="13">
        <v>45500</v>
      </c>
      <c r="J109" s="13">
        <v>0</v>
      </c>
      <c r="K109" s="13">
        <v>45500</v>
      </c>
      <c r="L109" s="13">
        <v>1305.8499999999999</v>
      </c>
      <c r="M109" s="13">
        <v>1218.8900000000001</v>
      </c>
      <c r="N109" s="13">
        <f t="shared" si="6"/>
        <v>1383.2</v>
      </c>
      <c r="O109" s="13">
        <v>25</v>
      </c>
      <c r="P109" s="13">
        <f t="shared" si="4"/>
        <v>3932.9399999999996</v>
      </c>
      <c r="Q109" s="13">
        <f t="shared" si="5"/>
        <v>41567.06</v>
      </c>
    </row>
    <row r="110" spans="1:17" ht="24.95" customHeight="1" x14ac:dyDescent="0.25">
      <c r="A110" s="1">
        <v>103</v>
      </c>
      <c r="B110" t="s">
        <v>968</v>
      </c>
      <c r="C110" s="1" t="s">
        <v>498</v>
      </c>
      <c r="D110" s="1" t="s">
        <v>1300</v>
      </c>
      <c r="E110" s="1" t="s">
        <v>862</v>
      </c>
      <c r="F110" s="1" t="s">
        <v>29</v>
      </c>
      <c r="G110" s="25" t="s">
        <v>875</v>
      </c>
      <c r="H110" s="25" t="s">
        <v>876</v>
      </c>
      <c r="I110" s="13">
        <v>45500</v>
      </c>
      <c r="J110" s="13">
        <v>0</v>
      </c>
      <c r="K110" s="13">
        <v>45500</v>
      </c>
      <c r="L110" s="13">
        <v>1305.8499999999999</v>
      </c>
      <c r="M110" s="13">
        <v>1218.8900000000001</v>
      </c>
      <c r="N110" s="13">
        <f t="shared" si="6"/>
        <v>1383.2</v>
      </c>
      <c r="O110" s="13">
        <v>25</v>
      </c>
      <c r="P110" s="13">
        <f t="shared" si="4"/>
        <v>3932.9399999999996</v>
      </c>
      <c r="Q110" s="13">
        <f t="shared" si="5"/>
        <v>41567.06</v>
      </c>
    </row>
    <row r="111" spans="1:17" ht="24.95" customHeight="1" x14ac:dyDescent="0.25">
      <c r="A111" s="1">
        <v>104</v>
      </c>
      <c r="B111" t="s">
        <v>969</v>
      </c>
      <c r="C111" s="1" t="s">
        <v>970</v>
      </c>
      <c r="D111" s="1" t="s">
        <v>971</v>
      </c>
      <c r="E111" s="1" t="s">
        <v>862</v>
      </c>
      <c r="F111" s="1" t="s">
        <v>37</v>
      </c>
      <c r="G111" s="25" t="s">
        <v>863</v>
      </c>
      <c r="H111" s="25" t="s">
        <v>864</v>
      </c>
      <c r="I111" s="13">
        <v>45500</v>
      </c>
      <c r="K111" s="13">
        <v>45500</v>
      </c>
      <c r="L111" s="13">
        <f t="shared" ref="L111:L139" si="7">+I111*2.87%</f>
        <v>1305.8499999999999</v>
      </c>
      <c r="M111" s="13">
        <v>1218.8900000000001</v>
      </c>
      <c r="N111" s="13">
        <f t="shared" si="6"/>
        <v>1383.2</v>
      </c>
      <c r="O111" s="13">
        <v>2619</v>
      </c>
      <c r="P111" s="13">
        <f t="shared" si="4"/>
        <v>6526.94</v>
      </c>
      <c r="Q111" s="13">
        <f t="shared" si="5"/>
        <v>38973.06</v>
      </c>
    </row>
    <row r="112" spans="1:17" ht="24.95" customHeight="1" x14ac:dyDescent="0.25">
      <c r="A112" s="1">
        <v>105</v>
      </c>
      <c r="B112" t="s">
        <v>972</v>
      </c>
      <c r="C112" s="1" t="s">
        <v>498</v>
      </c>
      <c r="D112" s="1" t="s">
        <v>193</v>
      </c>
      <c r="E112" s="1" t="s">
        <v>862</v>
      </c>
      <c r="F112" s="1" t="s">
        <v>29</v>
      </c>
      <c r="G112" s="25" t="s">
        <v>912</v>
      </c>
      <c r="H112" s="25" t="s">
        <v>898</v>
      </c>
      <c r="I112" s="13">
        <v>45500</v>
      </c>
      <c r="J112" s="13">
        <v>0</v>
      </c>
      <c r="K112" s="13">
        <v>45500</v>
      </c>
      <c r="L112" s="13">
        <v>1305.8499999999999</v>
      </c>
      <c r="M112" s="13">
        <v>1218.8900000000001</v>
      </c>
      <c r="N112" s="13">
        <f t="shared" si="6"/>
        <v>1383.2</v>
      </c>
      <c r="O112" s="13">
        <v>425</v>
      </c>
      <c r="P112" s="13">
        <f t="shared" si="4"/>
        <v>4332.9399999999996</v>
      </c>
      <c r="Q112" s="13">
        <f t="shared" si="5"/>
        <v>41167.06</v>
      </c>
    </row>
    <row r="113" spans="1:17" ht="24.95" customHeight="1" x14ac:dyDescent="0.25">
      <c r="A113" s="1">
        <v>106</v>
      </c>
      <c r="B113" t="s">
        <v>973</v>
      </c>
      <c r="C113" s="1" t="s">
        <v>498</v>
      </c>
      <c r="D113" s="1" t="s">
        <v>193</v>
      </c>
      <c r="E113" s="1" t="s">
        <v>862</v>
      </c>
      <c r="F113" s="1" t="s">
        <v>29</v>
      </c>
      <c r="G113" s="25" t="s">
        <v>864</v>
      </c>
      <c r="H113" s="25" t="s">
        <v>872</v>
      </c>
      <c r="I113" s="13">
        <v>45500</v>
      </c>
      <c r="J113" s="13">
        <v>0</v>
      </c>
      <c r="K113" s="13">
        <v>45500</v>
      </c>
      <c r="L113" s="13">
        <v>1305.8499999999999</v>
      </c>
      <c r="M113" s="13">
        <v>1218.8900000000001</v>
      </c>
      <c r="N113" s="13">
        <f t="shared" si="6"/>
        <v>1383.2</v>
      </c>
      <c r="O113" s="13">
        <v>25</v>
      </c>
      <c r="P113" s="13">
        <f t="shared" si="4"/>
        <v>3932.9399999999996</v>
      </c>
      <c r="Q113" s="13">
        <f t="shared" si="5"/>
        <v>41567.06</v>
      </c>
    </row>
    <row r="114" spans="1:17" ht="24.95" customHeight="1" x14ac:dyDescent="0.25">
      <c r="A114" s="1">
        <v>107</v>
      </c>
      <c r="B114" t="s">
        <v>1479</v>
      </c>
      <c r="C114" s="1" t="s">
        <v>498</v>
      </c>
      <c r="D114" s="1" t="s">
        <v>193</v>
      </c>
      <c r="E114" s="1" t="s">
        <v>862</v>
      </c>
      <c r="F114" s="1" t="s">
        <v>29</v>
      </c>
      <c r="G114" s="25" t="s">
        <v>1359</v>
      </c>
      <c r="H114" s="25" t="s">
        <v>1458</v>
      </c>
      <c r="I114" s="13">
        <v>45500</v>
      </c>
      <c r="J114" s="13">
        <v>0</v>
      </c>
      <c r="K114" s="13">
        <v>45500</v>
      </c>
      <c r="L114" s="13">
        <v>1305.8499999999999</v>
      </c>
      <c r="M114" s="13">
        <v>1218.8900000000001</v>
      </c>
      <c r="N114" s="13">
        <v>1383.2</v>
      </c>
      <c r="O114" s="13">
        <v>25</v>
      </c>
      <c r="P114" s="13">
        <f t="shared" si="4"/>
        <v>3932.9399999999996</v>
      </c>
      <c r="Q114" s="13">
        <f t="shared" si="5"/>
        <v>41567.06</v>
      </c>
    </row>
    <row r="115" spans="1:17" ht="24.95" customHeight="1" x14ac:dyDescent="0.25">
      <c r="A115" s="1">
        <v>108</v>
      </c>
      <c r="B115" t="s">
        <v>1521</v>
      </c>
      <c r="C115" s="1" t="s">
        <v>498</v>
      </c>
      <c r="D115" s="1" t="s">
        <v>193</v>
      </c>
      <c r="E115" s="1" t="s">
        <v>862</v>
      </c>
      <c r="F115" s="1" t="s">
        <v>37</v>
      </c>
      <c r="G115" s="25" t="s">
        <v>1516</v>
      </c>
      <c r="H115" s="25" t="s">
        <v>1517</v>
      </c>
      <c r="I115" s="13">
        <v>45500</v>
      </c>
      <c r="J115" s="13">
        <v>0</v>
      </c>
      <c r="K115" s="13">
        <v>45500</v>
      </c>
      <c r="L115" s="13">
        <v>1305.8499999999999</v>
      </c>
      <c r="M115" s="13">
        <v>1218.8900000000001</v>
      </c>
      <c r="N115" s="13">
        <v>1383.2</v>
      </c>
      <c r="O115" s="13">
        <v>25</v>
      </c>
      <c r="P115" s="13">
        <f t="shared" si="4"/>
        <v>3932.9399999999996</v>
      </c>
      <c r="Q115" s="13">
        <f t="shared" si="5"/>
        <v>41567.06</v>
      </c>
    </row>
    <row r="116" spans="1:17" ht="24.95" customHeight="1" x14ac:dyDescent="0.25">
      <c r="A116" s="1">
        <v>109</v>
      </c>
      <c r="B116" t="s">
        <v>975</v>
      </c>
      <c r="C116" s="1" t="s">
        <v>498</v>
      </c>
      <c r="D116" s="1" t="s">
        <v>894</v>
      </c>
      <c r="E116" s="1" t="s">
        <v>862</v>
      </c>
      <c r="F116" s="1" t="s">
        <v>29</v>
      </c>
      <c r="G116" s="25" t="s">
        <v>899</v>
      </c>
      <c r="H116" s="25" t="s">
        <v>916</v>
      </c>
      <c r="I116" s="13">
        <v>39000</v>
      </c>
      <c r="J116" s="13">
        <v>0</v>
      </c>
      <c r="K116" s="13">
        <v>39000</v>
      </c>
      <c r="L116" s="13">
        <f t="shared" si="7"/>
        <v>1119.3</v>
      </c>
      <c r="M116" s="13">
        <v>301.52</v>
      </c>
      <c r="N116" s="13">
        <f t="shared" si="6"/>
        <v>1185.5999999999999</v>
      </c>
      <c r="O116" s="13">
        <v>25</v>
      </c>
      <c r="P116" s="13">
        <f t="shared" si="4"/>
        <v>2631.42</v>
      </c>
      <c r="Q116" s="13">
        <f t="shared" si="5"/>
        <v>36368.58</v>
      </c>
    </row>
    <row r="117" spans="1:17" ht="24.95" customHeight="1" x14ac:dyDescent="0.25">
      <c r="A117" s="1">
        <v>110</v>
      </c>
      <c r="B117" t="s">
        <v>976</v>
      </c>
      <c r="C117" s="1" t="s">
        <v>452</v>
      </c>
      <c r="D117" s="1" t="s">
        <v>193</v>
      </c>
      <c r="E117" s="1" t="s">
        <v>862</v>
      </c>
      <c r="F117" s="1" t="s">
        <v>29</v>
      </c>
      <c r="G117" s="25" t="s">
        <v>879</v>
      </c>
      <c r="H117" s="25" t="s">
        <v>880</v>
      </c>
      <c r="I117" s="13">
        <v>45500</v>
      </c>
      <c r="J117" s="13">
        <v>0</v>
      </c>
      <c r="K117" s="13">
        <v>45500</v>
      </c>
      <c r="L117" s="13">
        <v>1305.8499999999999</v>
      </c>
      <c r="M117" s="13">
        <v>1218.8900000000001</v>
      </c>
      <c r="N117" s="13">
        <f t="shared" si="6"/>
        <v>1383.2</v>
      </c>
      <c r="O117" s="13">
        <v>25</v>
      </c>
      <c r="P117" s="13">
        <f t="shared" si="4"/>
        <v>3932.9399999999996</v>
      </c>
      <c r="Q117" s="13">
        <f t="shared" si="5"/>
        <v>41567.06</v>
      </c>
    </row>
    <row r="118" spans="1:17" ht="24.95" customHeight="1" x14ac:dyDescent="0.25">
      <c r="A118" s="1">
        <v>111</v>
      </c>
      <c r="B118" t="s">
        <v>977</v>
      </c>
      <c r="C118" s="1" t="s">
        <v>452</v>
      </c>
      <c r="D118" s="1" t="s">
        <v>193</v>
      </c>
      <c r="E118" s="1" t="s">
        <v>862</v>
      </c>
      <c r="F118" s="1" t="s">
        <v>29</v>
      </c>
      <c r="G118" s="25" t="s">
        <v>871</v>
      </c>
      <c r="H118" s="25" t="s">
        <v>910</v>
      </c>
      <c r="I118" s="13">
        <v>58500</v>
      </c>
      <c r="J118" s="13">
        <v>0</v>
      </c>
      <c r="K118" s="13">
        <v>58500</v>
      </c>
      <c r="L118" s="13">
        <v>1678.95</v>
      </c>
      <c r="M118" s="13">
        <v>2820.45</v>
      </c>
      <c r="N118" s="13">
        <f t="shared" si="6"/>
        <v>1778.4</v>
      </c>
      <c r="O118" s="13">
        <v>2344.7800000000002</v>
      </c>
      <c r="P118" s="13">
        <f t="shared" si="4"/>
        <v>8622.58</v>
      </c>
      <c r="Q118" s="13">
        <f t="shared" si="5"/>
        <v>49877.42</v>
      </c>
    </row>
    <row r="119" spans="1:17" ht="24.95" customHeight="1" x14ac:dyDescent="0.25">
      <c r="A119" s="1">
        <v>112</v>
      </c>
      <c r="B119" t="s">
        <v>978</v>
      </c>
      <c r="C119" s="1" t="s">
        <v>452</v>
      </c>
      <c r="D119" s="1" t="s">
        <v>193</v>
      </c>
      <c r="E119" s="1" t="s">
        <v>862</v>
      </c>
      <c r="F119" s="1" t="s">
        <v>29</v>
      </c>
      <c r="G119" s="25" t="s">
        <v>910</v>
      </c>
      <c r="H119" s="25" t="s">
        <v>947</v>
      </c>
      <c r="I119" s="13">
        <v>45500</v>
      </c>
      <c r="J119" s="13">
        <v>0</v>
      </c>
      <c r="K119" s="13">
        <v>45500</v>
      </c>
      <c r="L119" s="13">
        <v>1305.8499999999999</v>
      </c>
      <c r="M119" s="13">
        <v>1218.8900000000001</v>
      </c>
      <c r="N119" s="13">
        <f t="shared" si="6"/>
        <v>1383.2</v>
      </c>
      <c r="O119" s="13">
        <v>425</v>
      </c>
      <c r="P119" s="13">
        <f t="shared" si="4"/>
        <v>4332.9399999999996</v>
      </c>
      <c r="Q119" s="13">
        <f t="shared" si="5"/>
        <v>41167.06</v>
      </c>
    </row>
    <row r="120" spans="1:17" ht="24.95" customHeight="1" x14ac:dyDescent="0.25">
      <c r="A120" s="1">
        <v>113</v>
      </c>
      <c r="B120" t="s">
        <v>1271</v>
      </c>
      <c r="C120" s="1" t="s">
        <v>452</v>
      </c>
      <c r="D120" t="s">
        <v>193</v>
      </c>
      <c r="E120" s="1" t="s">
        <v>862</v>
      </c>
      <c r="F120" s="1" t="s">
        <v>29</v>
      </c>
      <c r="G120" s="25" t="s">
        <v>872</v>
      </c>
      <c r="H120" s="25" t="s">
        <v>1251</v>
      </c>
      <c r="I120" s="13">
        <v>45500</v>
      </c>
      <c r="J120" s="13">
        <v>0</v>
      </c>
      <c r="K120" s="13">
        <v>45500</v>
      </c>
      <c r="L120" s="13">
        <v>1305.8499999999999</v>
      </c>
      <c r="M120" s="13">
        <v>1218.8900000000001</v>
      </c>
      <c r="N120" s="13">
        <f t="shared" si="6"/>
        <v>1383.2</v>
      </c>
      <c r="O120" s="13">
        <v>25</v>
      </c>
      <c r="P120" s="13">
        <f t="shared" si="4"/>
        <v>3932.9399999999996</v>
      </c>
      <c r="Q120" s="13">
        <f t="shared" si="5"/>
        <v>41567.06</v>
      </c>
    </row>
    <row r="121" spans="1:17" ht="24.95" customHeight="1" x14ac:dyDescent="0.25">
      <c r="A121" s="1">
        <v>114</v>
      </c>
      <c r="B121" t="s">
        <v>1278</v>
      </c>
      <c r="C121" s="1" t="s">
        <v>452</v>
      </c>
      <c r="D121" t="s">
        <v>193</v>
      </c>
      <c r="E121" s="1" t="s">
        <v>862</v>
      </c>
      <c r="F121" s="1" t="s">
        <v>29</v>
      </c>
      <c r="G121" s="25" t="s">
        <v>947</v>
      </c>
      <c r="H121" s="25" t="s">
        <v>1277</v>
      </c>
      <c r="I121" s="13">
        <v>45500</v>
      </c>
      <c r="J121" s="13">
        <v>0</v>
      </c>
      <c r="K121" s="13">
        <v>45500</v>
      </c>
      <c r="L121" s="13">
        <v>1305.8499999999999</v>
      </c>
      <c r="M121" s="13">
        <v>1218.8900000000001</v>
      </c>
      <c r="N121" s="13">
        <f t="shared" si="6"/>
        <v>1383.2</v>
      </c>
      <c r="O121" s="13">
        <v>25</v>
      </c>
      <c r="P121" s="13">
        <f t="shared" si="4"/>
        <v>3932.9399999999996</v>
      </c>
      <c r="Q121" s="13">
        <f t="shared" si="5"/>
        <v>41567.06</v>
      </c>
    </row>
    <row r="122" spans="1:17" ht="24.95" customHeight="1" x14ac:dyDescent="0.25">
      <c r="A122" s="1">
        <v>115</v>
      </c>
      <c r="B122" t="s">
        <v>979</v>
      </c>
      <c r="C122" s="1" t="s">
        <v>547</v>
      </c>
      <c r="D122" s="1" t="s">
        <v>980</v>
      </c>
      <c r="E122" s="1" t="s">
        <v>862</v>
      </c>
      <c r="F122" s="1" t="s">
        <v>29</v>
      </c>
      <c r="G122" s="25" t="s">
        <v>875</v>
      </c>
      <c r="H122" s="25" t="s">
        <v>876</v>
      </c>
      <c r="I122" s="13">
        <v>126500</v>
      </c>
      <c r="J122" s="13">
        <v>0</v>
      </c>
      <c r="K122" s="13">
        <v>126500</v>
      </c>
      <c r="L122" s="13">
        <f t="shared" si="7"/>
        <v>3630.55</v>
      </c>
      <c r="M122" s="13">
        <v>18338.830000000002</v>
      </c>
      <c r="N122" s="13">
        <f t="shared" si="6"/>
        <v>3845.6</v>
      </c>
      <c r="O122" s="13">
        <v>25</v>
      </c>
      <c r="P122" s="13">
        <f t="shared" si="4"/>
        <v>25839.98</v>
      </c>
      <c r="Q122" s="13">
        <f t="shared" si="5"/>
        <v>100660.02</v>
      </c>
    </row>
    <row r="123" spans="1:17" ht="24.95" customHeight="1" x14ac:dyDescent="0.25">
      <c r="A123" s="1">
        <v>116</v>
      </c>
      <c r="B123" t="s">
        <v>981</v>
      </c>
      <c r="C123" s="1" t="s">
        <v>547</v>
      </c>
      <c r="D123" s="1" t="s">
        <v>193</v>
      </c>
      <c r="E123" s="1" t="s">
        <v>862</v>
      </c>
      <c r="F123" s="1" t="s">
        <v>29</v>
      </c>
      <c r="G123" s="25" t="s">
        <v>875</v>
      </c>
      <c r="H123" s="25" t="s">
        <v>876</v>
      </c>
      <c r="I123" s="13">
        <v>45500</v>
      </c>
      <c r="J123" s="13">
        <v>0</v>
      </c>
      <c r="K123" s="13">
        <v>45500</v>
      </c>
      <c r="L123" s="13">
        <v>1305.8499999999999</v>
      </c>
      <c r="M123" s="13">
        <v>1218.8900000000001</v>
      </c>
      <c r="N123" s="13">
        <f t="shared" si="6"/>
        <v>1383.2</v>
      </c>
      <c r="O123" s="13">
        <v>25</v>
      </c>
      <c r="P123" s="13">
        <f t="shared" si="4"/>
        <v>3932.9399999999996</v>
      </c>
      <c r="Q123" s="13">
        <f t="shared" si="5"/>
        <v>41567.06</v>
      </c>
    </row>
    <row r="124" spans="1:17" ht="24.95" customHeight="1" x14ac:dyDescent="0.25">
      <c r="A124" s="1">
        <v>117</v>
      </c>
      <c r="B124" t="s">
        <v>982</v>
      </c>
      <c r="C124" s="1" t="s">
        <v>547</v>
      </c>
      <c r="D124" t="s">
        <v>983</v>
      </c>
      <c r="E124" s="1" t="s">
        <v>862</v>
      </c>
      <c r="F124" s="1" t="s">
        <v>29</v>
      </c>
      <c r="G124" s="25" t="s">
        <v>898</v>
      </c>
      <c r="H124" s="25" t="s">
        <v>899</v>
      </c>
      <c r="I124" s="13">
        <v>35000</v>
      </c>
      <c r="J124" s="13">
        <v>0</v>
      </c>
      <c r="K124" s="13">
        <v>35000</v>
      </c>
      <c r="L124" s="13">
        <f t="shared" si="7"/>
        <v>1004.5</v>
      </c>
      <c r="M124" s="13">
        <v>0</v>
      </c>
      <c r="N124" s="13">
        <f t="shared" si="6"/>
        <v>1064</v>
      </c>
      <c r="O124" s="13">
        <v>25</v>
      </c>
      <c r="P124" s="13">
        <f t="shared" si="4"/>
        <v>2093.5</v>
      </c>
      <c r="Q124" s="13">
        <f t="shared" si="5"/>
        <v>32906.5</v>
      </c>
    </row>
    <row r="125" spans="1:17" ht="24.95" customHeight="1" x14ac:dyDescent="0.25">
      <c r="A125" s="1">
        <v>118</v>
      </c>
      <c r="B125" t="s">
        <v>1360</v>
      </c>
      <c r="C125" s="1" t="s">
        <v>547</v>
      </c>
      <c r="D125" t="s">
        <v>894</v>
      </c>
      <c r="E125" s="1" t="s">
        <v>862</v>
      </c>
      <c r="F125" s="1" t="s">
        <v>37</v>
      </c>
      <c r="G125" s="25" t="s">
        <v>1274</v>
      </c>
      <c r="H125" s="25" t="s">
        <v>1359</v>
      </c>
      <c r="I125" s="13">
        <v>39000</v>
      </c>
      <c r="J125" s="13">
        <v>0</v>
      </c>
      <c r="K125" s="13">
        <v>39000</v>
      </c>
      <c r="L125" s="13">
        <v>1119.3</v>
      </c>
      <c r="M125" s="13">
        <v>301.52</v>
      </c>
      <c r="N125" s="13">
        <f t="shared" si="6"/>
        <v>1185.5999999999999</v>
      </c>
      <c r="O125" s="13">
        <v>25</v>
      </c>
      <c r="P125" s="13">
        <f t="shared" si="4"/>
        <v>2631.42</v>
      </c>
      <c r="Q125" s="13">
        <f t="shared" si="5"/>
        <v>36368.58</v>
      </c>
    </row>
    <row r="126" spans="1:17" ht="24.95" customHeight="1" x14ac:dyDescent="0.25">
      <c r="A126" s="1">
        <v>119</v>
      </c>
      <c r="B126" t="s">
        <v>1280</v>
      </c>
      <c r="C126" s="1" t="s">
        <v>547</v>
      </c>
      <c r="D126" t="s">
        <v>861</v>
      </c>
      <c r="E126" s="1" t="s">
        <v>862</v>
      </c>
      <c r="F126" s="1" t="s">
        <v>29</v>
      </c>
      <c r="G126" s="25" t="s">
        <v>947</v>
      </c>
      <c r="H126" s="25" t="s">
        <v>1277</v>
      </c>
      <c r="I126" s="13">
        <v>45000</v>
      </c>
      <c r="J126" s="13">
        <v>0</v>
      </c>
      <c r="K126" s="13">
        <v>45000</v>
      </c>
      <c r="L126" s="13">
        <v>1291.5</v>
      </c>
      <c r="M126" s="13">
        <v>1148.33</v>
      </c>
      <c r="N126" s="13">
        <f t="shared" si="6"/>
        <v>1368</v>
      </c>
      <c r="O126" s="13">
        <v>10642.47</v>
      </c>
      <c r="P126" s="13">
        <f t="shared" si="4"/>
        <v>14450.3</v>
      </c>
      <c r="Q126" s="13">
        <f t="shared" si="5"/>
        <v>30549.7</v>
      </c>
    </row>
    <row r="127" spans="1:17" ht="24.95" customHeight="1" x14ac:dyDescent="0.25">
      <c r="A127" s="1">
        <v>120</v>
      </c>
      <c r="B127" t="s">
        <v>1440</v>
      </c>
      <c r="C127" s="1" t="s">
        <v>547</v>
      </c>
      <c r="D127" t="s">
        <v>180</v>
      </c>
      <c r="E127" s="1" t="s">
        <v>862</v>
      </c>
      <c r="F127" s="1" t="s">
        <v>29</v>
      </c>
      <c r="G127" s="25" t="s">
        <v>1441</v>
      </c>
      <c r="H127" s="25" t="s">
        <v>1442</v>
      </c>
      <c r="I127" s="13">
        <v>35000</v>
      </c>
      <c r="J127" s="13">
        <v>0</v>
      </c>
      <c r="K127" s="13">
        <v>35000</v>
      </c>
      <c r="L127" s="13">
        <v>1004.5</v>
      </c>
      <c r="M127" s="13">
        <v>0</v>
      </c>
      <c r="N127" s="13">
        <f t="shared" si="6"/>
        <v>1064</v>
      </c>
      <c r="O127" s="13">
        <v>25</v>
      </c>
      <c r="P127" s="13">
        <f t="shared" si="4"/>
        <v>2093.5</v>
      </c>
      <c r="Q127" s="13">
        <f t="shared" si="5"/>
        <v>32906.5</v>
      </c>
    </row>
    <row r="128" spans="1:17" ht="24.95" customHeight="1" x14ac:dyDescent="0.25">
      <c r="A128" s="1">
        <v>121</v>
      </c>
      <c r="B128" s="1" t="s">
        <v>984</v>
      </c>
      <c r="C128" s="1" t="s">
        <v>394</v>
      </c>
      <c r="D128" s="1" t="s">
        <v>980</v>
      </c>
      <c r="E128" s="1" t="s">
        <v>862</v>
      </c>
      <c r="F128" s="1" t="s">
        <v>29</v>
      </c>
      <c r="G128" s="25" t="s">
        <v>875</v>
      </c>
      <c r="H128" s="25" t="s">
        <v>876</v>
      </c>
      <c r="I128" s="13">
        <v>126500</v>
      </c>
      <c r="J128" s="13">
        <v>0</v>
      </c>
      <c r="K128" s="13">
        <v>126500</v>
      </c>
      <c r="L128" s="13">
        <f t="shared" si="7"/>
        <v>3630.55</v>
      </c>
      <c r="M128" s="13">
        <v>18338.830000000002</v>
      </c>
      <c r="N128" s="13">
        <f t="shared" si="6"/>
        <v>3845.6</v>
      </c>
      <c r="O128" s="13">
        <v>25</v>
      </c>
      <c r="P128" s="13">
        <f t="shared" si="4"/>
        <v>25839.98</v>
      </c>
      <c r="Q128" s="13">
        <f t="shared" si="5"/>
        <v>100660.02</v>
      </c>
    </row>
    <row r="129" spans="1:17" ht="24.95" customHeight="1" x14ac:dyDescent="0.25">
      <c r="A129" s="1">
        <v>122</v>
      </c>
      <c r="B129" s="1" t="s">
        <v>985</v>
      </c>
      <c r="C129" s="1" t="s">
        <v>394</v>
      </c>
      <c r="D129" s="1" t="s">
        <v>193</v>
      </c>
      <c r="E129" s="1" t="s">
        <v>862</v>
      </c>
      <c r="F129" s="1" t="s">
        <v>29</v>
      </c>
      <c r="G129" s="25" t="s">
        <v>886</v>
      </c>
      <c r="H129" s="25" t="s">
        <v>887</v>
      </c>
      <c r="I129" s="13">
        <v>45500</v>
      </c>
      <c r="J129" s="13">
        <v>0</v>
      </c>
      <c r="K129" s="13">
        <v>45500</v>
      </c>
      <c r="L129" s="13">
        <v>1305.8499999999999</v>
      </c>
      <c r="M129" s="13">
        <v>1218.8900000000001</v>
      </c>
      <c r="N129" s="13">
        <f t="shared" si="6"/>
        <v>1383.2</v>
      </c>
      <c r="O129" s="13">
        <v>25</v>
      </c>
      <c r="P129" s="13">
        <f t="shared" si="4"/>
        <v>3932.9399999999996</v>
      </c>
      <c r="Q129" s="13">
        <f t="shared" si="5"/>
        <v>41567.06</v>
      </c>
    </row>
    <row r="130" spans="1:17" ht="24.95" customHeight="1" x14ac:dyDescent="0.25">
      <c r="A130" s="1">
        <v>123</v>
      </c>
      <c r="B130" s="1" t="s">
        <v>986</v>
      </c>
      <c r="C130" s="1" t="s">
        <v>394</v>
      </c>
      <c r="D130" s="1" t="s">
        <v>316</v>
      </c>
      <c r="E130" s="1" t="s">
        <v>862</v>
      </c>
      <c r="F130" s="1" t="s">
        <v>29</v>
      </c>
      <c r="G130" s="25" t="s">
        <v>863</v>
      </c>
      <c r="H130" s="25" t="s">
        <v>864</v>
      </c>
      <c r="I130" s="13">
        <v>50000</v>
      </c>
      <c r="K130" s="13">
        <v>50000</v>
      </c>
      <c r="L130" s="13">
        <f t="shared" si="7"/>
        <v>1435</v>
      </c>
      <c r="M130" s="13">
        <v>1854</v>
      </c>
      <c r="N130" s="13">
        <f t="shared" si="6"/>
        <v>1520</v>
      </c>
      <c r="O130" s="13">
        <v>6027.08</v>
      </c>
      <c r="P130" s="13">
        <f t="shared" si="4"/>
        <v>10836.08</v>
      </c>
      <c r="Q130" s="13">
        <f t="shared" si="5"/>
        <v>39163.919999999998</v>
      </c>
    </row>
    <row r="131" spans="1:17" ht="24.95" customHeight="1" x14ac:dyDescent="0.25">
      <c r="A131" s="1">
        <v>124</v>
      </c>
      <c r="B131" t="s">
        <v>987</v>
      </c>
      <c r="C131" s="1" t="s">
        <v>394</v>
      </c>
      <c r="D131" s="1" t="s">
        <v>193</v>
      </c>
      <c r="E131" s="1" t="s">
        <v>862</v>
      </c>
      <c r="F131" s="1" t="s">
        <v>29</v>
      </c>
      <c r="G131" s="25" t="s">
        <v>886</v>
      </c>
      <c r="H131" s="25" t="s">
        <v>887</v>
      </c>
      <c r="I131" s="13">
        <v>45500</v>
      </c>
      <c r="J131" s="13">
        <v>0</v>
      </c>
      <c r="K131" s="13">
        <v>45500</v>
      </c>
      <c r="L131" s="13">
        <v>1305.8499999999999</v>
      </c>
      <c r="M131" s="13">
        <v>1218.8900000000001</v>
      </c>
      <c r="N131" s="13">
        <f t="shared" si="6"/>
        <v>1383.2</v>
      </c>
      <c r="O131" s="13">
        <v>25</v>
      </c>
      <c r="P131" s="13">
        <f t="shared" si="4"/>
        <v>3932.9399999999996</v>
      </c>
      <c r="Q131" s="13">
        <f t="shared" si="5"/>
        <v>41567.06</v>
      </c>
    </row>
    <row r="132" spans="1:17" ht="24.95" customHeight="1" x14ac:dyDescent="0.25">
      <c r="A132" s="1">
        <v>125</v>
      </c>
      <c r="B132" t="s">
        <v>988</v>
      </c>
      <c r="C132" s="1" t="s">
        <v>989</v>
      </c>
      <c r="D132" s="1" t="s">
        <v>193</v>
      </c>
      <c r="E132" s="1" t="s">
        <v>862</v>
      </c>
      <c r="F132" s="1" t="s">
        <v>29</v>
      </c>
      <c r="G132" s="25" t="s">
        <v>863</v>
      </c>
      <c r="H132" s="25" t="s">
        <v>864</v>
      </c>
      <c r="I132" s="13">
        <v>65000</v>
      </c>
      <c r="J132" s="13">
        <v>0</v>
      </c>
      <c r="K132" s="13">
        <v>65000</v>
      </c>
      <c r="L132" s="13">
        <f t="shared" si="7"/>
        <v>1865.5</v>
      </c>
      <c r="M132" s="13">
        <v>4427.58</v>
      </c>
      <c r="N132" s="13">
        <f t="shared" si="6"/>
        <v>1976</v>
      </c>
      <c r="O132" s="13">
        <v>4546.6000000000004</v>
      </c>
      <c r="P132" s="13">
        <f t="shared" si="4"/>
        <v>12815.68</v>
      </c>
      <c r="Q132" s="13">
        <f t="shared" si="5"/>
        <v>52184.32</v>
      </c>
    </row>
    <row r="133" spans="1:17" ht="24.95" customHeight="1" x14ac:dyDescent="0.25">
      <c r="A133" s="1">
        <v>126</v>
      </c>
      <c r="B133" t="s">
        <v>990</v>
      </c>
      <c r="C133" s="1" t="s">
        <v>394</v>
      </c>
      <c r="D133" s="1" t="s">
        <v>316</v>
      </c>
      <c r="E133" s="1" t="s">
        <v>862</v>
      </c>
      <c r="F133" s="1" t="s">
        <v>29</v>
      </c>
      <c r="G133" s="25" t="s">
        <v>912</v>
      </c>
      <c r="H133" s="25" t="s">
        <v>898</v>
      </c>
      <c r="I133" s="13">
        <v>35000</v>
      </c>
      <c r="J133" s="13">
        <v>0</v>
      </c>
      <c r="K133" s="13">
        <v>35000</v>
      </c>
      <c r="L133" s="13">
        <f t="shared" si="7"/>
        <v>1004.5</v>
      </c>
      <c r="M133" s="13">
        <v>0</v>
      </c>
      <c r="N133" s="13">
        <f t="shared" si="6"/>
        <v>1064</v>
      </c>
      <c r="O133" s="13">
        <v>25</v>
      </c>
      <c r="P133" s="13">
        <f t="shared" si="4"/>
        <v>2093.5</v>
      </c>
      <c r="Q133" s="13">
        <f t="shared" si="5"/>
        <v>32906.5</v>
      </c>
    </row>
    <row r="134" spans="1:17" ht="24.95" customHeight="1" x14ac:dyDescent="0.25">
      <c r="A134" s="1">
        <v>127</v>
      </c>
      <c r="B134" t="s">
        <v>991</v>
      </c>
      <c r="C134" s="1" t="s">
        <v>394</v>
      </c>
      <c r="D134" s="1" t="s">
        <v>193</v>
      </c>
      <c r="E134" s="1" t="s">
        <v>862</v>
      </c>
      <c r="F134" s="1" t="s">
        <v>29</v>
      </c>
      <c r="G134" s="25" t="s">
        <v>875</v>
      </c>
      <c r="H134" s="25" t="s">
        <v>876</v>
      </c>
      <c r="I134" s="13">
        <v>45500</v>
      </c>
      <c r="J134" s="13">
        <v>0</v>
      </c>
      <c r="K134" s="13">
        <v>45500</v>
      </c>
      <c r="L134" s="13">
        <v>1305.8499999999999</v>
      </c>
      <c r="M134" s="13">
        <v>1218.8900000000001</v>
      </c>
      <c r="N134" s="13">
        <f t="shared" si="6"/>
        <v>1383.2</v>
      </c>
      <c r="O134" s="13">
        <v>25</v>
      </c>
      <c r="P134" s="13">
        <f t="shared" si="4"/>
        <v>3932.9399999999996</v>
      </c>
      <c r="Q134" s="13">
        <f t="shared" si="5"/>
        <v>41567.06</v>
      </c>
    </row>
    <row r="135" spans="1:17" ht="24.95" customHeight="1" x14ac:dyDescent="0.25">
      <c r="A135" s="1">
        <v>128</v>
      </c>
      <c r="B135" t="s">
        <v>992</v>
      </c>
      <c r="C135" s="1" t="s">
        <v>675</v>
      </c>
      <c r="D135" s="1" t="s">
        <v>193</v>
      </c>
      <c r="E135" s="1" t="s">
        <v>862</v>
      </c>
      <c r="F135" s="1" t="s">
        <v>37</v>
      </c>
      <c r="G135" s="25" t="s">
        <v>912</v>
      </c>
      <c r="H135" s="25" t="s">
        <v>898</v>
      </c>
      <c r="I135" s="13">
        <v>45500</v>
      </c>
      <c r="J135" s="13">
        <v>0</v>
      </c>
      <c r="K135" s="13">
        <v>45500</v>
      </c>
      <c r="L135" s="13">
        <f t="shared" si="7"/>
        <v>1305.8499999999999</v>
      </c>
      <c r="M135" s="13">
        <v>1218.8900000000001</v>
      </c>
      <c r="N135" s="13">
        <f t="shared" si="6"/>
        <v>1383.2</v>
      </c>
      <c r="O135" s="13">
        <v>25</v>
      </c>
      <c r="P135" s="13">
        <f t="shared" si="4"/>
        <v>3932.9399999999996</v>
      </c>
      <c r="Q135" s="13">
        <f t="shared" si="5"/>
        <v>41567.06</v>
      </c>
    </row>
    <row r="136" spans="1:17" ht="24.95" customHeight="1" x14ac:dyDescent="0.25">
      <c r="A136" s="1">
        <v>129</v>
      </c>
      <c r="B136" t="s">
        <v>948</v>
      </c>
      <c r="C136" s="1" t="s">
        <v>675</v>
      </c>
      <c r="D136" s="1" t="s">
        <v>193</v>
      </c>
      <c r="E136" s="1" t="s">
        <v>862</v>
      </c>
      <c r="F136" s="1" t="s">
        <v>29</v>
      </c>
      <c r="G136" s="25" t="s">
        <v>879</v>
      </c>
      <c r="H136" s="25" t="s">
        <v>880</v>
      </c>
      <c r="I136" s="13">
        <v>45500</v>
      </c>
      <c r="J136" s="13">
        <v>0</v>
      </c>
      <c r="K136" s="13">
        <v>45500</v>
      </c>
      <c r="L136" s="13">
        <v>1305.8499999999999</v>
      </c>
      <c r="M136" s="13">
        <v>1218.8900000000001</v>
      </c>
      <c r="N136" s="13">
        <f>+I136*3.04%</f>
        <v>1383.2</v>
      </c>
      <c r="O136" s="13">
        <v>4225</v>
      </c>
      <c r="P136" s="13">
        <f t="shared" si="4"/>
        <v>8132.94</v>
      </c>
      <c r="Q136" s="13">
        <f t="shared" si="5"/>
        <v>37367.06</v>
      </c>
    </row>
    <row r="137" spans="1:17" ht="24.95" customHeight="1" x14ac:dyDescent="0.25">
      <c r="A137" s="1">
        <v>130</v>
      </c>
      <c r="B137" t="s">
        <v>1465</v>
      </c>
      <c r="C137" s="1" t="s">
        <v>780</v>
      </c>
      <c r="D137" s="1" t="s">
        <v>993</v>
      </c>
      <c r="E137" s="1" t="s">
        <v>862</v>
      </c>
      <c r="F137" s="1" t="s">
        <v>37</v>
      </c>
      <c r="G137" s="25" t="s">
        <v>870</v>
      </c>
      <c r="H137" s="25" t="s">
        <v>871</v>
      </c>
      <c r="I137" s="13">
        <v>45500</v>
      </c>
      <c r="J137" s="13">
        <v>0</v>
      </c>
      <c r="K137" s="13">
        <v>45500</v>
      </c>
      <c r="L137" s="13">
        <v>1305.8499999999999</v>
      </c>
      <c r="M137" s="13">
        <v>1218.8900000000001</v>
      </c>
      <c r="N137" s="13">
        <v>1383.2</v>
      </c>
      <c r="O137" s="13">
        <v>425</v>
      </c>
      <c r="P137" s="13">
        <f t="shared" si="4"/>
        <v>4332.9399999999996</v>
      </c>
      <c r="Q137" s="13">
        <f t="shared" si="5"/>
        <v>41167.06</v>
      </c>
    </row>
    <row r="138" spans="1:17" ht="24.95" customHeight="1" x14ac:dyDescent="0.25">
      <c r="A138" s="1">
        <v>131</v>
      </c>
      <c r="B138" t="s">
        <v>994</v>
      </c>
      <c r="C138" s="1" t="s">
        <v>780</v>
      </c>
      <c r="D138" s="1" t="s">
        <v>993</v>
      </c>
      <c r="E138" s="1" t="s">
        <v>862</v>
      </c>
      <c r="F138" s="1" t="s">
        <v>37</v>
      </c>
      <c r="G138" s="25" t="s">
        <v>886</v>
      </c>
      <c r="H138" s="25" t="s">
        <v>906</v>
      </c>
      <c r="I138" s="13">
        <v>40250</v>
      </c>
      <c r="J138" s="13">
        <v>0</v>
      </c>
      <c r="K138" s="13">
        <v>40250</v>
      </c>
      <c r="L138" s="13">
        <v>1155.18</v>
      </c>
      <c r="M138" s="13">
        <v>477.93</v>
      </c>
      <c r="N138" s="13">
        <f t="shared" si="6"/>
        <v>1223.5999999999999</v>
      </c>
      <c r="O138" s="13">
        <v>25</v>
      </c>
      <c r="P138" s="13">
        <f t="shared" si="4"/>
        <v>2881.71</v>
      </c>
      <c r="Q138" s="13">
        <f t="shared" si="5"/>
        <v>37368.29</v>
      </c>
    </row>
    <row r="139" spans="1:17" ht="24.95" customHeight="1" x14ac:dyDescent="0.25">
      <c r="A139" s="1">
        <v>132</v>
      </c>
      <c r="B139" t="s">
        <v>995</v>
      </c>
      <c r="C139" s="1" t="s">
        <v>780</v>
      </c>
      <c r="D139" s="1" t="s">
        <v>996</v>
      </c>
      <c r="E139" s="1" t="s">
        <v>862</v>
      </c>
      <c r="F139" s="1" t="s">
        <v>37</v>
      </c>
      <c r="G139" s="25" t="s">
        <v>870</v>
      </c>
      <c r="H139" s="25" t="s">
        <v>871</v>
      </c>
      <c r="I139" s="13">
        <v>45500</v>
      </c>
      <c r="J139" s="13">
        <v>0</v>
      </c>
      <c r="K139" s="13">
        <v>45500</v>
      </c>
      <c r="L139" s="13">
        <f t="shared" si="7"/>
        <v>1305.8499999999999</v>
      </c>
      <c r="M139" s="13">
        <v>1218.8900000000001</v>
      </c>
      <c r="N139" s="13">
        <f t="shared" si="6"/>
        <v>1383.2</v>
      </c>
      <c r="O139" s="13">
        <v>25</v>
      </c>
      <c r="P139" s="13">
        <f t="shared" si="4"/>
        <v>3932.9399999999996</v>
      </c>
      <c r="Q139" s="13">
        <f t="shared" si="5"/>
        <v>41567.06</v>
      </c>
    </row>
    <row r="140" spans="1:17" ht="24.95" customHeight="1" x14ac:dyDescent="0.25">
      <c r="A140" s="1">
        <v>133</v>
      </c>
      <c r="B140" t="s">
        <v>997</v>
      </c>
      <c r="C140" s="1" t="s">
        <v>780</v>
      </c>
      <c r="D140" t="s">
        <v>97</v>
      </c>
      <c r="E140" s="1" t="s">
        <v>862</v>
      </c>
      <c r="F140" s="1" t="s">
        <v>29</v>
      </c>
      <c r="G140" s="25" t="s">
        <v>864</v>
      </c>
      <c r="H140" s="25" t="s">
        <v>872</v>
      </c>
      <c r="I140" s="13">
        <v>45500</v>
      </c>
      <c r="J140" s="13">
        <v>0</v>
      </c>
      <c r="K140" s="13">
        <v>45500</v>
      </c>
      <c r="L140" s="13">
        <v>1305.8499999999999</v>
      </c>
      <c r="M140" s="13">
        <v>1218.8900000000001</v>
      </c>
      <c r="N140" s="13">
        <f t="shared" si="6"/>
        <v>1383.2</v>
      </c>
      <c r="O140" s="13">
        <v>25</v>
      </c>
      <c r="P140" s="13">
        <f t="shared" si="4"/>
        <v>3932.9399999999996</v>
      </c>
      <c r="Q140" s="13">
        <f t="shared" si="5"/>
        <v>41567.06</v>
      </c>
    </row>
    <row r="141" spans="1:17" ht="24.95" customHeight="1" x14ac:dyDescent="0.25">
      <c r="A141" s="1">
        <v>134</v>
      </c>
      <c r="B141" t="s">
        <v>998</v>
      </c>
      <c r="C141" s="1" t="s">
        <v>780</v>
      </c>
      <c r="D141" t="s">
        <v>97</v>
      </c>
      <c r="E141" s="1" t="s">
        <v>862</v>
      </c>
      <c r="F141" s="1" t="s">
        <v>29</v>
      </c>
      <c r="G141" s="25" t="s">
        <v>864</v>
      </c>
      <c r="H141" s="25" t="s">
        <v>872</v>
      </c>
      <c r="I141" s="13">
        <v>45500</v>
      </c>
      <c r="J141" s="13">
        <v>0</v>
      </c>
      <c r="K141" s="13">
        <v>45500</v>
      </c>
      <c r="L141" s="13">
        <v>1305.8499999999999</v>
      </c>
      <c r="M141" s="13">
        <v>1218.8900000000001</v>
      </c>
      <c r="N141" s="13">
        <f t="shared" si="6"/>
        <v>1383.2</v>
      </c>
      <c r="O141" s="13">
        <v>425</v>
      </c>
      <c r="P141" s="13">
        <f t="shared" ref="P141:P149" si="8">+L141+M141+N141+O141</f>
        <v>4332.9399999999996</v>
      </c>
      <c r="Q141" s="13">
        <f t="shared" ref="Q141:Q149" si="9">+I141-P141</f>
        <v>41167.06</v>
      </c>
    </row>
    <row r="142" spans="1:17" ht="24.95" customHeight="1" x14ac:dyDescent="0.25">
      <c r="A142" s="1">
        <v>135</v>
      </c>
      <c r="B142" t="s">
        <v>1250</v>
      </c>
      <c r="C142" s="1" t="s">
        <v>780</v>
      </c>
      <c r="D142" t="s">
        <v>97</v>
      </c>
      <c r="E142" s="1" t="s">
        <v>862</v>
      </c>
      <c r="F142" s="1" t="s">
        <v>29</v>
      </c>
      <c r="G142" s="25" t="s">
        <v>1273</v>
      </c>
      <c r="H142" s="25" t="s">
        <v>1274</v>
      </c>
      <c r="I142" s="13">
        <v>65000</v>
      </c>
      <c r="J142" s="13">
        <v>0</v>
      </c>
      <c r="K142" s="13">
        <v>65000</v>
      </c>
      <c r="L142" s="13">
        <v>1865.5</v>
      </c>
      <c r="M142" s="13">
        <v>4043.62</v>
      </c>
      <c r="N142" s="13">
        <f t="shared" si="6"/>
        <v>1976</v>
      </c>
      <c r="O142" s="13">
        <v>1944.78</v>
      </c>
      <c r="P142" s="13">
        <f t="shared" si="8"/>
        <v>9829.9</v>
      </c>
      <c r="Q142" s="13">
        <f t="shared" si="9"/>
        <v>55170.1</v>
      </c>
    </row>
    <row r="143" spans="1:17" ht="24.95" customHeight="1" x14ac:dyDescent="0.25">
      <c r="A143" s="1">
        <v>136</v>
      </c>
      <c r="B143" t="s">
        <v>1252</v>
      </c>
      <c r="C143" s="1" t="s">
        <v>780</v>
      </c>
      <c r="D143" t="s">
        <v>971</v>
      </c>
      <c r="E143" s="1" t="s">
        <v>862</v>
      </c>
      <c r="F143" s="1" t="s">
        <v>37</v>
      </c>
      <c r="G143" s="25" t="s">
        <v>1273</v>
      </c>
      <c r="H143" s="25" t="s">
        <v>1274</v>
      </c>
      <c r="I143" s="13">
        <v>52000</v>
      </c>
      <c r="J143" s="13">
        <v>0</v>
      </c>
      <c r="K143" s="13">
        <v>52000</v>
      </c>
      <c r="L143" s="13">
        <v>1492.4</v>
      </c>
      <c r="M143" s="13">
        <v>1560.34</v>
      </c>
      <c r="N143" s="13">
        <f t="shared" si="6"/>
        <v>1580.8</v>
      </c>
      <c r="O143" s="13">
        <v>3864.56</v>
      </c>
      <c r="P143" s="13">
        <f t="shared" si="8"/>
        <v>8498.1</v>
      </c>
      <c r="Q143" s="13">
        <f t="shared" si="9"/>
        <v>43501.9</v>
      </c>
    </row>
    <row r="144" spans="1:17" ht="24.95" customHeight="1" x14ac:dyDescent="0.25">
      <c r="A144" s="1">
        <v>137</v>
      </c>
      <c r="B144" t="s">
        <v>1253</v>
      </c>
      <c r="C144" s="1" t="s">
        <v>780</v>
      </c>
      <c r="D144" t="s">
        <v>193</v>
      </c>
      <c r="E144" s="1" t="s">
        <v>862</v>
      </c>
      <c r="F144" s="1" t="s">
        <v>37</v>
      </c>
      <c r="G144" s="25" t="s">
        <v>1273</v>
      </c>
      <c r="H144" s="25" t="s">
        <v>1274</v>
      </c>
      <c r="I144" s="13">
        <v>65000</v>
      </c>
      <c r="J144" s="13">
        <v>0</v>
      </c>
      <c r="K144" s="13">
        <v>65000</v>
      </c>
      <c r="L144" s="13">
        <v>1865.5</v>
      </c>
      <c r="M144" s="13">
        <v>4427.58</v>
      </c>
      <c r="N144" s="13">
        <f t="shared" si="6"/>
        <v>1976</v>
      </c>
      <c r="O144" s="13">
        <v>25</v>
      </c>
      <c r="P144" s="13">
        <f t="shared" si="8"/>
        <v>8294.08</v>
      </c>
      <c r="Q144" s="13">
        <f t="shared" si="9"/>
        <v>56705.919999999998</v>
      </c>
    </row>
    <row r="145" spans="1:16332" ht="24.95" customHeight="1" x14ac:dyDescent="0.25">
      <c r="A145" s="1">
        <v>138</v>
      </c>
      <c r="B145" t="s">
        <v>1460</v>
      </c>
      <c r="C145" s="1" t="s">
        <v>780</v>
      </c>
      <c r="D145" t="s">
        <v>193</v>
      </c>
      <c r="E145" s="1" t="s">
        <v>862</v>
      </c>
      <c r="F145" s="1" t="s">
        <v>29</v>
      </c>
      <c r="G145" s="25" t="s">
        <v>1359</v>
      </c>
      <c r="H145" s="25" t="s">
        <v>1458</v>
      </c>
      <c r="I145" s="13">
        <v>45500</v>
      </c>
      <c r="J145" s="13">
        <v>0</v>
      </c>
      <c r="K145" s="13">
        <v>45500</v>
      </c>
      <c r="L145" s="13">
        <v>1305.8499999999999</v>
      </c>
      <c r="M145" s="13">
        <v>1218.8900000000001</v>
      </c>
      <c r="N145" s="13">
        <f t="shared" si="6"/>
        <v>1383.2</v>
      </c>
      <c r="O145" s="13">
        <v>25</v>
      </c>
      <c r="P145" s="13">
        <f t="shared" si="8"/>
        <v>3932.9399999999996</v>
      </c>
      <c r="Q145" s="13">
        <f t="shared" si="9"/>
        <v>41567.06</v>
      </c>
    </row>
    <row r="146" spans="1:16332" ht="24.95" customHeight="1" x14ac:dyDescent="0.25">
      <c r="A146" s="1">
        <v>139</v>
      </c>
      <c r="B146" t="s">
        <v>1518</v>
      </c>
      <c r="C146" s="1" t="s">
        <v>780</v>
      </c>
      <c r="D146" t="s">
        <v>193</v>
      </c>
      <c r="E146" s="1" t="s">
        <v>862</v>
      </c>
      <c r="F146" s="1" t="s">
        <v>29</v>
      </c>
      <c r="G146" s="25" t="s">
        <v>1516</v>
      </c>
      <c r="H146" s="25" t="s">
        <v>1517</v>
      </c>
      <c r="I146" s="13">
        <v>45500</v>
      </c>
      <c r="J146" s="13">
        <v>0</v>
      </c>
      <c r="K146" s="13">
        <v>45500</v>
      </c>
      <c r="L146" s="13">
        <v>1305.8499999999999</v>
      </c>
      <c r="M146" s="13">
        <v>1218.8900000000001</v>
      </c>
      <c r="N146" s="13">
        <v>1383.2</v>
      </c>
      <c r="O146" s="13">
        <v>25</v>
      </c>
      <c r="P146" s="13">
        <f t="shared" si="8"/>
        <v>3932.9399999999996</v>
      </c>
      <c r="Q146" s="13">
        <f t="shared" si="9"/>
        <v>41567.06</v>
      </c>
    </row>
    <row r="147" spans="1:16332" ht="24.95" customHeight="1" x14ac:dyDescent="0.25">
      <c r="A147" s="1">
        <v>140</v>
      </c>
      <c r="B147" t="s">
        <v>1519</v>
      </c>
      <c r="C147" s="1" t="s">
        <v>780</v>
      </c>
      <c r="D147" t="s">
        <v>894</v>
      </c>
      <c r="E147" s="1" t="s">
        <v>862</v>
      </c>
      <c r="F147" s="1" t="s">
        <v>37</v>
      </c>
      <c r="G147" s="25" t="s">
        <v>1516</v>
      </c>
      <c r="H147" s="25" t="s">
        <v>1517</v>
      </c>
      <c r="I147" s="13">
        <v>39000</v>
      </c>
      <c r="J147" s="13">
        <v>0</v>
      </c>
      <c r="K147" s="13">
        <v>39000</v>
      </c>
      <c r="L147" s="13">
        <v>1119.3</v>
      </c>
      <c r="M147" s="13">
        <v>301.52</v>
      </c>
      <c r="N147" s="13">
        <v>1185.5999999999999</v>
      </c>
      <c r="O147" s="13">
        <v>25</v>
      </c>
      <c r="P147" s="13">
        <f t="shared" si="8"/>
        <v>2631.42</v>
      </c>
      <c r="Q147" s="13">
        <f t="shared" si="9"/>
        <v>36368.58</v>
      </c>
    </row>
    <row r="148" spans="1:16332" ht="24.95" customHeight="1" x14ac:dyDescent="0.25">
      <c r="A148" s="1">
        <v>141</v>
      </c>
      <c r="B148" t="s">
        <v>1520</v>
      </c>
      <c r="C148" s="1" t="s">
        <v>780</v>
      </c>
      <c r="D148" t="s">
        <v>894</v>
      </c>
      <c r="E148" s="1" t="s">
        <v>862</v>
      </c>
      <c r="F148" s="1" t="s">
        <v>29</v>
      </c>
      <c r="G148" s="25" t="s">
        <v>1516</v>
      </c>
      <c r="H148" s="25" t="s">
        <v>1517</v>
      </c>
      <c r="I148" s="13">
        <v>39000</v>
      </c>
      <c r="J148" s="13">
        <v>0</v>
      </c>
      <c r="K148" s="13">
        <v>39000</v>
      </c>
      <c r="L148" s="13">
        <v>1119.3</v>
      </c>
      <c r="M148" s="13">
        <v>301.52</v>
      </c>
      <c r="N148" s="13">
        <v>1185.5999999999999</v>
      </c>
      <c r="O148" s="13">
        <v>25</v>
      </c>
      <c r="P148" s="13">
        <f t="shared" si="8"/>
        <v>2631.42</v>
      </c>
      <c r="Q148" s="13">
        <f t="shared" si="9"/>
        <v>36368.58</v>
      </c>
    </row>
    <row r="149" spans="1:16332" ht="24.95" customHeight="1" x14ac:dyDescent="0.25">
      <c r="A149" s="1">
        <v>142</v>
      </c>
      <c r="B149" t="s">
        <v>1409</v>
      </c>
      <c r="C149" s="1" t="s">
        <v>780</v>
      </c>
      <c r="D149" t="s">
        <v>1410</v>
      </c>
      <c r="E149" s="1" t="s">
        <v>862</v>
      </c>
      <c r="F149" s="1" t="s">
        <v>37</v>
      </c>
      <c r="G149" s="25" t="s">
        <v>1277</v>
      </c>
      <c r="H149" s="25" t="s">
        <v>1408</v>
      </c>
      <c r="I149" s="13">
        <v>45500</v>
      </c>
      <c r="J149" s="13">
        <v>0</v>
      </c>
      <c r="K149" s="13">
        <v>45500</v>
      </c>
      <c r="L149" s="13">
        <v>1305.8499999999999</v>
      </c>
      <c r="M149" s="13">
        <v>1218.8900000000001</v>
      </c>
      <c r="N149" s="13">
        <f t="shared" ref="N149" si="10">+I149*3.04%</f>
        <v>1383.2</v>
      </c>
      <c r="O149" s="13">
        <v>25</v>
      </c>
      <c r="P149" s="13">
        <f t="shared" si="8"/>
        <v>3932.9399999999996</v>
      </c>
      <c r="Q149" s="13">
        <f t="shared" si="9"/>
        <v>41567.06</v>
      </c>
    </row>
    <row r="150" spans="1:16332" ht="24.95" customHeight="1" x14ac:dyDescent="0.25">
      <c r="A150" s="1">
        <v>143</v>
      </c>
      <c r="B150" t="s">
        <v>1591</v>
      </c>
      <c r="C150" s="1" t="s">
        <v>780</v>
      </c>
      <c r="D150" t="s">
        <v>193</v>
      </c>
      <c r="E150" s="1" t="s">
        <v>862</v>
      </c>
      <c r="F150" s="1" t="s">
        <v>37</v>
      </c>
      <c r="G150" s="25" t="s">
        <v>1442</v>
      </c>
      <c r="H150" s="25" t="s">
        <v>1585</v>
      </c>
      <c r="I150" s="13">
        <v>45500</v>
      </c>
      <c r="J150" s="13">
        <v>0</v>
      </c>
      <c r="K150" s="13">
        <v>45500</v>
      </c>
      <c r="L150" s="13">
        <v>1305.8499999999999</v>
      </c>
      <c r="M150" s="13">
        <v>1218.8900000000001</v>
      </c>
      <c r="N150" s="13">
        <v>1383.2</v>
      </c>
      <c r="O150" s="13">
        <v>25</v>
      </c>
      <c r="P150" s="13">
        <v>3932.94</v>
      </c>
      <c r="Q150" s="13">
        <v>41567.06</v>
      </c>
    </row>
    <row r="151" spans="1:16332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  <c r="IP151"/>
      <c r="IQ151"/>
      <c r="IR151"/>
      <c r="IS151"/>
      <c r="IT151"/>
      <c r="IU151"/>
      <c r="IV151"/>
      <c r="IW151"/>
      <c r="IX151"/>
      <c r="IY151"/>
      <c r="IZ151"/>
      <c r="JA151"/>
      <c r="JB151"/>
      <c r="JC151"/>
      <c r="JD151"/>
      <c r="JE151"/>
      <c r="JF151"/>
      <c r="JG151"/>
      <c r="JH151"/>
      <c r="JI151"/>
      <c r="JJ151"/>
      <c r="JK151"/>
      <c r="JL151"/>
      <c r="JM151"/>
      <c r="JN151"/>
      <c r="JO151"/>
      <c r="JP151"/>
      <c r="JQ151"/>
      <c r="JR151"/>
      <c r="JS151"/>
      <c r="JT151"/>
      <c r="JU151"/>
      <c r="JV151"/>
      <c r="JW151"/>
      <c r="JX151"/>
      <c r="JY151"/>
      <c r="JZ151"/>
      <c r="KA151"/>
      <c r="KB151"/>
      <c r="KC151"/>
      <c r="KD151"/>
      <c r="KE151"/>
      <c r="KF151"/>
      <c r="KG151"/>
      <c r="KH151"/>
      <c r="KI151"/>
      <c r="KJ151"/>
      <c r="KK151"/>
      <c r="KL151"/>
      <c r="KM151"/>
      <c r="KN151"/>
      <c r="KO151"/>
      <c r="KP151"/>
      <c r="KQ151"/>
      <c r="KR151"/>
      <c r="KS151"/>
      <c r="KT151"/>
      <c r="KU151"/>
      <c r="KV151"/>
      <c r="KW151"/>
      <c r="KX151"/>
      <c r="KY151"/>
      <c r="KZ151"/>
      <c r="LA151"/>
      <c r="LB151"/>
      <c r="LC151"/>
      <c r="LD151"/>
      <c r="LE151"/>
      <c r="LF151"/>
      <c r="LG151"/>
      <c r="LH151"/>
      <c r="LI151"/>
      <c r="LJ151"/>
      <c r="LK151"/>
      <c r="LL151"/>
      <c r="LM151"/>
      <c r="LN151"/>
      <c r="LO151"/>
      <c r="LP151"/>
      <c r="LQ151"/>
      <c r="LR151"/>
      <c r="LS151"/>
      <c r="LT151"/>
      <c r="LU151"/>
      <c r="LV151"/>
      <c r="LW151"/>
      <c r="LX151"/>
      <c r="LY151"/>
      <c r="LZ151"/>
      <c r="MA151"/>
      <c r="MB151"/>
      <c r="MC151"/>
      <c r="MD151"/>
      <c r="ME151"/>
      <c r="MF151"/>
      <c r="MG151"/>
      <c r="MH151"/>
      <c r="MI151"/>
      <c r="MJ151"/>
      <c r="MK151"/>
      <c r="ML151"/>
      <c r="MM151"/>
      <c r="MN151"/>
      <c r="MO151"/>
      <c r="MP151"/>
      <c r="MQ151"/>
      <c r="MR151"/>
      <c r="MS151"/>
      <c r="MT151"/>
      <c r="MU151"/>
      <c r="MV151"/>
      <c r="MW151"/>
      <c r="MX151"/>
      <c r="MY151"/>
      <c r="MZ151"/>
      <c r="NA151"/>
      <c r="NB151"/>
      <c r="NC151"/>
      <c r="ND151"/>
      <c r="NE151"/>
      <c r="NF151"/>
      <c r="NG151"/>
      <c r="NH151"/>
      <c r="NI151"/>
      <c r="NJ151"/>
      <c r="NK151"/>
      <c r="NL151"/>
      <c r="NM151"/>
      <c r="NN151"/>
      <c r="NO151"/>
      <c r="NP151"/>
      <c r="NQ151"/>
      <c r="NR151"/>
      <c r="NS151"/>
      <c r="NT151"/>
      <c r="NU151"/>
      <c r="NV151"/>
      <c r="NW151"/>
      <c r="NX151"/>
      <c r="NY151"/>
      <c r="NZ151"/>
      <c r="OA151"/>
      <c r="OB151"/>
      <c r="OC151"/>
      <c r="OD151"/>
      <c r="OE151"/>
      <c r="OF151"/>
      <c r="OG151"/>
      <c r="OH151"/>
      <c r="OI151"/>
      <c r="OJ151"/>
      <c r="OK151"/>
      <c r="OL151"/>
      <c r="OM151"/>
      <c r="ON151"/>
      <c r="OO151"/>
      <c r="OP151"/>
      <c r="OQ151"/>
      <c r="OR151"/>
      <c r="OS151"/>
      <c r="OT151"/>
      <c r="OU151"/>
      <c r="OV151"/>
      <c r="OW151"/>
      <c r="OX151"/>
      <c r="OY151"/>
      <c r="OZ151"/>
      <c r="PA151"/>
      <c r="PB151"/>
      <c r="PC151"/>
      <c r="PD151"/>
      <c r="PE151"/>
      <c r="PF151"/>
      <c r="PG151"/>
      <c r="PH151"/>
      <c r="PI151"/>
      <c r="PJ151"/>
      <c r="PK151"/>
      <c r="PL151"/>
      <c r="PM151"/>
      <c r="PN151"/>
      <c r="PO151"/>
      <c r="PP151"/>
      <c r="PQ151"/>
      <c r="PR151"/>
      <c r="PS151"/>
      <c r="PT151"/>
      <c r="PU151"/>
      <c r="PV151"/>
      <c r="PW151"/>
      <c r="PX151"/>
      <c r="PY151"/>
      <c r="PZ151"/>
      <c r="QA151"/>
      <c r="QB151"/>
      <c r="QC151"/>
      <c r="QD151"/>
      <c r="QE151"/>
      <c r="QF151"/>
      <c r="QG151"/>
      <c r="QH151"/>
      <c r="QI151"/>
      <c r="QJ151"/>
      <c r="QK151"/>
      <c r="QL151"/>
      <c r="QM151"/>
      <c r="QN151"/>
      <c r="QO151"/>
      <c r="QP151"/>
      <c r="QQ151"/>
      <c r="QR151"/>
      <c r="QS151"/>
      <c r="QT151"/>
      <c r="QU151"/>
      <c r="QV151"/>
      <c r="QW151"/>
      <c r="QX151"/>
      <c r="QY151"/>
      <c r="QZ151"/>
      <c r="RA151"/>
      <c r="RB151"/>
      <c r="RC151"/>
      <c r="RD151"/>
      <c r="RE151"/>
      <c r="RF151"/>
      <c r="RG151"/>
      <c r="RH151"/>
      <c r="RI151"/>
      <c r="RJ151"/>
      <c r="RK151"/>
      <c r="RL151"/>
      <c r="RM151"/>
      <c r="RN151"/>
      <c r="RO151"/>
      <c r="RP151"/>
      <c r="RQ151"/>
      <c r="RR151"/>
      <c r="RS151"/>
      <c r="RT151"/>
      <c r="RU151"/>
      <c r="RV151"/>
      <c r="RW151"/>
      <c r="RX151"/>
      <c r="RY151"/>
      <c r="RZ151"/>
      <c r="SA151"/>
      <c r="SB151"/>
      <c r="SC151"/>
      <c r="SD151"/>
      <c r="SE151"/>
      <c r="SF151"/>
      <c r="SG151"/>
      <c r="SH151"/>
      <c r="SI151"/>
      <c r="SJ151"/>
      <c r="SK151"/>
      <c r="SL151"/>
      <c r="SM151"/>
      <c r="SN151"/>
      <c r="SO151"/>
      <c r="SP151"/>
      <c r="SQ151"/>
      <c r="SR151"/>
      <c r="SS151"/>
      <c r="ST151"/>
      <c r="SU151"/>
      <c r="SV151"/>
      <c r="SW151"/>
      <c r="SX151"/>
      <c r="SY151"/>
      <c r="SZ151"/>
      <c r="TA151"/>
      <c r="TB151"/>
      <c r="TC151"/>
      <c r="TD151"/>
      <c r="TE151"/>
      <c r="TF151"/>
      <c r="TG151"/>
      <c r="TH151"/>
      <c r="TI151"/>
      <c r="TJ151"/>
      <c r="TK151"/>
      <c r="TL151"/>
      <c r="TM151"/>
      <c r="TN151"/>
      <c r="TO151"/>
      <c r="TP151"/>
      <c r="TQ151"/>
      <c r="TR151"/>
      <c r="TS151"/>
      <c r="TT151"/>
      <c r="TU151"/>
      <c r="TV151"/>
      <c r="TW151"/>
      <c r="TX151"/>
      <c r="TY151"/>
      <c r="TZ151"/>
      <c r="UA151"/>
      <c r="UB151"/>
      <c r="UC151"/>
      <c r="UD151"/>
      <c r="UE151"/>
      <c r="UF151"/>
      <c r="UG151"/>
      <c r="UH151"/>
      <c r="UI151"/>
      <c r="UJ151"/>
      <c r="UK151"/>
      <c r="UL151"/>
      <c r="UM151"/>
      <c r="UN151"/>
      <c r="UO151"/>
      <c r="UP151"/>
      <c r="UQ151"/>
      <c r="UR151"/>
      <c r="US151"/>
      <c r="UT151"/>
      <c r="UU151"/>
      <c r="UV151"/>
      <c r="UW151"/>
      <c r="UX151"/>
      <c r="UY151"/>
      <c r="UZ151"/>
      <c r="VA151"/>
      <c r="VB151"/>
      <c r="VC151"/>
      <c r="VD151"/>
      <c r="VE151"/>
      <c r="VF151"/>
      <c r="VG151"/>
      <c r="VH151"/>
      <c r="VI151"/>
      <c r="VJ151"/>
      <c r="VK151"/>
      <c r="VL151"/>
      <c r="VM151"/>
      <c r="VN151"/>
      <c r="VO151"/>
      <c r="VP151"/>
      <c r="VQ151"/>
      <c r="VR151"/>
      <c r="VS151"/>
      <c r="VT151"/>
      <c r="VU151"/>
      <c r="VV151"/>
      <c r="VW151"/>
      <c r="VX151"/>
      <c r="VY151"/>
      <c r="VZ151"/>
      <c r="WA151"/>
      <c r="WB151"/>
      <c r="WC151"/>
      <c r="WD151"/>
      <c r="WE151"/>
      <c r="WF151"/>
      <c r="WG151"/>
      <c r="WH151"/>
      <c r="WI151"/>
      <c r="WJ151"/>
      <c r="WK151"/>
      <c r="WL151"/>
      <c r="WM151"/>
      <c r="WN151"/>
      <c r="WO151"/>
      <c r="WP151"/>
      <c r="WQ151"/>
      <c r="WR151"/>
      <c r="WS151"/>
      <c r="WT151"/>
      <c r="WU151"/>
      <c r="WV151"/>
      <c r="WW151"/>
      <c r="WX151"/>
      <c r="WY151"/>
      <c r="WZ151"/>
      <c r="XA151"/>
      <c r="XB151"/>
      <c r="XC151"/>
      <c r="XD151"/>
      <c r="XE151"/>
      <c r="XF151"/>
      <c r="XG151"/>
      <c r="XH151"/>
      <c r="XI151"/>
      <c r="XJ151"/>
      <c r="XK151"/>
      <c r="XL151"/>
      <c r="XM151"/>
      <c r="XN151"/>
      <c r="XO151"/>
      <c r="XP151"/>
      <c r="XQ151"/>
      <c r="XR151"/>
      <c r="XS151"/>
      <c r="XT151"/>
      <c r="XU151"/>
      <c r="XV151"/>
      <c r="XW151"/>
      <c r="XX151"/>
      <c r="XY151"/>
      <c r="XZ151"/>
      <c r="YA151"/>
      <c r="YB151"/>
      <c r="YC151"/>
      <c r="YD151"/>
      <c r="YE151"/>
      <c r="YF151"/>
      <c r="YG151"/>
      <c r="YH151"/>
      <c r="YI151"/>
      <c r="YJ151"/>
      <c r="YK151"/>
      <c r="YL151"/>
      <c r="YM151"/>
      <c r="YN151"/>
      <c r="YO151"/>
      <c r="YP151"/>
      <c r="YQ151"/>
      <c r="YR151"/>
      <c r="YS151"/>
      <c r="YT151"/>
      <c r="YU151"/>
      <c r="YV151"/>
      <c r="YW151"/>
      <c r="YX151"/>
      <c r="YY151"/>
      <c r="YZ151"/>
      <c r="ZA151"/>
      <c r="ZB151"/>
      <c r="ZC151"/>
      <c r="ZD151"/>
      <c r="ZE151"/>
      <c r="ZF151"/>
      <c r="ZG151"/>
      <c r="ZH151"/>
      <c r="ZI151"/>
      <c r="ZJ151"/>
      <c r="ZK151"/>
      <c r="ZL151"/>
      <c r="ZM151"/>
      <c r="ZN151"/>
      <c r="ZO151"/>
      <c r="ZP151"/>
      <c r="ZQ151"/>
      <c r="ZR151"/>
      <c r="ZS151"/>
      <c r="ZT151"/>
      <c r="ZU151"/>
      <c r="ZV151"/>
      <c r="ZW151"/>
      <c r="ZX151"/>
      <c r="ZY151"/>
      <c r="ZZ151"/>
      <c r="AAA151"/>
      <c r="AAB151"/>
      <c r="AAC151"/>
      <c r="AAD151"/>
      <c r="AAE151"/>
      <c r="AAF151"/>
      <c r="AAG151"/>
      <c r="AAH151"/>
      <c r="AAI151"/>
      <c r="AAJ151"/>
      <c r="AAK151"/>
      <c r="AAL151"/>
      <c r="AAM151"/>
      <c r="AAN151"/>
      <c r="AAO151"/>
      <c r="AAP151"/>
      <c r="AAQ151"/>
      <c r="AAR151"/>
      <c r="AAS151"/>
      <c r="AAT151"/>
      <c r="AAU151"/>
      <c r="AAV151"/>
      <c r="AAW151"/>
      <c r="AAX151"/>
      <c r="AAY151"/>
      <c r="AAZ151"/>
      <c r="ABA151"/>
      <c r="ABB151"/>
      <c r="ABC151"/>
      <c r="ABD151"/>
      <c r="ABE151"/>
      <c r="ABF151"/>
      <c r="ABG151"/>
      <c r="ABH151"/>
      <c r="ABI151"/>
      <c r="ABJ151"/>
      <c r="ABK151"/>
      <c r="ABL151"/>
      <c r="ABM151"/>
      <c r="ABN151"/>
      <c r="ABO151"/>
      <c r="ABP151"/>
      <c r="ABQ151"/>
      <c r="ABR151"/>
      <c r="ABS151"/>
      <c r="ABT151"/>
      <c r="ABU151"/>
      <c r="ABV151"/>
      <c r="ABW151"/>
      <c r="ABX151"/>
      <c r="ABY151"/>
      <c r="ABZ151"/>
      <c r="ACA151"/>
      <c r="ACB151"/>
      <c r="ACC151"/>
      <c r="ACD151"/>
      <c r="ACE151"/>
      <c r="ACF151"/>
      <c r="ACG151"/>
      <c r="ACH151"/>
      <c r="ACI151"/>
      <c r="ACJ151"/>
      <c r="ACK151"/>
      <c r="ACL151"/>
      <c r="ACM151"/>
      <c r="ACN151"/>
      <c r="ACO151"/>
      <c r="ACP151"/>
      <c r="ACQ151"/>
      <c r="ACR151"/>
      <c r="ACS151"/>
      <c r="ACT151"/>
      <c r="ACU151"/>
      <c r="ACV151"/>
      <c r="ACW151"/>
      <c r="ACX151"/>
      <c r="ACY151"/>
      <c r="ACZ151"/>
      <c r="ADA151"/>
      <c r="ADB151"/>
      <c r="ADC151"/>
      <c r="ADD151"/>
      <c r="ADE151"/>
      <c r="ADF151"/>
      <c r="ADG151"/>
      <c r="ADH151"/>
      <c r="ADI151"/>
      <c r="ADJ151"/>
      <c r="ADK151"/>
      <c r="ADL151"/>
      <c r="ADM151"/>
      <c r="ADN151"/>
      <c r="ADO151"/>
      <c r="ADP151"/>
      <c r="ADQ151"/>
      <c r="ADR151"/>
      <c r="ADS151"/>
      <c r="ADT151"/>
      <c r="ADU151"/>
      <c r="ADV151"/>
      <c r="ADW151"/>
      <c r="ADX151"/>
      <c r="ADY151"/>
      <c r="ADZ151"/>
      <c r="AEA151"/>
      <c r="AEB151"/>
      <c r="AEC151"/>
      <c r="AED151"/>
      <c r="AEE151"/>
      <c r="AEF151"/>
      <c r="AEG151"/>
      <c r="AEH151"/>
      <c r="AEI151"/>
      <c r="AEJ151"/>
      <c r="AEK151"/>
      <c r="AEL151"/>
      <c r="AEM151"/>
      <c r="AEN151"/>
      <c r="AEO151"/>
      <c r="AEP151"/>
      <c r="AEQ151"/>
      <c r="AER151"/>
      <c r="AES151"/>
      <c r="AET151"/>
      <c r="AEU151"/>
      <c r="AEV151"/>
      <c r="AEW151"/>
      <c r="AEX151"/>
      <c r="AEY151"/>
      <c r="AEZ151"/>
      <c r="AFA151"/>
      <c r="AFB151"/>
      <c r="AFC151"/>
      <c r="AFD151"/>
      <c r="AFE151"/>
      <c r="AFF151"/>
      <c r="AFG151"/>
      <c r="AFH151"/>
      <c r="AFI151"/>
      <c r="AFJ151"/>
      <c r="AFK151"/>
      <c r="AFL151"/>
      <c r="AFM151"/>
      <c r="AFN151"/>
      <c r="AFO151"/>
      <c r="AFP151"/>
      <c r="AFQ151"/>
      <c r="AFR151"/>
      <c r="AFS151"/>
      <c r="AFT151"/>
      <c r="AFU151"/>
      <c r="AFV151"/>
      <c r="AFW151"/>
      <c r="AFX151"/>
      <c r="AFY151"/>
      <c r="AFZ151"/>
      <c r="AGA151"/>
      <c r="AGB151"/>
      <c r="AGC151"/>
      <c r="AGD151"/>
      <c r="AGE151"/>
      <c r="AGF151"/>
      <c r="AGG151"/>
      <c r="AGH151"/>
      <c r="AGI151"/>
      <c r="AGJ151"/>
      <c r="AGK151"/>
      <c r="AGL151"/>
      <c r="AGM151"/>
      <c r="AGN151"/>
      <c r="AGO151"/>
      <c r="AGP151"/>
      <c r="AGQ151"/>
      <c r="AGR151"/>
      <c r="AGS151"/>
      <c r="AGT151"/>
      <c r="AGU151"/>
      <c r="AGV151"/>
      <c r="AGW151"/>
      <c r="AGX151"/>
      <c r="AGY151"/>
      <c r="AGZ151"/>
      <c r="AHA151"/>
      <c r="AHB151"/>
      <c r="AHC151"/>
      <c r="AHD151"/>
      <c r="AHE151"/>
      <c r="AHF151"/>
      <c r="AHG151"/>
      <c r="AHH151"/>
      <c r="AHI151"/>
      <c r="AHJ151"/>
      <c r="AHK151"/>
      <c r="AHL151"/>
      <c r="AHM151"/>
      <c r="AHN151"/>
      <c r="AHO151"/>
      <c r="AHP151"/>
      <c r="AHQ151"/>
      <c r="AHR151"/>
      <c r="AHS151"/>
      <c r="AHT151"/>
      <c r="AHU151"/>
      <c r="AHV151"/>
      <c r="AHW151"/>
      <c r="AHX151"/>
      <c r="AHY151"/>
      <c r="AHZ151"/>
      <c r="AIA151"/>
      <c r="AIB151"/>
      <c r="AIC151"/>
      <c r="AID151"/>
      <c r="AIE151"/>
      <c r="AIF151"/>
      <c r="AIG151"/>
      <c r="AIH151"/>
      <c r="AII151"/>
      <c r="AIJ151"/>
      <c r="AIK151"/>
      <c r="AIL151"/>
      <c r="AIM151"/>
      <c r="AIN151"/>
      <c r="AIO151"/>
      <c r="AIP151"/>
      <c r="AIQ151"/>
      <c r="AIR151"/>
      <c r="AIS151"/>
      <c r="AIT151"/>
      <c r="AIU151"/>
      <c r="AIV151"/>
      <c r="AIW151"/>
      <c r="AIX151"/>
      <c r="AIY151"/>
      <c r="AIZ151"/>
      <c r="AJA151"/>
      <c r="AJB151"/>
      <c r="AJC151"/>
      <c r="AJD151"/>
      <c r="AJE151"/>
      <c r="AJF151"/>
      <c r="AJG151"/>
      <c r="AJH151"/>
      <c r="AJI151"/>
      <c r="AJJ151"/>
      <c r="AJK151"/>
      <c r="AJL151"/>
      <c r="AJM151"/>
      <c r="AJN151"/>
      <c r="AJO151"/>
      <c r="AJP151"/>
      <c r="AJQ151"/>
      <c r="AJR151"/>
      <c r="AJS151"/>
      <c r="AJT151"/>
      <c r="AJU151"/>
      <c r="AJV151"/>
      <c r="AJW151"/>
      <c r="AJX151"/>
      <c r="AJY151"/>
      <c r="AJZ151"/>
      <c r="AKA151"/>
      <c r="AKB151"/>
      <c r="AKC151"/>
      <c r="AKD151"/>
      <c r="AKE151"/>
      <c r="AKF151"/>
      <c r="AKG151"/>
      <c r="AKH151"/>
      <c r="AKI151"/>
      <c r="AKJ151"/>
      <c r="AKK151"/>
      <c r="AKL151"/>
      <c r="AKM151"/>
      <c r="AKN151"/>
      <c r="AKO151"/>
      <c r="AKP151"/>
      <c r="AKQ151"/>
      <c r="AKR151"/>
      <c r="AKS151"/>
      <c r="AKT151"/>
      <c r="AKU151"/>
      <c r="AKV151"/>
      <c r="AKW151"/>
      <c r="AKX151"/>
      <c r="AKY151"/>
      <c r="AKZ151"/>
      <c r="ALA151"/>
      <c r="ALB151"/>
      <c r="ALC151"/>
      <c r="ALD151"/>
      <c r="ALE151"/>
      <c r="ALF151"/>
      <c r="ALG151"/>
      <c r="ALH151"/>
      <c r="ALI151"/>
      <c r="ALJ151"/>
      <c r="ALK151"/>
      <c r="ALL151"/>
      <c r="ALM151"/>
      <c r="ALN151"/>
      <c r="ALO151"/>
      <c r="ALP151"/>
      <c r="ALQ151"/>
      <c r="ALR151"/>
      <c r="ALS151"/>
      <c r="ALT151"/>
      <c r="ALU151"/>
      <c r="ALV151"/>
      <c r="ALW151"/>
      <c r="ALX151"/>
      <c r="ALY151"/>
      <c r="ALZ151"/>
      <c r="AMA151"/>
      <c r="AMB151"/>
      <c r="AMC151"/>
      <c r="AMD151"/>
      <c r="AME151"/>
      <c r="AMF151"/>
      <c r="AMG151"/>
      <c r="AMH151"/>
      <c r="AMI151"/>
      <c r="AMJ151"/>
      <c r="AMK151"/>
      <c r="AML151"/>
      <c r="AMM151"/>
      <c r="AMN151"/>
      <c r="AMO151"/>
      <c r="AMP151"/>
      <c r="AMQ151"/>
      <c r="AMR151"/>
      <c r="AMS151"/>
      <c r="AMT151"/>
      <c r="AMU151"/>
      <c r="AMV151"/>
      <c r="AMW151"/>
      <c r="AMX151"/>
      <c r="AMY151"/>
      <c r="AMZ151"/>
      <c r="ANA151"/>
      <c r="ANB151"/>
      <c r="ANC151"/>
      <c r="AND151"/>
      <c r="ANE151"/>
      <c r="ANF151"/>
      <c r="ANG151"/>
      <c r="ANH151"/>
      <c r="ANI151"/>
      <c r="ANJ151"/>
      <c r="ANK151"/>
      <c r="ANL151"/>
      <c r="ANM151"/>
      <c r="ANN151"/>
      <c r="ANO151"/>
      <c r="ANP151"/>
      <c r="ANQ151"/>
      <c r="ANR151"/>
      <c r="ANS151"/>
      <c r="ANT151"/>
      <c r="ANU151"/>
      <c r="ANV151"/>
      <c r="ANW151"/>
      <c r="ANX151"/>
      <c r="ANY151"/>
      <c r="ANZ151"/>
      <c r="AOA151"/>
      <c r="AOB151"/>
      <c r="AOC151"/>
      <c r="AOD151"/>
      <c r="AOE151"/>
      <c r="AOF151"/>
      <c r="AOG151"/>
      <c r="AOH151"/>
      <c r="AOI151"/>
      <c r="AOJ151"/>
      <c r="AOK151"/>
      <c r="AOL151"/>
      <c r="AOM151"/>
      <c r="AON151"/>
      <c r="AOO151"/>
      <c r="AOP151"/>
      <c r="AOQ151"/>
      <c r="AOR151"/>
      <c r="AOS151"/>
      <c r="AOT151"/>
      <c r="AOU151"/>
      <c r="AOV151"/>
      <c r="AOW151"/>
      <c r="AOX151"/>
      <c r="AOY151"/>
      <c r="AOZ151"/>
      <c r="APA151"/>
      <c r="APB151"/>
      <c r="APC151"/>
      <c r="APD151"/>
      <c r="APE151"/>
      <c r="APF151"/>
      <c r="APG151"/>
      <c r="APH151"/>
      <c r="API151"/>
      <c r="APJ151"/>
      <c r="APK151"/>
      <c r="APL151"/>
      <c r="APM151"/>
      <c r="APN151"/>
      <c r="APO151"/>
      <c r="APP151"/>
      <c r="APQ151"/>
      <c r="APR151"/>
      <c r="APS151"/>
      <c r="APT151"/>
      <c r="APU151"/>
      <c r="APV151"/>
      <c r="APW151"/>
      <c r="APX151"/>
      <c r="APY151"/>
      <c r="APZ151"/>
      <c r="AQA151"/>
      <c r="AQB151"/>
      <c r="AQC151"/>
      <c r="AQD151"/>
      <c r="AQE151"/>
      <c r="AQF151"/>
      <c r="AQG151"/>
      <c r="AQH151"/>
      <c r="AQI151"/>
      <c r="AQJ151"/>
      <c r="AQK151"/>
      <c r="AQL151"/>
      <c r="AQM151"/>
      <c r="AQN151"/>
      <c r="AQO151"/>
      <c r="AQP151"/>
      <c r="AQQ151"/>
      <c r="AQR151"/>
      <c r="AQS151"/>
      <c r="AQT151"/>
      <c r="AQU151"/>
      <c r="AQV151"/>
      <c r="AQW151"/>
      <c r="AQX151"/>
      <c r="AQY151"/>
      <c r="AQZ151"/>
      <c r="ARA151"/>
      <c r="ARB151"/>
      <c r="ARC151"/>
      <c r="ARD151"/>
      <c r="ARE151"/>
      <c r="ARF151"/>
      <c r="ARG151"/>
      <c r="ARH151"/>
      <c r="ARI151"/>
      <c r="ARJ151"/>
      <c r="ARK151"/>
      <c r="ARL151"/>
      <c r="ARM151"/>
      <c r="ARN151"/>
      <c r="ARO151"/>
      <c r="ARP151"/>
      <c r="ARQ151"/>
      <c r="ARR151"/>
      <c r="ARS151"/>
      <c r="ART151"/>
      <c r="ARU151"/>
      <c r="ARV151"/>
      <c r="ARW151"/>
      <c r="ARX151"/>
      <c r="ARY151"/>
      <c r="ARZ151"/>
      <c r="ASA151"/>
      <c r="ASB151"/>
      <c r="ASC151"/>
      <c r="ASD151"/>
      <c r="ASE151"/>
      <c r="ASF151"/>
      <c r="ASG151"/>
      <c r="ASH151"/>
      <c r="ASI151"/>
      <c r="ASJ151"/>
      <c r="ASK151"/>
      <c r="ASL151"/>
      <c r="ASM151"/>
      <c r="ASN151"/>
      <c r="ASO151"/>
      <c r="ASP151"/>
      <c r="ASQ151"/>
      <c r="ASR151"/>
      <c r="ASS151"/>
      <c r="AST151"/>
      <c r="ASU151"/>
      <c r="ASV151"/>
      <c r="ASW151"/>
      <c r="ASX151"/>
      <c r="ASY151"/>
      <c r="ASZ151"/>
      <c r="ATA151"/>
      <c r="ATB151"/>
      <c r="ATC151"/>
      <c r="ATD151"/>
      <c r="ATE151"/>
      <c r="ATF151"/>
      <c r="ATG151"/>
      <c r="ATH151"/>
      <c r="ATI151"/>
      <c r="ATJ151"/>
      <c r="ATK151"/>
      <c r="ATL151"/>
      <c r="ATM151"/>
      <c r="ATN151"/>
      <c r="ATO151"/>
      <c r="ATP151"/>
      <c r="ATQ151"/>
      <c r="ATR151"/>
      <c r="ATS151"/>
      <c r="ATT151"/>
      <c r="ATU151"/>
      <c r="ATV151"/>
      <c r="ATW151"/>
      <c r="ATX151"/>
      <c r="ATY151"/>
      <c r="ATZ151"/>
      <c r="AUA151"/>
      <c r="AUB151"/>
      <c r="AUC151"/>
      <c r="AUD151"/>
      <c r="AUE151"/>
      <c r="AUF151"/>
      <c r="AUG151"/>
      <c r="AUH151"/>
      <c r="AUI151"/>
      <c r="AUJ151"/>
      <c r="AUK151"/>
      <c r="AUL151"/>
      <c r="AUM151"/>
      <c r="AUN151"/>
      <c r="AUO151"/>
      <c r="AUP151"/>
      <c r="AUQ151"/>
      <c r="AUR151"/>
      <c r="AUS151"/>
      <c r="AUT151"/>
      <c r="AUU151"/>
      <c r="AUV151"/>
      <c r="AUW151"/>
      <c r="AUX151"/>
      <c r="AUY151"/>
      <c r="AUZ151"/>
      <c r="AVA151"/>
      <c r="AVB151"/>
      <c r="AVC151"/>
      <c r="AVD151"/>
      <c r="AVE151"/>
      <c r="AVF151"/>
      <c r="AVG151"/>
      <c r="AVH151"/>
      <c r="AVI151"/>
      <c r="AVJ151"/>
      <c r="AVK151"/>
      <c r="AVL151"/>
      <c r="AVM151"/>
      <c r="AVN151"/>
      <c r="AVO151"/>
      <c r="AVP151"/>
      <c r="AVQ151"/>
      <c r="AVR151"/>
      <c r="AVS151"/>
      <c r="AVT151"/>
      <c r="AVU151"/>
      <c r="AVV151"/>
      <c r="AVW151"/>
      <c r="AVX151"/>
      <c r="AVY151"/>
      <c r="AVZ151"/>
      <c r="AWA151"/>
      <c r="AWB151"/>
      <c r="AWC151"/>
      <c r="AWD151"/>
      <c r="AWE151"/>
      <c r="AWF151"/>
      <c r="AWG151"/>
      <c r="AWH151"/>
      <c r="AWI151"/>
      <c r="AWJ151"/>
      <c r="AWK151"/>
      <c r="AWL151"/>
      <c r="AWM151"/>
      <c r="AWN151"/>
      <c r="AWO151"/>
      <c r="AWP151"/>
      <c r="AWQ151"/>
      <c r="AWR151"/>
      <c r="AWS151"/>
      <c r="AWT151"/>
      <c r="AWU151"/>
      <c r="AWV151"/>
      <c r="AWW151"/>
      <c r="AWX151"/>
      <c r="AWY151"/>
      <c r="AWZ151"/>
      <c r="AXA151"/>
      <c r="AXB151"/>
      <c r="AXC151"/>
      <c r="AXD151"/>
      <c r="AXE151"/>
      <c r="AXF151"/>
      <c r="AXG151"/>
      <c r="AXH151"/>
      <c r="AXI151"/>
      <c r="AXJ151"/>
      <c r="AXK151"/>
      <c r="AXL151"/>
      <c r="AXM151"/>
      <c r="AXN151"/>
      <c r="AXO151"/>
      <c r="AXP151"/>
      <c r="AXQ151"/>
      <c r="AXR151"/>
      <c r="AXS151"/>
      <c r="AXT151"/>
      <c r="AXU151"/>
      <c r="AXV151"/>
      <c r="AXW151"/>
      <c r="AXX151"/>
      <c r="AXY151"/>
      <c r="AXZ151"/>
      <c r="AYA151"/>
      <c r="AYB151"/>
      <c r="AYC151"/>
      <c r="AYD151"/>
      <c r="AYE151"/>
      <c r="AYF151"/>
      <c r="AYG151"/>
      <c r="AYH151"/>
      <c r="AYI151"/>
      <c r="AYJ151"/>
      <c r="AYK151"/>
      <c r="AYL151"/>
      <c r="AYM151"/>
      <c r="AYN151"/>
      <c r="AYO151"/>
      <c r="AYP151"/>
      <c r="AYQ151"/>
      <c r="AYR151"/>
      <c r="AYS151"/>
      <c r="AYT151"/>
      <c r="AYU151"/>
      <c r="AYV151"/>
      <c r="AYW151"/>
      <c r="AYX151"/>
      <c r="AYY151"/>
      <c r="AYZ151"/>
      <c r="AZA151"/>
      <c r="AZB151"/>
      <c r="AZC151"/>
      <c r="AZD151"/>
      <c r="AZE151"/>
      <c r="AZF151"/>
      <c r="AZG151"/>
      <c r="AZH151"/>
      <c r="AZI151"/>
      <c r="AZJ151"/>
      <c r="AZK151"/>
      <c r="AZL151"/>
      <c r="AZM151"/>
      <c r="AZN151"/>
      <c r="AZO151"/>
      <c r="AZP151"/>
      <c r="AZQ151"/>
      <c r="AZR151"/>
      <c r="AZS151"/>
      <c r="AZT151"/>
      <c r="AZU151"/>
      <c r="AZV151"/>
      <c r="AZW151"/>
      <c r="AZX151"/>
      <c r="AZY151"/>
      <c r="AZZ151"/>
      <c r="BAA151"/>
      <c r="BAB151"/>
      <c r="BAC151"/>
      <c r="BAD151"/>
      <c r="BAE151"/>
      <c r="BAF151"/>
      <c r="BAG151"/>
      <c r="BAH151"/>
      <c r="BAI151"/>
      <c r="BAJ151"/>
      <c r="BAK151"/>
      <c r="BAL151"/>
      <c r="BAM151"/>
      <c r="BAN151"/>
      <c r="BAO151"/>
      <c r="BAP151"/>
      <c r="BAQ151"/>
      <c r="BAR151"/>
      <c r="BAS151"/>
      <c r="BAT151"/>
      <c r="BAU151"/>
      <c r="BAV151"/>
      <c r="BAW151"/>
      <c r="BAX151"/>
      <c r="BAY151"/>
      <c r="BAZ151"/>
      <c r="BBA151"/>
      <c r="BBB151"/>
      <c r="BBC151"/>
      <c r="BBD151"/>
      <c r="BBE151"/>
      <c r="BBF151"/>
      <c r="BBG151"/>
      <c r="BBH151"/>
      <c r="BBI151"/>
      <c r="BBJ151"/>
      <c r="BBK151"/>
      <c r="BBL151"/>
      <c r="BBM151"/>
      <c r="BBN151"/>
      <c r="BBO151"/>
      <c r="BBP151"/>
      <c r="BBQ151"/>
      <c r="BBR151"/>
      <c r="BBS151"/>
      <c r="BBT151"/>
      <c r="BBU151"/>
      <c r="BBV151"/>
      <c r="BBW151"/>
      <c r="BBX151"/>
      <c r="BBY151"/>
      <c r="BBZ151"/>
      <c r="BCA151"/>
      <c r="BCB151"/>
      <c r="BCC151"/>
      <c r="BCD151"/>
      <c r="BCE151"/>
      <c r="BCF151"/>
      <c r="BCG151"/>
      <c r="BCH151"/>
      <c r="BCI151"/>
      <c r="BCJ151"/>
      <c r="BCK151"/>
      <c r="BCL151"/>
      <c r="BCM151"/>
      <c r="BCN151"/>
      <c r="BCO151"/>
      <c r="BCP151"/>
      <c r="BCQ151"/>
      <c r="BCR151"/>
      <c r="BCS151"/>
      <c r="BCT151"/>
      <c r="BCU151"/>
      <c r="BCV151"/>
      <c r="BCW151"/>
      <c r="BCX151"/>
      <c r="BCY151"/>
      <c r="BCZ151"/>
      <c r="BDA151"/>
      <c r="BDB151"/>
      <c r="BDC151"/>
      <c r="BDD151"/>
      <c r="BDE151"/>
      <c r="BDF151"/>
      <c r="BDG151"/>
      <c r="BDH151"/>
      <c r="BDI151"/>
      <c r="BDJ151"/>
      <c r="BDK151"/>
      <c r="BDL151"/>
      <c r="BDM151"/>
      <c r="BDN151"/>
      <c r="BDO151"/>
      <c r="BDP151"/>
      <c r="BDQ151"/>
      <c r="BDR151"/>
      <c r="BDS151"/>
      <c r="BDT151"/>
      <c r="BDU151"/>
      <c r="BDV151"/>
      <c r="BDW151"/>
      <c r="BDX151"/>
      <c r="BDY151"/>
      <c r="BDZ151"/>
      <c r="BEA151"/>
      <c r="BEB151"/>
      <c r="BEC151"/>
      <c r="BED151"/>
      <c r="BEE151"/>
      <c r="BEF151"/>
      <c r="BEG151"/>
      <c r="BEH151"/>
      <c r="BEI151"/>
      <c r="BEJ151"/>
      <c r="BEK151"/>
      <c r="BEL151"/>
      <c r="BEM151"/>
      <c r="BEN151"/>
      <c r="BEO151"/>
      <c r="BEP151"/>
      <c r="BEQ151"/>
      <c r="BER151"/>
      <c r="BES151"/>
      <c r="BET151"/>
      <c r="BEU151"/>
      <c r="BEV151"/>
      <c r="BEW151"/>
      <c r="BEX151"/>
      <c r="BEY151"/>
      <c r="BEZ151"/>
      <c r="BFA151"/>
      <c r="BFB151"/>
      <c r="BFC151"/>
      <c r="BFD151"/>
      <c r="BFE151"/>
      <c r="BFF151"/>
      <c r="BFG151"/>
      <c r="BFH151"/>
      <c r="BFI151"/>
      <c r="BFJ151"/>
      <c r="BFK151"/>
      <c r="BFL151"/>
      <c r="BFM151"/>
      <c r="BFN151"/>
      <c r="BFO151"/>
      <c r="BFP151"/>
      <c r="BFQ151"/>
      <c r="BFR151"/>
      <c r="BFS151"/>
      <c r="BFT151"/>
      <c r="BFU151"/>
      <c r="BFV151"/>
      <c r="BFW151"/>
      <c r="BFX151"/>
      <c r="BFY151"/>
      <c r="BFZ151"/>
      <c r="BGA151"/>
      <c r="BGB151"/>
      <c r="BGC151"/>
      <c r="BGD151"/>
      <c r="BGE151"/>
      <c r="BGF151"/>
      <c r="BGG151"/>
      <c r="BGH151"/>
      <c r="BGI151"/>
      <c r="BGJ151"/>
      <c r="BGK151"/>
      <c r="BGL151"/>
      <c r="BGM151"/>
      <c r="BGN151"/>
      <c r="BGO151"/>
      <c r="BGP151"/>
      <c r="BGQ151"/>
      <c r="BGR151"/>
      <c r="BGS151"/>
      <c r="BGT151"/>
      <c r="BGU151"/>
      <c r="BGV151"/>
      <c r="BGW151"/>
      <c r="BGX151"/>
      <c r="BGY151"/>
      <c r="BGZ151"/>
      <c r="BHA151"/>
      <c r="BHB151"/>
      <c r="BHC151"/>
      <c r="BHD151"/>
      <c r="BHE151"/>
      <c r="BHF151"/>
      <c r="BHG151"/>
      <c r="BHH151"/>
      <c r="BHI151"/>
      <c r="BHJ151"/>
      <c r="BHK151"/>
      <c r="BHL151"/>
      <c r="BHM151"/>
      <c r="BHN151"/>
      <c r="BHO151"/>
      <c r="BHP151"/>
      <c r="BHQ151"/>
      <c r="BHR151"/>
      <c r="BHS151"/>
      <c r="BHT151"/>
      <c r="BHU151"/>
      <c r="BHV151"/>
      <c r="BHW151"/>
      <c r="BHX151"/>
      <c r="BHY151"/>
      <c r="BHZ151"/>
      <c r="BIA151"/>
      <c r="BIB151"/>
      <c r="BIC151"/>
      <c r="BID151"/>
      <c r="BIE151"/>
      <c r="BIF151"/>
      <c r="BIG151"/>
      <c r="BIH151"/>
      <c r="BII151"/>
      <c r="BIJ151"/>
      <c r="BIK151"/>
      <c r="BIL151"/>
      <c r="BIM151"/>
      <c r="BIN151"/>
      <c r="BIO151"/>
      <c r="BIP151"/>
      <c r="BIQ151"/>
      <c r="BIR151"/>
      <c r="BIS151"/>
      <c r="BIT151"/>
      <c r="BIU151"/>
      <c r="BIV151"/>
      <c r="BIW151"/>
      <c r="BIX151"/>
      <c r="BIY151"/>
      <c r="BIZ151"/>
      <c r="BJA151"/>
      <c r="BJB151"/>
      <c r="BJC151"/>
      <c r="BJD151"/>
      <c r="BJE151"/>
      <c r="BJF151"/>
      <c r="BJG151"/>
      <c r="BJH151"/>
      <c r="BJI151"/>
      <c r="BJJ151"/>
      <c r="BJK151"/>
      <c r="BJL151"/>
      <c r="BJM151"/>
      <c r="BJN151"/>
      <c r="BJO151"/>
      <c r="BJP151"/>
      <c r="BJQ151"/>
      <c r="BJR151"/>
      <c r="BJS151"/>
      <c r="BJT151"/>
      <c r="BJU151"/>
      <c r="BJV151"/>
      <c r="BJW151"/>
      <c r="BJX151"/>
      <c r="BJY151"/>
      <c r="BJZ151"/>
      <c r="BKA151"/>
      <c r="BKB151"/>
      <c r="BKC151"/>
      <c r="BKD151"/>
      <c r="BKE151"/>
      <c r="BKF151"/>
      <c r="BKG151"/>
      <c r="BKH151"/>
      <c r="BKI151"/>
      <c r="BKJ151"/>
      <c r="BKK151"/>
      <c r="BKL151"/>
      <c r="BKM151"/>
      <c r="BKN151"/>
      <c r="BKO151"/>
      <c r="BKP151"/>
      <c r="BKQ151"/>
      <c r="BKR151"/>
      <c r="BKS151"/>
      <c r="BKT151"/>
      <c r="BKU151"/>
      <c r="BKV151"/>
      <c r="BKW151"/>
      <c r="BKX151"/>
      <c r="BKY151"/>
      <c r="BKZ151"/>
      <c r="BLA151"/>
      <c r="BLB151"/>
      <c r="BLC151"/>
      <c r="BLD151"/>
      <c r="BLE151"/>
      <c r="BLF151"/>
      <c r="BLG151"/>
      <c r="BLH151"/>
      <c r="BLI151"/>
      <c r="BLJ151"/>
      <c r="BLK151"/>
      <c r="BLL151"/>
      <c r="BLM151"/>
      <c r="BLN151"/>
      <c r="BLO151"/>
      <c r="BLP151"/>
      <c r="BLQ151"/>
      <c r="BLR151"/>
      <c r="BLS151"/>
      <c r="BLT151"/>
      <c r="BLU151"/>
      <c r="BLV151"/>
      <c r="BLW151"/>
      <c r="BLX151"/>
      <c r="BLY151"/>
      <c r="BLZ151"/>
      <c r="BMA151"/>
      <c r="BMB151"/>
      <c r="BMC151"/>
      <c r="BMD151"/>
      <c r="BME151"/>
      <c r="BMF151"/>
      <c r="BMG151"/>
      <c r="BMH151"/>
      <c r="BMI151"/>
      <c r="BMJ151"/>
      <c r="BMK151"/>
      <c r="BML151"/>
      <c r="BMM151"/>
      <c r="BMN151"/>
      <c r="BMO151"/>
      <c r="BMP151"/>
      <c r="BMQ151"/>
      <c r="BMR151"/>
      <c r="BMS151"/>
      <c r="BMT151"/>
      <c r="BMU151"/>
      <c r="BMV151"/>
      <c r="BMW151"/>
      <c r="BMX151"/>
      <c r="BMY151"/>
      <c r="BMZ151"/>
      <c r="BNA151"/>
      <c r="BNB151"/>
      <c r="BNC151"/>
      <c r="BND151"/>
      <c r="BNE151"/>
      <c r="BNF151"/>
      <c r="BNG151"/>
      <c r="BNH151"/>
      <c r="BNI151"/>
      <c r="BNJ151"/>
      <c r="BNK151"/>
      <c r="BNL151"/>
      <c r="BNM151"/>
      <c r="BNN151"/>
      <c r="BNO151"/>
      <c r="BNP151"/>
      <c r="BNQ151"/>
      <c r="BNR151"/>
      <c r="BNS151"/>
      <c r="BNT151"/>
      <c r="BNU151"/>
      <c r="BNV151"/>
      <c r="BNW151"/>
      <c r="BNX151"/>
      <c r="BNY151"/>
      <c r="BNZ151"/>
      <c r="BOA151"/>
      <c r="BOB151"/>
      <c r="BOC151"/>
      <c r="BOD151"/>
      <c r="BOE151"/>
      <c r="BOF151"/>
      <c r="BOG151"/>
      <c r="BOH151"/>
      <c r="BOI151"/>
      <c r="BOJ151"/>
      <c r="BOK151"/>
      <c r="BOL151"/>
      <c r="BOM151"/>
      <c r="BON151"/>
      <c r="BOO151"/>
      <c r="BOP151"/>
      <c r="BOQ151"/>
      <c r="BOR151"/>
      <c r="BOS151"/>
      <c r="BOT151"/>
      <c r="BOU151"/>
      <c r="BOV151"/>
      <c r="BOW151"/>
      <c r="BOX151"/>
      <c r="BOY151"/>
      <c r="BOZ151"/>
      <c r="BPA151"/>
      <c r="BPB151"/>
      <c r="BPC151"/>
      <c r="BPD151"/>
      <c r="BPE151"/>
      <c r="BPF151"/>
      <c r="BPG151"/>
      <c r="BPH151"/>
      <c r="BPI151"/>
      <c r="BPJ151"/>
      <c r="BPK151"/>
      <c r="BPL151"/>
      <c r="BPM151"/>
      <c r="BPN151"/>
      <c r="BPO151"/>
      <c r="BPP151"/>
      <c r="BPQ151"/>
      <c r="BPR151"/>
      <c r="BPS151"/>
      <c r="BPT151"/>
      <c r="BPU151"/>
      <c r="BPV151"/>
      <c r="BPW151"/>
      <c r="BPX151"/>
      <c r="BPY151"/>
      <c r="BPZ151"/>
      <c r="BQA151"/>
      <c r="BQB151"/>
      <c r="BQC151"/>
      <c r="BQD151"/>
      <c r="BQE151"/>
      <c r="BQF151"/>
      <c r="BQG151"/>
      <c r="BQH151"/>
      <c r="BQI151"/>
      <c r="BQJ151"/>
      <c r="BQK151"/>
      <c r="BQL151"/>
      <c r="BQM151"/>
      <c r="BQN151"/>
      <c r="BQO151"/>
      <c r="BQP151"/>
      <c r="BQQ151"/>
      <c r="BQR151"/>
      <c r="BQS151"/>
      <c r="BQT151"/>
      <c r="BQU151"/>
      <c r="BQV151"/>
      <c r="BQW151"/>
      <c r="BQX151"/>
      <c r="BQY151"/>
      <c r="BQZ151"/>
      <c r="BRA151"/>
      <c r="BRB151"/>
      <c r="BRC151"/>
      <c r="BRD151"/>
      <c r="BRE151"/>
      <c r="BRF151"/>
      <c r="BRG151"/>
      <c r="BRH151"/>
      <c r="BRI151"/>
      <c r="BRJ151"/>
      <c r="BRK151"/>
      <c r="BRL151"/>
      <c r="BRM151"/>
      <c r="BRN151"/>
      <c r="BRO151"/>
      <c r="BRP151"/>
      <c r="BRQ151"/>
      <c r="BRR151"/>
      <c r="BRS151"/>
      <c r="BRT151"/>
      <c r="BRU151"/>
      <c r="BRV151"/>
      <c r="BRW151"/>
      <c r="BRX151"/>
      <c r="BRY151"/>
      <c r="BRZ151"/>
      <c r="BSA151"/>
      <c r="BSB151"/>
      <c r="BSC151"/>
      <c r="BSD151"/>
      <c r="BSE151"/>
      <c r="BSF151"/>
      <c r="BSG151"/>
      <c r="BSH151"/>
      <c r="BSI151"/>
      <c r="BSJ151"/>
      <c r="BSK151"/>
      <c r="BSL151"/>
      <c r="BSM151"/>
      <c r="BSN151"/>
      <c r="BSO151"/>
      <c r="BSP151"/>
      <c r="BSQ151"/>
      <c r="BSR151"/>
      <c r="BSS151"/>
      <c r="BST151"/>
      <c r="BSU151"/>
      <c r="BSV151"/>
      <c r="BSW151"/>
      <c r="BSX151"/>
      <c r="BSY151"/>
      <c r="BSZ151"/>
      <c r="BTA151"/>
      <c r="BTB151"/>
      <c r="BTC151"/>
      <c r="BTD151"/>
      <c r="BTE151"/>
      <c r="BTF151"/>
      <c r="BTG151"/>
      <c r="BTH151"/>
      <c r="BTI151"/>
      <c r="BTJ151"/>
      <c r="BTK151"/>
      <c r="BTL151"/>
      <c r="BTM151"/>
      <c r="BTN151"/>
      <c r="BTO151"/>
      <c r="BTP151"/>
      <c r="BTQ151"/>
      <c r="BTR151"/>
      <c r="BTS151"/>
      <c r="BTT151"/>
      <c r="BTU151"/>
      <c r="BTV151"/>
      <c r="BTW151"/>
      <c r="BTX151"/>
      <c r="BTY151"/>
      <c r="BTZ151"/>
      <c r="BUA151"/>
      <c r="BUB151"/>
      <c r="BUC151"/>
      <c r="BUD151"/>
      <c r="BUE151"/>
      <c r="BUF151"/>
      <c r="BUG151"/>
      <c r="BUH151"/>
      <c r="BUI151"/>
      <c r="BUJ151"/>
      <c r="BUK151"/>
      <c r="BUL151"/>
      <c r="BUM151"/>
      <c r="BUN151"/>
      <c r="BUO151"/>
      <c r="BUP151"/>
      <c r="BUQ151"/>
      <c r="BUR151"/>
      <c r="BUS151"/>
      <c r="BUT151"/>
      <c r="BUU151"/>
      <c r="BUV151"/>
      <c r="BUW151"/>
      <c r="BUX151"/>
      <c r="BUY151"/>
      <c r="BUZ151"/>
      <c r="BVA151"/>
      <c r="BVB151"/>
      <c r="BVC151"/>
      <c r="BVD151"/>
      <c r="BVE151"/>
      <c r="BVF151"/>
      <c r="BVG151"/>
      <c r="BVH151"/>
      <c r="BVI151"/>
      <c r="BVJ151"/>
      <c r="BVK151"/>
      <c r="BVL151"/>
      <c r="BVM151"/>
      <c r="BVN151"/>
      <c r="BVO151"/>
      <c r="BVP151"/>
      <c r="BVQ151"/>
      <c r="BVR151"/>
      <c r="BVS151"/>
      <c r="BVT151"/>
      <c r="BVU151"/>
      <c r="BVV151"/>
      <c r="BVW151"/>
      <c r="BVX151"/>
      <c r="BVY151"/>
      <c r="BVZ151"/>
      <c r="BWA151"/>
      <c r="BWB151"/>
      <c r="BWC151"/>
      <c r="BWD151"/>
      <c r="BWE151"/>
      <c r="BWF151"/>
      <c r="BWG151"/>
      <c r="BWH151"/>
      <c r="BWI151"/>
      <c r="BWJ151"/>
      <c r="BWK151"/>
      <c r="BWL151"/>
      <c r="BWM151"/>
      <c r="BWN151"/>
      <c r="BWO151"/>
      <c r="BWP151"/>
      <c r="BWQ151"/>
      <c r="BWR151"/>
      <c r="BWS151"/>
      <c r="BWT151"/>
      <c r="BWU151"/>
      <c r="BWV151"/>
      <c r="BWW151"/>
      <c r="BWX151"/>
      <c r="BWY151"/>
      <c r="BWZ151"/>
      <c r="BXA151"/>
      <c r="BXB151"/>
      <c r="BXC151"/>
      <c r="BXD151"/>
      <c r="BXE151"/>
      <c r="BXF151"/>
      <c r="BXG151"/>
      <c r="BXH151"/>
      <c r="BXI151"/>
      <c r="BXJ151"/>
      <c r="BXK151"/>
      <c r="BXL151"/>
      <c r="BXM151"/>
      <c r="BXN151"/>
      <c r="BXO151"/>
      <c r="BXP151"/>
      <c r="BXQ151"/>
      <c r="BXR151"/>
      <c r="BXS151"/>
      <c r="BXT151"/>
      <c r="BXU151"/>
      <c r="BXV151"/>
      <c r="BXW151"/>
      <c r="BXX151"/>
      <c r="BXY151"/>
      <c r="BXZ151"/>
      <c r="BYA151"/>
      <c r="BYB151"/>
      <c r="BYC151"/>
      <c r="BYD151"/>
      <c r="BYE151"/>
      <c r="BYF151"/>
      <c r="BYG151"/>
      <c r="BYH151"/>
      <c r="BYI151"/>
      <c r="BYJ151"/>
      <c r="BYK151"/>
      <c r="BYL151"/>
      <c r="BYM151"/>
      <c r="BYN151"/>
      <c r="BYO151"/>
      <c r="BYP151"/>
      <c r="BYQ151"/>
      <c r="BYR151"/>
      <c r="BYS151"/>
      <c r="BYT151"/>
      <c r="BYU151"/>
      <c r="BYV151"/>
      <c r="BYW151"/>
      <c r="BYX151"/>
      <c r="BYY151"/>
      <c r="BYZ151"/>
      <c r="BZA151"/>
      <c r="BZB151"/>
      <c r="BZC151"/>
      <c r="BZD151"/>
      <c r="BZE151"/>
      <c r="BZF151"/>
      <c r="BZG151"/>
      <c r="BZH151"/>
      <c r="BZI151"/>
      <c r="BZJ151"/>
      <c r="BZK151"/>
      <c r="BZL151"/>
      <c r="BZM151"/>
      <c r="BZN151"/>
      <c r="BZO151"/>
      <c r="BZP151"/>
      <c r="BZQ151"/>
      <c r="BZR151"/>
      <c r="BZS151"/>
      <c r="BZT151"/>
      <c r="BZU151"/>
      <c r="BZV151"/>
      <c r="BZW151"/>
      <c r="BZX151"/>
      <c r="BZY151"/>
      <c r="BZZ151"/>
      <c r="CAA151"/>
      <c r="CAB151"/>
      <c r="CAC151"/>
      <c r="CAD151"/>
      <c r="CAE151"/>
      <c r="CAF151"/>
      <c r="CAG151"/>
      <c r="CAH151"/>
      <c r="CAI151"/>
      <c r="CAJ151"/>
      <c r="CAK151"/>
      <c r="CAL151"/>
      <c r="CAM151"/>
      <c r="CAN151"/>
      <c r="CAO151"/>
      <c r="CAP151"/>
      <c r="CAQ151"/>
      <c r="CAR151"/>
      <c r="CAS151"/>
      <c r="CAT151"/>
      <c r="CAU151"/>
      <c r="CAV151"/>
      <c r="CAW151"/>
      <c r="CAX151"/>
      <c r="CAY151"/>
      <c r="CAZ151"/>
      <c r="CBA151"/>
      <c r="CBB151"/>
      <c r="CBC151"/>
      <c r="CBD151"/>
      <c r="CBE151"/>
      <c r="CBF151"/>
      <c r="CBG151"/>
      <c r="CBH151"/>
      <c r="CBI151"/>
      <c r="CBJ151"/>
      <c r="CBK151"/>
      <c r="CBL151"/>
      <c r="CBM151"/>
      <c r="CBN151"/>
      <c r="CBO151"/>
      <c r="CBP151"/>
      <c r="CBQ151"/>
      <c r="CBR151"/>
      <c r="CBS151"/>
      <c r="CBT151"/>
      <c r="CBU151"/>
      <c r="CBV151"/>
      <c r="CBW151"/>
      <c r="CBX151"/>
      <c r="CBY151"/>
      <c r="CBZ151"/>
      <c r="CCA151"/>
      <c r="CCB151"/>
      <c r="CCC151"/>
      <c r="CCD151"/>
      <c r="CCE151"/>
      <c r="CCF151"/>
      <c r="CCG151"/>
      <c r="CCH151"/>
      <c r="CCI151"/>
      <c r="CCJ151"/>
      <c r="CCK151"/>
      <c r="CCL151"/>
      <c r="CCM151"/>
      <c r="CCN151"/>
      <c r="CCO151"/>
      <c r="CCP151"/>
      <c r="CCQ151"/>
      <c r="CCR151"/>
      <c r="CCS151"/>
      <c r="CCT151"/>
      <c r="CCU151"/>
      <c r="CCV151"/>
      <c r="CCW151"/>
      <c r="CCX151"/>
      <c r="CCY151"/>
      <c r="CCZ151"/>
      <c r="CDA151"/>
      <c r="CDB151"/>
      <c r="CDC151"/>
      <c r="CDD151"/>
      <c r="CDE151"/>
      <c r="CDF151"/>
      <c r="CDG151"/>
      <c r="CDH151"/>
      <c r="CDI151"/>
      <c r="CDJ151"/>
      <c r="CDK151"/>
      <c r="CDL151"/>
      <c r="CDM151"/>
      <c r="CDN151"/>
      <c r="CDO151"/>
      <c r="CDP151"/>
      <c r="CDQ151"/>
      <c r="CDR151"/>
      <c r="CDS151"/>
      <c r="CDT151"/>
      <c r="CDU151"/>
      <c r="CDV151"/>
      <c r="CDW151"/>
      <c r="CDX151"/>
      <c r="CDY151"/>
      <c r="CDZ151"/>
      <c r="CEA151"/>
      <c r="CEB151"/>
      <c r="CEC151"/>
      <c r="CED151"/>
      <c r="CEE151"/>
      <c r="CEF151"/>
      <c r="CEG151"/>
      <c r="CEH151"/>
      <c r="CEI151"/>
      <c r="CEJ151"/>
      <c r="CEK151"/>
      <c r="CEL151"/>
      <c r="CEM151"/>
      <c r="CEN151"/>
      <c r="CEO151"/>
      <c r="CEP151"/>
      <c r="CEQ151"/>
      <c r="CER151"/>
      <c r="CES151"/>
      <c r="CET151"/>
      <c r="CEU151"/>
      <c r="CEV151"/>
      <c r="CEW151"/>
      <c r="CEX151"/>
      <c r="CEY151"/>
      <c r="CEZ151"/>
      <c r="CFA151"/>
      <c r="CFB151"/>
      <c r="CFC151"/>
      <c r="CFD151"/>
      <c r="CFE151"/>
      <c r="CFF151"/>
      <c r="CFG151"/>
      <c r="CFH151"/>
      <c r="CFI151"/>
      <c r="CFJ151"/>
      <c r="CFK151"/>
      <c r="CFL151"/>
      <c r="CFM151"/>
      <c r="CFN151"/>
      <c r="CFO151"/>
      <c r="CFP151"/>
      <c r="CFQ151"/>
      <c r="CFR151"/>
      <c r="CFS151"/>
      <c r="CFT151"/>
      <c r="CFU151"/>
      <c r="CFV151"/>
      <c r="CFW151"/>
      <c r="CFX151"/>
      <c r="CFY151"/>
      <c r="CFZ151"/>
      <c r="CGA151"/>
      <c r="CGB151"/>
      <c r="CGC151"/>
      <c r="CGD151"/>
      <c r="CGE151"/>
      <c r="CGF151"/>
      <c r="CGG151"/>
      <c r="CGH151"/>
      <c r="CGI151"/>
      <c r="CGJ151"/>
      <c r="CGK151"/>
      <c r="CGL151"/>
      <c r="CGM151"/>
      <c r="CGN151"/>
      <c r="CGO151"/>
      <c r="CGP151"/>
      <c r="CGQ151"/>
      <c r="CGR151"/>
      <c r="CGS151"/>
      <c r="CGT151"/>
      <c r="CGU151"/>
      <c r="CGV151"/>
      <c r="CGW151"/>
      <c r="CGX151"/>
      <c r="CGY151"/>
      <c r="CGZ151"/>
      <c r="CHA151"/>
      <c r="CHB151"/>
      <c r="CHC151"/>
      <c r="CHD151"/>
      <c r="CHE151"/>
      <c r="CHF151"/>
      <c r="CHG151"/>
      <c r="CHH151"/>
      <c r="CHI151"/>
      <c r="CHJ151"/>
      <c r="CHK151"/>
      <c r="CHL151"/>
      <c r="CHM151"/>
      <c r="CHN151"/>
      <c r="CHO151"/>
      <c r="CHP151"/>
      <c r="CHQ151"/>
      <c r="CHR151"/>
      <c r="CHS151"/>
      <c r="CHT151"/>
      <c r="CHU151"/>
      <c r="CHV151"/>
      <c r="CHW151"/>
      <c r="CHX151"/>
      <c r="CHY151"/>
      <c r="CHZ151"/>
      <c r="CIA151"/>
      <c r="CIB151"/>
      <c r="CIC151"/>
      <c r="CID151"/>
      <c r="CIE151"/>
      <c r="CIF151"/>
      <c r="CIG151"/>
      <c r="CIH151"/>
      <c r="CII151"/>
      <c r="CIJ151"/>
      <c r="CIK151"/>
      <c r="CIL151"/>
      <c r="CIM151"/>
      <c r="CIN151"/>
      <c r="CIO151"/>
      <c r="CIP151"/>
      <c r="CIQ151"/>
      <c r="CIR151"/>
      <c r="CIS151"/>
      <c r="CIT151"/>
      <c r="CIU151"/>
      <c r="CIV151"/>
      <c r="CIW151"/>
      <c r="CIX151"/>
      <c r="CIY151"/>
      <c r="CIZ151"/>
      <c r="CJA151"/>
      <c r="CJB151"/>
      <c r="CJC151"/>
      <c r="CJD151"/>
      <c r="CJE151"/>
      <c r="CJF151"/>
      <c r="CJG151"/>
      <c r="CJH151"/>
      <c r="CJI151"/>
      <c r="CJJ151"/>
      <c r="CJK151"/>
      <c r="CJL151"/>
      <c r="CJM151"/>
      <c r="CJN151"/>
      <c r="CJO151"/>
      <c r="CJP151"/>
      <c r="CJQ151"/>
      <c r="CJR151"/>
      <c r="CJS151"/>
      <c r="CJT151"/>
      <c r="CJU151"/>
      <c r="CJV151"/>
      <c r="CJW151"/>
      <c r="CJX151"/>
      <c r="CJY151"/>
      <c r="CJZ151"/>
      <c r="CKA151"/>
      <c r="CKB151"/>
      <c r="CKC151"/>
      <c r="CKD151"/>
      <c r="CKE151"/>
      <c r="CKF151"/>
      <c r="CKG151"/>
      <c r="CKH151"/>
      <c r="CKI151"/>
      <c r="CKJ151"/>
      <c r="CKK151"/>
      <c r="CKL151"/>
      <c r="CKM151"/>
      <c r="CKN151"/>
      <c r="CKO151"/>
      <c r="CKP151"/>
      <c r="CKQ151"/>
      <c r="CKR151"/>
      <c r="CKS151"/>
      <c r="CKT151"/>
      <c r="CKU151"/>
      <c r="CKV151"/>
      <c r="CKW151"/>
      <c r="CKX151"/>
      <c r="CKY151"/>
      <c r="CKZ151"/>
      <c r="CLA151"/>
      <c r="CLB151"/>
      <c r="CLC151"/>
      <c r="CLD151"/>
      <c r="CLE151"/>
      <c r="CLF151"/>
      <c r="CLG151"/>
      <c r="CLH151"/>
      <c r="CLI151"/>
      <c r="CLJ151"/>
      <c r="CLK151"/>
      <c r="CLL151"/>
      <c r="CLM151"/>
      <c r="CLN151"/>
      <c r="CLO151"/>
      <c r="CLP151"/>
      <c r="CLQ151"/>
      <c r="CLR151"/>
      <c r="CLS151"/>
      <c r="CLT151"/>
      <c r="CLU151"/>
      <c r="CLV151"/>
      <c r="CLW151"/>
      <c r="CLX151"/>
      <c r="CLY151"/>
      <c r="CLZ151"/>
      <c r="CMA151"/>
      <c r="CMB151"/>
      <c r="CMC151"/>
      <c r="CMD151"/>
      <c r="CME151"/>
      <c r="CMF151"/>
      <c r="CMG151"/>
      <c r="CMH151"/>
      <c r="CMI151"/>
      <c r="CMJ151"/>
      <c r="CMK151"/>
      <c r="CML151"/>
      <c r="CMM151"/>
      <c r="CMN151"/>
      <c r="CMO151"/>
      <c r="CMP151"/>
      <c r="CMQ151"/>
      <c r="CMR151"/>
      <c r="CMS151"/>
      <c r="CMT151"/>
      <c r="CMU151"/>
      <c r="CMV151"/>
      <c r="CMW151"/>
      <c r="CMX151"/>
      <c r="CMY151"/>
      <c r="CMZ151"/>
      <c r="CNA151"/>
      <c r="CNB151"/>
      <c r="CNC151"/>
      <c r="CND151"/>
      <c r="CNE151"/>
      <c r="CNF151"/>
      <c r="CNG151"/>
      <c r="CNH151"/>
      <c r="CNI151"/>
      <c r="CNJ151"/>
      <c r="CNK151"/>
      <c r="CNL151"/>
      <c r="CNM151"/>
      <c r="CNN151"/>
      <c r="CNO151"/>
      <c r="CNP151"/>
      <c r="CNQ151"/>
      <c r="CNR151"/>
      <c r="CNS151"/>
      <c r="CNT151"/>
      <c r="CNU151"/>
      <c r="CNV151"/>
      <c r="CNW151"/>
      <c r="CNX151"/>
      <c r="CNY151"/>
      <c r="CNZ151"/>
      <c r="COA151"/>
      <c r="COB151"/>
      <c r="COC151"/>
      <c r="COD151"/>
      <c r="COE151"/>
      <c r="COF151"/>
      <c r="COG151"/>
      <c r="COH151"/>
      <c r="COI151"/>
      <c r="COJ151"/>
      <c r="COK151"/>
      <c r="COL151"/>
      <c r="COM151"/>
      <c r="CON151"/>
      <c r="COO151"/>
      <c r="COP151"/>
      <c r="COQ151"/>
      <c r="COR151"/>
      <c r="COS151"/>
      <c r="COT151"/>
      <c r="COU151"/>
      <c r="COV151"/>
      <c r="COW151"/>
      <c r="COX151"/>
      <c r="COY151"/>
      <c r="COZ151"/>
      <c r="CPA151"/>
      <c r="CPB151"/>
      <c r="CPC151"/>
      <c r="CPD151"/>
      <c r="CPE151"/>
      <c r="CPF151"/>
      <c r="CPG151"/>
      <c r="CPH151"/>
      <c r="CPI151"/>
      <c r="CPJ151"/>
      <c r="CPK151"/>
      <c r="CPL151"/>
      <c r="CPM151"/>
      <c r="CPN151"/>
      <c r="CPO151"/>
      <c r="CPP151"/>
      <c r="CPQ151"/>
      <c r="CPR151"/>
      <c r="CPS151"/>
      <c r="CPT151"/>
      <c r="CPU151"/>
      <c r="CPV151"/>
      <c r="CPW151"/>
      <c r="CPX151"/>
      <c r="CPY151"/>
      <c r="CPZ151"/>
      <c r="CQA151"/>
      <c r="CQB151"/>
      <c r="CQC151"/>
      <c r="CQD151"/>
      <c r="CQE151"/>
      <c r="CQF151"/>
      <c r="CQG151"/>
      <c r="CQH151"/>
      <c r="CQI151"/>
      <c r="CQJ151"/>
      <c r="CQK151"/>
      <c r="CQL151"/>
      <c r="CQM151"/>
      <c r="CQN151"/>
      <c r="CQO151"/>
      <c r="CQP151"/>
      <c r="CQQ151"/>
      <c r="CQR151"/>
      <c r="CQS151"/>
      <c r="CQT151"/>
      <c r="CQU151"/>
      <c r="CQV151"/>
      <c r="CQW151"/>
      <c r="CQX151"/>
      <c r="CQY151"/>
      <c r="CQZ151"/>
      <c r="CRA151"/>
      <c r="CRB151"/>
      <c r="CRC151"/>
      <c r="CRD151"/>
      <c r="CRE151"/>
      <c r="CRF151"/>
      <c r="CRG151"/>
      <c r="CRH151"/>
      <c r="CRI151"/>
      <c r="CRJ151"/>
      <c r="CRK151"/>
      <c r="CRL151"/>
      <c r="CRM151"/>
      <c r="CRN151"/>
      <c r="CRO151"/>
      <c r="CRP151"/>
      <c r="CRQ151"/>
      <c r="CRR151"/>
      <c r="CRS151"/>
      <c r="CRT151"/>
      <c r="CRU151"/>
      <c r="CRV151"/>
      <c r="CRW151"/>
      <c r="CRX151"/>
      <c r="CRY151"/>
      <c r="CRZ151"/>
      <c r="CSA151"/>
      <c r="CSB151"/>
      <c r="CSC151"/>
      <c r="CSD151"/>
      <c r="CSE151"/>
      <c r="CSF151"/>
      <c r="CSG151"/>
      <c r="CSH151"/>
      <c r="CSI151"/>
      <c r="CSJ151"/>
      <c r="CSK151"/>
      <c r="CSL151"/>
      <c r="CSM151"/>
      <c r="CSN151"/>
      <c r="CSO151"/>
      <c r="CSP151"/>
      <c r="CSQ151"/>
      <c r="CSR151"/>
      <c r="CSS151"/>
      <c r="CST151"/>
      <c r="CSU151"/>
      <c r="CSV151"/>
      <c r="CSW151"/>
      <c r="CSX151"/>
      <c r="CSY151"/>
      <c r="CSZ151"/>
      <c r="CTA151"/>
      <c r="CTB151"/>
      <c r="CTC151"/>
      <c r="CTD151"/>
      <c r="CTE151"/>
      <c r="CTF151"/>
      <c r="CTG151"/>
      <c r="CTH151"/>
      <c r="CTI151"/>
      <c r="CTJ151"/>
      <c r="CTK151"/>
      <c r="CTL151"/>
      <c r="CTM151"/>
      <c r="CTN151"/>
      <c r="CTO151"/>
      <c r="CTP151"/>
      <c r="CTQ151"/>
      <c r="CTR151"/>
      <c r="CTS151"/>
      <c r="CTT151"/>
      <c r="CTU151"/>
      <c r="CTV151"/>
      <c r="CTW151"/>
      <c r="CTX151"/>
      <c r="CTY151"/>
      <c r="CTZ151"/>
      <c r="CUA151"/>
      <c r="CUB151"/>
      <c r="CUC151"/>
      <c r="CUD151"/>
      <c r="CUE151"/>
      <c r="CUF151"/>
      <c r="CUG151"/>
      <c r="CUH151"/>
      <c r="CUI151"/>
      <c r="CUJ151"/>
      <c r="CUK151"/>
      <c r="CUL151"/>
      <c r="CUM151"/>
      <c r="CUN151"/>
      <c r="CUO151"/>
      <c r="CUP151"/>
      <c r="CUQ151"/>
      <c r="CUR151"/>
      <c r="CUS151"/>
      <c r="CUT151"/>
      <c r="CUU151"/>
      <c r="CUV151"/>
      <c r="CUW151"/>
      <c r="CUX151"/>
      <c r="CUY151"/>
      <c r="CUZ151"/>
      <c r="CVA151"/>
      <c r="CVB151"/>
      <c r="CVC151"/>
      <c r="CVD151"/>
      <c r="CVE151"/>
      <c r="CVF151"/>
      <c r="CVG151"/>
      <c r="CVH151"/>
      <c r="CVI151"/>
      <c r="CVJ151"/>
      <c r="CVK151"/>
      <c r="CVL151"/>
      <c r="CVM151"/>
      <c r="CVN151"/>
      <c r="CVO151"/>
      <c r="CVP151"/>
      <c r="CVQ151"/>
      <c r="CVR151"/>
      <c r="CVS151"/>
      <c r="CVT151"/>
      <c r="CVU151"/>
      <c r="CVV151"/>
      <c r="CVW151"/>
      <c r="CVX151"/>
      <c r="CVY151"/>
      <c r="CVZ151"/>
      <c r="CWA151"/>
      <c r="CWB151"/>
      <c r="CWC151"/>
      <c r="CWD151"/>
      <c r="CWE151"/>
      <c r="CWF151"/>
      <c r="CWG151"/>
      <c r="CWH151"/>
      <c r="CWI151"/>
      <c r="CWJ151"/>
      <c r="CWK151"/>
      <c r="CWL151"/>
      <c r="CWM151"/>
      <c r="CWN151"/>
      <c r="CWO151"/>
      <c r="CWP151"/>
      <c r="CWQ151"/>
      <c r="CWR151"/>
      <c r="CWS151"/>
      <c r="CWT151"/>
      <c r="CWU151"/>
      <c r="CWV151"/>
      <c r="CWW151"/>
      <c r="CWX151"/>
      <c r="CWY151"/>
      <c r="CWZ151"/>
      <c r="CXA151"/>
      <c r="CXB151"/>
      <c r="CXC151"/>
      <c r="CXD151"/>
      <c r="CXE151"/>
      <c r="CXF151"/>
      <c r="CXG151"/>
      <c r="CXH151"/>
      <c r="CXI151"/>
      <c r="CXJ151"/>
      <c r="CXK151"/>
      <c r="CXL151"/>
      <c r="CXM151"/>
      <c r="CXN151"/>
      <c r="CXO151"/>
      <c r="CXP151"/>
      <c r="CXQ151"/>
      <c r="CXR151"/>
      <c r="CXS151"/>
      <c r="CXT151"/>
      <c r="CXU151"/>
      <c r="CXV151"/>
      <c r="CXW151"/>
      <c r="CXX151"/>
      <c r="CXY151"/>
      <c r="CXZ151"/>
      <c r="CYA151"/>
      <c r="CYB151"/>
      <c r="CYC151"/>
      <c r="CYD151"/>
      <c r="CYE151"/>
      <c r="CYF151"/>
      <c r="CYG151"/>
      <c r="CYH151"/>
      <c r="CYI151"/>
      <c r="CYJ151"/>
      <c r="CYK151"/>
      <c r="CYL151"/>
      <c r="CYM151"/>
      <c r="CYN151"/>
      <c r="CYO151"/>
      <c r="CYP151"/>
      <c r="CYQ151"/>
      <c r="CYR151"/>
      <c r="CYS151"/>
      <c r="CYT151"/>
      <c r="CYU151"/>
      <c r="CYV151"/>
      <c r="CYW151"/>
      <c r="CYX151"/>
      <c r="CYY151"/>
      <c r="CYZ151"/>
      <c r="CZA151"/>
      <c r="CZB151"/>
      <c r="CZC151"/>
      <c r="CZD151"/>
      <c r="CZE151"/>
      <c r="CZF151"/>
      <c r="CZG151"/>
      <c r="CZH151"/>
      <c r="CZI151"/>
      <c r="CZJ151"/>
      <c r="CZK151"/>
      <c r="CZL151"/>
      <c r="CZM151"/>
      <c r="CZN151"/>
      <c r="CZO151"/>
      <c r="CZP151"/>
      <c r="CZQ151"/>
      <c r="CZR151"/>
      <c r="CZS151"/>
      <c r="CZT151"/>
      <c r="CZU151"/>
      <c r="CZV151"/>
      <c r="CZW151"/>
      <c r="CZX151"/>
      <c r="CZY151"/>
      <c r="CZZ151"/>
      <c r="DAA151"/>
      <c r="DAB151"/>
      <c r="DAC151"/>
      <c r="DAD151"/>
      <c r="DAE151"/>
      <c r="DAF151"/>
      <c r="DAG151"/>
      <c r="DAH151"/>
      <c r="DAI151"/>
      <c r="DAJ151"/>
      <c r="DAK151"/>
      <c r="DAL151"/>
      <c r="DAM151"/>
      <c r="DAN151"/>
      <c r="DAO151"/>
      <c r="DAP151"/>
      <c r="DAQ151"/>
      <c r="DAR151"/>
      <c r="DAS151"/>
      <c r="DAT151"/>
      <c r="DAU151"/>
      <c r="DAV151"/>
      <c r="DAW151"/>
      <c r="DAX151"/>
      <c r="DAY151"/>
      <c r="DAZ151"/>
      <c r="DBA151"/>
      <c r="DBB151"/>
      <c r="DBC151"/>
      <c r="DBD151"/>
      <c r="DBE151"/>
      <c r="DBF151"/>
      <c r="DBG151"/>
      <c r="DBH151"/>
      <c r="DBI151"/>
      <c r="DBJ151"/>
      <c r="DBK151"/>
      <c r="DBL151"/>
      <c r="DBM151"/>
      <c r="DBN151"/>
      <c r="DBO151"/>
      <c r="DBP151"/>
      <c r="DBQ151"/>
      <c r="DBR151"/>
      <c r="DBS151"/>
      <c r="DBT151"/>
      <c r="DBU151"/>
      <c r="DBV151"/>
      <c r="DBW151"/>
      <c r="DBX151"/>
      <c r="DBY151"/>
      <c r="DBZ151"/>
      <c r="DCA151"/>
      <c r="DCB151"/>
      <c r="DCC151"/>
      <c r="DCD151"/>
      <c r="DCE151"/>
      <c r="DCF151"/>
      <c r="DCG151"/>
      <c r="DCH151"/>
      <c r="DCI151"/>
      <c r="DCJ151"/>
      <c r="DCK151"/>
      <c r="DCL151"/>
      <c r="DCM151"/>
      <c r="DCN151"/>
      <c r="DCO151"/>
      <c r="DCP151"/>
      <c r="DCQ151"/>
      <c r="DCR151"/>
      <c r="DCS151"/>
      <c r="DCT151"/>
      <c r="DCU151"/>
      <c r="DCV151"/>
      <c r="DCW151"/>
      <c r="DCX151"/>
      <c r="DCY151"/>
      <c r="DCZ151"/>
      <c r="DDA151"/>
      <c r="DDB151"/>
      <c r="DDC151"/>
      <c r="DDD151"/>
      <c r="DDE151"/>
      <c r="DDF151"/>
      <c r="DDG151"/>
      <c r="DDH151"/>
      <c r="DDI151"/>
      <c r="DDJ151"/>
      <c r="DDK151"/>
      <c r="DDL151"/>
      <c r="DDM151"/>
      <c r="DDN151"/>
      <c r="DDO151"/>
      <c r="DDP151"/>
      <c r="DDQ151"/>
      <c r="DDR151"/>
      <c r="DDS151"/>
      <c r="DDT151"/>
      <c r="DDU151"/>
      <c r="DDV151"/>
      <c r="DDW151"/>
      <c r="DDX151"/>
      <c r="DDY151"/>
      <c r="DDZ151"/>
      <c r="DEA151"/>
      <c r="DEB151"/>
      <c r="DEC151"/>
      <c r="DED151"/>
      <c r="DEE151"/>
      <c r="DEF151"/>
      <c r="DEG151"/>
      <c r="DEH151"/>
      <c r="DEI151"/>
      <c r="DEJ151"/>
      <c r="DEK151"/>
      <c r="DEL151"/>
      <c r="DEM151"/>
      <c r="DEN151"/>
      <c r="DEO151"/>
      <c r="DEP151"/>
      <c r="DEQ151"/>
      <c r="DER151"/>
      <c r="DES151"/>
      <c r="DET151"/>
      <c r="DEU151"/>
      <c r="DEV151"/>
      <c r="DEW151"/>
      <c r="DEX151"/>
      <c r="DEY151"/>
      <c r="DEZ151"/>
      <c r="DFA151"/>
      <c r="DFB151"/>
      <c r="DFC151"/>
      <c r="DFD151"/>
      <c r="DFE151"/>
      <c r="DFF151"/>
      <c r="DFG151"/>
      <c r="DFH151"/>
      <c r="DFI151"/>
      <c r="DFJ151"/>
      <c r="DFK151"/>
      <c r="DFL151"/>
      <c r="DFM151"/>
      <c r="DFN151"/>
      <c r="DFO151"/>
      <c r="DFP151"/>
      <c r="DFQ151"/>
      <c r="DFR151"/>
      <c r="DFS151"/>
      <c r="DFT151"/>
      <c r="DFU151"/>
      <c r="DFV151"/>
      <c r="DFW151"/>
      <c r="DFX151"/>
      <c r="DFY151"/>
      <c r="DFZ151"/>
      <c r="DGA151"/>
      <c r="DGB151"/>
      <c r="DGC151"/>
      <c r="DGD151"/>
      <c r="DGE151"/>
      <c r="DGF151"/>
      <c r="DGG151"/>
      <c r="DGH151"/>
      <c r="DGI151"/>
      <c r="DGJ151"/>
      <c r="DGK151"/>
      <c r="DGL151"/>
      <c r="DGM151"/>
      <c r="DGN151"/>
      <c r="DGO151"/>
      <c r="DGP151"/>
      <c r="DGQ151"/>
      <c r="DGR151"/>
      <c r="DGS151"/>
      <c r="DGT151"/>
      <c r="DGU151"/>
      <c r="DGV151"/>
      <c r="DGW151"/>
      <c r="DGX151"/>
      <c r="DGY151"/>
      <c r="DGZ151"/>
      <c r="DHA151"/>
      <c r="DHB151"/>
      <c r="DHC151"/>
      <c r="DHD151"/>
      <c r="DHE151"/>
      <c r="DHF151"/>
      <c r="DHG151"/>
      <c r="DHH151"/>
      <c r="DHI151"/>
      <c r="DHJ151"/>
      <c r="DHK151"/>
      <c r="DHL151"/>
      <c r="DHM151"/>
      <c r="DHN151"/>
      <c r="DHO151"/>
      <c r="DHP151"/>
      <c r="DHQ151"/>
      <c r="DHR151"/>
      <c r="DHS151"/>
      <c r="DHT151"/>
      <c r="DHU151"/>
      <c r="DHV151"/>
      <c r="DHW151"/>
      <c r="DHX151"/>
      <c r="DHY151"/>
      <c r="DHZ151"/>
      <c r="DIA151"/>
      <c r="DIB151"/>
      <c r="DIC151"/>
      <c r="DID151"/>
      <c r="DIE151"/>
      <c r="DIF151"/>
      <c r="DIG151"/>
      <c r="DIH151"/>
      <c r="DII151"/>
      <c r="DIJ151"/>
      <c r="DIK151"/>
      <c r="DIL151"/>
      <c r="DIM151"/>
      <c r="DIN151"/>
      <c r="DIO151"/>
      <c r="DIP151"/>
      <c r="DIQ151"/>
      <c r="DIR151"/>
      <c r="DIS151"/>
      <c r="DIT151"/>
      <c r="DIU151"/>
      <c r="DIV151"/>
      <c r="DIW151"/>
      <c r="DIX151"/>
      <c r="DIY151"/>
      <c r="DIZ151"/>
      <c r="DJA151"/>
      <c r="DJB151"/>
      <c r="DJC151"/>
      <c r="DJD151"/>
      <c r="DJE151"/>
      <c r="DJF151"/>
      <c r="DJG151"/>
      <c r="DJH151"/>
      <c r="DJI151"/>
      <c r="DJJ151"/>
      <c r="DJK151"/>
      <c r="DJL151"/>
      <c r="DJM151"/>
      <c r="DJN151"/>
      <c r="DJO151"/>
      <c r="DJP151"/>
      <c r="DJQ151"/>
      <c r="DJR151"/>
      <c r="DJS151"/>
      <c r="DJT151"/>
      <c r="DJU151"/>
      <c r="DJV151"/>
      <c r="DJW151"/>
      <c r="DJX151"/>
      <c r="DJY151"/>
      <c r="DJZ151"/>
      <c r="DKA151"/>
      <c r="DKB151"/>
      <c r="DKC151"/>
      <c r="DKD151"/>
      <c r="DKE151"/>
      <c r="DKF151"/>
      <c r="DKG151"/>
      <c r="DKH151"/>
      <c r="DKI151"/>
      <c r="DKJ151"/>
      <c r="DKK151"/>
      <c r="DKL151"/>
      <c r="DKM151"/>
      <c r="DKN151"/>
      <c r="DKO151"/>
      <c r="DKP151"/>
      <c r="DKQ151"/>
      <c r="DKR151"/>
      <c r="DKS151"/>
      <c r="DKT151"/>
      <c r="DKU151"/>
      <c r="DKV151"/>
      <c r="DKW151"/>
      <c r="DKX151"/>
      <c r="DKY151"/>
      <c r="DKZ151"/>
      <c r="DLA151"/>
      <c r="DLB151"/>
      <c r="DLC151"/>
      <c r="DLD151"/>
      <c r="DLE151"/>
      <c r="DLF151"/>
      <c r="DLG151"/>
      <c r="DLH151"/>
      <c r="DLI151"/>
      <c r="DLJ151"/>
      <c r="DLK151"/>
      <c r="DLL151"/>
      <c r="DLM151"/>
      <c r="DLN151"/>
      <c r="DLO151"/>
      <c r="DLP151"/>
      <c r="DLQ151"/>
      <c r="DLR151"/>
      <c r="DLS151"/>
      <c r="DLT151"/>
      <c r="DLU151"/>
      <c r="DLV151"/>
      <c r="DLW151"/>
      <c r="DLX151"/>
      <c r="DLY151"/>
      <c r="DLZ151"/>
      <c r="DMA151"/>
      <c r="DMB151"/>
      <c r="DMC151"/>
      <c r="DMD151"/>
      <c r="DME151"/>
      <c r="DMF151"/>
      <c r="DMG151"/>
      <c r="DMH151"/>
      <c r="DMI151"/>
      <c r="DMJ151"/>
      <c r="DMK151"/>
      <c r="DML151"/>
      <c r="DMM151"/>
      <c r="DMN151"/>
      <c r="DMO151"/>
      <c r="DMP151"/>
      <c r="DMQ151"/>
      <c r="DMR151"/>
      <c r="DMS151"/>
      <c r="DMT151"/>
      <c r="DMU151"/>
      <c r="DMV151"/>
      <c r="DMW151"/>
      <c r="DMX151"/>
      <c r="DMY151"/>
      <c r="DMZ151"/>
      <c r="DNA151"/>
      <c r="DNB151"/>
      <c r="DNC151"/>
      <c r="DND151"/>
      <c r="DNE151"/>
      <c r="DNF151"/>
      <c r="DNG151"/>
      <c r="DNH151"/>
      <c r="DNI151"/>
      <c r="DNJ151"/>
      <c r="DNK151"/>
      <c r="DNL151"/>
      <c r="DNM151"/>
      <c r="DNN151"/>
      <c r="DNO151"/>
      <c r="DNP151"/>
      <c r="DNQ151"/>
      <c r="DNR151"/>
      <c r="DNS151"/>
      <c r="DNT151"/>
      <c r="DNU151"/>
      <c r="DNV151"/>
      <c r="DNW151"/>
      <c r="DNX151"/>
      <c r="DNY151"/>
      <c r="DNZ151"/>
      <c r="DOA151"/>
      <c r="DOB151"/>
      <c r="DOC151"/>
      <c r="DOD151"/>
      <c r="DOE151"/>
      <c r="DOF151"/>
      <c r="DOG151"/>
      <c r="DOH151"/>
      <c r="DOI151"/>
      <c r="DOJ151"/>
      <c r="DOK151"/>
      <c r="DOL151"/>
      <c r="DOM151"/>
      <c r="DON151"/>
      <c r="DOO151"/>
      <c r="DOP151"/>
      <c r="DOQ151"/>
      <c r="DOR151"/>
      <c r="DOS151"/>
      <c r="DOT151"/>
      <c r="DOU151"/>
      <c r="DOV151"/>
      <c r="DOW151"/>
      <c r="DOX151"/>
      <c r="DOY151"/>
      <c r="DOZ151"/>
      <c r="DPA151"/>
      <c r="DPB151"/>
      <c r="DPC151"/>
      <c r="DPD151"/>
      <c r="DPE151"/>
      <c r="DPF151"/>
      <c r="DPG151"/>
      <c r="DPH151"/>
      <c r="DPI151"/>
      <c r="DPJ151"/>
      <c r="DPK151"/>
      <c r="DPL151"/>
      <c r="DPM151"/>
      <c r="DPN151"/>
      <c r="DPO151"/>
      <c r="DPP151"/>
      <c r="DPQ151"/>
      <c r="DPR151"/>
      <c r="DPS151"/>
      <c r="DPT151"/>
      <c r="DPU151"/>
      <c r="DPV151"/>
      <c r="DPW151"/>
      <c r="DPX151"/>
      <c r="DPY151"/>
      <c r="DPZ151"/>
      <c r="DQA151"/>
      <c r="DQB151"/>
      <c r="DQC151"/>
      <c r="DQD151"/>
      <c r="DQE151"/>
      <c r="DQF151"/>
      <c r="DQG151"/>
      <c r="DQH151"/>
      <c r="DQI151"/>
      <c r="DQJ151"/>
      <c r="DQK151"/>
      <c r="DQL151"/>
      <c r="DQM151"/>
      <c r="DQN151"/>
      <c r="DQO151"/>
      <c r="DQP151"/>
      <c r="DQQ151"/>
      <c r="DQR151"/>
      <c r="DQS151"/>
      <c r="DQT151"/>
      <c r="DQU151"/>
      <c r="DQV151"/>
      <c r="DQW151"/>
      <c r="DQX151"/>
      <c r="DQY151"/>
      <c r="DQZ151"/>
      <c r="DRA151"/>
      <c r="DRB151"/>
      <c r="DRC151"/>
      <c r="DRD151"/>
      <c r="DRE151"/>
      <c r="DRF151"/>
      <c r="DRG151"/>
      <c r="DRH151"/>
      <c r="DRI151"/>
      <c r="DRJ151"/>
      <c r="DRK151"/>
      <c r="DRL151"/>
      <c r="DRM151"/>
      <c r="DRN151"/>
      <c r="DRO151"/>
      <c r="DRP151"/>
      <c r="DRQ151"/>
      <c r="DRR151"/>
      <c r="DRS151"/>
      <c r="DRT151"/>
      <c r="DRU151"/>
      <c r="DRV151"/>
      <c r="DRW151"/>
      <c r="DRX151"/>
      <c r="DRY151"/>
      <c r="DRZ151"/>
      <c r="DSA151"/>
      <c r="DSB151"/>
      <c r="DSC151"/>
      <c r="DSD151"/>
      <c r="DSE151"/>
      <c r="DSF151"/>
      <c r="DSG151"/>
      <c r="DSH151"/>
      <c r="DSI151"/>
      <c r="DSJ151"/>
      <c r="DSK151"/>
      <c r="DSL151"/>
      <c r="DSM151"/>
      <c r="DSN151"/>
      <c r="DSO151"/>
      <c r="DSP151"/>
      <c r="DSQ151"/>
      <c r="DSR151"/>
      <c r="DSS151"/>
      <c r="DST151"/>
      <c r="DSU151"/>
      <c r="DSV151"/>
      <c r="DSW151"/>
      <c r="DSX151"/>
      <c r="DSY151"/>
      <c r="DSZ151"/>
      <c r="DTA151"/>
      <c r="DTB151"/>
      <c r="DTC151"/>
      <c r="DTD151"/>
      <c r="DTE151"/>
      <c r="DTF151"/>
      <c r="DTG151"/>
      <c r="DTH151"/>
      <c r="DTI151"/>
      <c r="DTJ151"/>
      <c r="DTK151"/>
      <c r="DTL151"/>
      <c r="DTM151"/>
      <c r="DTN151"/>
      <c r="DTO151"/>
      <c r="DTP151"/>
      <c r="DTQ151"/>
      <c r="DTR151"/>
      <c r="DTS151"/>
      <c r="DTT151"/>
      <c r="DTU151"/>
      <c r="DTV151"/>
      <c r="DTW151"/>
      <c r="DTX151"/>
      <c r="DTY151"/>
      <c r="DTZ151"/>
      <c r="DUA151"/>
      <c r="DUB151"/>
      <c r="DUC151"/>
      <c r="DUD151"/>
      <c r="DUE151"/>
      <c r="DUF151"/>
      <c r="DUG151"/>
      <c r="DUH151"/>
      <c r="DUI151"/>
      <c r="DUJ151"/>
      <c r="DUK151"/>
      <c r="DUL151"/>
      <c r="DUM151"/>
      <c r="DUN151"/>
      <c r="DUO151"/>
      <c r="DUP151"/>
      <c r="DUQ151"/>
      <c r="DUR151"/>
      <c r="DUS151"/>
      <c r="DUT151"/>
      <c r="DUU151"/>
      <c r="DUV151"/>
      <c r="DUW151"/>
      <c r="DUX151"/>
      <c r="DUY151"/>
      <c r="DUZ151"/>
      <c r="DVA151"/>
      <c r="DVB151"/>
      <c r="DVC151"/>
      <c r="DVD151"/>
      <c r="DVE151"/>
      <c r="DVF151"/>
      <c r="DVG151"/>
      <c r="DVH151"/>
      <c r="DVI151"/>
      <c r="DVJ151"/>
      <c r="DVK151"/>
      <c r="DVL151"/>
      <c r="DVM151"/>
      <c r="DVN151"/>
      <c r="DVO151"/>
      <c r="DVP151"/>
      <c r="DVQ151"/>
      <c r="DVR151"/>
      <c r="DVS151"/>
      <c r="DVT151"/>
      <c r="DVU151"/>
      <c r="DVV151"/>
      <c r="DVW151"/>
      <c r="DVX151"/>
      <c r="DVY151"/>
      <c r="DVZ151"/>
      <c r="DWA151"/>
      <c r="DWB151"/>
      <c r="DWC151"/>
      <c r="DWD151"/>
      <c r="DWE151"/>
      <c r="DWF151"/>
      <c r="DWG151"/>
      <c r="DWH151"/>
      <c r="DWI151"/>
      <c r="DWJ151"/>
      <c r="DWK151"/>
      <c r="DWL151"/>
      <c r="DWM151"/>
      <c r="DWN151"/>
      <c r="DWO151"/>
      <c r="DWP151"/>
      <c r="DWQ151"/>
      <c r="DWR151"/>
      <c r="DWS151"/>
      <c r="DWT151"/>
      <c r="DWU151"/>
      <c r="DWV151"/>
      <c r="DWW151"/>
      <c r="DWX151"/>
      <c r="DWY151"/>
      <c r="DWZ151"/>
      <c r="DXA151"/>
      <c r="DXB151"/>
      <c r="DXC151"/>
      <c r="DXD151"/>
      <c r="DXE151"/>
      <c r="DXF151"/>
      <c r="DXG151"/>
      <c r="DXH151"/>
      <c r="DXI151"/>
      <c r="DXJ151"/>
      <c r="DXK151"/>
      <c r="DXL151"/>
      <c r="DXM151"/>
      <c r="DXN151"/>
      <c r="DXO151"/>
      <c r="DXP151"/>
      <c r="DXQ151"/>
      <c r="DXR151"/>
      <c r="DXS151"/>
      <c r="DXT151"/>
      <c r="DXU151"/>
      <c r="DXV151"/>
      <c r="DXW151"/>
      <c r="DXX151"/>
      <c r="DXY151"/>
      <c r="DXZ151"/>
      <c r="DYA151"/>
      <c r="DYB151"/>
      <c r="DYC151"/>
      <c r="DYD151"/>
      <c r="DYE151"/>
      <c r="DYF151"/>
      <c r="DYG151"/>
      <c r="DYH151"/>
      <c r="DYI151"/>
      <c r="DYJ151"/>
      <c r="DYK151"/>
      <c r="DYL151"/>
      <c r="DYM151"/>
      <c r="DYN151"/>
      <c r="DYO151"/>
      <c r="DYP151"/>
      <c r="DYQ151"/>
      <c r="DYR151"/>
      <c r="DYS151"/>
      <c r="DYT151"/>
      <c r="DYU151"/>
      <c r="DYV151"/>
      <c r="DYW151"/>
      <c r="DYX151"/>
      <c r="DYY151"/>
      <c r="DYZ151"/>
      <c r="DZA151"/>
      <c r="DZB151"/>
      <c r="DZC151"/>
      <c r="DZD151"/>
      <c r="DZE151"/>
      <c r="DZF151"/>
      <c r="DZG151"/>
      <c r="DZH151"/>
      <c r="DZI151"/>
      <c r="DZJ151"/>
      <c r="DZK151"/>
      <c r="DZL151"/>
      <c r="DZM151"/>
      <c r="DZN151"/>
      <c r="DZO151"/>
      <c r="DZP151"/>
      <c r="DZQ151"/>
      <c r="DZR151"/>
      <c r="DZS151"/>
      <c r="DZT151"/>
      <c r="DZU151"/>
      <c r="DZV151"/>
      <c r="DZW151"/>
      <c r="DZX151"/>
      <c r="DZY151"/>
      <c r="DZZ151"/>
      <c r="EAA151"/>
      <c r="EAB151"/>
      <c r="EAC151"/>
      <c r="EAD151"/>
      <c r="EAE151"/>
      <c r="EAF151"/>
      <c r="EAG151"/>
      <c r="EAH151"/>
      <c r="EAI151"/>
      <c r="EAJ151"/>
      <c r="EAK151"/>
      <c r="EAL151"/>
      <c r="EAM151"/>
      <c r="EAN151"/>
      <c r="EAO151"/>
      <c r="EAP151"/>
      <c r="EAQ151"/>
      <c r="EAR151"/>
      <c r="EAS151"/>
      <c r="EAT151"/>
      <c r="EAU151"/>
      <c r="EAV151"/>
      <c r="EAW151"/>
      <c r="EAX151"/>
      <c r="EAY151"/>
      <c r="EAZ151"/>
      <c r="EBA151"/>
      <c r="EBB151"/>
      <c r="EBC151"/>
      <c r="EBD151"/>
      <c r="EBE151"/>
      <c r="EBF151"/>
      <c r="EBG151"/>
      <c r="EBH151"/>
      <c r="EBI151"/>
      <c r="EBJ151"/>
      <c r="EBK151"/>
      <c r="EBL151"/>
      <c r="EBM151"/>
      <c r="EBN151"/>
      <c r="EBO151"/>
      <c r="EBP151"/>
      <c r="EBQ151"/>
      <c r="EBR151"/>
      <c r="EBS151"/>
      <c r="EBT151"/>
      <c r="EBU151"/>
      <c r="EBV151"/>
      <c r="EBW151"/>
      <c r="EBX151"/>
      <c r="EBY151"/>
      <c r="EBZ151"/>
      <c r="ECA151"/>
      <c r="ECB151"/>
      <c r="ECC151"/>
      <c r="ECD151"/>
      <c r="ECE151"/>
      <c r="ECF151"/>
      <c r="ECG151"/>
      <c r="ECH151"/>
      <c r="ECI151"/>
      <c r="ECJ151"/>
      <c r="ECK151"/>
      <c r="ECL151"/>
      <c r="ECM151"/>
      <c r="ECN151"/>
      <c r="ECO151"/>
      <c r="ECP151"/>
      <c r="ECQ151"/>
      <c r="ECR151"/>
      <c r="ECS151"/>
      <c r="ECT151"/>
      <c r="ECU151"/>
      <c r="ECV151"/>
      <c r="ECW151"/>
      <c r="ECX151"/>
      <c r="ECY151"/>
      <c r="ECZ151"/>
      <c r="EDA151"/>
      <c r="EDB151"/>
      <c r="EDC151"/>
      <c r="EDD151"/>
      <c r="EDE151"/>
      <c r="EDF151"/>
      <c r="EDG151"/>
      <c r="EDH151"/>
      <c r="EDI151"/>
      <c r="EDJ151"/>
      <c r="EDK151"/>
      <c r="EDL151"/>
      <c r="EDM151"/>
      <c r="EDN151"/>
      <c r="EDO151"/>
      <c r="EDP151"/>
      <c r="EDQ151"/>
      <c r="EDR151"/>
      <c r="EDS151"/>
      <c r="EDT151"/>
      <c r="EDU151"/>
      <c r="EDV151"/>
      <c r="EDW151"/>
      <c r="EDX151"/>
      <c r="EDY151"/>
      <c r="EDZ151"/>
      <c r="EEA151"/>
      <c r="EEB151"/>
      <c r="EEC151"/>
      <c r="EED151"/>
      <c r="EEE151"/>
      <c r="EEF151"/>
      <c r="EEG151"/>
      <c r="EEH151"/>
      <c r="EEI151"/>
      <c r="EEJ151"/>
      <c r="EEK151"/>
      <c r="EEL151"/>
      <c r="EEM151"/>
      <c r="EEN151"/>
      <c r="EEO151"/>
      <c r="EEP151"/>
      <c r="EEQ151"/>
      <c r="EER151"/>
      <c r="EES151"/>
      <c r="EET151"/>
      <c r="EEU151"/>
      <c r="EEV151"/>
      <c r="EEW151"/>
      <c r="EEX151"/>
      <c r="EEY151"/>
      <c r="EEZ151"/>
      <c r="EFA151"/>
      <c r="EFB151"/>
      <c r="EFC151"/>
      <c r="EFD151"/>
      <c r="EFE151"/>
      <c r="EFF151"/>
      <c r="EFG151"/>
      <c r="EFH151"/>
      <c r="EFI151"/>
      <c r="EFJ151"/>
      <c r="EFK151"/>
      <c r="EFL151"/>
      <c r="EFM151"/>
      <c r="EFN151"/>
      <c r="EFO151"/>
      <c r="EFP151"/>
      <c r="EFQ151"/>
      <c r="EFR151"/>
      <c r="EFS151"/>
      <c r="EFT151"/>
      <c r="EFU151"/>
      <c r="EFV151"/>
      <c r="EFW151"/>
      <c r="EFX151"/>
      <c r="EFY151"/>
      <c r="EFZ151"/>
      <c r="EGA151"/>
      <c r="EGB151"/>
      <c r="EGC151"/>
      <c r="EGD151"/>
      <c r="EGE151"/>
      <c r="EGF151"/>
      <c r="EGG151"/>
      <c r="EGH151"/>
      <c r="EGI151"/>
      <c r="EGJ151"/>
      <c r="EGK151"/>
      <c r="EGL151"/>
      <c r="EGM151"/>
      <c r="EGN151"/>
      <c r="EGO151"/>
      <c r="EGP151"/>
      <c r="EGQ151"/>
      <c r="EGR151"/>
      <c r="EGS151"/>
      <c r="EGT151"/>
      <c r="EGU151"/>
      <c r="EGV151"/>
      <c r="EGW151"/>
      <c r="EGX151"/>
      <c r="EGY151"/>
      <c r="EGZ151"/>
      <c r="EHA151"/>
      <c r="EHB151"/>
      <c r="EHC151"/>
      <c r="EHD151"/>
      <c r="EHE151"/>
      <c r="EHF151"/>
      <c r="EHG151"/>
      <c r="EHH151"/>
      <c r="EHI151"/>
      <c r="EHJ151"/>
      <c r="EHK151"/>
      <c r="EHL151"/>
      <c r="EHM151"/>
      <c r="EHN151"/>
      <c r="EHO151"/>
      <c r="EHP151"/>
      <c r="EHQ151"/>
      <c r="EHR151"/>
      <c r="EHS151"/>
      <c r="EHT151"/>
      <c r="EHU151"/>
      <c r="EHV151"/>
      <c r="EHW151"/>
      <c r="EHX151"/>
      <c r="EHY151"/>
      <c r="EHZ151"/>
      <c r="EIA151"/>
      <c r="EIB151"/>
      <c r="EIC151"/>
      <c r="EID151"/>
      <c r="EIE151"/>
      <c r="EIF151"/>
      <c r="EIG151"/>
      <c r="EIH151"/>
      <c r="EII151"/>
      <c r="EIJ151"/>
      <c r="EIK151"/>
      <c r="EIL151"/>
      <c r="EIM151"/>
      <c r="EIN151"/>
      <c r="EIO151"/>
      <c r="EIP151"/>
      <c r="EIQ151"/>
      <c r="EIR151"/>
      <c r="EIS151"/>
      <c r="EIT151"/>
      <c r="EIU151"/>
      <c r="EIV151"/>
      <c r="EIW151"/>
      <c r="EIX151"/>
      <c r="EIY151"/>
      <c r="EIZ151"/>
      <c r="EJA151"/>
      <c r="EJB151"/>
      <c r="EJC151"/>
      <c r="EJD151"/>
      <c r="EJE151"/>
      <c r="EJF151"/>
      <c r="EJG151"/>
      <c r="EJH151"/>
      <c r="EJI151"/>
      <c r="EJJ151"/>
      <c r="EJK151"/>
      <c r="EJL151"/>
      <c r="EJM151"/>
      <c r="EJN151"/>
      <c r="EJO151"/>
      <c r="EJP151"/>
      <c r="EJQ151"/>
      <c r="EJR151"/>
      <c r="EJS151"/>
      <c r="EJT151"/>
      <c r="EJU151"/>
      <c r="EJV151"/>
      <c r="EJW151"/>
      <c r="EJX151"/>
      <c r="EJY151"/>
      <c r="EJZ151"/>
      <c r="EKA151"/>
      <c r="EKB151"/>
      <c r="EKC151"/>
      <c r="EKD151"/>
      <c r="EKE151"/>
      <c r="EKF151"/>
      <c r="EKG151"/>
      <c r="EKH151"/>
      <c r="EKI151"/>
      <c r="EKJ151"/>
      <c r="EKK151"/>
      <c r="EKL151"/>
      <c r="EKM151"/>
      <c r="EKN151"/>
      <c r="EKO151"/>
      <c r="EKP151"/>
      <c r="EKQ151"/>
      <c r="EKR151"/>
      <c r="EKS151"/>
      <c r="EKT151"/>
      <c r="EKU151"/>
      <c r="EKV151"/>
      <c r="EKW151"/>
      <c r="EKX151"/>
      <c r="EKY151"/>
      <c r="EKZ151"/>
      <c r="ELA151"/>
      <c r="ELB151"/>
      <c r="ELC151"/>
      <c r="ELD151"/>
      <c r="ELE151"/>
      <c r="ELF151"/>
      <c r="ELG151"/>
      <c r="ELH151"/>
      <c r="ELI151"/>
      <c r="ELJ151"/>
      <c r="ELK151"/>
      <c r="ELL151"/>
      <c r="ELM151"/>
      <c r="ELN151"/>
      <c r="ELO151"/>
      <c r="ELP151"/>
      <c r="ELQ151"/>
      <c r="ELR151"/>
      <c r="ELS151"/>
      <c r="ELT151"/>
      <c r="ELU151"/>
      <c r="ELV151"/>
      <c r="ELW151"/>
      <c r="ELX151"/>
      <c r="ELY151"/>
      <c r="ELZ151"/>
      <c r="EMA151"/>
      <c r="EMB151"/>
      <c r="EMC151"/>
      <c r="EMD151"/>
      <c r="EME151"/>
      <c r="EMF151"/>
      <c r="EMG151"/>
      <c r="EMH151"/>
      <c r="EMI151"/>
      <c r="EMJ151"/>
      <c r="EMK151"/>
      <c r="EML151"/>
      <c r="EMM151"/>
      <c r="EMN151"/>
      <c r="EMO151"/>
      <c r="EMP151"/>
      <c r="EMQ151"/>
      <c r="EMR151"/>
      <c r="EMS151"/>
      <c r="EMT151"/>
      <c r="EMU151"/>
      <c r="EMV151"/>
      <c r="EMW151"/>
      <c r="EMX151"/>
      <c r="EMY151"/>
      <c r="EMZ151"/>
      <c r="ENA151"/>
      <c r="ENB151"/>
      <c r="ENC151"/>
      <c r="END151"/>
      <c r="ENE151"/>
      <c r="ENF151"/>
      <c r="ENG151"/>
      <c r="ENH151"/>
      <c r="ENI151"/>
      <c r="ENJ151"/>
      <c r="ENK151"/>
      <c r="ENL151"/>
      <c r="ENM151"/>
      <c r="ENN151"/>
      <c r="ENO151"/>
      <c r="ENP151"/>
      <c r="ENQ151"/>
      <c r="ENR151"/>
      <c r="ENS151"/>
      <c r="ENT151"/>
      <c r="ENU151"/>
      <c r="ENV151"/>
      <c r="ENW151"/>
      <c r="ENX151"/>
      <c r="ENY151"/>
      <c r="ENZ151"/>
      <c r="EOA151"/>
      <c r="EOB151"/>
      <c r="EOC151"/>
      <c r="EOD151"/>
      <c r="EOE151"/>
      <c r="EOF151"/>
      <c r="EOG151"/>
      <c r="EOH151"/>
      <c r="EOI151"/>
      <c r="EOJ151"/>
      <c r="EOK151"/>
      <c r="EOL151"/>
      <c r="EOM151"/>
      <c r="EON151"/>
      <c r="EOO151"/>
      <c r="EOP151"/>
      <c r="EOQ151"/>
      <c r="EOR151"/>
      <c r="EOS151"/>
      <c r="EOT151"/>
      <c r="EOU151"/>
      <c r="EOV151"/>
      <c r="EOW151"/>
      <c r="EOX151"/>
      <c r="EOY151"/>
      <c r="EOZ151"/>
      <c r="EPA151"/>
      <c r="EPB151"/>
      <c r="EPC151"/>
      <c r="EPD151"/>
      <c r="EPE151"/>
      <c r="EPF151"/>
      <c r="EPG151"/>
      <c r="EPH151"/>
      <c r="EPI151"/>
      <c r="EPJ151"/>
      <c r="EPK151"/>
      <c r="EPL151"/>
      <c r="EPM151"/>
      <c r="EPN151"/>
      <c r="EPO151"/>
      <c r="EPP151"/>
      <c r="EPQ151"/>
      <c r="EPR151"/>
      <c r="EPS151"/>
      <c r="EPT151"/>
      <c r="EPU151"/>
      <c r="EPV151"/>
      <c r="EPW151"/>
      <c r="EPX151"/>
      <c r="EPY151"/>
      <c r="EPZ151"/>
      <c r="EQA151"/>
      <c r="EQB151"/>
      <c r="EQC151"/>
      <c r="EQD151"/>
      <c r="EQE151"/>
      <c r="EQF151"/>
      <c r="EQG151"/>
      <c r="EQH151"/>
      <c r="EQI151"/>
      <c r="EQJ151"/>
      <c r="EQK151"/>
      <c r="EQL151"/>
      <c r="EQM151"/>
      <c r="EQN151"/>
      <c r="EQO151"/>
      <c r="EQP151"/>
      <c r="EQQ151"/>
      <c r="EQR151"/>
      <c r="EQS151"/>
      <c r="EQT151"/>
      <c r="EQU151"/>
      <c r="EQV151"/>
      <c r="EQW151"/>
      <c r="EQX151"/>
      <c r="EQY151"/>
      <c r="EQZ151"/>
      <c r="ERA151"/>
      <c r="ERB151"/>
      <c r="ERC151"/>
      <c r="ERD151"/>
      <c r="ERE151"/>
      <c r="ERF151"/>
      <c r="ERG151"/>
      <c r="ERH151"/>
      <c r="ERI151"/>
      <c r="ERJ151"/>
      <c r="ERK151"/>
      <c r="ERL151"/>
      <c r="ERM151"/>
      <c r="ERN151"/>
      <c r="ERO151"/>
      <c r="ERP151"/>
      <c r="ERQ151"/>
      <c r="ERR151"/>
      <c r="ERS151"/>
      <c r="ERT151"/>
      <c r="ERU151"/>
      <c r="ERV151"/>
      <c r="ERW151"/>
      <c r="ERX151"/>
      <c r="ERY151"/>
      <c r="ERZ151"/>
      <c r="ESA151"/>
      <c r="ESB151"/>
      <c r="ESC151"/>
      <c r="ESD151"/>
      <c r="ESE151"/>
      <c r="ESF151"/>
      <c r="ESG151"/>
      <c r="ESH151"/>
      <c r="ESI151"/>
      <c r="ESJ151"/>
      <c r="ESK151"/>
      <c r="ESL151"/>
      <c r="ESM151"/>
      <c r="ESN151"/>
      <c r="ESO151"/>
      <c r="ESP151"/>
      <c r="ESQ151"/>
      <c r="ESR151"/>
      <c r="ESS151"/>
      <c r="EST151"/>
      <c r="ESU151"/>
      <c r="ESV151"/>
      <c r="ESW151"/>
      <c r="ESX151"/>
      <c r="ESY151"/>
      <c r="ESZ151"/>
      <c r="ETA151"/>
      <c r="ETB151"/>
      <c r="ETC151"/>
      <c r="ETD151"/>
      <c r="ETE151"/>
      <c r="ETF151"/>
      <c r="ETG151"/>
      <c r="ETH151"/>
      <c r="ETI151"/>
      <c r="ETJ151"/>
      <c r="ETK151"/>
      <c r="ETL151"/>
      <c r="ETM151"/>
      <c r="ETN151"/>
      <c r="ETO151"/>
      <c r="ETP151"/>
      <c r="ETQ151"/>
      <c r="ETR151"/>
      <c r="ETS151"/>
      <c r="ETT151"/>
      <c r="ETU151"/>
      <c r="ETV151"/>
      <c r="ETW151"/>
      <c r="ETX151"/>
      <c r="ETY151"/>
      <c r="ETZ151"/>
      <c r="EUA151"/>
      <c r="EUB151"/>
      <c r="EUC151"/>
      <c r="EUD151"/>
      <c r="EUE151"/>
      <c r="EUF151"/>
      <c r="EUG151"/>
      <c r="EUH151"/>
      <c r="EUI151"/>
      <c r="EUJ151"/>
      <c r="EUK151"/>
      <c r="EUL151"/>
      <c r="EUM151"/>
      <c r="EUN151"/>
      <c r="EUO151"/>
      <c r="EUP151"/>
      <c r="EUQ151"/>
      <c r="EUR151"/>
      <c r="EUS151"/>
      <c r="EUT151"/>
      <c r="EUU151"/>
      <c r="EUV151"/>
      <c r="EUW151"/>
      <c r="EUX151"/>
      <c r="EUY151"/>
      <c r="EUZ151"/>
      <c r="EVA151"/>
      <c r="EVB151"/>
      <c r="EVC151"/>
      <c r="EVD151"/>
      <c r="EVE151"/>
      <c r="EVF151"/>
      <c r="EVG151"/>
      <c r="EVH151"/>
      <c r="EVI151"/>
      <c r="EVJ151"/>
      <c r="EVK151"/>
      <c r="EVL151"/>
      <c r="EVM151"/>
      <c r="EVN151"/>
      <c r="EVO151"/>
      <c r="EVP151"/>
      <c r="EVQ151"/>
      <c r="EVR151"/>
      <c r="EVS151"/>
      <c r="EVT151"/>
      <c r="EVU151"/>
      <c r="EVV151"/>
      <c r="EVW151"/>
      <c r="EVX151"/>
      <c r="EVY151"/>
      <c r="EVZ151"/>
      <c r="EWA151"/>
      <c r="EWB151"/>
      <c r="EWC151"/>
      <c r="EWD151"/>
      <c r="EWE151"/>
      <c r="EWF151"/>
      <c r="EWG151"/>
      <c r="EWH151"/>
      <c r="EWI151"/>
      <c r="EWJ151"/>
      <c r="EWK151"/>
      <c r="EWL151"/>
      <c r="EWM151"/>
      <c r="EWN151"/>
      <c r="EWO151"/>
      <c r="EWP151"/>
      <c r="EWQ151"/>
      <c r="EWR151"/>
      <c r="EWS151"/>
      <c r="EWT151"/>
      <c r="EWU151"/>
      <c r="EWV151"/>
      <c r="EWW151"/>
      <c r="EWX151"/>
      <c r="EWY151"/>
      <c r="EWZ151"/>
      <c r="EXA151"/>
      <c r="EXB151"/>
      <c r="EXC151"/>
      <c r="EXD151"/>
      <c r="EXE151"/>
      <c r="EXF151"/>
      <c r="EXG151"/>
      <c r="EXH151"/>
      <c r="EXI151"/>
      <c r="EXJ151"/>
      <c r="EXK151"/>
      <c r="EXL151"/>
      <c r="EXM151"/>
      <c r="EXN151"/>
      <c r="EXO151"/>
      <c r="EXP151"/>
      <c r="EXQ151"/>
      <c r="EXR151"/>
      <c r="EXS151"/>
      <c r="EXT151"/>
      <c r="EXU151"/>
      <c r="EXV151"/>
      <c r="EXW151"/>
      <c r="EXX151"/>
      <c r="EXY151"/>
      <c r="EXZ151"/>
      <c r="EYA151"/>
      <c r="EYB151"/>
      <c r="EYC151"/>
      <c r="EYD151"/>
      <c r="EYE151"/>
      <c r="EYF151"/>
      <c r="EYG151"/>
      <c r="EYH151"/>
      <c r="EYI151"/>
      <c r="EYJ151"/>
      <c r="EYK151"/>
      <c r="EYL151"/>
      <c r="EYM151"/>
      <c r="EYN151"/>
      <c r="EYO151"/>
      <c r="EYP151"/>
      <c r="EYQ151"/>
      <c r="EYR151"/>
      <c r="EYS151"/>
      <c r="EYT151"/>
      <c r="EYU151"/>
      <c r="EYV151"/>
      <c r="EYW151"/>
      <c r="EYX151"/>
      <c r="EYY151"/>
      <c r="EYZ151"/>
      <c r="EZA151"/>
      <c r="EZB151"/>
      <c r="EZC151"/>
      <c r="EZD151"/>
      <c r="EZE151"/>
      <c r="EZF151"/>
      <c r="EZG151"/>
      <c r="EZH151"/>
      <c r="EZI151"/>
      <c r="EZJ151"/>
      <c r="EZK151"/>
      <c r="EZL151"/>
      <c r="EZM151"/>
      <c r="EZN151"/>
      <c r="EZO151"/>
      <c r="EZP151"/>
      <c r="EZQ151"/>
      <c r="EZR151"/>
      <c r="EZS151"/>
      <c r="EZT151"/>
      <c r="EZU151"/>
      <c r="EZV151"/>
      <c r="EZW151"/>
      <c r="EZX151"/>
      <c r="EZY151"/>
      <c r="EZZ151"/>
      <c r="FAA151"/>
      <c r="FAB151"/>
      <c r="FAC151"/>
      <c r="FAD151"/>
      <c r="FAE151"/>
      <c r="FAF151"/>
      <c r="FAG151"/>
      <c r="FAH151"/>
      <c r="FAI151"/>
      <c r="FAJ151"/>
      <c r="FAK151"/>
      <c r="FAL151"/>
      <c r="FAM151"/>
      <c r="FAN151"/>
      <c r="FAO151"/>
      <c r="FAP151"/>
      <c r="FAQ151"/>
      <c r="FAR151"/>
      <c r="FAS151"/>
      <c r="FAT151"/>
      <c r="FAU151"/>
      <c r="FAV151"/>
      <c r="FAW151"/>
      <c r="FAX151"/>
      <c r="FAY151"/>
      <c r="FAZ151"/>
      <c r="FBA151"/>
      <c r="FBB151"/>
      <c r="FBC151"/>
      <c r="FBD151"/>
      <c r="FBE151"/>
      <c r="FBF151"/>
      <c r="FBG151"/>
      <c r="FBH151"/>
      <c r="FBI151"/>
      <c r="FBJ151"/>
      <c r="FBK151"/>
      <c r="FBL151"/>
      <c r="FBM151"/>
      <c r="FBN151"/>
      <c r="FBO151"/>
      <c r="FBP151"/>
      <c r="FBQ151"/>
      <c r="FBR151"/>
      <c r="FBS151"/>
      <c r="FBT151"/>
      <c r="FBU151"/>
      <c r="FBV151"/>
      <c r="FBW151"/>
      <c r="FBX151"/>
      <c r="FBY151"/>
      <c r="FBZ151"/>
      <c r="FCA151"/>
      <c r="FCB151"/>
      <c r="FCC151"/>
      <c r="FCD151"/>
      <c r="FCE151"/>
      <c r="FCF151"/>
      <c r="FCG151"/>
      <c r="FCH151"/>
      <c r="FCI151"/>
      <c r="FCJ151"/>
      <c r="FCK151"/>
      <c r="FCL151"/>
      <c r="FCM151"/>
      <c r="FCN151"/>
      <c r="FCO151"/>
      <c r="FCP151"/>
      <c r="FCQ151"/>
      <c r="FCR151"/>
      <c r="FCS151"/>
      <c r="FCT151"/>
      <c r="FCU151"/>
      <c r="FCV151"/>
      <c r="FCW151"/>
      <c r="FCX151"/>
      <c r="FCY151"/>
      <c r="FCZ151"/>
      <c r="FDA151"/>
      <c r="FDB151"/>
      <c r="FDC151"/>
      <c r="FDD151"/>
      <c r="FDE151"/>
      <c r="FDF151"/>
      <c r="FDG151"/>
      <c r="FDH151"/>
      <c r="FDI151"/>
      <c r="FDJ151"/>
      <c r="FDK151"/>
      <c r="FDL151"/>
      <c r="FDM151"/>
      <c r="FDN151"/>
      <c r="FDO151"/>
      <c r="FDP151"/>
      <c r="FDQ151"/>
      <c r="FDR151"/>
      <c r="FDS151"/>
      <c r="FDT151"/>
      <c r="FDU151"/>
      <c r="FDV151"/>
      <c r="FDW151"/>
      <c r="FDX151"/>
      <c r="FDY151"/>
      <c r="FDZ151"/>
      <c r="FEA151"/>
      <c r="FEB151"/>
      <c r="FEC151"/>
      <c r="FED151"/>
      <c r="FEE151"/>
      <c r="FEF151"/>
      <c r="FEG151"/>
      <c r="FEH151"/>
      <c r="FEI151"/>
      <c r="FEJ151"/>
      <c r="FEK151"/>
      <c r="FEL151"/>
      <c r="FEM151"/>
      <c r="FEN151"/>
      <c r="FEO151"/>
      <c r="FEP151"/>
      <c r="FEQ151"/>
      <c r="FER151"/>
      <c r="FES151"/>
      <c r="FET151"/>
      <c r="FEU151"/>
      <c r="FEV151"/>
      <c r="FEW151"/>
      <c r="FEX151"/>
      <c r="FEY151"/>
      <c r="FEZ151"/>
      <c r="FFA151"/>
      <c r="FFB151"/>
      <c r="FFC151"/>
      <c r="FFD151"/>
      <c r="FFE151"/>
      <c r="FFF151"/>
      <c r="FFG151"/>
      <c r="FFH151"/>
      <c r="FFI151"/>
      <c r="FFJ151"/>
      <c r="FFK151"/>
      <c r="FFL151"/>
      <c r="FFM151"/>
      <c r="FFN151"/>
      <c r="FFO151"/>
      <c r="FFP151"/>
      <c r="FFQ151"/>
      <c r="FFR151"/>
      <c r="FFS151"/>
      <c r="FFT151"/>
      <c r="FFU151"/>
      <c r="FFV151"/>
      <c r="FFW151"/>
      <c r="FFX151"/>
      <c r="FFY151"/>
      <c r="FFZ151"/>
      <c r="FGA151"/>
      <c r="FGB151"/>
      <c r="FGC151"/>
      <c r="FGD151"/>
      <c r="FGE151"/>
      <c r="FGF151"/>
      <c r="FGG151"/>
      <c r="FGH151"/>
      <c r="FGI151"/>
      <c r="FGJ151"/>
      <c r="FGK151"/>
      <c r="FGL151"/>
      <c r="FGM151"/>
      <c r="FGN151"/>
      <c r="FGO151"/>
      <c r="FGP151"/>
      <c r="FGQ151"/>
      <c r="FGR151"/>
      <c r="FGS151"/>
      <c r="FGT151"/>
      <c r="FGU151"/>
      <c r="FGV151"/>
      <c r="FGW151"/>
      <c r="FGX151"/>
      <c r="FGY151"/>
      <c r="FGZ151"/>
      <c r="FHA151"/>
      <c r="FHB151"/>
      <c r="FHC151"/>
      <c r="FHD151"/>
      <c r="FHE151"/>
      <c r="FHF151"/>
      <c r="FHG151"/>
      <c r="FHH151"/>
      <c r="FHI151"/>
      <c r="FHJ151"/>
      <c r="FHK151"/>
      <c r="FHL151"/>
      <c r="FHM151"/>
      <c r="FHN151"/>
      <c r="FHO151"/>
      <c r="FHP151"/>
      <c r="FHQ151"/>
      <c r="FHR151"/>
      <c r="FHS151"/>
      <c r="FHT151"/>
      <c r="FHU151"/>
      <c r="FHV151"/>
      <c r="FHW151"/>
      <c r="FHX151"/>
      <c r="FHY151"/>
      <c r="FHZ151"/>
      <c r="FIA151"/>
      <c r="FIB151"/>
      <c r="FIC151"/>
      <c r="FID151"/>
      <c r="FIE151"/>
      <c r="FIF151"/>
      <c r="FIG151"/>
      <c r="FIH151"/>
      <c r="FII151"/>
      <c r="FIJ151"/>
      <c r="FIK151"/>
      <c r="FIL151"/>
      <c r="FIM151"/>
      <c r="FIN151"/>
      <c r="FIO151"/>
      <c r="FIP151"/>
      <c r="FIQ151"/>
      <c r="FIR151"/>
      <c r="FIS151"/>
      <c r="FIT151"/>
      <c r="FIU151"/>
      <c r="FIV151"/>
      <c r="FIW151"/>
      <c r="FIX151"/>
      <c r="FIY151"/>
      <c r="FIZ151"/>
      <c r="FJA151"/>
      <c r="FJB151"/>
      <c r="FJC151"/>
      <c r="FJD151"/>
      <c r="FJE151"/>
      <c r="FJF151"/>
      <c r="FJG151"/>
      <c r="FJH151"/>
      <c r="FJI151"/>
      <c r="FJJ151"/>
      <c r="FJK151"/>
      <c r="FJL151"/>
      <c r="FJM151"/>
      <c r="FJN151"/>
      <c r="FJO151"/>
      <c r="FJP151"/>
      <c r="FJQ151"/>
      <c r="FJR151"/>
      <c r="FJS151"/>
      <c r="FJT151"/>
      <c r="FJU151"/>
      <c r="FJV151"/>
      <c r="FJW151"/>
      <c r="FJX151"/>
      <c r="FJY151"/>
      <c r="FJZ151"/>
      <c r="FKA151"/>
      <c r="FKB151"/>
      <c r="FKC151"/>
      <c r="FKD151"/>
      <c r="FKE151"/>
      <c r="FKF151"/>
      <c r="FKG151"/>
      <c r="FKH151"/>
      <c r="FKI151"/>
      <c r="FKJ151"/>
      <c r="FKK151"/>
      <c r="FKL151"/>
      <c r="FKM151"/>
      <c r="FKN151"/>
      <c r="FKO151"/>
      <c r="FKP151"/>
      <c r="FKQ151"/>
      <c r="FKR151"/>
      <c r="FKS151"/>
      <c r="FKT151"/>
      <c r="FKU151"/>
      <c r="FKV151"/>
      <c r="FKW151"/>
      <c r="FKX151"/>
      <c r="FKY151"/>
      <c r="FKZ151"/>
      <c r="FLA151"/>
      <c r="FLB151"/>
      <c r="FLC151"/>
      <c r="FLD151"/>
      <c r="FLE151"/>
      <c r="FLF151"/>
      <c r="FLG151"/>
      <c r="FLH151"/>
      <c r="FLI151"/>
      <c r="FLJ151"/>
      <c r="FLK151"/>
      <c r="FLL151"/>
      <c r="FLM151"/>
      <c r="FLN151"/>
      <c r="FLO151"/>
      <c r="FLP151"/>
      <c r="FLQ151"/>
      <c r="FLR151"/>
      <c r="FLS151"/>
      <c r="FLT151"/>
      <c r="FLU151"/>
      <c r="FLV151"/>
      <c r="FLW151"/>
      <c r="FLX151"/>
      <c r="FLY151"/>
      <c r="FLZ151"/>
      <c r="FMA151"/>
      <c r="FMB151"/>
      <c r="FMC151"/>
      <c r="FMD151"/>
      <c r="FME151"/>
      <c r="FMF151"/>
      <c r="FMG151"/>
      <c r="FMH151"/>
      <c r="FMI151"/>
      <c r="FMJ151"/>
      <c r="FMK151"/>
      <c r="FML151"/>
      <c r="FMM151"/>
      <c r="FMN151"/>
      <c r="FMO151"/>
      <c r="FMP151"/>
      <c r="FMQ151"/>
      <c r="FMR151"/>
      <c r="FMS151"/>
      <c r="FMT151"/>
      <c r="FMU151"/>
      <c r="FMV151"/>
      <c r="FMW151"/>
      <c r="FMX151"/>
      <c r="FMY151"/>
      <c r="FMZ151"/>
      <c r="FNA151"/>
      <c r="FNB151"/>
      <c r="FNC151"/>
      <c r="FND151"/>
      <c r="FNE151"/>
      <c r="FNF151"/>
      <c r="FNG151"/>
      <c r="FNH151"/>
      <c r="FNI151"/>
      <c r="FNJ151"/>
      <c r="FNK151"/>
      <c r="FNL151"/>
      <c r="FNM151"/>
      <c r="FNN151"/>
      <c r="FNO151"/>
      <c r="FNP151"/>
      <c r="FNQ151"/>
      <c r="FNR151"/>
      <c r="FNS151"/>
      <c r="FNT151"/>
      <c r="FNU151"/>
      <c r="FNV151"/>
      <c r="FNW151"/>
      <c r="FNX151"/>
      <c r="FNY151"/>
      <c r="FNZ151"/>
      <c r="FOA151"/>
      <c r="FOB151"/>
      <c r="FOC151"/>
      <c r="FOD151"/>
      <c r="FOE151"/>
      <c r="FOF151"/>
      <c r="FOG151"/>
      <c r="FOH151"/>
      <c r="FOI151"/>
      <c r="FOJ151"/>
      <c r="FOK151"/>
      <c r="FOL151"/>
      <c r="FOM151"/>
      <c r="FON151"/>
      <c r="FOO151"/>
      <c r="FOP151"/>
      <c r="FOQ151"/>
      <c r="FOR151"/>
      <c r="FOS151"/>
      <c r="FOT151"/>
      <c r="FOU151"/>
      <c r="FOV151"/>
      <c r="FOW151"/>
      <c r="FOX151"/>
      <c r="FOY151"/>
      <c r="FOZ151"/>
      <c r="FPA151"/>
      <c r="FPB151"/>
      <c r="FPC151"/>
      <c r="FPD151"/>
      <c r="FPE151"/>
      <c r="FPF151"/>
      <c r="FPG151"/>
      <c r="FPH151"/>
      <c r="FPI151"/>
      <c r="FPJ151"/>
      <c r="FPK151"/>
      <c r="FPL151"/>
      <c r="FPM151"/>
      <c r="FPN151"/>
      <c r="FPO151"/>
      <c r="FPP151"/>
      <c r="FPQ151"/>
      <c r="FPR151"/>
      <c r="FPS151"/>
      <c r="FPT151"/>
      <c r="FPU151"/>
      <c r="FPV151"/>
      <c r="FPW151"/>
      <c r="FPX151"/>
      <c r="FPY151"/>
      <c r="FPZ151"/>
      <c r="FQA151"/>
      <c r="FQB151"/>
      <c r="FQC151"/>
      <c r="FQD151"/>
      <c r="FQE151"/>
      <c r="FQF151"/>
      <c r="FQG151"/>
      <c r="FQH151"/>
      <c r="FQI151"/>
      <c r="FQJ151"/>
      <c r="FQK151"/>
      <c r="FQL151"/>
      <c r="FQM151"/>
      <c r="FQN151"/>
      <c r="FQO151"/>
      <c r="FQP151"/>
      <c r="FQQ151"/>
      <c r="FQR151"/>
      <c r="FQS151"/>
      <c r="FQT151"/>
      <c r="FQU151"/>
      <c r="FQV151"/>
      <c r="FQW151"/>
      <c r="FQX151"/>
      <c r="FQY151"/>
      <c r="FQZ151"/>
      <c r="FRA151"/>
      <c r="FRB151"/>
      <c r="FRC151"/>
      <c r="FRD151"/>
      <c r="FRE151"/>
      <c r="FRF151"/>
      <c r="FRG151"/>
      <c r="FRH151"/>
      <c r="FRI151"/>
      <c r="FRJ151"/>
      <c r="FRK151"/>
      <c r="FRL151"/>
      <c r="FRM151"/>
      <c r="FRN151"/>
      <c r="FRO151"/>
      <c r="FRP151"/>
      <c r="FRQ151"/>
      <c r="FRR151"/>
      <c r="FRS151"/>
      <c r="FRT151"/>
      <c r="FRU151"/>
      <c r="FRV151"/>
      <c r="FRW151"/>
      <c r="FRX151"/>
      <c r="FRY151"/>
      <c r="FRZ151"/>
      <c r="FSA151"/>
      <c r="FSB151"/>
      <c r="FSC151"/>
      <c r="FSD151"/>
      <c r="FSE151"/>
      <c r="FSF151"/>
      <c r="FSG151"/>
      <c r="FSH151"/>
      <c r="FSI151"/>
      <c r="FSJ151"/>
      <c r="FSK151"/>
      <c r="FSL151"/>
      <c r="FSM151"/>
      <c r="FSN151"/>
      <c r="FSO151"/>
      <c r="FSP151"/>
      <c r="FSQ151"/>
      <c r="FSR151"/>
      <c r="FSS151"/>
      <c r="FST151"/>
      <c r="FSU151"/>
      <c r="FSV151"/>
      <c r="FSW151"/>
      <c r="FSX151"/>
      <c r="FSY151"/>
      <c r="FSZ151"/>
      <c r="FTA151"/>
      <c r="FTB151"/>
      <c r="FTC151"/>
      <c r="FTD151"/>
      <c r="FTE151"/>
      <c r="FTF151"/>
      <c r="FTG151"/>
      <c r="FTH151"/>
      <c r="FTI151"/>
      <c r="FTJ151"/>
      <c r="FTK151"/>
      <c r="FTL151"/>
      <c r="FTM151"/>
      <c r="FTN151"/>
      <c r="FTO151"/>
      <c r="FTP151"/>
      <c r="FTQ151"/>
      <c r="FTR151"/>
      <c r="FTS151"/>
      <c r="FTT151"/>
      <c r="FTU151"/>
      <c r="FTV151"/>
      <c r="FTW151"/>
      <c r="FTX151"/>
      <c r="FTY151"/>
      <c r="FTZ151"/>
      <c r="FUA151"/>
      <c r="FUB151"/>
      <c r="FUC151"/>
      <c r="FUD151"/>
      <c r="FUE151"/>
      <c r="FUF151"/>
      <c r="FUG151"/>
      <c r="FUH151"/>
      <c r="FUI151"/>
      <c r="FUJ151"/>
      <c r="FUK151"/>
      <c r="FUL151"/>
      <c r="FUM151"/>
      <c r="FUN151"/>
      <c r="FUO151"/>
      <c r="FUP151"/>
      <c r="FUQ151"/>
      <c r="FUR151"/>
      <c r="FUS151"/>
      <c r="FUT151"/>
      <c r="FUU151"/>
      <c r="FUV151"/>
      <c r="FUW151"/>
      <c r="FUX151"/>
      <c r="FUY151"/>
      <c r="FUZ151"/>
      <c r="FVA151"/>
      <c r="FVB151"/>
      <c r="FVC151"/>
      <c r="FVD151"/>
      <c r="FVE151"/>
      <c r="FVF151"/>
      <c r="FVG151"/>
      <c r="FVH151"/>
      <c r="FVI151"/>
      <c r="FVJ151"/>
      <c r="FVK151"/>
      <c r="FVL151"/>
      <c r="FVM151"/>
      <c r="FVN151"/>
      <c r="FVO151"/>
      <c r="FVP151"/>
      <c r="FVQ151"/>
      <c r="FVR151"/>
      <c r="FVS151"/>
      <c r="FVT151"/>
      <c r="FVU151"/>
      <c r="FVV151"/>
      <c r="FVW151"/>
      <c r="FVX151"/>
      <c r="FVY151"/>
      <c r="FVZ151"/>
      <c r="FWA151"/>
      <c r="FWB151"/>
      <c r="FWC151"/>
      <c r="FWD151"/>
      <c r="FWE151"/>
      <c r="FWF151"/>
      <c r="FWG151"/>
      <c r="FWH151"/>
      <c r="FWI151"/>
      <c r="FWJ151"/>
      <c r="FWK151"/>
      <c r="FWL151"/>
      <c r="FWM151"/>
      <c r="FWN151"/>
      <c r="FWO151"/>
      <c r="FWP151"/>
      <c r="FWQ151"/>
      <c r="FWR151"/>
      <c r="FWS151"/>
      <c r="FWT151"/>
      <c r="FWU151"/>
      <c r="FWV151"/>
      <c r="FWW151"/>
      <c r="FWX151"/>
      <c r="FWY151"/>
      <c r="FWZ151"/>
      <c r="FXA151"/>
      <c r="FXB151"/>
      <c r="FXC151"/>
      <c r="FXD151"/>
      <c r="FXE151"/>
      <c r="FXF151"/>
      <c r="FXG151"/>
      <c r="FXH151"/>
      <c r="FXI151"/>
      <c r="FXJ151"/>
      <c r="FXK151"/>
      <c r="FXL151"/>
      <c r="FXM151"/>
      <c r="FXN151"/>
      <c r="FXO151"/>
      <c r="FXP151"/>
      <c r="FXQ151"/>
      <c r="FXR151"/>
      <c r="FXS151"/>
      <c r="FXT151"/>
      <c r="FXU151"/>
      <c r="FXV151"/>
      <c r="FXW151"/>
      <c r="FXX151"/>
      <c r="FXY151"/>
      <c r="FXZ151"/>
      <c r="FYA151"/>
      <c r="FYB151"/>
      <c r="FYC151"/>
      <c r="FYD151"/>
      <c r="FYE151"/>
      <c r="FYF151"/>
      <c r="FYG151"/>
      <c r="FYH151"/>
      <c r="FYI151"/>
      <c r="FYJ151"/>
      <c r="FYK151"/>
      <c r="FYL151"/>
      <c r="FYM151"/>
      <c r="FYN151"/>
      <c r="FYO151"/>
      <c r="FYP151"/>
      <c r="FYQ151"/>
      <c r="FYR151"/>
      <c r="FYS151"/>
      <c r="FYT151"/>
      <c r="FYU151"/>
      <c r="FYV151"/>
      <c r="FYW151"/>
      <c r="FYX151"/>
      <c r="FYY151"/>
      <c r="FYZ151"/>
      <c r="FZA151"/>
      <c r="FZB151"/>
      <c r="FZC151"/>
      <c r="FZD151"/>
      <c r="FZE151"/>
      <c r="FZF151"/>
      <c r="FZG151"/>
      <c r="FZH151"/>
      <c r="FZI151"/>
      <c r="FZJ151"/>
      <c r="FZK151"/>
      <c r="FZL151"/>
      <c r="FZM151"/>
      <c r="FZN151"/>
      <c r="FZO151"/>
      <c r="FZP151"/>
      <c r="FZQ151"/>
      <c r="FZR151"/>
      <c r="FZS151"/>
      <c r="FZT151"/>
      <c r="FZU151"/>
      <c r="FZV151"/>
      <c r="FZW151"/>
      <c r="FZX151"/>
      <c r="FZY151"/>
      <c r="FZZ151"/>
      <c r="GAA151"/>
      <c r="GAB151"/>
      <c r="GAC151"/>
      <c r="GAD151"/>
      <c r="GAE151"/>
      <c r="GAF151"/>
      <c r="GAG151"/>
      <c r="GAH151"/>
      <c r="GAI151"/>
      <c r="GAJ151"/>
      <c r="GAK151"/>
      <c r="GAL151"/>
      <c r="GAM151"/>
      <c r="GAN151"/>
      <c r="GAO151"/>
      <c r="GAP151"/>
      <c r="GAQ151"/>
      <c r="GAR151"/>
      <c r="GAS151"/>
      <c r="GAT151"/>
      <c r="GAU151"/>
      <c r="GAV151"/>
      <c r="GAW151"/>
      <c r="GAX151"/>
      <c r="GAY151"/>
      <c r="GAZ151"/>
      <c r="GBA151"/>
      <c r="GBB151"/>
      <c r="GBC151"/>
      <c r="GBD151"/>
      <c r="GBE151"/>
      <c r="GBF151"/>
      <c r="GBG151"/>
      <c r="GBH151"/>
      <c r="GBI151"/>
      <c r="GBJ151"/>
      <c r="GBK151"/>
      <c r="GBL151"/>
      <c r="GBM151"/>
      <c r="GBN151"/>
      <c r="GBO151"/>
      <c r="GBP151"/>
      <c r="GBQ151"/>
      <c r="GBR151"/>
      <c r="GBS151"/>
      <c r="GBT151"/>
      <c r="GBU151"/>
      <c r="GBV151"/>
      <c r="GBW151"/>
      <c r="GBX151"/>
      <c r="GBY151"/>
      <c r="GBZ151"/>
      <c r="GCA151"/>
      <c r="GCB151"/>
      <c r="GCC151"/>
      <c r="GCD151"/>
      <c r="GCE151"/>
      <c r="GCF151"/>
      <c r="GCG151"/>
      <c r="GCH151"/>
      <c r="GCI151"/>
      <c r="GCJ151"/>
      <c r="GCK151"/>
      <c r="GCL151"/>
      <c r="GCM151"/>
      <c r="GCN151"/>
      <c r="GCO151"/>
      <c r="GCP151"/>
      <c r="GCQ151"/>
      <c r="GCR151"/>
      <c r="GCS151"/>
      <c r="GCT151"/>
      <c r="GCU151"/>
      <c r="GCV151"/>
      <c r="GCW151"/>
      <c r="GCX151"/>
      <c r="GCY151"/>
      <c r="GCZ151"/>
      <c r="GDA151"/>
      <c r="GDB151"/>
      <c r="GDC151"/>
      <c r="GDD151"/>
      <c r="GDE151"/>
      <c r="GDF151"/>
      <c r="GDG151"/>
      <c r="GDH151"/>
      <c r="GDI151"/>
      <c r="GDJ151"/>
      <c r="GDK151"/>
      <c r="GDL151"/>
      <c r="GDM151"/>
      <c r="GDN151"/>
      <c r="GDO151"/>
      <c r="GDP151"/>
      <c r="GDQ151"/>
      <c r="GDR151"/>
      <c r="GDS151"/>
      <c r="GDT151"/>
      <c r="GDU151"/>
      <c r="GDV151"/>
      <c r="GDW151"/>
      <c r="GDX151"/>
      <c r="GDY151"/>
      <c r="GDZ151"/>
      <c r="GEA151"/>
      <c r="GEB151"/>
      <c r="GEC151"/>
      <c r="GED151"/>
      <c r="GEE151"/>
      <c r="GEF151"/>
      <c r="GEG151"/>
      <c r="GEH151"/>
      <c r="GEI151"/>
      <c r="GEJ151"/>
      <c r="GEK151"/>
      <c r="GEL151"/>
      <c r="GEM151"/>
      <c r="GEN151"/>
      <c r="GEO151"/>
      <c r="GEP151"/>
      <c r="GEQ151"/>
      <c r="GER151"/>
      <c r="GES151"/>
      <c r="GET151"/>
      <c r="GEU151"/>
      <c r="GEV151"/>
      <c r="GEW151"/>
      <c r="GEX151"/>
      <c r="GEY151"/>
      <c r="GEZ151"/>
      <c r="GFA151"/>
      <c r="GFB151"/>
      <c r="GFC151"/>
      <c r="GFD151"/>
      <c r="GFE151"/>
      <c r="GFF151"/>
      <c r="GFG151"/>
      <c r="GFH151"/>
      <c r="GFI151"/>
      <c r="GFJ151"/>
      <c r="GFK151"/>
      <c r="GFL151"/>
      <c r="GFM151"/>
      <c r="GFN151"/>
      <c r="GFO151"/>
      <c r="GFP151"/>
      <c r="GFQ151"/>
      <c r="GFR151"/>
      <c r="GFS151"/>
      <c r="GFT151"/>
      <c r="GFU151"/>
      <c r="GFV151"/>
      <c r="GFW151"/>
      <c r="GFX151"/>
      <c r="GFY151"/>
      <c r="GFZ151"/>
      <c r="GGA151"/>
      <c r="GGB151"/>
      <c r="GGC151"/>
      <c r="GGD151"/>
      <c r="GGE151"/>
      <c r="GGF151"/>
      <c r="GGG151"/>
      <c r="GGH151"/>
      <c r="GGI151"/>
      <c r="GGJ151"/>
      <c r="GGK151"/>
      <c r="GGL151"/>
      <c r="GGM151"/>
      <c r="GGN151"/>
      <c r="GGO151"/>
      <c r="GGP151"/>
      <c r="GGQ151"/>
      <c r="GGR151"/>
      <c r="GGS151"/>
      <c r="GGT151"/>
      <c r="GGU151"/>
      <c r="GGV151"/>
      <c r="GGW151"/>
      <c r="GGX151"/>
      <c r="GGY151"/>
      <c r="GGZ151"/>
      <c r="GHA151"/>
      <c r="GHB151"/>
      <c r="GHC151"/>
      <c r="GHD151"/>
      <c r="GHE151"/>
      <c r="GHF151"/>
      <c r="GHG151"/>
      <c r="GHH151"/>
      <c r="GHI151"/>
      <c r="GHJ151"/>
      <c r="GHK151"/>
      <c r="GHL151"/>
      <c r="GHM151"/>
      <c r="GHN151"/>
      <c r="GHO151"/>
      <c r="GHP151"/>
      <c r="GHQ151"/>
      <c r="GHR151"/>
      <c r="GHS151"/>
      <c r="GHT151"/>
      <c r="GHU151"/>
      <c r="GHV151"/>
      <c r="GHW151"/>
      <c r="GHX151"/>
      <c r="GHY151"/>
      <c r="GHZ151"/>
      <c r="GIA151"/>
      <c r="GIB151"/>
      <c r="GIC151"/>
      <c r="GID151"/>
      <c r="GIE151"/>
      <c r="GIF151"/>
      <c r="GIG151"/>
      <c r="GIH151"/>
      <c r="GII151"/>
      <c r="GIJ151"/>
      <c r="GIK151"/>
      <c r="GIL151"/>
      <c r="GIM151"/>
      <c r="GIN151"/>
      <c r="GIO151"/>
      <c r="GIP151"/>
      <c r="GIQ151"/>
      <c r="GIR151"/>
      <c r="GIS151"/>
      <c r="GIT151"/>
      <c r="GIU151"/>
      <c r="GIV151"/>
      <c r="GIW151"/>
      <c r="GIX151"/>
      <c r="GIY151"/>
      <c r="GIZ151"/>
      <c r="GJA151"/>
      <c r="GJB151"/>
      <c r="GJC151"/>
      <c r="GJD151"/>
      <c r="GJE151"/>
      <c r="GJF151"/>
      <c r="GJG151"/>
      <c r="GJH151"/>
      <c r="GJI151"/>
      <c r="GJJ151"/>
      <c r="GJK151"/>
      <c r="GJL151"/>
      <c r="GJM151"/>
      <c r="GJN151"/>
      <c r="GJO151"/>
      <c r="GJP151"/>
      <c r="GJQ151"/>
      <c r="GJR151"/>
      <c r="GJS151"/>
      <c r="GJT151"/>
      <c r="GJU151"/>
      <c r="GJV151"/>
      <c r="GJW151"/>
      <c r="GJX151"/>
      <c r="GJY151"/>
      <c r="GJZ151"/>
      <c r="GKA151"/>
      <c r="GKB151"/>
      <c r="GKC151"/>
      <c r="GKD151"/>
      <c r="GKE151"/>
      <c r="GKF151"/>
      <c r="GKG151"/>
      <c r="GKH151"/>
      <c r="GKI151"/>
      <c r="GKJ151"/>
      <c r="GKK151"/>
      <c r="GKL151"/>
      <c r="GKM151"/>
      <c r="GKN151"/>
      <c r="GKO151"/>
      <c r="GKP151"/>
      <c r="GKQ151"/>
      <c r="GKR151"/>
      <c r="GKS151"/>
      <c r="GKT151"/>
      <c r="GKU151"/>
      <c r="GKV151"/>
      <c r="GKW151"/>
      <c r="GKX151"/>
      <c r="GKY151"/>
      <c r="GKZ151"/>
      <c r="GLA151"/>
      <c r="GLB151"/>
      <c r="GLC151"/>
      <c r="GLD151"/>
      <c r="GLE151"/>
      <c r="GLF151"/>
      <c r="GLG151"/>
      <c r="GLH151"/>
      <c r="GLI151"/>
      <c r="GLJ151"/>
      <c r="GLK151"/>
      <c r="GLL151"/>
      <c r="GLM151"/>
      <c r="GLN151"/>
      <c r="GLO151"/>
      <c r="GLP151"/>
      <c r="GLQ151"/>
      <c r="GLR151"/>
      <c r="GLS151"/>
      <c r="GLT151"/>
      <c r="GLU151"/>
      <c r="GLV151"/>
      <c r="GLW151"/>
      <c r="GLX151"/>
      <c r="GLY151"/>
      <c r="GLZ151"/>
      <c r="GMA151"/>
      <c r="GMB151"/>
      <c r="GMC151"/>
      <c r="GMD151"/>
      <c r="GME151"/>
      <c r="GMF151"/>
      <c r="GMG151"/>
      <c r="GMH151"/>
      <c r="GMI151"/>
      <c r="GMJ151"/>
      <c r="GMK151"/>
      <c r="GML151"/>
      <c r="GMM151"/>
      <c r="GMN151"/>
      <c r="GMO151"/>
      <c r="GMP151"/>
      <c r="GMQ151"/>
      <c r="GMR151"/>
      <c r="GMS151"/>
      <c r="GMT151"/>
      <c r="GMU151"/>
      <c r="GMV151"/>
      <c r="GMW151"/>
      <c r="GMX151"/>
      <c r="GMY151"/>
      <c r="GMZ151"/>
      <c r="GNA151"/>
      <c r="GNB151"/>
      <c r="GNC151"/>
      <c r="GND151"/>
      <c r="GNE151"/>
      <c r="GNF151"/>
      <c r="GNG151"/>
      <c r="GNH151"/>
      <c r="GNI151"/>
      <c r="GNJ151"/>
      <c r="GNK151"/>
      <c r="GNL151"/>
      <c r="GNM151"/>
      <c r="GNN151"/>
      <c r="GNO151"/>
      <c r="GNP151"/>
      <c r="GNQ151"/>
      <c r="GNR151"/>
      <c r="GNS151"/>
      <c r="GNT151"/>
      <c r="GNU151"/>
      <c r="GNV151"/>
      <c r="GNW151"/>
      <c r="GNX151"/>
      <c r="GNY151"/>
      <c r="GNZ151"/>
      <c r="GOA151"/>
      <c r="GOB151"/>
      <c r="GOC151"/>
      <c r="GOD151"/>
      <c r="GOE151"/>
      <c r="GOF151"/>
      <c r="GOG151"/>
      <c r="GOH151"/>
      <c r="GOI151"/>
      <c r="GOJ151"/>
      <c r="GOK151"/>
      <c r="GOL151"/>
      <c r="GOM151"/>
      <c r="GON151"/>
      <c r="GOO151"/>
      <c r="GOP151"/>
      <c r="GOQ151"/>
      <c r="GOR151"/>
      <c r="GOS151"/>
      <c r="GOT151"/>
      <c r="GOU151"/>
      <c r="GOV151"/>
      <c r="GOW151"/>
      <c r="GOX151"/>
      <c r="GOY151"/>
      <c r="GOZ151"/>
      <c r="GPA151"/>
      <c r="GPB151"/>
      <c r="GPC151"/>
      <c r="GPD151"/>
      <c r="GPE151"/>
      <c r="GPF151"/>
      <c r="GPG151"/>
      <c r="GPH151"/>
      <c r="GPI151"/>
      <c r="GPJ151"/>
      <c r="GPK151"/>
      <c r="GPL151"/>
      <c r="GPM151"/>
      <c r="GPN151"/>
      <c r="GPO151"/>
      <c r="GPP151"/>
      <c r="GPQ151"/>
      <c r="GPR151"/>
      <c r="GPS151"/>
      <c r="GPT151"/>
      <c r="GPU151"/>
      <c r="GPV151"/>
      <c r="GPW151"/>
      <c r="GPX151"/>
      <c r="GPY151"/>
      <c r="GPZ151"/>
      <c r="GQA151"/>
      <c r="GQB151"/>
      <c r="GQC151"/>
      <c r="GQD151"/>
      <c r="GQE151"/>
      <c r="GQF151"/>
      <c r="GQG151"/>
      <c r="GQH151"/>
      <c r="GQI151"/>
      <c r="GQJ151"/>
      <c r="GQK151"/>
      <c r="GQL151"/>
      <c r="GQM151"/>
      <c r="GQN151"/>
      <c r="GQO151"/>
      <c r="GQP151"/>
      <c r="GQQ151"/>
      <c r="GQR151"/>
      <c r="GQS151"/>
      <c r="GQT151"/>
      <c r="GQU151"/>
      <c r="GQV151"/>
      <c r="GQW151"/>
      <c r="GQX151"/>
      <c r="GQY151"/>
      <c r="GQZ151"/>
      <c r="GRA151"/>
      <c r="GRB151"/>
      <c r="GRC151"/>
      <c r="GRD151"/>
      <c r="GRE151"/>
      <c r="GRF151"/>
      <c r="GRG151"/>
      <c r="GRH151"/>
      <c r="GRI151"/>
      <c r="GRJ151"/>
      <c r="GRK151"/>
      <c r="GRL151"/>
      <c r="GRM151"/>
      <c r="GRN151"/>
      <c r="GRO151"/>
      <c r="GRP151"/>
      <c r="GRQ151"/>
      <c r="GRR151"/>
      <c r="GRS151"/>
      <c r="GRT151"/>
      <c r="GRU151"/>
      <c r="GRV151"/>
      <c r="GRW151"/>
      <c r="GRX151"/>
      <c r="GRY151"/>
      <c r="GRZ151"/>
      <c r="GSA151"/>
      <c r="GSB151"/>
      <c r="GSC151"/>
      <c r="GSD151"/>
      <c r="GSE151"/>
      <c r="GSF151"/>
      <c r="GSG151"/>
      <c r="GSH151"/>
      <c r="GSI151"/>
      <c r="GSJ151"/>
      <c r="GSK151"/>
      <c r="GSL151"/>
      <c r="GSM151"/>
      <c r="GSN151"/>
      <c r="GSO151"/>
      <c r="GSP151"/>
      <c r="GSQ151"/>
      <c r="GSR151"/>
      <c r="GSS151"/>
      <c r="GST151"/>
      <c r="GSU151"/>
      <c r="GSV151"/>
      <c r="GSW151"/>
      <c r="GSX151"/>
      <c r="GSY151"/>
      <c r="GSZ151"/>
      <c r="GTA151"/>
      <c r="GTB151"/>
      <c r="GTC151"/>
      <c r="GTD151"/>
      <c r="GTE151"/>
      <c r="GTF151"/>
      <c r="GTG151"/>
      <c r="GTH151"/>
      <c r="GTI151"/>
      <c r="GTJ151"/>
      <c r="GTK151"/>
      <c r="GTL151"/>
      <c r="GTM151"/>
      <c r="GTN151"/>
      <c r="GTO151"/>
      <c r="GTP151"/>
      <c r="GTQ151"/>
      <c r="GTR151"/>
      <c r="GTS151"/>
      <c r="GTT151"/>
      <c r="GTU151"/>
      <c r="GTV151"/>
      <c r="GTW151"/>
      <c r="GTX151"/>
      <c r="GTY151"/>
      <c r="GTZ151"/>
      <c r="GUA151"/>
      <c r="GUB151"/>
      <c r="GUC151"/>
      <c r="GUD151"/>
      <c r="GUE151"/>
      <c r="GUF151"/>
      <c r="GUG151"/>
      <c r="GUH151"/>
      <c r="GUI151"/>
      <c r="GUJ151"/>
      <c r="GUK151"/>
      <c r="GUL151"/>
      <c r="GUM151"/>
      <c r="GUN151"/>
      <c r="GUO151"/>
      <c r="GUP151"/>
      <c r="GUQ151"/>
      <c r="GUR151"/>
      <c r="GUS151"/>
      <c r="GUT151"/>
      <c r="GUU151"/>
      <c r="GUV151"/>
      <c r="GUW151"/>
      <c r="GUX151"/>
      <c r="GUY151"/>
      <c r="GUZ151"/>
      <c r="GVA151"/>
      <c r="GVB151"/>
      <c r="GVC151"/>
      <c r="GVD151"/>
      <c r="GVE151"/>
      <c r="GVF151"/>
      <c r="GVG151"/>
      <c r="GVH151"/>
      <c r="GVI151"/>
      <c r="GVJ151"/>
      <c r="GVK151"/>
      <c r="GVL151"/>
      <c r="GVM151"/>
      <c r="GVN151"/>
      <c r="GVO151"/>
      <c r="GVP151"/>
      <c r="GVQ151"/>
      <c r="GVR151"/>
      <c r="GVS151"/>
      <c r="GVT151"/>
      <c r="GVU151"/>
      <c r="GVV151"/>
      <c r="GVW151"/>
      <c r="GVX151"/>
      <c r="GVY151"/>
      <c r="GVZ151"/>
      <c r="GWA151"/>
      <c r="GWB151"/>
      <c r="GWC151"/>
      <c r="GWD151"/>
      <c r="GWE151"/>
      <c r="GWF151"/>
      <c r="GWG151"/>
      <c r="GWH151"/>
      <c r="GWI151"/>
      <c r="GWJ151"/>
      <c r="GWK151"/>
      <c r="GWL151"/>
      <c r="GWM151"/>
      <c r="GWN151"/>
      <c r="GWO151"/>
      <c r="GWP151"/>
      <c r="GWQ151"/>
      <c r="GWR151"/>
      <c r="GWS151"/>
      <c r="GWT151"/>
      <c r="GWU151"/>
      <c r="GWV151"/>
      <c r="GWW151"/>
      <c r="GWX151"/>
      <c r="GWY151"/>
      <c r="GWZ151"/>
      <c r="GXA151"/>
      <c r="GXB151"/>
      <c r="GXC151"/>
      <c r="GXD151"/>
      <c r="GXE151"/>
      <c r="GXF151"/>
      <c r="GXG151"/>
      <c r="GXH151"/>
      <c r="GXI151"/>
      <c r="GXJ151"/>
      <c r="GXK151"/>
      <c r="GXL151"/>
      <c r="GXM151"/>
      <c r="GXN151"/>
      <c r="GXO151"/>
      <c r="GXP151"/>
      <c r="GXQ151"/>
      <c r="GXR151"/>
      <c r="GXS151"/>
      <c r="GXT151"/>
      <c r="GXU151"/>
      <c r="GXV151"/>
      <c r="GXW151"/>
      <c r="GXX151"/>
      <c r="GXY151"/>
      <c r="GXZ151"/>
      <c r="GYA151"/>
      <c r="GYB151"/>
      <c r="GYC151"/>
      <c r="GYD151"/>
      <c r="GYE151"/>
      <c r="GYF151"/>
      <c r="GYG151"/>
      <c r="GYH151"/>
      <c r="GYI151"/>
      <c r="GYJ151"/>
      <c r="GYK151"/>
      <c r="GYL151"/>
      <c r="GYM151"/>
      <c r="GYN151"/>
      <c r="GYO151"/>
      <c r="GYP151"/>
      <c r="GYQ151"/>
      <c r="GYR151"/>
      <c r="GYS151"/>
      <c r="GYT151"/>
      <c r="GYU151"/>
      <c r="GYV151"/>
      <c r="GYW151"/>
      <c r="GYX151"/>
      <c r="GYY151"/>
      <c r="GYZ151"/>
      <c r="GZA151"/>
      <c r="GZB151"/>
      <c r="GZC151"/>
      <c r="GZD151"/>
      <c r="GZE151"/>
      <c r="GZF151"/>
      <c r="GZG151"/>
      <c r="GZH151"/>
      <c r="GZI151"/>
      <c r="GZJ151"/>
      <c r="GZK151"/>
      <c r="GZL151"/>
      <c r="GZM151"/>
      <c r="GZN151"/>
      <c r="GZO151"/>
      <c r="GZP151"/>
      <c r="GZQ151"/>
      <c r="GZR151"/>
      <c r="GZS151"/>
      <c r="GZT151"/>
      <c r="GZU151"/>
      <c r="GZV151"/>
      <c r="GZW151"/>
      <c r="GZX151"/>
      <c r="GZY151"/>
      <c r="GZZ151"/>
      <c r="HAA151"/>
      <c r="HAB151"/>
      <c r="HAC151"/>
      <c r="HAD151"/>
      <c r="HAE151"/>
      <c r="HAF151"/>
      <c r="HAG151"/>
      <c r="HAH151"/>
      <c r="HAI151"/>
      <c r="HAJ151"/>
      <c r="HAK151"/>
      <c r="HAL151"/>
      <c r="HAM151"/>
      <c r="HAN151"/>
      <c r="HAO151"/>
      <c r="HAP151"/>
      <c r="HAQ151"/>
      <c r="HAR151"/>
      <c r="HAS151"/>
      <c r="HAT151"/>
      <c r="HAU151"/>
      <c r="HAV151"/>
      <c r="HAW151"/>
      <c r="HAX151"/>
      <c r="HAY151"/>
      <c r="HAZ151"/>
      <c r="HBA151"/>
      <c r="HBB151"/>
      <c r="HBC151"/>
      <c r="HBD151"/>
      <c r="HBE151"/>
      <c r="HBF151"/>
      <c r="HBG151"/>
      <c r="HBH151"/>
      <c r="HBI151"/>
      <c r="HBJ151"/>
      <c r="HBK151"/>
      <c r="HBL151"/>
      <c r="HBM151"/>
      <c r="HBN151"/>
      <c r="HBO151"/>
      <c r="HBP151"/>
      <c r="HBQ151"/>
      <c r="HBR151"/>
      <c r="HBS151"/>
      <c r="HBT151"/>
      <c r="HBU151"/>
      <c r="HBV151"/>
      <c r="HBW151"/>
      <c r="HBX151"/>
      <c r="HBY151"/>
      <c r="HBZ151"/>
      <c r="HCA151"/>
      <c r="HCB151"/>
      <c r="HCC151"/>
      <c r="HCD151"/>
      <c r="HCE151"/>
      <c r="HCF151"/>
      <c r="HCG151"/>
      <c r="HCH151"/>
      <c r="HCI151"/>
      <c r="HCJ151"/>
      <c r="HCK151"/>
      <c r="HCL151"/>
      <c r="HCM151"/>
      <c r="HCN151"/>
      <c r="HCO151"/>
      <c r="HCP151"/>
      <c r="HCQ151"/>
      <c r="HCR151"/>
      <c r="HCS151"/>
      <c r="HCT151"/>
      <c r="HCU151"/>
      <c r="HCV151"/>
      <c r="HCW151"/>
      <c r="HCX151"/>
      <c r="HCY151"/>
      <c r="HCZ151"/>
      <c r="HDA151"/>
      <c r="HDB151"/>
      <c r="HDC151"/>
      <c r="HDD151"/>
      <c r="HDE151"/>
      <c r="HDF151"/>
      <c r="HDG151"/>
      <c r="HDH151"/>
      <c r="HDI151"/>
      <c r="HDJ151"/>
      <c r="HDK151"/>
      <c r="HDL151"/>
      <c r="HDM151"/>
      <c r="HDN151"/>
      <c r="HDO151"/>
      <c r="HDP151"/>
      <c r="HDQ151"/>
      <c r="HDR151"/>
      <c r="HDS151"/>
      <c r="HDT151"/>
      <c r="HDU151"/>
      <c r="HDV151"/>
      <c r="HDW151"/>
      <c r="HDX151"/>
      <c r="HDY151"/>
      <c r="HDZ151"/>
      <c r="HEA151"/>
      <c r="HEB151"/>
      <c r="HEC151"/>
      <c r="HED151"/>
      <c r="HEE151"/>
      <c r="HEF151"/>
      <c r="HEG151"/>
      <c r="HEH151"/>
      <c r="HEI151"/>
      <c r="HEJ151"/>
      <c r="HEK151"/>
      <c r="HEL151"/>
      <c r="HEM151"/>
      <c r="HEN151"/>
      <c r="HEO151"/>
      <c r="HEP151"/>
      <c r="HEQ151"/>
      <c r="HER151"/>
      <c r="HES151"/>
      <c r="HET151"/>
      <c r="HEU151"/>
      <c r="HEV151"/>
      <c r="HEW151"/>
      <c r="HEX151"/>
      <c r="HEY151"/>
      <c r="HEZ151"/>
      <c r="HFA151"/>
      <c r="HFB151"/>
      <c r="HFC151"/>
      <c r="HFD151"/>
      <c r="HFE151"/>
      <c r="HFF151"/>
      <c r="HFG151"/>
      <c r="HFH151"/>
      <c r="HFI151"/>
      <c r="HFJ151"/>
      <c r="HFK151"/>
      <c r="HFL151"/>
      <c r="HFM151"/>
      <c r="HFN151"/>
      <c r="HFO151"/>
      <c r="HFP151"/>
      <c r="HFQ151"/>
      <c r="HFR151"/>
      <c r="HFS151"/>
      <c r="HFT151"/>
      <c r="HFU151"/>
      <c r="HFV151"/>
      <c r="HFW151"/>
      <c r="HFX151"/>
      <c r="HFY151"/>
      <c r="HFZ151"/>
      <c r="HGA151"/>
      <c r="HGB151"/>
      <c r="HGC151"/>
      <c r="HGD151"/>
      <c r="HGE151"/>
      <c r="HGF151"/>
      <c r="HGG151"/>
      <c r="HGH151"/>
      <c r="HGI151"/>
      <c r="HGJ151"/>
      <c r="HGK151"/>
      <c r="HGL151"/>
      <c r="HGM151"/>
      <c r="HGN151"/>
      <c r="HGO151"/>
      <c r="HGP151"/>
      <c r="HGQ151"/>
      <c r="HGR151"/>
      <c r="HGS151"/>
      <c r="HGT151"/>
      <c r="HGU151"/>
      <c r="HGV151"/>
      <c r="HGW151"/>
      <c r="HGX151"/>
      <c r="HGY151"/>
      <c r="HGZ151"/>
      <c r="HHA151"/>
      <c r="HHB151"/>
      <c r="HHC151"/>
      <c r="HHD151"/>
      <c r="HHE151"/>
      <c r="HHF151"/>
      <c r="HHG151"/>
      <c r="HHH151"/>
      <c r="HHI151"/>
      <c r="HHJ151"/>
      <c r="HHK151"/>
      <c r="HHL151"/>
      <c r="HHM151"/>
      <c r="HHN151"/>
      <c r="HHO151"/>
      <c r="HHP151"/>
      <c r="HHQ151"/>
      <c r="HHR151"/>
      <c r="HHS151"/>
      <c r="HHT151"/>
      <c r="HHU151"/>
      <c r="HHV151"/>
      <c r="HHW151"/>
      <c r="HHX151"/>
      <c r="HHY151"/>
      <c r="HHZ151"/>
      <c r="HIA151"/>
      <c r="HIB151"/>
      <c r="HIC151"/>
      <c r="HID151"/>
      <c r="HIE151"/>
      <c r="HIF151"/>
      <c r="HIG151"/>
      <c r="HIH151"/>
      <c r="HII151"/>
      <c r="HIJ151"/>
      <c r="HIK151"/>
      <c r="HIL151"/>
      <c r="HIM151"/>
      <c r="HIN151"/>
      <c r="HIO151"/>
      <c r="HIP151"/>
      <c r="HIQ151"/>
      <c r="HIR151"/>
      <c r="HIS151"/>
      <c r="HIT151"/>
      <c r="HIU151"/>
      <c r="HIV151"/>
      <c r="HIW151"/>
      <c r="HIX151"/>
      <c r="HIY151"/>
      <c r="HIZ151"/>
      <c r="HJA151"/>
      <c r="HJB151"/>
      <c r="HJC151"/>
      <c r="HJD151"/>
      <c r="HJE151"/>
      <c r="HJF151"/>
      <c r="HJG151"/>
      <c r="HJH151"/>
      <c r="HJI151"/>
      <c r="HJJ151"/>
      <c r="HJK151"/>
      <c r="HJL151"/>
      <c r="HJM151"/>
      <c r="HJN151"/>
      <c r="HJO151"/>
      <c r="HJP151"/>
      <c r="HJQ151"/>
      <c r="HJR151"/>
      <c r="HJS151"/>
      <c r="HJT151"/>
      <c r="HJU151"/>
      <c r="HJV151"/>
      <c r="HJW151"/>
      <c r="HJX151"/>
      <c r="HJY151"/>
      <c r="HJZ151"/>
      <c r="HKA151"/>
      <c r="HKB151"/>
      <c r="HKC151"/>
      <c r="HKD151"/>
      <c r="HKE151"/>
      <c r="HKF151"/>
      <c r="HKG151"/>
      <c r="HKH151"/>
      <c r="HKI151"/>
      <c r="HKJ151"/>
      <c r="HKK151"/>
      <c r="HKL151"/>
      <c r="HKM151"/>
      <c r="HKN151"/>
      <c r="HKO151"/>
      <c r="HKP151"/>
      <c r="HKQ151"/>
      <c r="HKR151"/>
      <c r="HKS151"/>
      <c r="HKT151"/>
      <c r="HKU151"/>
      <c r="HKV151"/>
      <c r="HKW151"/>
      <c r="HKX151"/>
      <c r="HKY151"/>
      <c r="HKZ151"/>
      <c r="HLA151"/>
      <c r="HLB151"/>
      <c r="HLC151"/>
      <c r="HLD151"/>
      <c r="HLE151"/>
      <c r="HLF151"/>
      <c r="HLG151"/>
      <c r="HLH151"/>
      <c r="HLI151"/>
      <c r="HLJ151"/>
      <c r="HLK151"/>
      <c r="HLL151"/>
      <c r="HLM151"/>
      <c r="HLN151"/>
      <c r="HLO151"/>
      <c r="HLP151"/>
      <c r="HLQ151"/>
      <c r="HLR151"/>
      <c r="HLS151"/>
      <c r="HLT151"/>
      <c r="HLU151"/>
      <c r="HLV151"/>
      <c r="HLW151"/>
      <c r="HLX151"/>
      <c r="HLY151"/>
      <c r="HLZ151"/>
      <c r="HMA151"/>
      <c r="HMB151"/>
      <c r="HMC151"/>
      <c r="HMD151"/>
      <c r="HME151"/>
      <c r="HMF151"/>
      <c r="HMG151"/>
      <c r="HMH151"/>
      <c r="HMI151"/>
      <c r="HMJ151"/>
      <c r="HMK151"/>
      <c r="HML151"/>
      <c r="HMM151"/>
      <c r="HMN151"/>
      <c r="HMO151"/>
      <c r="HMP151"/>
      <c r="HMQ151"/>
      <c r="HMR151"/>
      <c r="HMS151"/>
      <c r="HMT151"/>
      <c r="HMU151"/>
      <c r="HMV151"/>
      <c r="HMW151"/>
      <c r="HMX151"/>
      <c r="HMY151"/>
      <c r="HMZ151"/>
      <c r="HNA151"/>
      <c r="HNB151"/>
      <c r="HNC151"/>
      <c r="HND151"/>
      <c r="HNE151"/>
      <c r="HNF151"/>
      <c r="HNG151"/>
      <c r="HNH151"/>
      <c r="HNI151"/>
      <c r="HNJ151"/>
      <c r="HNK151"/>
      <c r="HNL151"/>
      <c r="HNM151"/>
      <c r="HNN151"/>
      <c r="HNO151"/>
      <c r="HNP151"/>
      <c r="HNQ151"/>
      <c r="HNR151"/>
      <c r="HNS151"/>
      <c r="HNT151"/>
      <c r="HNU151"/>
      <c r="HNV151"/>
      <c r="HNW151"/>
      <c r="HNX151"/>
      <c r="HNY151"/>
      <c r="HNZ151"/>
      <c r="HOA151"/>
      <c r="HOB151"/>
      <c r="HOC151"/>
      <c r="HOD151"/>
      <c r="HOE151"/>
      <c r="HOF151"/>
      <c r="HOG151"/>
      <c r="HOH151"/>
      <c r="HOI151"/>
      <c r="HOJ151"/>
      <c r="HOK151"/>
      <c r="HOL151"/>
      <c r="HOM151"/>
      <c r="HON151"/>
      <c r="HOO151"/>
      <c r="HOP151"/>
      <c r="HOQ151"/>
      <c r="HOR151"/>
      <c r="HOS151"/>
      <c r="HOT151"/>
      <c r="HOU151"/>
      <c r="HOV151"/>
      <c r="HOW151"/>
      <c r="HOX151"/>
      <c r="HOY151"/>
      <c r="HOZ151"/>
      <c r="HPA151"/>
      <c r="HPB151"/>
      <c r="HPC151"/>
      <c r="HPD151"/>
      <c r="HPE151"/>
      <c r="HPF151"/>
      <c r="HPG151"/>
      <c r="HPH151"/>
      <c r="HPI151"/>
      <c r="HPJ151"/>
      <c r="HPK151"/>
      <c r="HPL151"/>
      <c r="HPM151"/>
      <c r="HPN151"/>
      <c r="HPO151"/>
      <c r="HPP151"/>
      <c r="HPQ151"/>
      <c r="HPR151"/>
      <c r="HPS151"/>
      <c r="HPT151"/>
      <c r="HPU151"/>
      <c r="HPV151"/>
      <c r="HPW151"/>
      <c r="HPX151"/>
      <c r="HPY151"/>
      <c r="HPZ151"/>
      <c r="HQA151"/>
      <c r="HQB151"/>
      <c r="HQC151"/>
      <c r="HQD151"/>
      <c r="HQE151"/>
      <c r="HQF151"/>
      <c r="HQG151"/>
      <c r="HQH151"/>
      <c r="HQI151"/>
      <c r="HQJ151"/>
      <c r="HQK151"/>
      <c r="HQL151"/>
      <c r="HQM151"/>
      <c r="HQN151"/>
      <c r="HQO151"/>
      <c r="HQP151"/>
      <c r="HQQ151"/>
      <c r="HQR151"/>
      <c r="HQS151"/>
      <c r="HQT151"/>
      <c r="HQU151"/>
      <c r="HQV151"/>
      <c r="HQW151"/>
      <c r="HQX151"/>
      <c r="HQY151"/>
      <c r="HQZ151"/>
      <c r="HRA151"/>
      <c r="HRB151"/>
      <c r="HRC151"/>
      <c r="HRD151"/>
      <c r="HRE151"/>
      <c r="HRF151"/>
      <c r="HRG151"/>
      <c r="HRH151"/>
      <c r="HRI151"/>
      <c r="HRJ151"/>
      <c r="HRK151"/>
      <c r="HRL151"/>
      <c r="HRM151"/>
      <c r="HRN151"/>
      <c r="HRO151"/>
      <c r="HRP151"/>
      <c r="HRQ151"/>
      <c r="HRR151"/>
      <c r="HRS151"/>
      <c r="HRT151"/>
      <c r="HRU151"/>
      <c r="HRV151"/>
      <c r="HRW151"/>
      <c r="HRX151"/>
      <c r="HRY151"/>
      <c r="HRZ151"/>
      <c r="HSA151"/>
      <c r="HSB151"/>
      <c r="HSC151"/>
      <c r="HSD151"/>
      <c r="HSE151"/>
      <c r="HSF151"/>
      <c r="HSG151"/>
      <c r="HSH151"/>
      <c r="HSI151"/>
      <c r="HSJ151"/>
      <c r="HSK151"/>
      <c r="HSL151"/>
      <c r="HSM151"/>
      <c r="HSN151"/>
      <c r="HSO151"/>
      <c r="HSP151"/>
      <c r="HSQ151"/>
      <c r="HSR151"/>
      <c r="HSS151"/>
      <c r="HST151"/>
      <c r="HSU151"/>
      <c r="HSV151"/>
      <c r="HSW151"/>
      <c r="HSX151"/>
      <c r="HSY151"/>
      <c r="HSZ151"/>
      <c r="HTA151"/>
      <c r="HTB151"/>
      <c r="HTC151"/>
      <c r="HTD151"/>
      <c r="HTE151"/>
      <c r="HTF151"/>
      <c r="HTG151"/>
      <c r="HTH151"/>
      <c r="HTI151"/>
      <c r="HTJ151"/>
      <c r="HTK151"/>
      <c r="HTL151"/>
      <c r="HTM151"/>
      <c r="HTN151"/>
      <c r="HTO151"/>
      <c r="HTP151"/>
      <c r="HTQ151"/>
      <c r="HTR151"/>
      <c r="HTS151"/>
      <c r="HTT151"/>
      <c r="HTU151"/>
      <c r="HTV151"/>
      <c r="HTW151"/>
      <c r="HTX151"/>
      <c r="HTY151"/>
      <c r="HTZ151"/>
      <c r="HUA151"/>
      <c r="HUB151"/>
      <c r="HUC151"/>
      <c r="HUD151"/>
      <c r="HUE151"/>
      <c r="HUF151"/>
      <c r="HUG151"/>
      <c r="HUH151"/>
      <c r="HUI151"/>
      <c r="HUJ151"/>
      <c r="HUK151"/>
      <c r="HUL151"/>
      <c r="HUM151"/>
      <c r="HUN151"/>
      <c r="HUO151"/>
      <c r="HUP151"/>
      <c r="HUQ151"/>
      <c r="HUR151"/>
      <c r="HUS151"/>
      <c r="HUT151"/>
      <c r="HUU151"/>
      <c r="HUV151"/>
      <c r="HUW151"/>
      <c r="HUX151"/>
      <c r="HUY151"/>
      <c r="HUZ151"/>
      <c r="HVA151"/>
      <c r="HVB151"/>
      <c r="HVC151"/>
      <c r="HVD151"/>
      <c r="HVE151"/>
      <c r="HVF151"/>
      <c r="HVG151"/>
      <c r="HVH151"/>
      <c r="HVI151"/>
      <c r="HVJ151"/>
      <c r="HVK151"/>
      <c r="HVL151"/>
      <c r="HVM151"/>
      <c r="HVN151"/>
      <c r="HVO151"/>
      <c r="HVP151"/>
      <c r="HVQ151"/>
      <c r="HVR151"/>
      <c r="HVS151"/>
      <c r="HVT151"/>
      <c r="HVU151"/>
      <c r="HVV151"/>
      <c r="HVW151"/>
      <c r="HVX151"/>
      <c r="HVY151"/>
      <c r="HVZ151"/>
      <c r="HWA151"/>
      <c r="HWB151"/>
      <c r="HWC151"/>
      <c r="HWD151"/>
      <c r="HWE151"/>
      <c r="HWF151"/>
      <c r="HWG151"/>
      <c r="HWH151"/>
      <c r="HWI151"/>
      <c r="HWJ151"/>
      <c r="HWK151"/>
      <c r="HWL151"/>
      <c r="HWM151"/>
      <c r="HWN151"/>
      <c r="HWO151"/>
      <c r="HWP151"/>
      <c r="HWQ151"/>
      <c r="HWR151"/>
      <c r="HWS151"/>
      <c r="HWT151"/>
      <c r="HWU151"/>
      <c r="HWV151"/>
      <c r="HWW151"/>
      <c r="HWX151"/>
      <c r="HWY151"/>
      <c r="HWZ151"/>
      <c r="HXA151"/>
      <c r="HXB151"/>
      <c r="HXC151"/>
      <c r="HXD151"/>
      <c r="HXE151"/>
      <c r="HXF151"/>
      <c r="HXG151"/>
      <c r="HXH151"/>
      <c r="HXI151"/>
      <c r="HXJ151"/>
      <c r="HXK151"/>
      <c r="HXL151"/>
      <c r="HXM151"/>
      <c r="HXN151"/>
      <c r="HXO151"/>
      <c r="HXP151"/>
      <c r="HXQ151"/>
      <c r="HXR151"/>
      <c r="HXS151"/>
      <c r="HXT151"/>
      <c r="HXU151"/>
      <c r="HXV151"/>
      <c r="HXW151"/>
      <c r="HXX151"/>
      <c r="HXY151"/>
      <c r="HXZ151"/>
      <c r="HYA151"/>
      <c r="HYB151"/>
      <c r="HYC151"/>
      <c r="HYD151"/>
      <c r="HYE151"/>
      <c r="HYF151"/>
      <c r="HYG151"/>
      <c r="HYH151"/>
      <c r="HYI151"/>
      <c r="HYJ151"/>
      <c r="HYK151"/>
      <c r="HYL151"/>
      <c r="HYM151"/>
      <c r="HYN151"/>
      <c r="HYO151"/>
      <c r="HYP151"/>
      <c r="HYQ151"/>
      <c r="HYR151"/>
      <c r="HYS151"/>
      <c r="HYT151"/>
      <c r="HYU151"/>
      <c r="HYV151"/>
      <c r="HYW151"/>
      <c r="HYX151"/>
      <c r="HYY151"/>
      <c r="HYZ151"/>
      <c r="HZA151"/>
      <c r="HZB151"/>
      <c r="HZC151"/>
      <c r="HZD151"/>
      <c r="HZE151"/>
      <c r="HZF151"/>
      <c r="HZG151"/>
      <c r="HZH151"/>
      <c r="HZI151"/>
      <c r="HZJ151"/>
      <c r="HZK151"/>
      <c r="HZL151"/>
      <c r="HZM151"/>
      <c r="HZN151"/>
      <c r="HZO151"/>
      <c r="HZP151"/>
      <c r="HZQ151"/>
      <c r="HZR151"/>
      <c r="HZS151"/>
      <c r="HZT151"/>
      <c r="HZU151"/>
      <c r="HZV151"/>
      <c r="HZW151"/>
      <c r="HZX151"/>
      <c r="HZY151"/>
      <c r="HZZ151"/>
      <c r="IAA151"/>
      <c r="IAB151"/>
      <c r="IAC151"/>
      <c r="IAD151"/>
      <c r="IAE151"/>
      <c r="IAF151"/>
      <c r="IAG151"/>
      <c r="IAH151"/>
      <c r="IAI151"/>
      <c r="IAJ151"/>
      <c r="IAK151"/>
      <c r="IAL151"/>
      <c r="IAM151"/>
      <c r="IAN151"/>
      <c r="IAO151"/>
      <c r="IAP151"/>
      <c r="IAQ151"/>
      <c r="IAR151"/>
      <c r="IAS151"/>
      <c r="IAT151"/>
      <c r="IAU151"/>
      <c r="IAV151"/>
      <c r="IAW151"/>
      <c r="IAX151"/>
      <c r="IAY151"/>
      <c r="IAZ151"/>
      <c r="IBA151"/>
      <c r="IBB151"/>
      <c r="IBC151"/>
      <c r="IBD151"/>
      <c r="IBE151"/>
      <c r="IBF151"/>
      <c r="IBG151"/>
      <c r="IBH151"/>
      <c r="IBI151"/>
      <c r="IBJ151"/>
      <c r="IBK151"/>
      <c r="IBL151"/>
      <c r="IBM151"/>
      <c r="IBN151"/>
      <c r="IBO151"/>
      <c r="IBP151"/>
      <c r="IBQ151"/>
      <c r="IBR151"/>
      <c r="IBS151"/>
      <c r="IBT151"/>
      <c r="IBU151"/>
      <c r="IBV151"/>
      <c r="IBW151"/>
      <c r="IBX151"/>
      <c r="IBY151"/>
      <c r="IBZ151"/>
      <c r="ICA151"/>
      <c r="ICB151"/>
      <c r="ICC151"/>
      <c r="ICD151"/>
      <c r="ICE151"/>
      <c r="ICF151"/>
      <c r="ICG151"/>
      <c r="ICH151"/>
      <c r="ICI151"/>
      <c r="ICJ151"/>
      <c r="ICK151"/>
      <c r="ICL151"/>
      <c r="ICM151"/>
      <c r="ICN151"/>
      <c r="ICO151"/>
      <c r="ICP151"/>
      <c r="ICQ151"/>
      <c r="ICR151"/>
      <c r="ICS151"/>
      <c r="ICT151"/>
      <c r="ICU151"/>
      <c r="ICV151"/>
      <c r="ICW151"/>
      <c r="ICX151"/>
      <c r="ICY151"/>
      <c r="ICZ151"/>
      <c r="IDA151"/>
      <c r="IDB151"/>
      <c r="IDC151"/>
      <c r="IDD151"/>
      <c r="IDE151"/>
      <c r="IDF151"/>
      <c r="IDG151"/>
      <c r="IDH151"/>
      <c r="IDI151"/>
      <c r="IDJ151"/>
      <c r="IDK151"/>
      <c r="IDL151"/>
      <c r="IDM151"/>
      <c r="IDN151"/>
      <c r="IDO151"/>
      <c r="IDP151"/>
      <c r="IDQ151"/>
      <c r="IDR151"/>
      <c r="IDS151"/>
      <c r="IDT151"/>
      <c r="IDU151"/>
      <c r="IDV151"/>
      <c r="IDW151"/>
      <c r="IDX151"/>
      <c r="IDY151"/>
      <c r="IDZ151"/>
      <c r="IEA151"/>
      <c r="IEB151"/>
      <c r="IEC151"/>
      <c r="IED151"/>
      <c r="IEE151"/>
      <c r="IEF151"/>
      <c r="IEG151"/>
      <c r="IEH151"/>
      <c r="IEI151"/>
      <c r="IEJ151"/>
      <c r="IEK151"/>
      <c r="IEL151"/>
      <c r="IEM151"/>
      <c r="IEN151"/>
      <c r="IEO151"/>
      <c r="IEP151"/>
      <c r="IEQ151"/>
      <c r="IER151"/>
      <c r="IES151"/>
      <c r="IET151"/>
      <c r="IEU151"/>
      <c r="IEV151"/>
      <c r="IEW151"/>
      <c r="IEX151"/>
      <c r="IEY151"/>
      <c r="IEZ151"/>
      <c r="IFA151"/>
      <c r="IFB151"/>
      <c r="IFC151"/>
      <c r="IFD151"/>
      <c r="IFE151"/>
      <c r="IFF151"/>
      <c r="IFG151"/>
      <c r="IFH151"/>
      <c r="IFI151"/>
      <c r="IFJ151"/>
      <c r="IFK151"/>
      <c r="IFL151"/>
      <c r="IFM151"/>
      <c r="IFN151"/>
      <c r="IFO151"/>
      <c r="IFP151"/>
      <c r="IFQ151"/>
      <c r="IFR151"/>
      <c r="IFS151"/>
      <c r="IFT151"/>
      <c r="IFU151"/>
      <c r="IFV151"/>
      <c r="IFW151"/>
      <c r="IFX151"/>
      <c r="IFY151"/>
      <c r="IFZ151"/>
      <c r="IGA151"/>
      <c r="IGB151"/>
      <c r="IGC151"/>
      <c r="IGD151"/>
      <c r="IGE151"/>
      <c r="IGF151"/>
      <c r="IGG151"/>
      <c r="IGH151"/>
      <c r="IGI151"/>
      <c r="IGJ151"/>
      <c r="IGK151"/>
      <c r="IGL151"/>
      <c r="IGM151"/>
      <c r="IGN151"/>
      <c r="IGO151"/>
      <c r="IGP151"/>
      <c r="IGQ151"/>
      <c r="IGR151"/>
      <c r="IGS151"/>
      <c r="IGT151"/>
      <c r="IGU151"/>
      <c r="IGV151"/>
      <c r="IGW151"/>
      <c r="IGX151"/>
      <c r="IGY151"/>
      <c r="IGZ151"/>
      <c r="IHA151"/>
      <c r="IHB151"/>
      <c r="IHC151"/>
      <c r="IHD151"/>
      <c r="IHE151"/>
      <c r="IHF151"/>
      <c r="IHG151"/>
      <c r="IHH151"/>
      <c r="IHI151"/>
      <c r="IHJ151"/>
      <c r="IHK151"/>
      <c r="IHL151"/>
      <c r="IHM151"/>
      <c r="IHN151"/>
      <c r="IHO151"/>
      <c r="IHP151"/>
      <c r="IHQ151"/>
      <c r="IHR151"/>
      <c r="IHS151"/>
      <c r="IHT151"/>
      <c r="IHU151"/>
      <c r="IHV151"/>
      <c r="IHW151"/>
      <c r="IHX151"/>
      <c r="IHY151"/>
      <c r="IHZ151"/>
      <c r="IIA151"/>
      <c r="IIB151"/>
      <c r="IIC151"/>
      <c r="IID151"/>
      <c r="IIE151"/>
      <c r="IIF151"/>
      <c r="IIG151"/>
      <c r="IIH151"/>
      <c r="III151"/>
      <c r="IIJ151"/>
      <c r="IIK151"/>
      <c r="IIL151"/>
      <c r="IIM151"/>
      <c r="IIN151"/>
      <c r="IIO151"/>
      <c r="IIP151"/>
      <c r="IIQ151"/>
      <c r="IIR151"/>
      <c r="IIS151"/>
      <c r="IIT151"/>
      <c r="IIU151"/>
      <c r="IIV151"/>
      <c r="IIW151"/>
      <c r="IIX151"/>
      <c r="IIY151"/>
      <c r="IIZ151"/>
      <c r="IJA151"/>
      <c r="IJB151"/>
      <c r="IJC151"/>
      <c r="IJD151"/>
      <c r="IJE151"/>
      <c r="IJF151"/>
      <c r="IJG151"/>
      <c r="IJH151"/>
      <c r="IJI151"/>
      <c r="IJJ151"/>
      <c r="IJK151"/>
      <c r="IJL151"/>
      <c r="IJM151"/>
      <c r="IJN151"/>
      <c r="IJO151"/>
      <c r="IJP151"/>
      <c r="IJQ151"/>
      <c r="IJR151"/>
      <c r="IJS151"/>
      <c r="IJT151"/>
      <c r="IJU151"/>
      <c r="IJV151"/>
      <c r="IJW151"/>
      <c r="IJX151"/>
      <c r="IJY151"/>
      <c r="IJZ151"/>
      <c r="IKA151"/>
      <c r="IKB151"/>
      <c r="IKC151"/>
      <c r="IKD151"/>
      <c r="IKE151"/>
      <c r="IKF151"/>
      <c r="IKG151"/>
      <c r="IKH151"/>
      <c r="IKI151"/>
      <c r="IKJ151"/>
      <c r="IKK151"/>
      <c r="IKL151"/>
      <c r="IKM151"/>
      <c r="IKN151"/>
      <c r="IKO151"/>
      <c r="IKP151"/>
      <c r="IKQ151"/>
      <c r="IKR151"/>
      <c r="IKS151"/>
      <c r="IKT151"/>
      <c r="IKU151"/>
      <c r="IKV151"/>
      <c r="IKW151"/>
      <c r="IKX151"/>
      <c r="IKY151"/>
      <c r="IKZ151"/>
      <c r="ILA151"/>
      <c r="ILB151"/>
      <c r="ILC151"/>
      <c r="ILD151"/>
      <c r="ILE151"/>
      <c r="ILF151"/>
      <c r="ILG151"/>
      <c r="ILH151"/>
      <c r="ILI151"/>
      <c r="ILJ151"/>
      <c r="ILK151"/>
      <c r="ILL151"/>
      <c r="ILM151"/>
      <c r="ILN151"/>
      <c r="ILO151"/>
      <c r="ILP151"/>
      <c r="ILQ151"/>
      <c r="ILR151"/>
      <c r="ILS151"/>
      <c r="ILT151"/>
      <c r="ILU151"/>
      <c r="ILV151"/>
      <c r="ILW151"/>
      <c r="ILX151"/>
      <c r="ILY151"/>
      <c r="ILZ151"/>
      <c r="IMA151"/>
      <c r="IMB151"/>
      <c r="IMC151"/>
      <c r="IMD151"/>
      <c r="IME151"/>
      <c r="IMF151"/>
      <c r="IMG151"/>
      <c r="IMH151"/>
      <c r="IMI151"/>
      <c r="IMJ151"/>
      <c r="IMK151"/>
      <c r="IML151"/>
      <c r="IMM151"/>
      <c r="IMN151"/>
      <c r="IMO151"/>
      <c r="IMP151"/>
      <c r="IMQ151"/>
      <c r="IMR151"/>
      <c r="IMS151"/>
      <c r="IMT151"/>
      <c r="IMU151"/>
      <c r="IMV151"/>
      <c r="IMW151"/>
      <c r="IMX151"/>
      <c r="IMY151"/>
      <c r="IMZ151"/>
      <c r="INA151"/>
      <c r="INB151"/>
      <c r="INC151"/>
      <c r="IND151"/>
      <c r="INE151"/>
      <c r="INF151"/>
      <c r="ING151"/>
      <c r="INH151"/>
      <c r="INI151"/>
      <c r="INJ151"/>
      <c r="INK151"/>
      <c r="INL151"/>
      <c r="INM151"/>
      <c r="INN151"/>
      <c r="INO151"/>
      <c r="INP151"/>
      <c r="INQ151"/>
      <c r="INR151"/>
      <c r="INS151"/>
      <c r="INT151"/>
      <c r="INU151"/>
      <c r="INV151"/>
      <c r="INW151"/>
      <c r="INX151"/>
      <c r="INY151"/>
      <c r="INZ151"/>
      <c r="IOA151"/>
      <c r="IOB151"/>
      <c r="IOC151"/>
      <c r="IOD151"/>
      <c r="IOE151"/>
      <c r="IOF151"/>
      <c r="IOG151"/>
      <c r="IOH151"/>
      <c r="IOI151"/>
      <c r="IOJ151"/>
      <c r="IOK151"/>
      <c r="IOL151"/>
      <c r="IOM151"/>
      <c r="ION151"/>
      <c r="IOO151"/>
      <c r="IOP151"/>
      <c r="IOQ151"/>
      <c r="IOR151"/>
      <c r="IOS151"/>
      <c r="IOT151"/>
      <c r="IOU151"/>
      <c r="IOV151"/>
      <c r="IOW151"/>
      <c r="IOX151"/>
      <c r="IOY151"/>
      <c r="IOZ151"/>
      <c r="IPA151"/>
      <c r="IPB151"/>
      <c r="IPC151"/>
      <c r="IPD151"/>
      <c r="IPE151"/>
      <c r="IPF151"/>
      <c r="IPG151"/>
      <c r="IPH151"/>
      <c r="IPI151"/>
      <c r="IPJ151"/>
      <c r="IPK151"/>
      <c r="IPL151"/>
      <c r="IPM151"/>
      <c r="IPN151"/>
      <c r="IPO151"/>
      <c r="IPP151"/>
      <c r="IPQ151"/>
      <c r="IPR151"/>
      <c r="IPS151"/>
      <c r="IPT151"/>
      <c r="IPU151"/>
      <c r="IPV151"/>
      <c r="IPW151"/>
      <c r="IPX151"/>
      <c r="IPY151"/>
      <c r="IPZ151"/>
      <c r="IQA151"/>
      <c r="IQB151"/>
      <c r="IQC151"/>
      <c r="IQD151"/>
      <c r="IQE151"/>
      <c r="IQF151"/>
      <c r="IQG151"/>
      <c r="IQH151"/>
      <c r="IQI151"/>
      <c r="IQJ151"/>
      <c r="IQK151"/>
      <c r="IQL151"/>
      <c r="IQM151"/>
      <c r="IQN151"/>
      <c r="IQO151"/>
      <c r="IQP151"/>
      <c r="IQQ151"/>
      <c r="IQR151"/>
      <c r="IQS151"/>
      <c r="IQT151"/>
      <c r="IQU151"/>
      <c r="IQV151"/>
      <c r="IQW151"/>
      <c r="IQX151"/>
      <c r="IQY151"/>
      <c r="IQZ151"/>
      <c r="IRA151"/>
      <c r="IRB151"/>
      <c r="IRC151"/>
      <c r="IRD151"/>
      <c r="IRE151"/>
      <c r="IRF151"/>
      <c r="IRG151"/>
      <c r="IRH151"/>
      <c r="IRI151"/>
      <c r="IRJ151"/>
      <c r="IRK151"/>
      <c r="IRL151"/>
      <c r="IRM151"/>
      <c r="IRN151"/>
      <c r="IRO151"/>
      <c r="IRP151"/>
      <c r="IRQ151"/>
      <c r="IRR151"/>
      <c r="IRS151"/>
      <c r="IRT151"/>
      <c r="IRU151"/>
      <c r="IRV151"/>
      <c r="IRW151"/>
      <c r="IRX151"/>
      <c r="IRY151"/>
      <c r="IRZ151"/>
      <c r="ISA151"/>
      <c r="ISB151"/>
      <c r="ISC151"/>
      <c r="ISD151"/>
      <c r="ISE151"/>
      <c r="ISF151"/>
      <c r="ISG151"/>
      <c r="ISH151"/>
      <c r="ISI151"/>
      <c r="ISJ151"/>
      <c r="ISK151"/>
      <c r="ISL151"/>
      <c r="ISM151"/>
      <c r="ISN151"/>
      <c r="ISO151"/>
      <c r="ISP151"/>
      <c r="ISQ151"/>
      <c r="ISR151"/>
      <c r="ISS151"/>
      <c r="IST151"/>
      <c r="ISU151"/>
      <c r="ISV151"/>
      <c r="ISW151"/>
      <c r="ISX151"/>
      <c r="ISY151"/>
      <c r="ISZ151"/>
      <c r="ITA151"/>
      <c r="ITB151"/>
      <c r="ITC151"/>
      <c r="ITD151"/>
      <c r="ITE151"/>
      <c r="ITF151"/>
      <c r="ITG151"/>
      <c r="ITH151"/>
      <c r="ITI151"/>
      <c r="ITJ151"/>
      <c r="ITK151"/>
      <c r="ITL151"/>
      <c r="ITM151"/>
      <c r="ITN151"/>
      <c r="ITO151"/>
      <c r="ITP151"/>
      <c r="ITQ151"/>
      <c r="ITR151"/>
      <c r="ITS151"/>
      <c r="ITT151"/>
      <c r="ITU151"/>
      <c r="ITV151"/>
      <c r="ITW151"/>
      <c r="ITX151"/>
      <c r="ITY151"/>
      <c r="ITZ151"/>
      <c r="IUA151"/>
      <c r="IUB151"/>
      <c r="IUC151"/>
      <c r="IUD151"/>
      <c r="IUE151"/>
      <c r="IUF151"/>
      <c r="IUG151"/>
      <c r="IUH151"/>
      <c r="IUI151"/>
      <c r="IUJ151"/>
      <c r="IUK151"/>
      <c r="IUL151"/>
      <c r="IUM151"/>
      <c r="IUN151"/>
      <c r="IUO151"/>
      <c r="IUP151"/>
      <c r="IUQ151"/>
      <c r="IUR151"/>
      <c r="IUS151"/>
      <c r="IUT151"/>
      <c r="IUU151"/>
      <c r="IUV151"/>
      <c r="IUW151"/>
      <c r="IUX151"/>
      <c r="IUY151"/>
      <c r="IUZ151"/>
      <c r="IVA151"/>
      <c r="IVB151"/>
      <c r="IVC151"/>
      <c r="IVD151"/>
      <c r="IVE151"/>
      <c r="IVF151"/>
      <c r="IVG151"/>
      <c r="IVH151"/>
      <c r="IVI151"/>
      <c r="IVJ151"/>
      <c r="IVK151"/>
      <c r="IVL151"/>
      <c r="IVM151"/>
      <c r="IVN151"/>
      <c r="IVO151"/>
      <c r="IVP151"/>
      <c r="IVQ151"/>
      <c r="IVR151"/>
      <c r="IVS151"/>
      <c r="IVT151"/>
      <c r="IVU151"/>
      <c r="IVV151"/>
      <c r="IVW151"/>
      <c r="IVX151"/>
      <c r="IVY151"/>
      <c r="IVZ151"/>
      <c r="IWA151"/>
      <c r="IWB151"/>
      <c r="IWC151"/>
      <c r="IWD151"/>
      <c r="IWE151"/>
      <c r="IWF151"/>
      <c r="IWG151"/>
      <c r="IWH151"/>
      <c r="IWI151"/>
      <c r="IWJ151"/>
      <c r="IWK151"/>
      <c r="IWL151"/>
      <c r="IWM151"/>
      <c r="IWN151"/>
      <c r="IWO151"/>
      <c r="IWP151"/>
      <c r="IWQ151"/>
      <c r="IWR151"/>
      <c r="IWS151"/>
      <c r="IWT151"/>
      <c r="IWU151"/>
      <c r="IWV151"/>
      <c r="IWW151"/>
      <c r="IWX151"/>
      <c r="IWY151"/>
      <c r="IWZ151"/>
      <c r="IXA151"/>
      <c r="IXB151"/>
      <c r="IXC151"/>
      <c r="IXD151"/>
      <c r="IXE151"/>
      <c r="IXF151"/>
      <c r="IXG151"/>
      <c r="IXH151"/>
      <c r="IXI151"/>
      <c r="IXJ151"/>
      <c r="IXK151"/>
      <c r="IXL151"/>
      <c r="IXM151"/>
      <c r="IXN151"/>
      <c r="IXO151"/>
      <c r="IXP151"/>
      <c r="IXQ151"/>
      <c r="IXR151"/>
      <c r="IXS151"/>
      <c r="IXT151"/>
      <c r="IXU151"/>
      <c r="IXV151"/>
      <c r="IXW151"/>
      <c r="IXX151"/>
      <c r="IXY151"/>
      <c r="IXZ151"/>
      <c r="IYA151"/>
      <c r="IYB151"/>
      <c r="IYC151"/>
      <c r="IYD151"/>
      <c r="IYE151"/>
      <c r="IYF151"/>
      <c r="IYG151"/>
      <c r="IYH151"/>
      <c r="IYI151"/>
      <c r="IYJ151"/>
      <c r="IYK151"/>
      <c r="IYL151"/>
      <c r="IYM151"/>
      <c r="IYN151"/>
      <c r="IYO151"/>
      <c r="IYP151"/>
      <c r="IYQ151"/>
      <c r="IYR151"/>
      <c r="IYS151"/>
      <c r="IYT151"/>
      <c r="IYU151"/>
      <c r="IYV151"/>
      <c r="IYW151"/>
      <c r="IYX151"/>
      <c r="IYY151"/>
      <c r="IYZ151"/>
      <c r="IZA151"/>
      <c r="IZB151"/>
      <c r="IZC151"/>
      <c r="IZD151"/>
      <c r="IZE151"/>
      <c r="IZF151"/>
      <c r="IZG151"/>
      <c r="IZH151"/>
      <c r="IZI151"/>
      <c r="IZJ151"/>
      <c r="IZK151"/>
      <c r="IZL151"/>
      <c r="IZM151"/>
      <c r="IZN151"/>
      <c r="IZO151"/>
      <c r="IZP151"/>
      <c r="IZQ151"/>
      <c r="IZR151"/>
      <c r="IZS151"/>
      <c r="IZT151"/>
      <c r="IZU151"/>
      <c r="IZV151"/>
      <c r="IZW151"/>
      <c r="IZX151"/>
      <c r="IZY151"/>
      <c r="IZZ151"/>
      <c r="JAA151"/>
      <c r="JAB151"/>
      <c r="JAC151"/>
      <c r="JAD151"/>
      <c r="JAE151"/>
      <c r="JAF151"/>
      <c r="JAG151"/>
      <c r="JAH151"/>
      <c r="JAI151"/>
      <c r="JAJ151"/>
      <c r="JAK151"/>
      <c r="JAL151"/>
      <c r="JAM151"/>
      <c r="JAN151"/>
      <c r="JAO151"/>
      <c r="JAP151"/>
      <c r="JAQ151"/>
      <c r="JAR151"/>
      <c r="JAS151"/>
      <c r="JAT151"/>
      <c r="JAU151"/>
      <c r="JAV151"/>
      <c r="JAW151"/>
      <c r="JAX151"/>
      <c r="JAY151"/>
      <c r="JAZ151"/>
      <c r="JBA151"/>
      <c r="JBB151"/>
      <c r="JBC151"/>
      <c r="JBD151"/>
      <c r="JBE151"/>
      <c r="JBF151"/>
      <c r="JBG151"/>
      <c r="JBH151"/>
      <c r="JBI151"/>
      <c r="JBJ151"/>
      <c r="JBK151"/>
      <c r="JBL151"/>
      <c r="JBM151"/>
      <c r="JBN151"/>
      <c r="JBO151"/>
      <c r="JBP151"/>
      <c r="JBQ151"/>
      <c r="JBR151"/>
      <c r="JBS151"/>
      <c r="JBT151"/>
      <c r="JBU151"/>
      <c r="JBV151"/>
      <c r="JBW151"/>
      <c r="JBX151"/>
      <c r="JBY151"/>
      <c r="JBZ151"/>
      <c r="JCA151"/>
      <c r="JCB151"/>
      <c r="JCC151"/>
      <c r="JCD151"/>
      <c r="JCE151"/>
      <c r="JCF151"/>
      <c r="JCG151"/>
      <c r="JCH151"/>
      <c r="JCI151"/>
      <c r="JCJ151"/>
      <c r="JCK151"/>
      <c r="JCL151"/>
      <c r="JCM151"/>
      <c r="JCN151"/>
      <c r="JCO151"/>
      <c r="JCP151"/>
      <c r="JCQ151"/>
      <c r="JCR151"/>
      <c r="JCS151"/>
      <c r="JCT151"/>
      <c r="JCU151"/>
      <c r="JCV151"/>
      <c r="JCW151"/>
      <c r="JCX151"/>
      <c r="JCY151"/>
      <c r="JCZ151"/>
      <c r="JDA151"/>
      <c r="JDB151"/>
      <c r="JDC151"/>
      <c r="JDD151"/>
      <c r="JDE151"/>
      <c r="JDF151"/>
      <c r="JDG151"/>
      <c r="JDH151"/>
      <c r="JDI151"/>
      <c r="JDJ151"/>
      <c r="JDK151"/>
      <c r="JDL151"/>
      <c r="JDM151"/>
      <c r="JDN151"/>
      <c r="JDO151"/>
      <c r="JDP151"/>
      <c r="JDQ151"/>
      <c r="JDR151"/>
      <c r="JDS151"/>
      <c r="JDT151"/>
      <c r="JDU151"/>
      <c r="JDV151"/>
      <c r="JDW151"/>
      <c r="JDX151"/>
      <c r="JDY151"/>
      <c r="JDZ151"/>
      <c r="JEA151"/>
      <c r="JEB151"/>
      <c r="JEC151"/>
      <c r="JED151"/>
      <c r="JEE151"/>
      <c r="JEF151"/>
      <c r="JEG151"/>
      <c r="JEH151"/>
      <c r="JEI151"/>
      <c r="JEJ151"/>
      <c r="JEK151"/>
      <c r="JEL151"/>
      <c r="JEM151"/>
      <c r="JEN151"/>
      <c r="JEO151"/>
      <c r="JEP151"/>
      <c r="JEQ151"/>
      <c r="JER151"/>
      <c r="JES151"/>
      <c r="JET151"/>
      <c r="JEU151"/>
      <c r="JEV151"/>
      <c r="JEW151"/>
      <c r="JEX151"/>
      <c r="JEY151"/>
      <c r="JEZ151"/>
      <c r="JFA151"/>
      <c r="JFB151"/>
      <c r="JFC151"/>
      <c r="JFD151"/>
      <c r="JFE151"/>
      <c r="JFF151"/>
      <c r="JFG151"/>
      <c r="JFH151"/>
      <c r="JFI151"/>
      <c r="JFJ151"/>
      <c r="JFK151"/>
      <c r="JFL151"/>
      <c r="JFM151"/>
      <c r="JFN151"/>
      <c r="JFO151"/>
      <c r="JFP151"/>
      <c r="JFQ151"/>
      <c r="JFR151"/>
      <c r="JFS151"/>
      <c r="JFT151"/>
      <c r="JFU151"/>
      <c r="JFV151"/>
      <c r="JFW151"/>
      <c r="JFX151"/>
      <c r="JFY151"/>
      <c r="JFZ151"/>
      <c r="JGA151"/>
      <c r="JGB151"/>
      <c r="JGC151"/>
      <c r="JGD151"/>
      <c r="JGE151"/>
      <c r="JGF151"/>
      <c r="JGG151"/>
      <c r="JGH151"/>
      <c r="JGI151"/>
      <c r="JGJ151"/>
      <c r="JGK151"/>
      <c r="JGL151"/>
      <c r="JGM151"/>
      <c r="JGN151"/>
      <c r="JGO151"/>
      <c r="JGP151"/>
      <c r="JGQ151"/>
      <c r="JGR151"/>
      <c r="JGS151"/>
      <c r="JGT151"/>
      <c r="JGU151"/>
      <c r="JGV151"/>
      <c r="JGW151"/>
      <c r="JGX151"/>
      <c r="JGY151"/>
      <c r="JGZ151"/>
      <c r="JHA151"/>
      <c r="JHB151"/>
      <c r="JHC151"/>
      <c r="JHD151"/>
      <c r="JHE151"/>
      <c r="JHF151"/>
      <c r="JHG151"/>
      <c r="JHH151"/>
      <c r="JHI151"/>
      <c r="JHJ151"/>
      <c r="JHK151"/>
      <c r="JHL151"/>
      <c r="JHM151"/>
      <c r="JHN151"/>
      <c r="JHO151"/>
      <c r="JHP151"/>
      <c r="JHQ151"/>
      <c r="JHR151"/>
      <c r="JHS151"/>
      <c r="JHT151"/>
      <c r="JHU151"/>
      <c r="JHV151"/>
      <c r="JHW151"/>
      <c r="JHX151"/>
      <c r="JHY151"/>
      <c r="JHZ151"/>
      <c r="JIA151"/>
      <c r="JIB151"/>
      <c r="JIC151"/>
      <c r="JID151"/>
      <c r="JIE151"/>
      <c r="JIF151"/>
      <c r="JIG151"/>
      <c r="JIH151"/>
      <c r="JII151"/>
      <c r="JIJ151"/>
      <c r="JIK151"/>
      <c r="JIL151"/>
      <c r="JIM151"/>
      <c r="JIN151"/>
      <c r="JIO151"/>
      <c r="JIP151"/>
      <c r="JIQ151"/>
      <c r="JIR151"/>
      <c r="JIS151"/>
      <c r="JIT151"/>
      <c r="JIU151"/>
      <c r="JIV151"/>
      <c r="JIW151"/>
      <c r="JIX151"/>
      <c r="JIY151"/>
      <c r="JIZ151"/>
      <c r="JJA151"/>
      <c r="JJB151"/>
      <c r="JJC151"/>
      <c r="JJD151"/>
      <c r="JJE151"/>
      <c r="JJF151"/>
      <c r="JJG151"/>
      <c r="JJH151"/>
      <c r="JJI151"/>
      <c r="JJJ151"/>
      <c r="JJK151"/>
      <c r="JJL151"/>
      <c r="JJM151"/>
      <c r="JJN151"/>
      <c r="JJO151"/>
      <c r="JJP151"/>
      <c r="JJQ151"/>
      <c r="JJR151"/>
      <c r="JJS151"/>
      <c r="JJT151"/>
      <c r="JJU151"/>
      <c r="JJV151"/>
      <c r="JJW151"/>
      <c r="JJX151"/>
      <c r="JJY151"/>
      <c r="JJZ151"/>
      <c r="JKA151"/>
      <c r="JKB151"/>
      <c r="JKC151"/>
      <c r="JKD151"/>
      <c r="JKE151"/>
      <c r="JKF151"/>
      <c r="JKG151"/>
      <c r="JKH151"/>
      <c r="JKI151"/>
      <c r="JKJ151"/>
      <c r="JKK151"/>
      <c r="JKL151"/>
      <c r="JKM151"/>
      <c r="JKN151"/>
      <c r="JKO151"/>
      <c r="JKP151"/>
      <c r="JKQ151"/>
      <c r="JKR151"/>
      <c r="JKS151"/>
      <c r="JKT151"/>
      <c r="JKU151"/>
      <c r="JKV151"/>
      <c r="JKW151"/>
      <c r="JKX151"/>
      <c r="JKY151"/>
      <c r="JKZ151"/>
      <c r="JLA151"/>
      <c r="JLB151"/>
      <c r="JLC151"/>
      <c r="JLD151"/>
      <c r="JLE151"/>
      <c r="JLF151"/>
      <c r="JLG151"/>
      <c r="JLH151"/>
      <c r="JLI151"/>
      <c r="JLJ151"/>
      <c r="JLK151"/>
      <c r="JLL151"/>
      <c r="JLM151"/>
      <c r="JLN151"/>
      <c r="JLO151"/>
      <c r="JLP151"/>
      <c r="JLQ151"/>
      <c r="JLR151"/>
      <c r="JLS151"/>
      <c r="JLT151"/>
      <c r="JLU151"/>
      <c r="JLV151"/>
      <c r="JLW151"/>
      <c r="JLX151"/>
      <c r="JLY151"/>
      <c r="JLZ151"/>
      <c r="JMA151"/>
      <c r="JMB151"/>
      <c r="JMC151"/>
      <c r="JMD151"/>
      <c r="JME151"/>
      <c r="JMF151"/>
      <c r="JMG151"/>
      <c r="JMH151"/>
      <c r="JMI151"/>
      <c r="JMJ151"/>
      <c r="JMK151"/>
      <c r="JML151"/>
      <c r="JMM151"/>
      <c r="JMN151"/>
      <c r="JMO151"/>
      <c r="JMP151"/>
      <c r="JMQ151"/>
      <c r="JMR151"/>
      <c r="JMS151"/>
      <c r="JMT151"/>
      <c r="JMU151"/>
      <c r="JMV151"/>
      <c r="JMW151"/>
      <c r="JMX151"/>
      <c r="JMY151"/>
      <c r="JMZ151"/>
      <c r="JNA151"/>
      <c r="JNB151"/>
      <c r="JNC151"/>
      <c r="JND151"/>
      <c r="JNE151"/>
      <c r="JNF151"/>
      <c r="JNG151"/>
      <c r="JNH151"/>
      <c r="JNI151"/>
      <c r="JNJ151"/>
      <c r="JNK151"/>
      <c r="JNL151"/>
      <c r="JNM151"/>
      <c r="JNN151"/>
      <c r="JNO151"/>
      <c r="JNP151"/>
      <c r="JNQ151"/>
      <c r="JNR151"/>
      <c r="JNS151"/>
      <c r="JNT151"/>
      <c r="JNU151"/>
      <c r="JNV151"/>
      <c r="JNW151"/>
      <c r="JNX151"/>
      <c r="JNY151"/>
      <c r="JNZ151"/>
      <c r="JOA151"/>
      <c r="JOB151"/>
      <c r="JOC151"/>
      <c r="JOD151"/>
      <c r="JOE151"/>
      <c r="JOF151"/>
      <c r="JOG151"/>
      <c r="JOH151"/>
      <c r="JOI151"/>
      <c r="JOJ151"/>
      <c r="JOK151"/>
      <c r="JOL151"/>
      <c r="JOM151"/>
      <c r="JON151"/>
      <c r="JOO151"/>
      <c r="JOP151"/>
      <c r="JOQ151"/>
      <c r="JOR151"/>
      <c r="JOS151"/>
      <c r="JOT151"/>
      <c r="JOU151"/>
      <c r="JOV151"/>
      <c r="JOW151"/>
      <c r="JOX151"/>
      <c r="JOY151"/>
      <c r="JOZ151"/>
      <c r="JPA151"/>
      <c r="JPB151"/>
      <c r="JPC151"/>
      <c r="JPD151"/>
      <c r="JPE151"/>
      <c r="JPF151"/>
      <c r="JPG151"/>
      <c r="JPH151"/>
      <c r="JPI151"/>
      <c r="JPJ151"/>
      <c r="JPK151"/>
      <c r="JPL151"/>
      <c r="JPM151"/>
      <c r="JPN151"/>
      <c r="JPO151"/>
      <c r="JPP151"/>
      <c r="JPQ151"/>
      <c r="JPR151"/>
      <c r="JPS151"/>
      <c r="JPT151"/>
      <c r="JPU151"/>
      <c r="JPV151"/>
      <c r="JPW151"/>
      <c r="JPX151"/>
      <c r="JPY151"/>
      <c r="JPZ151"/>
      <c r="JQA151"/>
      <c r="JQB151"/>
      <c r="JQC151"/>
      <c r="JQD151"/>
      <c r="JQE151"/>
      <c r="JQF151"/>
      <c r="JQG151"/>
      <c r="JQH151"/>
      <c r="JQI151"/>
      <c r="JQJ151"/>
      <c r="JQK151"/>
      <c r="JQL151"/>
      <c r="JQM151"/>
      <c r="JQN151"/>
      <c r="JQO151"/>
      <c r="JQP151"/>
      <c r="JQQ151"/>
      <c r="JQR151"/>
      <c r="JQS151"/>
      <c r="JQT151"/>
      <c r="JQU151"/>
      <c r="JQV151"/>
      <c r="JQW151"/>
      <c r="JQX151"/>
      <c r="JQY151"/>
      <c r="JQZ151"/>
      <c r="JRA151"/>
      <c r="JRB151"/>
      <c r="JRC151"/>
      <c r="JRD151"/>
      <c r="JRE151"/>
      <c r="JRF151"/>
      <c r="JRG151"/>
      <c r="JRH151"/>
      <c r="JRI151"/>
      <c r="JRJ151"/>
      <c r="JRK151"/>
      <c r="JRL151"/>
      <c r="JRM151"/>
      <c r="JRN151"/>
      <c r="JRO151"/>
      <c r="JRP151"/>
      <c r="JRQ151"/>
      <c r="JRR151"/>
      <c r="JRS151"/>
      <c r="JRT151"/>
      <c r="JRU151"/>
      <c r="JRV151"/>
      <c r="JRW151"/>
      <c r="JRX151"/>
      <c r="JRY151"/>
      <c r="JRZ151"/>
      <c r="JSA151"/>
      <c r="JSB151"/>
      <c r="JSC151"/>
      <c r="JSD151"/>
      <c r="JSE151"/>
      <c r="JSF151"/>
      <c r="JSG151"/>
      <c r="JSH151"/>
      <c r="JSI151"/>
      <c r="JSJ151"/>
      <c r="JSK151"/>
      <c r="JSL151"/>
      <c r="JSM151"/>
      <c r="JSN151"/>
      <c r="JSO151"/>
      <c r="JSP151"/>
      <c r="JSQ151"/>
      <c r="JSR151"/>
      <c r="JSS151"/>
      <c r="JST151"/>
      <c r="JSU151"/>
      <c r="JSV151"/>
      <c r="JSW151"/>
      <c r="JSX151"/>
      <c r="JSY151"/>
      <c r="JSZ151"/>
      <c r="JTA151"/>
      <c r="JTB151"/>
      <c r="JTC151"/>
      <c r="JTD151"/>
      <c r="JTE151"/>
      <c r="JTF151"/>
      <c r="JTG151"/>
      <c r="JTH151"/>
      <c r="JTI151"/>
      <c r="JTJ151"/>
      <c r="JTK151"/>
      <c r="JTL151"/>
      <c r="JTM151"/>
      <c r="JTN151"/>
      <c r="JTO151"/>
      <c r="JTP151"/>
      <c r="JTQ151"/>
      <c r="JTR151"/>
      <c r="JTS151"/>
      <c r="JTT151"/>
      <c r="JTU151"/>
      <c r="JTV151"/>
      <c r="JTW151"/>
      <c r="JTX151"/>
      <c r="JTY151"/>
      <c r="JTZ151"/>
      <c r="JUA151"/>
      <c r="JUB151"/>
      <c r="JUC151"/>
      <c r="JUD151"/>
      <c r="JUE151"/>
      <c r="JUF151"/>
      <c r="JUG151"/>
      <c r="JUH151"/>
      <c r="JUI151"/>
      <c r="JUJ151"/>
      <c r="JUK151"/>
      <c r="JUL151"/>
      <c r="JUM151"/>
      <c r="JUN151"/>
      <c r="JUO151"/>
      <c r="JUP151"/>
      <c r="JUQ151"/>
      <c r="JUR151"/>
      <c r="JUS151"/>
      <c r="JUT151"/>
      <c r="JUU151"/>
      <c r="JUV151"/>
      <c r="JUW151"/>
      <c r="JUX151"/>
      <c r="JUY151"/>
      <c r="JUZ151"/>
      <c r="JVA151"/>
      <c r="JVB151"/>
      <c r="JVC151"/>
      <c r="JVD151"/>
      <c r="JVE151"/>
      <c r="JVF151"/>
      <c r="JVG151"/>
      <c r="JVH151"/>
      <c r="JVI151"/>
      <c r="JVJ151"/>
      <c r="JVK151"/>
      <c r="JVL151"/>
      <c r="JVM151"/>
      <c r="JVN151"/>
      <c r="JVO151"/>
      <c r="JVP151"/>
      <c r="JVQ151"/>
      <c r="JVR151"/>
      <c r="JVS151"/>
      <c r="JVT151"/>
      <c r="JVU151"/>
      <c r="JVV151"/>
      <c r="JVW151"/>
      <c r="JVX151"/>
      <c r="JVY151"/>
      <c r="JVZ151"/>
      <c r="JWA151"/>
      <c r="JWB151"/>
      <c r="JWC151"/>
      <c r="JWD151"/>
      <c r="JWE151"/>
      <c r="JWF151"/>
      <c r="JWG151"/>
      <c r="JWH151"/>
      <c r="JWI151"/>
      <c r="JWJ151"/>
      <c r="JWK151"/>
      <c r="JWL151"/>
      <c r="JWM151"/>
      <c r="JWN151"/>
      <c r="JWO151"/>
      <c r="JWP151"/>
      <c r="JWQ151"/>
      <c r="JWR151"/>
      <c r="JWS151"/>
      <c r="JWT151"/>
      <c r="JWU151"/>
      <c r="JWV151"/>
      <c r="JWW151"/>
      <c r="JWX151"/>
      <c r="JWY151"/>
      <c r="JWZ151"/>
      <c r="JXA151"/>
      <c r="JXB151"/>
      <c r="JXC151"/>
      <c r="JXD151"/>
      <c r="JXE151"/>
      <c r="JXF151"/>
      <c r="JXG151"/>
      <c r="JXH151"/>
      <c r="JXI151"/>
      <c r="JXJ151"/>
      <c r="JXK151"/>
      <c r="JXL151"/>
      <c r="JXM151"/>
      <c r="JXN151"/>
      <c r="JXO151"/>
      <c r="JXP151"/>
      <c r="JXQ151"/>
      <c r="JXR151"/>
      <c r="JXS151"/>
      <c r="JXT151"/>
      <c r="JXU151"/>
      <c r="JXV151"/>
      <c r="JXW151"/>
      <c r="JXX151"/>
      <c r="JXY151"/>
      <c r="JXZ151"/>
      <c r="JYA151"/>
      <c r="JYB151"/>
      <c r="JYC151"/>
      <c r="JYD151"/>
      <c r="JYE151"/>
      <c r="JYF151"/>
      <c r="JYG151"/>
      <c r="JYH151"/>
      <c r="JYI151"/>
      <c r="JYJ151"/>
      <c r="JYK151"/>
      <c r="JYL151"/>
      <c r="JYM151"/>
      <c r="JYN151"/>
      <c r="JYO151"/>
      <c r="JYP151"/>
      <c r="JYQ151"/>
      <c r="JYR151"/>
      <c r="JYS151"/>
      <c r="JYT151"/>
      <c r="JYU151"/>
      <c r="JYV151"/>
      <c r="JYW151"/>
      <c r="JYX151"/>
      <c r="JYY151"/>
      <c r="JYZ151"/>
      <c r="JZA151"/>
      <c r="JZB151"/>
      <c r="JZC151"/>
      <c r="JZD151"/>
      <c r="JZE151"/>
      <c r="JZF151"/>
      <c r="JZG151"/>
      <c r="JZH151"/>
      <c r="JZI151"/>
      <c r="JZJ151"/>
      <c r="JZK151"/>
      <c r="JZL151"/>
      <c r="JZM151"/>
      <c r="JZN151"/>
      <c r="JZO151"/>
      <c r="JZP151"/>
      <c r="JZQ151"/>
      <c r="JZR151"/>
      <c r="JZS151"/>
      <c r="JZT151"/>
      <c r="JZU151"/>
      <c r="JZV151"/>
      <c r="JZW151"/>
      <c r="JZX151"/>
      <c r="JZY151"/>
      <c r="JZZ151"/>
      <c r="KAA151"/>
      <c r="KAB151"/>
      <c r="KAC151"/>
      <c r="KAD151"/>
      <c r="KAE151"/>
      <c r="KAF151"/>
      <c r="KAG151"/>
      <c r="KAH151"/>
      <c r="KAI151"/>
      <c r="KAJ151"/>
      <c r="KAK151"/>
      <c r="KAL151"/>
      <c r="KAM151"/>
      <c r="KAN151"/>
      <c r="KAO151"/>
      <c r="KAP151"/>
      <c r="KAQ151"/>
      <c r="KAR151"/>
      <c r="KAS151"/>
      <c r="KAT151"/>
      <c r="KAU151"/>
      <c r="KAV151"/>
      <c r="KAW151"/>
      <c r="KAX151"/>
      <c r="KAY151"/>
      <c r="KAZ151"/>
      <c r="KBA151"/>
      <c r="KBB151"/>
      <c r="KBC151"/>
      <c r="KBD151"/>
      <c r="KBE151"/>
      <c r="KBF151"/>
      <c r="KBG151"/>
      <c r="KBH151"/>
      <c r="KBI151"/>
      <c r="KBJ151"/>
      <c r="KBK151"/>
      <c r="KBL151"/>
      <c r="KBM151"/>
      <c r="KBN151"/>
      <c r="KBO151"/>
      <c r="KBP151"/>
      <c r="KBQ151"/>
      <c r="KBR151"/>
      <c r="KBS151"/>
      <c r="KBT151"/>
      <c r="KBU151"/>
      <c r="KBV151"/>
      <c r="KBW151"/>
      <c r="KBX151"/>
      <c r="KBY151"/>
      <c r="KBZ151"/>
      <c r="KCA151"/>
      <c r="KCB151"/>
      <c r="KCC151"/>
      <c r="KCD151"/>
      <c r="KCE151"/>
      <c r="KCF151"/>
      <c r="KCG151"/>
      <c r="KCH151"/>
      <c r="KCI151"/>
      <c r="KCJ151"/>
      <c r="KCK151"/>
      <c r="KCL151"/>
      <c r="KCM151"/>
      <c r="KCN151"/>
      <c r="KCO151"/>
      <c r="KCP151"/>
      <c r="KCQ151"/>
      <c r="KCR151"/>
      <c r="KCS151"/>
      <c r="KCT151"/>
      <c r="KCU151"/>
      <c r="KCV151"/>
      <c r="KCW151"/>
      <c r="KCX151"/>
      <c r="KCY151"/>
      <c r="KCZ151"/>
      <c r="KDA151"/>
      <c r="KDB151"/>
      <c r="KDC151"/>
      <c r="KDD151"/>
      <c r="KDE151"/>
      <c r="KDF151"/>
      <c r="KDG151"/>
      <c r="KDH151"/>
      <c r="KDI151"/>
      <c r="KDJ151"/>
      <c r="KDK151"/>
      <c r="KDL151"/>
      <c r="KDM151"/>
      <c r="KDN151"/>
      <c r="KDO151"/>
      <c r="KDP151"/>
      <c r="KDQ151"/>
      <c r="KDR151"/>
      <c r="KDS151"/>
      <c r="KDT151"/>
      <c r="KDU151"/>
      <c r="KDV151"/>
      <c r="KDW151"/>
      <c r="KDX151"/>
      <c r="KDY151"/>
      <c r="KDZ151"/>
      <c r="KEA151"/>
      <c r="KEB151"/>
      <c r="KEC151"/>
      <c r="KED151"/>
      <c r="KEE151"/>
      <c r="KEF151"/>
      <c r="KEG151"/>
      <c r="KEH151"/>
      <c r="KEI151"/>
      <c r="KEJ151"/>
      <c r="KEK151"/>
      <c r="KEL151"/>
      <c r="KEM151"/>
      <c r="KEN151"/>
      <c r="KEO151"/>
      <c r="KEP151"/>
      <c r="KEQ151"/>
      <c r="KER151"/>
      <c r="KES151"/>
      <c r="KET151"/>
      <c r="KEU151"/>
      <c r="KEV151"/>
      <c r="KEW151"/>
      <c r="KEX151"/>
      <c r="KEY151"/>
      <c r="KEZ151"/>
      <c r="KFA151"/>
      <c r="KFB151"/>
      <c r="KFC151"/>
      <c r="KFD151"/>
      <c r="KFE151"/>
      <c r="KFF151"/>
      <c r="KFG151"/>
      <c r="KFH151"/>
      <c r="KFI151"/>
      <c r="KFJ151"/>
      <c r="KFK151"/>
      <c r="KFL151"/>
      <c r="KFM151"/>
      <c r="KFN151"/>
      <c r="KFO151"/>
      <c r="KFP151"/>
      <c r="KFQ151"/>
      <c r="KFR151"/>
      <c r="KFS151"/>
      <c r="KFT151"/>
      <c r="KFU151"/>
      <c r="KFV151"/>
      <c r="KFW151"/>
      <c r="KFX151"/>
      <c r="KFY151"/>
      <c r="KFZ151"/>
      <c r="KGA151"/>
      <c r="KGB151"/>
      <c r="KGC151"/>
      <c r="KGD151"/>
      <c r="KGE151"/>
      <c r="KGF151"/>
      <c r="KGG151"/>
      <c r="KGH151"/>
      <c r="KGI151"/>
      <c r="KGJ151"/>
      <c r="KGK151"/>
      <c r="KGL151"/>
      <c r="KGM151"/>
      <c r="KGN151"/>
      <c r="KGO151"/>
      <c r="KGP151"/>
      <c r="KGQ151"/>
      <c r="KGR151"/>
      <c r="KGS151"/>
      <c r="KGT151"/>
      <c r="KGU151"/>
      <c r="KGV151"/>
      <c r="KGW151"/>
      <c r="KGX151"/>
      <c r="KGY151"/>
      <c r="KGZ151"/>
      <c r="KHA151"/>
      <c r="KHB151"/>
      <c r="KHC151"/>
      <c r="KHD151"/>
      <c r="KHE151"/>
      <c r="KHF151"/>
      <c r="KHG151"/>
      <c r="KHH151"/>
      <c r="KHI151"/>
      <c r="KHJ151"/>
      <c r="KHK151"/>
      <c r="KHL151"/>
      <c r="KHM151"/>
      <c r="KHN151"/>
      <c r="KHO151"/>
      <c r="KHP151"/>
      <c r="KHQ151"/>
      <c r="KHR151"/>
      <c r="KHS151"/>
      <c r="KHT151"/>
      <c r="KHU151"/>
      <c r="KHV151"/>
      <c r="KHW151"/>
      <c r="KHX151"/>
      <c r="KHY151"/>
      <c r="KHZ151"/>
      <c r="KIA151"/>
      <c r="KIB151"/>
      <c r="KIC151"/>
      <c r="KID151"/>
      <c r="KIE151"/>
      <c r="KIF151"/>
      <c r="KIG151"/>
      <c r="KIH151"/>
      <c r="KII151"/>
      <c r="KIJ151"/>
      <c r="KIK151"/>
      <c r="KIL151"/>
      <c r="KIM151"/>
      <c r="KIN151"/>
      <c r="KIO151"/>
      <c r="KIP151"/>
      <c r="KIQ151"/>
      <c r="KIR151"/>
      <c r="KIS151"/>
      <c r="KIT151"/>
      <c r="KIU151"/>
      <c r="KIV151"/>
      <c r="KIW151"/>
      <c r="KIX151"/>
      <c r="KIY151"/>
      <c r="KIZ151"/>
      <c r="KJA151"/>
      <c r="KJB151"/>
      <c r="KJC151"/>
      <c r="KJD151"/>
      <c r="KJE151"/>
      <c r="KJF151"/>
      <c r="KJG151"/>
      <c r="KJH151"/>
      <c r="KJI151"/>
      <c r="KJJ151"/>
      <c r="KJK151"/>
      <c r="KJL151"/>
      <c r="KJM151"/>
      <c r="KJN151"/>
      <c r="KJO151"/>
      <c r="KJP151"/>
      <c r="KJQ151"/>
      <c r="KJR151"/>
      <c r="KJS151"/>
      <c r="KJT151"/>
      <c r="KJU151"/>
      <c r="KJV151"/>
      <c r="KJW151"/>
      <c r="KJX151"/>
      <c r="KJY151"/>
      <c r="KJZ151"/>
      <c r="KKA151"/>
      <c r="KKB151"/>
      <c r="KKC151"/>
      <c r="KKD151"/>
      <c r="KKE151"/>
      <c r="KKF151"/>
      <c r="KKG151"/>
      <c r="KKH151"/>
      <c r="KKI151"/>
      <c r="KKJ151"/>
      <c r="KKK151"/>
      <c r="KKL151"/>
      <c r="KKM151"/>
      <c r="KKN151"/>
      <c r="KKO151"/>
      <c r="KKP151"/>
      <c r="KKQ151"/>
      <c r="KKR151"/>
      <c r="KKS151"/>
      <c r="KKT151"/>
      <c r="KKU151"/>
      <c r="KKV151"/>
      <c r="KKW151"/>
      <c r="KKX151"/>
      <c r="KKY151"/>
      <c r="KKZ151"/>
      <c r="KLA151"/>
      <c r="KLB151"/>
      <c r="KLC151"/>
      <c r="KLD151"/>
      <c r="KLE151"/>
      <c r="KLF151"/>
      <c r="KLG151"/>
      <c r="KLH151"/>
      <c r="KLI151"/>
      <c r="KLJ151"/>
      <c r="KLK151"/>
      <c r="KLL151"/>
      <c r="KLM151"/>
      <c r="KLN151"/>
      <c r="KLO151"/>
      <c r="KLP151"/>
      <c r="KLQ151"/>
      <c r="KLR151"/>
      <c r="KLS151"/>
      <c r="KLT151"/>
      <c r="KLU151"/>
      <c r="KLV151"/>
      <c r="KLW151"/>
      <c r="KLX151"/>
      <c r="KLY151"/>
      <c r="KLZ151"/>
      <c r="KMA151"/>
      <c r="KMB151"/>
      <c r="KMC151"/>
      <c r="KMD151"/>
      <c r="KME151"/>
      <c r="KMF151"/>
      <c r="KMG151"/>
      <c r="KMH151"/>
      <c r="KMI151"/>
      <c r="KMJ151"/>
      <c r="KMK151"/>
      <c r="KML151"/>
      <c r="KMM151"/>
      <c r="KMN151"/>
      <c r="KMO151"/>
      <c r="KMP151"/>
      <c r="KMQ151"/>
      <c r="KMR151"/>
      <c r="KMS151"/>
      <c r="KMT151"/>
      <c r="KMU151"/>
      <c r="KMV151"/>
      <c r="KMW151"/>
      <c r="KMX151"/>
      <c r="KMY151"/>
      <c r="KMZ151"/>
      <c r="KNA151"/>
      <c r="KNB151"/>
      <c r="KNC151"/>
      <c r="KND151"/>
      <c r="KNE151"/>
      <c r="KNF151"/>
      <c r="KNG151"/>
      <c r="KNH151"/>
      <c r="KNI151"/>
      <c r="KNJ151"/>
      <c r="KNK151"/>
      <c r="KNL151"/>
      <c r="KNM151"/>
      <c r="KNN151"/>
      <c r="KNO151"/>
      <c r="KNP151"/>
      <c r="KNQ151"/>
      <c r="KNR151"/>
      <c r="KNS151"/>
      <c r="KNT151"/>
      <c r="KNU151"/>
      <c r="KNV151"/>
      <c r="KNW151"/>
      <c r="KNX151"/>
      <c r="KNY151"/>
      <c r="KNZ151"/>
      <c r="KOA151"/>
      <c r="KOB151"/>
      <c r="KOC151"/>
      <c r="KOD151"/>
      <c r="KOE151"/>
      <c r="KOF151"/>
      <c r="KOG151"/>
      <c r="KOH151"/>
      <c r="KOI151"/>
      <c r="KOJ151"/>
      <c r="KOK151"/>
      <c r="KOL151"/>
      <c r="KOM151"/>
      <c r="KON151"/>
      <c r="KOO151"/>
      <c r="KOP151"/>
      <c r="KOQ151"/>
      <c r="KOR151"/>
      <c r="KOS151"/>
      <c r="KOT151"/>
      <c r="KOU151"/>
      <c r="KOV151"/>
      <c r="KOW151"/>
      <c r="KOX151"/>
      <c r="KOY151"/>
      <c r="KOZ151"/>
      <c r="KPA151"/>
      <c r="KPB151"/>
      <c r="KPC151"/>
      <c r="KPD151"/>
      <c r="KPE151"/>
      <c r="KPF151"/>
      <c r="KPG151"/>
      <c r="KPH151"/>
      <c r="KPI151"/>
      <c r="KPJ151"/>
      <c r="KPK151"/>
      <c r="KPL151"/>
      <c r="KPM151"/>
      <c r="KPN151"/>
      <c r="KPO151"/>
      <c r="KPP151"/>
      <c r="KPQ151"/>
      <c r="KPR151"/>
      <c r="KPS151"/>
      <c r="KPT151"/>
      <c r="KPU151"/>
      <c r="KPV151"/>
      <c r="KPW151"/>
      <c r="KPX151"/>
      <c r="KPY151"/>
      <c r="KPZ151"/>
      <c r="KQA151"/>
      <c r="KQB151"/>
      <c r="KQC151"/>
      <c r="KQD151"/>
      <c r="KQE151"/>
      <c r="KQF151"/>
      <c r="KQG151"/>
      <c r="KQH151"/>
      <c r="KQI151"/>
      <c r="KQJ151"/>
      <c r="KQK151"/>
      <c r="KQL151"/>
      <c r="KQM151"/>
      <c r="KQN151"/>
      <c r="KQO151"/>
      <c r="KQP151"/>
      <c r="KQQ151"/>
      <c r="KQR151"/>
      <c r="KQS151"/>
      <c r="KQT151"/>
      <c r="KQU151"/>
      <c r="KQV151"/>
      <c r="KQW151"/>
      <c r="KQX151"/>
      <c r="KQY151"/>
      <c r="KQZ151"/>
      <c r="KRA151"/>
      <c r="KRB151"/>
      <c r="KRC151"/>
      <c r="KRD151"/>
      <c r="KRE151"/>
      <c r="KRF151"/>
      <c r="KRG151"/>
      <c r="KRH151"/>
      <c r="KRI151"/>
      <c r="KRJ151"/>
      <c r="KRK151"/>
      <c r="KRL151"/>
      <c r="KRM151"/>
      <c r="KRN151"/>
      <c r="KRO151"/>
      <c r="KRP151"/>
      <c r="KRQ151"/>
      <c r="KRR151"/>
      <c r="KRS151"/>
      <c r="KRT151"/>
      <c r="KRU151"/>
      <c r="KRV151"/>
      <c r="KRW151"/>
      <c r="KRX151"/>
      <c r="KRY151"/>
      <c r="KRZ151"/>
      <c r="KSA151"/>
      <c r="KSB151"/>
      <c r="KSC151"/>
      <c r="KSD151"/>
      <c r="KSE151"/>
      <c r="KSF151"/>
      <c r="KSG151"/>
      <c r="KSH151"/>
      <c r="KSI151"/>
      <c r="KSJ151"/>
      <c r="KSK151"/>
      <c r="KSL151"/>
      <c r="KSM151"/>
      <c r="KSN151"/>
      <c r="KSO151"/>
      <c r="KSP151"/>
      <c r="KSQ151"/>
      <c r="KSR151"/>
      <c r="KSS151"/>
      <c r="KST151"/>
      <c r="KSU151"/>
      <c r="KSV151"/>
      <c r="KSW151"/>
      <c r="KSX151"/>
      <c r="KSY151"/>
      <c r="KSZ151"/>
      <c r="KTA151"/>
      <c r="KTB151"/>
      <c r="KTC151"/>
      <c r="KTD151"/>
      <c r="KTE151"/>
      <c r="KTF151"/>
      <c r="KTG151"/>
      <c r="KTH151"/>
      <c r="KTI151"/>
      <c r="KTJ151"/>
      <c r="KTK151"/>
      <c r="KTL151"/>
      <c r="KTM151"/>
      <c r="KTN151"/>
      <c r="KTO151"/>
      <c r="KTP151"/>
      <c r="KTQ151"/>
      <c r="KTR151"/>
      <c r="KTS151"/>
      <c r="KTT151"/>
      <c r="KTU151"/>
      <c r="KTV151"/>
      <c r="KTW151"/>
      <c r="KTX151"/>
      <c r="KTY151"/>
      <c r="KTZ151"/>
      <c r="KUA151"/>
      <c r="KUB151"/>
      <c r="KUC151"/>
      <c r="KUD151"/>
      <c r="KUE151"/>
      <c r="KUF151"/>
      <c r="KUG151"/>
      <c r="KUH151"/>
      <c r="KUI151"/>
      <c r="KUJ151"/>
      <c r="KUK151"/>
      <c r="KUL151"/>
      <c r="KUM151"/>
      <c r="KUN151"/>
      <c r="KUO151"/>
      <c r="KUP151"/>
      <c r="KUQ151"/>
      <c r="KUR151"/>
      <c r="KUS151"/>
      <c r="KUT151"/>
      <c r="KUU151"/>
      <c r="KUV151"/>
      <c r="KUW151"/>
      <c r="KUX151"/>
      <c r="KUY151"/>
      <c r="KUZ151"/>
      <c r="KVA151"/>
      <c r="KVB151"/>
      <c r="KVC151"/>
      <c r="KVD151"/>
      <c r="KVE151"/>
      <c r="KVF151"/>
      <c r="KVG151"/>
      <c r="KVH151"/>
      <c r="KVI151"/>
      <c r="KVJ151"/>
      <c r="KVK151"/>
      <c r="KVL151"/>
      <c r="KVM151"/>
      <c r="KVN151"/>
      <c r="KVO151"/>
      <c r="KVP151"/>
      <c r="KVQ151"/>
      <c r="KVR151"/>
      <c r="KVS151"/>
      <c r="KVT151"/>
      <c r="KVU151"/>
      <c r="KVV151"/>
      <c r="KVW151"/>
      <c r="KVX151"/>
      <c r="KVY151"/>
      <c r="KVZ151"/>
      <c r="KWA151"/>
      <c r="KWB151"/>
      <c r="KWC151"/>
      <c r="KWD151"/>
      <c r="KWE151"/>
      <c r="KWF151"/>
      <c r="KWG151"/>
      <c r="KWH151"/>
      <c r="KWI151"/>
      <c r="KWJ151"/>
      <c r="KWK151"/>
      <c r="KWL151"/>
      <c r="KWM151"/>
      <c r="KWN151"/>
      <c r="KWO151"/>
      <c r="KWP151"/>
      <c r="KWQ151"/>
      <c r="KWR151"/>
      <c r="KWS151"/>
      <c r="KWT151"/>
      <c r="KWU151"/>
      <c r="KWV151"/>
      <c r="KWW151"/>
      <c r="KWX151"/>
      <c r="KWY151"/>
      <c r="KWZ151"/>
      <c r="KXA151"/>
      <c r="KXB151"/>
      <c r="KXC151"/>
      <c r="KXD151"/>
      <c r="KXE151"/>
      <c r="KXF151"/>
      <c r="KXG151"/>
      <c r="KXH151"/>
      <c r="KXI151"/>
      <c r="KXJ151"/>
      <c r="KXK151"/>
      <c r="KXL151"/>
      <c r="KXM151"/>
      <c r="KXN151"/>
      <c r="KXO151"/>
      <c r="KXP151"/>
      <c r="KXQ151"/>
      <c r="KXR151"/>
      <c r="KXS151"/>
      <c r="KXT151"/>
      <c r="KXU151"/>
      <c r="KXV151"/>
      <c r="KXW151"/>
      <c r="KXX151"/>
      <c r="KXY151"/>
      <c r="KXZ151"/>
      <c r="KYA151"/>
      <c r="KYB151"/>
      <c r="KYC151"/>
      <c r="KYD151"/>
      <c r="KYE151"/>
      <c r="KYF151"/>
      <c r="KYG151"/>
      <c r="KYH151"/>
      <c r="KYI151"/>
      <c r="KYJ151"/>
      <c r="KYK151"/>
      <c r="KYL151"/>
      <c r="KYM151"/>
      <c r="KYN151"/>
      <c r="KYO151"/>
      <c r="KYP151"/>
      <c r="KYQ151"/>
      <c r="KYR151"/>
      <c r="KYS151"/>
      <c r="KYT151"/>
      <c r="KYU151"/>
      <c r="KYV151"/>
      <c r="KYW151"/>
      <c r="KYX151"/>
      <c r="KYY151"/>
      <c r="KYZ151"/>
      <c r="KZA151"/>
      <c r="KZB151"/>
      <c r="KZC151"/>
      <c r="KZD151"/>
      <c r="KZE151"/>
      <c r="KZF151"/>
      <c r="KZG151"/>
      <c r="KZH151"/>
      <c r="KZI151"/>
      <c r="KZJ151"/>
      <c r="KZK151"/>
      <c r="KZL151"/>
      <c r="KZM151"/>
      <c r="KZN151"/>
      <c r="KZO151"/>
      <c r="KZP151"/>
      <c r="KZQ151"/>
      <c r="KZR151"/>
      <c r="KZS151"/>
      <c r="KZT151"/>
      <c r="KZU151"/>
      <c r="KZV151"/>
      <c r="KZW151"/>
      <c r="KZX151"/>
      <c r="KZY151"/>
      <c r="KZZ151"/>
      <c r="LAA151"/>
      <c r="LAB151"/>
      <c r="LAC151"/>
      <c r="LAD151"/>
      <c r="LAE151"/>
      <c r="LAF151"/>
      <c r="LAG151"/>
      <c r="LAH151"/>
      <c r="LAI151"/>
      <c r="LAJ151"/>
      <c r="LAK151"/>
      <c r="LAL151"/>
      <c r="LAM151"/>
      <c r="LAN151"/>
      <c r="LAO151"/>
      <c r="LAP151"/>
      <c r="LAQ151"/>
      <c r="LAR151"/>
      <c r="LAS151"/>
      <c r="LAT151"/>
      <c r="LAU151"/>
      <c r="LAV151"/>
      <c r="LAW151"/>
      <c r="LAX151"/>
      <c r="LAY151"/>
      <c r="LAZ151"/>
      <c r="LBA151"/>
      <c r="LBB151"/>
      <c r="LBC151"/>
      <c r="LBD151"/>
      <c r="LBE151"/>
      <c r="LBF151"/>
      <c r="LBG151"/>
      <c r="LBH151"/>
      <c r="LBI151"/>
      <c r="LBJ151"/>
      <c r="LBK151"/>
      <c r="LBL151"/>
      <c r="LBM151"/>
      <c r="LBN151"/>
      <c r="LBO151"/>
      <c r="LBP151"/>
      <c r="LBQ151"/>
      <c r="LBR151"/>
      <c r="LBS151"/>
      <c r="LBT151"/>
      <c r="LBU151"/>
      <c r="LBV151"/>
      <c r="LBW151"/>
      <c r="LBX151"/>
      <c r="LBY151"/>
      <c r="LBZ151"/>
      <c r="LCA151"/>
      <c r="LCB151"/>
      <c r="LCC151"/>
      <c r="LCD151"/>
      <c r="LCE151"/>
      <c r="LCF151"/>
      <c r="LCG151"/>
      <c r="LCH151"/>
      <c r="LCI151"/>
      <c r="LCJ151"/>
      <c r="LCK151"/>
      <c r="LCL151"/>
      <c r="LCM151"/>
      <c r="LCN151"/>
      <c r="LCO151"/>
      <c r="LCP151"/>
      <c r="LCQ151"/>
      <c r="LCR151"/>
      <c r="LCS151"/>
      <c r="LCT151"/>
      <c r="LCU151"/>
      <c r="LCV151"/>
      <c r="LCW151"/>
      <c r="LCX151"/>
      <c r="LCY151"/>
      <c r="LCZ151"/>
      <c r="LDA151"/>
      <c r="LDB151"/>
      <c r="LDC151"/>
      <c r="LDD151"/>
      <c r="LDE151"/>
      <c r="LDF151"/>
      <c r="LDG151"/>
      <c r="LDH151"/>
      <c r="LDI151"/>
      <c r="LDJ151"/>
      <c r="LDK151"/>
      <c r="LDL151"/>
      <c r="LDM151"/>
      <c r="LDN151"/>
      <c r="LDO151"/>
      <c r="LDP151"/>
      <c r="LDQ151"/>
      <c r="LDR151"/>
      <c r="LDS151"/>
      <c r="LDT151"/>
      <c r="LDU151"/>
      <c r="LDV151"/>
      <c r="LDW151"/>
      <c r="LDX151"/>
      <c r="LDY151"/>
      <c r="LDZ151"/>
      <c r="LEA151"/>
      <c r="LEB151"/>
      <c r="LEC151"/>
      <c r="LED151"/>
      <c r="LEE151"/>
      <c r="LEF151"/>
      <c r="LEG151"/>
      <c r="LEH151"/>
      <c r="LEI151"/>
      <c r="LEJ151"/>
      <c r="LEK151"/>
      <c r="LEL151"/>
      <c r="LEM151"/>
      <c r="LEN151"/>
      <c r="LEO151"/>
      <c r="LEP151"/>
      <c r="LEQ151"/>
      <c r="LER151"/>
      <c r="LES151"/>
      <c r="LET151"/>
      <c r="LEU151"/>
      <c r="LEV151"/>
      <c r="LEW151"/>
      <c r="LEX151"/>
      <c r="LEY151"/>
      <c r="LEZ151"/>
      <c r="LFA151"/>
      <c r="LFB151"/>
      <c r="LFC151"/>
      <c r="LFD151"/>
      <c r="LFE151"/>
      <c r="LFF151"/>
      <c r="LFG151"/>
      <c r="LFH151"/>
      <c r="LFI151"/>
      <c r="LFJ151"/>
      <c r="LFK151"/>
      <c r="LFL151"/>
      <c r="LFM151"/>
      <c r="LFN151"/>
      <c r="LFO151"/>
      <c r="LFP151"/>
      <c r="LFQ151"/>
      <c r="LFR151"/>
      <c r="LFS151"/>
      <c r="LFT151"/>
      <c r="LFU151"/>
      <c r="LFV151"/>
      <c r="LFW151"/>
      <c r="LFX151"/>
      <c r="LFY151"/>
      <c r="LFZ151"/>
      <c r="LGA151"/>
      <c r="LGB151"/>
      <c r="LGC151"/>
      <c r="LGD151"/>
      <c r="LGE151"/>
      <c r="LGF151"/>
      <c r="LGG151"/>
      <c r="LGH151"/>
      <c r="LGI151"/>
      <c r="LGJ151"/>
      <c r="LGK151"/>
      <c r="LGL151"/>
      <c r="LGM151"/>
      <c r="LGN151"/>
      <c r="LGO151"/>
      <c r="LGP151"/>
      <c r="LGQ151"/>
      <c r="LGR151"/>
      <c r="LGS151"/>
      <c r="LGT151"/>
      <c r="LGU151"/>
      <c r="LGV151"/>
      <c r="LGW151"/>
      <c r="LGX151"/>
      <c r="LGY151"/>
      <c r="LGZ151"/>
      <c r="LHA151"/>
      <c r="LHB151"/>
      <c r="LHC151"/>
      <c r="LHD151"/>
      <c r="LHE151"/>
      <c r="LHF151"/>
      <c r="LHG151"/>
      <c r="LHH151"/>
      <c r="LHI151"/>
      <c r="LHJ151"/>
      <c r="LHK151"/>
      <c r="LHL151"/>
      <c r="LHM151"/>
      <c r="LHN151"/>
      <c r="LHO151"/>
      <c r="LHP151"/>
      <c r="LHQ151"/>
      <c r="LHR151"/>
      <c r="LHS151"/>
      <c r="LHT151"/>
      <c r="LHU151"/>
      <c r="LHV151"/>
      <c r="LHW151"/>
      <c r="LHX151"/>
      <c r="LHY151"/>
      <c r="LHZ151"/>
      <c r="LIA151"/>
      <c r="LIB151"/>
      <c r="LIC151"/>
      <c r="LID151"/>
      <c r="LIE151"/>
      <c r="LIF151"/>
      <c r="LIG151"/>
      <c r="LIH151"/>
      <c r="LII151"/>
      <c r="LIJ151"/>
      <c r="LIK151"/>
      <c r="LIL151"/>
      <c r="LIM151"/>
      <c r="LIN151"/>
      <c r="LIO151"/>
      <c r="LIP151"/>
      <c r="LIQ151"/>
      <c r="LIR151"/>
      <c r="LIS151"/>
      <c r="LIT151"/>
      <c r="LIU151"/>
      <c r="LIV151"/>
      <c r="LIW151"/>
      <c r="LIX151"/>
      <c r="LIY151"/>
      <c r="LIZ151"/>
      <c r="LJA151"/>
      <c r="LJB151"/>
      <c r="LJC151"/>
      <c r="LJD151"/>
      <c r="LJE151"/>
      <c r="LJF151"/>
      <c r="LJG151"/>
      <c r="LJH151"/>
      <c r="LJI151"/>
      <c r="LJJ151"/>
      <c r="LJK151"/>
      <c r="LJL151"/>
      <c r="LJM151"/>
      <c r="LJN151"/>
      <c r="LJO151"/>
      <c r="LJP151"/>
      <c r="LJQ151"/>
      <c r="LJR151"/>
      <c r="LJS151"/>
      <c r="LJT151"/>
      <c r="LJU151"/>
      <c r="LJV151"/>
      <c r="LJW151"/>
      <c r="LJX151"/>
      <c r="LJY151"/>
      <c r="LJZ151"/>
      <c r="LKA151"/>
      <c r="LKB151"/>
      <c r="LKC151"/>
      <c r="LKD151"/>
      <c r="LKE151"/>
      <c r="LKF151"/>
      <c r="LKG151"/>
      <c r="LKH151"/>
      <c r="LKI151"/>
      <c r="LKJ151"/>
      <c r="LKK151"/>
      <c r="LKL151"/>
      <c r="LKM151"/>
      <c r="LKN151"/>
      <c r="LKO151"/>
      <c r="LKP151"/>
      <c r="LKQ151"/>
      <c r="LKR151"/>
      <c r="LKS151"/>
      <c r="LKT151"/>
      <c r="LKU151"/>
      <c r="LKV151"/>
      <c r="LKW151"/>
      <c r="LKX151"/>
      <c r="LKY151"/>
      <c r="LKZ151"/>
      <c r="LLA151"/>
      <c r="LLB151"/>
      <c r="LLC151"/>
      <c r="LLD151"/>
      <c r="LLE151"/>
      <c r="LLF151"/>
      <c r="LLG151"/>
      <c r="LLH151"/>
      <c r="LLI151"/>
      <c r="LLJ151"/>
      <c r="LLK151"/>
      <c r="LLL151"/>
      <c r="LLM151"/>
      <c r="LLN151"/>
      <c r="LLO151"/>
      <c r="LLP151"/>
      <c r="LLQ151"/>
      <c r="LLR151"/>
      <c r="LLS151"/>
      <c r="LLT151"/>
      <c r="LLU151"/>
      <c r="LLV151"/>
      <c r="LLW151"/>
      <c r="LLX151"/>
      <c r="LLY151"/>
      <c r="LLZ151"/>
      <c r="LMA151"/>
      <c r="LMB151"/>
      <c r="LMC151"/>
      <c r="LMD151"/>
      <c r="LME151"/>
      <c r="LMF151"/>
      <c r="LMG151"/>
      <c r="LMH151"/>
      <c r="LMI151"/>
      <c r="LMJ151"/>
      <c r="LMK151"/>
      <c r="LML151"/>
      <c r="LMM151"/>
      <c r="LMN151"/>
      <c r="LMO151"/>
      <c r="LMP151"/>
      <c r="LMQ151"/>
      <c r="LMR151"/>
      <c r="LMS151"/>
      <c r="LMT151"/>
      <c r="LMU151"/>
      <c r="LMV151"/>
      <c r="LMW151"/>
      <c r="LMX151"/>
      <c r="LMY151"/>
      <c r="LMZ151"/>
      <c r="LNA151"/>
      <c r="LNB151"/>
      <c r="LNC151"/>
      <c r="LND151"/>
      <c r="LNE151"/>
      <c r="LNF151"/>
      <c r="LNG151"/>
      <c r="LNH151"/>
      <c r="LNI151"/>
      <c r="LNJ151"/>
      <c r="LNK151"/>
      <c r="LNL151"/>
      <c r="LNM151"/>
      <c r="LNN151"/>
      <c r="LNO151"/>
      <c r="LNP151"/>
      <c r="LNQ151"/>
      <c r="LNR151"/>
      <c r="LNS151"/>
      <c r="LNT151"/>
      <c r="LNU151"/>
      <c r="LNV151"/>
      <c r="LNW151"/>
      <c r="LNX151"/>
      <c r="LNY151"/>
      <c r="LNZ151"/>
      <c r="LOA151"/>
      <c r="LOB151"/>
      <c r="LOC151"/>
      <c r="LOD151"/>
      <c r="LOE151"/>
      <c r="LOF151"/>
      <c r="LOG151"/>
      <c r="LOH151"/>
      <c r="LOI151"/>
      <c r="LOJ151"/>
      <c r="LOK151"/>
      <c r="LOL151"/>
      <c r="LOM151"/>
      <c r="LON151"/>
      <c r="LOO151"/>
      <c r="LOP151"/>
      <c r="LOQ151"/>
      <c r="LOR151"/>
      <c r="LOS151"/>
      <c r="LOT151"/>
      <c r="LOU151"/>
      <c r="LOV151"/>
      <c r="LOW151"/>
      <c r="LOX151"/>
      <c r="LOY151"/>
      <c r="LOZ151"/>
      <c r="LPA151"/>
      <c r="LPB151"/>
      <c r="LPC151"/>
      <c r="LPD151"/>
      <c r="LPE151"/>
      <c r="LPF151"/>
      <c r="LPG151"/>
      <c r="LPH151"/>
      <c r="LPI151"/>
      <c r="LPJ151"/>
      <c r="LPK151"/>
      <c r="LPL151"/>
      <c r="LPM151"/>
      <c r="LPN151"/>
      <c r="LPO151"/>
      <c r="LPP151"/>
      <c r="LPQ151"/>
      <c r="LPR151"/>
      <c r="LPS151"/>
      <c r="LPT151"/>
      <c r="LPU151"/>
      <c r="LPV151"/>
      <c r="LPW151"/>
      <c r="LPX151"/>
      <c r="LPY151"/>
      <c r="LPZ151"/>
      <c r="LQA151"/>
      <c r="LQB151"/>
      <c r="LQC151"/>
      <c r="LQD151"/>
      <c r="LQE151"/>
      <c r="LQF151"/>
      <c r="LQG151"/>
      <c r="LQH151"/>
      <c r="LQI151"/>
      <c r="LQJ151"/>
      <c r="LQK151"/>
      <c r="LQL151"/>
      <c r="LQM151"/>
      <c r="LQN151"/>
      <c r="LQO151"/>
      <c r="LQP151"/>
      <c r="LQQ151"/>
      <c r="LQR151"/>
      <c r="LQS151"/>
      <c r="LQT151"/>
      <c r="LQU151"/>
      <c r="LQV151"/>
      <c r="LQW151"/>
      <c r="LQX151"/>
      <c r="LQY151"/>
      <c r="LQZ151"/>
      <c r="LRA151"/>
      <c r="LRB151"/>
      <c r="LRC151"/>
      <c r="LRD151"/>
      <c r="LRE151"/>
      <c r="LRF151"/>
      <c r="LRG151"/>
      <c r="LRH151"/>
      <c r="LRI151"/>
      <c r="LRJ151"/>
      <c r="LRK151"/>
      <c r="LRL151"/>
      <c r="LRM151"/>
      <c r="LRN151"/>
      <c r="LRO151"/>
      <c r="LRP151"/>
      <c r="LRQ151"/>
      <c r="LRR151"/>
      <c r="LRS151"/>
      <c r="LRT151"/>
      <c r="LRU151"/>
      <c r="LRV151"/>
      <c r="LRW151"/>
      <c r="LRX151"/>
      <c r="LRY151"/>
      <c r="LRZ151"/>
      <c r="LSA151"/>
      <c r="LSB151"/>
      <c r="LSC151"/>
      <c r="LSD151"/>
      <c r="LSE151"/>
      <c r="LSF151"/>
      <c r="LSG151"/>
      <c r="LSH151"/>
      <c r="LSI151"/>
      <c r="LSJ151"/>
      <c r="LSK151"/>
      <c r="LSL151"/>
      <c r="LSM151"/>
      <c r="LSN151"/>
      <c r="LSO151"/>
      <c r="LSP151"/>
      <c r="LSQ151"/>
      <c r="LSR151"/>
      <c r="LSS151"/>
      <c r="LST151"/>
      <c r="LSU151"/>
      <c r="LSV151"/>
      <c r="LSW151"/>
      <c r="LSX151"/>
      <c r="LSY151"/>
      <c r="LSZ151"/>
      <c r="LTA151"/>
      <c r="LTB151"/>
      <c r="LTC151"/>
      <c r="LTD151"/>
      <c r="LTE151"/>
      <c r="LTF151"/>
      <c r="LTG151"/>
      <c r="LTH151"/>
      <c r="LTI151"/>
      <c r="LTJ151"/>
      <c r="LTK151"/>
      <c r="LTL151"/>
      <c r="LTM151"/>
      <c r="LTN151"/>
      <c r="LTO151"/>
      <c r="LTP151"/>
      <c r="LTQ151"/>
      <c r="LTR151"/>
      <c r="LTS151"/>
      <c r="LTT151"/>
      <c r="LTU151"/>
      <c r="LTV151"/>
      <c r="LTW151"/>
      <c r="LTX151"/>
      <c r="LTY151"/>
      <c r="LTZ151"/>
      <c r="LUA151"/>
      <c r="LUB151"/>
      <c r="LUC151"/>
      <c r="LUD151"/>
      <c r="LUE151"/>
      <c r="LUF151"/>
      <c r="LUG151"/>
      <c r="LUH151"/>
      <c r="LUI151"/>
      <c r="LUJ151"/>
      <c r="LUK151"/>
      <c r="LUL151"/>
      <c r="LUM151"/>
      <c r="LUN151"/>
      <c r="LUO151"/>
      <c r="LUP151"/>
      <c r="LUQ151"/>
      <c r="LUR151"/>
      <c r="LUS151"/>
      <c r="LUT151"/>
      <c r="LUU151"/>
      <c r="LUV151"/>
      <c r="LUW151"/>
      <c r="LUX151"/>
      <c r="LUY151"/>
      <c r="LUZ151"/>
      <c r="LVA151"/>
      <c r="LVB151"/>
      <c r="LVC151"/>
      <c r="LVD151"/>
      <c r="LVE151"/>
      <c r="LVF151"/>
      <c r="LVG151"/>
      <c r="LVH151"/>
      <c r="LVI151"/>
      <c r="LVJ151"/>
      <c r="LVK151"/>
      <c r="LVL151"/>
      <c r="LVM151"/>
      <c r="LVN151"/>
      <c r="LVO151"/>
      <c r="LVP151"/>
      <c r="LVQ151"/>
      <c r="LVR151"/>
      <c r="LVS151"/>
      <c r="LVT151"/>
      <c r="LVU151"/>
      <c r="LVV151"/>
      <c r="LVW151"/>
      <c r="LVX151"/>
      <c r="LVY151"/>
      <c r="LVZ151"/>
      <c r="LWA151"/>
      <c r="LWB151"/>
      <c r="LWC151"/>
      <c r="LWD151"/>
      <c r="LWE151"/>
      <c r="LWF151"/>
      <c r="LWG151"/>
      <c r="LWH151"/>
      <c r="LWI151"/>
      <c r="LWJ151"/>
      <c r="LWK151"/>
      <c r="LWL151"/>
      <c r="LWM151"/>
      <c r="LWN151"/>
      <c r="LWO151"/>
      <c r="LWP151"/>
      <c r="LWQ151"/>
      <c r="LWR151"/>
      <c r="LWS151"/>
      <c r="LWT151"/>
      <c r="LWU151"/>
      <c r="LWV151"/>
      <c r="LWW151"/>
      <c r="LWX151"/>
      <c r="LWY151"/>
      <c r="LWZ151"/>
      <c r="LXA151"/>
      <c r="LXB151"/>
      <c r="LXC151"/>
      <c r="LXD151"/>
      <c r="LXE151"/>
      <c r="LXF151"/>
      <c r="LXG151"/>
      <c r="LXH151"/>
      <c r="LXI151"/>
      <c r="LXJ151"/>
      <c r="LXK151"/>
      <c r="LXL151"/>
      <c r="LXM151"/>
      <c r="LXN151"/>
      <c r="LXO151"/>
      <c r="LXP151"/>
      <c r="LXQ151"/>
      <c r="LXR151"/>
      <c r="LXS151"/>
      <c r="LXT151"/>
      <c r="LXU151"/>
      <c r="LXV151"/>
      <c r="LXW151"/>
      <c r="LXX151"/>
      <c r="LXY151"/>
      <c r="LXZ151"/>
      <c r="LYA151"/>
      <c r="LYB151"/>
      <c r="LYC151"/>
      <c r="LYD151"/>
      <c r="LYE151"/>
      <c r="LYF151"/>
      <c r="LYG151"/>
      <c r="LYH151"/>
      <c r="LYI151"/>
      <c r="LYJ151"/>
      <c r="LYK151"/>
      <c r="LYL151"/>
      <c r="LYM151"/>
      <c r="LYN151"/>
      <c r="LYO151"/>
      <c r="LYP151"/>
      <c r="LYQ151"/>
      <c r="LYR151"/>
      <c r="LYS151"/>
      <c r="LYT151"/>
      <c r="LYU151"/>
      <c r="LYV151"/>
      <c r="LYW151"/>
      <c r="LYX151"/>
      <c r="LYY151"/>
      <c r="LYZ151"/>
      <c r="LZA151"/>
      <c r="LZB151"/>
      <c r="LZC151"/>
      <c r="LZD151"/>
      <c r="LZE151"/>
      <c r="LZF151"/>
      <c r="LZG151"/>
      <c r="LZH151"/>
      <c r="LZI151"/>
      <c r="LZJ151"/>
      <c r="LZK151"/>
      <c r="LZL151"/>
      <c r="LZM151"/>
      <c r="LZN151"/>
      <c r="LZO151"/>
      <c r="LZP151"/>
      <c r="LZQ151"/>
      <c r="LZR151"/>
      <c r="LZS151"/>
      <c r="LZT151"/>
      <c r="LZU151"/>
      <c r="LZV151"/>
      <c r="LZW151"/>
      <c r="LZX151"/>
      <c r="LZY151"/>
      <c r="LZZ151"/>
      <c r="MAA151"/>
      <c r="MAB151"/>
      <c r="MAC151"/>
      <c r="MAD151"/>
      <c r="MAE151"/>
      <c r="MAF151"/>
      <c r="MAG151"/>
      <c r="MAH151"/>
      <c r="MAI151"/>
      <c r="MAJ151"/>
      <c r="MAK151"/>
      <c r="MAL151"/>
      <c r="MAM151"/>
      <c r="MAN151"/>
      <c r="MAO151"/>
      <c r="MAP151"/>
      <c r="MAQ151"/>
      <c r="MAR151"/>
      <c r="MAS151"/>
      <c r="MAT151"/>
      <c r="MAU151"/>
      <c r="MAV151"/>
      <c r="MAW151"/>
      <c r="MAX151"/>
      <c r="MAY151"/>
      <c r="MAZ151"/>
      <c r="MBA151"/>
      <c r="MBB151"/>
      <c r="MBC151"/>
      <c r="MBD151"/>
      <c r="MBE151"/>
      <c r="MBF151"/>
      <c r="MBG151"/>
      <c r="MBH151"/>
      <c r="MBI151"/>
      <c r="MBJ151"/>
      <c r="MBK151"/>
      <c r="MBL151"/>
      <c r="MBM151"/>
      <c r="MBN151"/>
      <c r="MBO151"/>
      <c r="MBP151"/>
      <c r="MBQ151"/>
      <c r="MBR151"/>
      <c r="MBS151"/>
      <c r="MBT151"/>
      <c r="MBU151"/>
      <c r="MBV151"/>
      <c r="MBW151"/>
      <c r="MBX151"/>
      <c r="MBY151"/>
      <c r="MBZ151"/>
      <c r="MCA151"/>
      <c r="MCB151"/>
      <c r="MCC151"/>
      <c r="MCD151"/>
      <c r="MCE151"/>
      <c r="MCF151"/>
      <c r="MCG151"/>
      <c r="MCH151"/>
      <c r="MCI151"/>
      <c r="MCJ151"/>
      <c r="MCK151"/>
      <c r="MCL151"/>
      <c r="MCM151"/>
      <c r="MCN151"/>
      <c r="MCO151"/>
      <c r="MCP151"/>
      <c r="MCQ151"/>
      <c r="MCR151"/>
      <c r="MCS151"/>
      <c r="MCT151"/>
      <c r="MCU151"/>
      <c r="MCV151"/>
      <c r="MCW151"/>
      <c r="MCX151"/>
      <c r="MCY151"/>
      <c r="MCZ151"/>
      <c r="MDA151"/>
      <c r="MDB151"/>
      <c r="MDC151"/>
      <c r="MDD151"/>
      <c r="MDE151"/>
      <c r="MDF151"/>
      <c r="MDG151"/>
      <c r="MDH151"/>
      <c r="MDI151"/>
      <c r="MDJ151"/>
      <c r="MDK151"/>
      <c r="MDL151"/>
      <c r="MDM151"/>
      <c r="MDN151"/>
      <c r="MDO151"/>
      <c r="MDP151"/>
      <c r="MDQ151"/>
      <c r="MDR151"/>
      <c r="MDS151"/>
      <c r="MDT151"/>
      <c r="MDU151"/>
      <c r="MDV151"/>
      <c r="MDW151"/>
      <c r="MDX151"/>
      <c r="MDY151"/>
      <c r="MDZ151"/>
      <c r="MEA151"/>
      <c r="MEB151"/>
      <c r="MEC151"/>
      <c r="MED151"/>
      <c r="MEE151"/>
      <c r="MEF151"/>
      <c r="MEG151"/>
      <c r="MEH151"/>
      <c r="MEI151"/>
      <c r="MEJ151"/>
      <c r="MEK151"/>
      <c r="MEL151"/>
      <c r="MEM151"/>
      <c r="MEN151"/>
      <c r="MEO151"/>
      <c r="MEP151"/>
      <c r="MEQ151"/>
      <c r="MER151"/>
      <c r="MES151"/>
      <c r="MET151"/>
      <c r="MEU151"/>
      <c r="MEV151"/>
      <c r="MEW151"/>
      <c r="MEX151"/>
      <c r="MEY151"/>
      <c r="MEZ151"/>
      <c r="MFA151"/>
      <c r="MFB151"/>
      <c r="MFC151"/>
      <c r="MFD151"/>
      <c r="MFE151"/>
      <c r="MFF151"/>
      <c r="MFG151"/>
      <c r="MFH151"/>
      <c r="MFI151"/>
      <c r="MFJ151"/>
      <c r="MFK151"/>
      <c r="MFL151"/>
      <c r="MFM151"/>
      <c r="MFN151"/>
      <c r="MFO151"/>
      <c r="MFP151"/>
      <c r="MFQ151"/>
      <c r="MFR151"/>
      <c r="MFS151"/>
      <c r="MFT151"/>
      <c r="MFU151"/>
      <c r="MFV151"/>
      <c r="MFW151"/>
      <c r="MFX151"/>
      <c r="MFY151"/>
      <c r="MFZ151"/>
      <c r="MGA151"/>
      <c r="MGB151"/>
      <c r="MGC151"/>
      <c r="MGD151"/>
      <c r="MGE151"/>
      <c r="MGF151"/>
      <c r="MGG151"/>
      <c r="MGH151"/>
      <c r="MGI151"/>
      <c r="MGJ151"/>
      <c r="MGK151"/>
      <c r="MGL151"/>
      <c r="MGM151"/>
      <c r="MGN151"/>
      <c r="MGO151"/>
      <c r="MGP151"/>
      <c r="MGQ151"/>
      <c r="MGR151"/>
      <c r="MGS151"/>
      <c r="MGT151"/>
      <c r="MGU151"/>
      <c r="MGV151"/>
      <c r="MGW151"/>
      <c r="MGX151"/>
      <c r="MGY151"/>
      <c r="MGZ151"/>
      <c r="MHA151"/>
      <c r="MHB151"/>
      <c r="MHC151"/>
      <c r="MHD151"/>
      <c r="MHE151"/>
      <c r="MHF151"/>
      <c r="MHG151"/>
      <c r="MHH151"/>
      <c r="MHI151"/>
      <c r="MHJ151"/>
      <c r="MHK151"/>
      <c r="MHL151"/>
      <c r="MHM151"/>
      <c r="MHN151"/>
      <c r="MHO151"/>
      <c r="MHP151"/>
      <c r="MHQ151"/>
      <c r="MHR151"/>
      <c r="MHS151"/>
      <c r="MHT151"/>
      <c r="MHU151"/>
      <c r="MHV151"/>
      <c r="MHW151"/>
      <c r="MHX151"/>
      <c r="MHY151"/>
      <c r="MHZ151"/>
      <c r="MIA151"/>
      <c r="MIB151"/>
      <c r="MIC151"/>
      <c r="MID151"/>
      <c r="MIE151"/>
      <c r="MIF151"/>
      <c r="MIG151"/>
      <c r="MIH151"/>
      <c r="MII151"/>
      <c r="MIJ151"/>
      <c r="MIK151"/>
      <c r="MIL151"/>
      <c r="MIM151"/>
      <c r="MIN151"/>
      <c r="MIO151"/>
      <c r="MIP151"/>
      <c r="MIQ151"/>
      <c r="MIR151"/>
      <c r="MIS151"/>
      <c r="MIT151"/>
      <c r="MIU151"/>
      <c r="MIV151"/>
      <c r="MIW151"/>
      <c r="MIX151"/>
      <c r="MIY151"/>
      <c r="MIZ151"/>
      <c r="MJA151"/>
      <c r="MJB151"/>
      <c r="MJC151"/>
      <c r="MJD151"/>
      <c r="MJE151"/>
      <c r="MJF151"/>
      <c r="MJG151"/>
      <c r="MJH151"/>
      <c r="MJI151"/>
      <c r="MJJ151"/>
      <c r="MJK151"/>
      <c r="MJL151"/>
      <c r="MJM151"/>
      <c r="MJN151"/>
      <c r="MJO151"/>
      <c r="MJP151"/>
      <c r="MJQ151"/>
      <c r="MJR151"/>
      <c r="MJS151"/>
      <c r="MJT151"/>
      <c r="MJU151"/>
      <c r="MJV151"/>
      <c r="MJW151"/>
      <c r="MJX151"/>
      <c r="MJY151"/>
      <c r="MJZ151"/>
      <c r="MKA151"/>
      <c r="MKB151"/>
      <c r="MKC151"/>
      <c r="MKD151"/>
      <c r="MKE151"/>
      <c r="MKF151"/>
      <c r="MKG151"/>
      <c r="MKH151"/>
      <c r="MKI151"/>
      <c r="MKJ151"/>
      <c r="MKK151"/>
      <c r="MKL151"/>
      <c r="MKM151"/>
      <c r="MKN151"/>
      <c r="MKO151"/>
      <c r="MKP151"/>
      <c r="MKQ151"/>
      <c r="MKR151"/>
      <c r="MKS151"/>
      <c r="MKT151"/>
      <c r="MKU151"/>
      <c r="MKV151"/>
      <c r="MKW151"/>
      <c r="MKX151"/>
      <c r="MKY151"/>
      <c r="MKZ151"/>
      <c r="MLA151"/>
      <c r="MLB151"/>
      <c r="MLC151"/>
      <c r="MLD151"/>
      <c r="MLE151"/>
      <c r="MLF151"/>
      <c r="MLG151"/>
      <c r="MLH151"/>
      <c r="MLI151"/>
      <c r="MLJ151"/>
      <c r="MLK151"/>
      <c r="MLL151"/>
      <c r="MLM151"/>
      <c r="MLN151"/>
      <c r="MLO151"/>
      <c r="MLP151"/>
      <c r="MLQ151"/>
      <c r="MLR151"/>
      <c r="MLS151"/>
      <c r="MLT151"/>
      <c r="MLU151"/>
      <c r="MLV151"/>
      <c r="MLW151"/>
      <c r="MLX151"/>
      <c r="MLY151"/>
      <c r="MLZ151"/>
      <c r="MMA151"/>
      <c r="MMB151"/>
      <c r="MMC151"/>
      <c r="MMD151"/>
      <c r="MME151"/>
      <c r="MMF151"/>
      <c r="MMG151"/>
      <c r="MMH151"/>
      <c r="MMI151"/>
      <c r="MMJ151"/>
      <c r="MMK151"/>
      <c r="MML151"/>
      <c r="MMM151"/>
      <c r="MMN151"/>
      <c r="MMO151"/>
      <c r="MMP151"/>
      <c r="MMQ151"/>
      <c r="MMR151"/>
      <c r="MMS151"/>
      <c r="MMT151"/>
      <c r="MMU151"/>
      <c r="MMV151"/>
      <c r="MMW151"/>
      <c r="MMX151"/>
      <c r="MMY151"/>
      <c r="MMZ151"/>
      <c r="MNA151"/>
      <c r="MNB151"/>
      <c r="MNC151"/>
      <c r="MND151"/>
      <c r="MNE151"/>
      <c r="MNF151"/>
      <c r="MNG151"/>
      <c r="MNH151"/>
      <c r="MNI151"/>
      <c r="MNJ151"/>
      <c r="MNK151"/>
      <c r="MNL151"/>
      <c r="MNM151"/>
      <c r="MNN151"/>
      <c r="MNO151"/>
      <c r="MNP151"/>
      <c r="MNQ151"/>
      <c r="MNR151"/>
      <c r="MNS151"/>
      <c r="MNT151"/>
      <c r="MNU151"/>
      <c r="MNV151"/>
      <c r="MNW151"/>
      <c r="MNX151"/>
      <c r="MNY151"/>
      <c r="MNZ151"/>
      <c r="MOA151"/>
      <c r="MOB151"/>
      <c r="MOC151"/>
      <c r="MOD151"/>
      <c r="MOE151"/>
      <c r="MOF151"/>
      <c r="MOG151"/>
      <c r="MOH151"/>
      <c r="MOI151"/>
      <c r="MOJ151"/>
      <c r="MOK151"/>
      <c r="MOL151"/>
      <c r="MOM151"/>
      <c r="MON151"/>
      <c r="MOO151"/>
      <c r="MOP151"/>
      <c r="MOQ151"/>
      <c r="MOR151"/>
      <c r="MOS151"/>
      <c r="MOT151"/>
      <c r="MOU151"/>
      <c r="MOV151"/>
      <c r="MOW151"/>
      <c r="MOX151"/>
      <c r="MOY151"/>
      <c r="MOZ151"/>
      <c r="MPA151"/>
      <c r="MPB151"/>
      <c r="MPC151"/>
      <c r="MPD151"/>
      <c r="MPE151"/>
      <c r="MPF151"/>
      <c r="MPG151"/>
      <c r="MPH151"/>
      <c r="MPI151"/>
      <c r="MPJ151"/>
      <c r="MPK151"/>
      <c r="MPL151"/>
      <c r="MPM151"/>
      <c r="MPN151"/>
      <c r="MPO151"/>
      <c r="MPP151"/>
      <c r="MPQ151"/>
      <c r="MPR151"/>
      <c r="MPS151"/>
      <c r="MPT151"/>
      <c r="MPU151"/>
      <c r="MPV151"/>
      <c r="MPW151"/>
      <c r="MPX151"/>
      <c r="MPY151"/>
      <c r="MPZ151"/>
      <c r="MQA151"/>
      <c r="MQB151"/>
      <c r="MQC151"/>
      <c r="MQD151"/>
      <c r="MQE151"/>
      <c r="MQF151"/>
      <c r="MQG151"/>
      <c r="MQH151"/>
      <c r="MQI151"/>
      <c r="MQJ151"/>
      <c r="MQK151"/>
      <c r="MQL151"/>
      <c r="MQM151"/>
      <c r="MQN151"/>
      <c r="MQO151"/>
      <c r="MQP151"/>
      <c r="MQQ151"/>
      <c r="MQR151"/>
      <c r="MQS151"/>
      <c r="MQT151"/>
      <c r="MQU151"/>
      <c r="MQV151"/>
      <c r="MQW151"/>
      <c r="MQX151"/>
      <c r="MQY151"/>
      <c r="MQZ151"/>
      <c r="MRA151"/>
      <c r="MRB151"/>
      <c r="MRC151"/>
      <c r="MRD151"/>
      <c r="MRE151"/>
      <c r="MRF151"/>
      <c r="MRG151"/>
      <c r="MRH151"/>
      <c r="MRI151"/>
      <c r="MRJ151"/>
      <c r="MRK151"/>
      <c r="MRL151"/>
      <c r="MRM151"/>
      <c r="MRN151"/>
      <c r="MRO151"/>
      <c r="MRP151"/>
      <c r="MRQ151"/>
      <c r="MRR151"/>
      <c r="MRS151"/>
      <c r="MRT151"/>
      <c r="MRU151"/>
      <c r="MRV151"/>
      <c r="MRW151"/>
      <c r="MRX151"/>
      <c r="MRY151"/>
      <c r="MRZ151"/>
      <c r="MSA151"/>
      <c r="MSB151"/>
      <c r="MSC151"/>
      <c r="MSD151"/>
      <c r="MSE151"/>
      <c r="MSF151"/>
      <c r="MSG151"/>
      <c r="MSH151"/>
      <c r="MSI151"/>
      <c r="MSJ151"/>
      <c r="MSK151"/>
      <c r="MSL151"/>
      <c r="MSM151"/>
      <c r="MSN151"/>
      <c r="MSO151"/>
      <c r="MSP151"/>
      <c r="MSQ151"/>
      <c r="MSR151"/>
      <c r="MSS151"/>
      <c r="MST151"/>
      <c r="MSU151"/>
      <c r="MSV151"/>
      <c r="MSW151"/>
      <c r="MSX151"/>
      <c r="MSY151"/>
      <c r="MSZ151"/>
      <c r="MTA151"/>
      <c r="MTB151"/>
      <c r="MTC151"/>
      <c r="MTD151"/>
      <c r="MTE151"/>
      <c r="MTF151"/>
      <c r="MTG151"/>
      <c r="MTH151"/>
      <c r="MTI151"/>
      <c r="MTJ151"/>
      <c r="MTK151"/>
      <c r="MTL151"/>
      <c r="MTM151"/>
      <c r="MTN151"/>
      <c r="MTO151"/>
      <c r="MTP151"/>
      <c r="MTQ151"/>
      <c r="MTR151"/>
      <c r="MTS151"/>
      <c r="MTT151"/>
      <c r="MTU151"/>
      <c r="MTV151"/>
      <c r="MTW151"/>
      <c r="MTX151"/>
      <c r="MTY151"/>
      <c r="MTZ151"/>
      <c r="MUA151"/>
      <c r="MUB151"/>
      <c r="MUC151"/>
      <c r="MUD151"/>
      <c r="MUE151"/>
      <c r="MUF151"/>
      <c r="MUG151"/>
      <c r="MUH151"/>
      <c r="MUI151"/>
      <c r="MUJ151"/>
      <c r="MUK151"/>
      <c r="MUL151"/>
      <c r="MUM151"/>
      <c r="MUN151"/>
      <c r="MUO151"/>
      <c r="MUP151"/>
      <c r="MUQ151"/>
      <c r="MUR151"/>
      <c r="MUS151"/>
      <c r="MUT151"/>
      <c r="MUU151"/>
      <c r="MUV151"/>
      <c r="MUW151"/>
      <c r="MUX151"/>
      <c r="MUY151"/>
      <c r="MUZ151"/>
      <c r="MVA151"/>
      <c r="MVB151"/>
      <c r="MVC151"/>
      <c r="MVD151"/>
      <c r="MVE151"/>
      <c r="MVF151"/>
      <c r="MVG151"/>
      <c r="MVH151"/>
      <c r="MVI151"/>
      <c r="MVJ151"/>
      <c r="MVK151"/>
      <c r="MVL151"/>
      <c r="MVM151"/>
      <c r="MVN151"/>
      <c r="MVO151"/>
      <c r="MVP151"/>
      <c r="MVQ151"/>
      <c r="MVR151"/>
      <c r="MVS151"/>
      <c r="MVT151"/>
      <c r="MVU151"/>
      <c r="MVV151"/>
      <c r="MVW151"/>
      <c r="MVX151"/>
      <c r="MVY151"/>
      <c r="MVZ151"/>
      <c r="MWA151"/>
      <c r="MWB151"/>
      <c r="MWC151"/>
      <c r="MWD151"/>
      <c r="MWE151"/>
      <c r="MWF151"/>
      <c r="MWG151"/>
      <c r="MWH151"/>
      <c r="MWI151"/>
      <c r="MWJ151"/>
      <c r="MWK151"/>
      <c r="MWL151"/>
      <c r="MWM151"/>
      <c r="MWN151"/>
      <c r="MWO151"/>
      <c r="MWP151"/>
      <c r="MWQ151"/>
      <c r="MWR151"/>
      <c r="MWS151"/>
      <c r="MWT151"/>
      <c r="MWU151"/>
      <c r="MWV151"/>
      <c r="MWW151"/>
      <c r="MWX151"/>
      <c r="MWY151"/>
      <c r="MWZ151"/>
      <c r="MXA151"/>
      <c r="MXB151"/>
      <c r="MXC151"/>
      <c r="MXD151"/>
      <c r="MXE151"/>
      <c r="MXF151"/>
      <c r="MXG151"/>
      <c r="MXH151"/>
      <c r="MXI151"/>
      <c r="MXJ151"/>
      <c r="MXK151"/>
      <c r="MXL151"/>
      <c r="MXM151"/>
      <c r="MXN151"/>
      <c r="MXO151"/>
      <c r="MXP151"/>
      <c r="MXQ151"/>
      <c r="MXR151"/>
      <c r="MXS151"/>
      <c r="MXT151"/>
      <c r="MXU151"/>
      <c r="MXV151"/>
      <c r="MXW151"/>
      <c r="MXX151"/>
      <c r="MXY151"/>
      <c r="MXZ151"/>
      <c r="MYA151"/>
      <c r="MYB151"/>
      <c r="MYC151"/>
      <c r="MYD151"/>
      <c r="MYE151"/>
      <c r="MYF151"/>
      <c r="MYG151"/>
      <c r="MYH151"/>
      <c r="MYI151"/>
      <c r="MYJ151"/>
      <c r="MYK151"/>
      <c r="MYL151"/>
      <c r="MYM151"/>
      <c r="MYN151"/>
      <c r="MYO151"/>
      <c r="MYP151"/>
      <c r="MYQ151"/>
      <c r="MYR151"/>
      <c r="MYS151"/>
      <c r="MYT151"/>
      <c r="MYU151"/>
      <c r="MYV151"/>
      <c r="MYW151"/>
      <c r="MYX151"/>
      <c r="MYY151"/>
      <c r="MYZ151"/>
      <c r="MZA151"/>
      <c r="MZB151"/>
      <c r="MZC151"/>
      <c r="MZD151"/>
      <c r="MZE151"/>
      <c r="MZF151"/>
      <c r="MZG151"/>
      <c r="MZH151"/>
      <c r="MZI151"/>
      <c r="MZJ151"/>
      <c r="MZK151"/>
      <c r="MZL151"/>
      <c r="MZM151"/>
      <c r="MZN151"/>
      <c r="MZO151"/>
      <c r="MZP151"/>
      <c r="MZQ151"/>
      <c r="MZR151"/>
      <c r="MZS151"/>
      <c r="MZT151"/>
      <c r="MZU151"/>
      <c r="MZV151"/>
      <c r="MZW151"/>
      <c r="MZX151"/>
      <c r="MZY151"/>
      <c r="MZZ151"/>
      <c r="NAA151"/>
      <c r="NAB151"/>
      <c r="NAC151"/>
      <c r="NAD151"/>
      <c r="NAE151"/>
      <c r="NAF151"/>
      <c r="NAG151"/>
      <c r="NAH151"/>
      <c r="NAI151"/>
      <c r="NAJ151"/>
      <c r="NAK151"/>
      <c r="NAL151"/>
      <c r="NAM151"/>
      <c r="NAN151"/>
      <c r="NAO151"/>
      <c r="NAP151"/>
      <c r="NAQ151"/>
      <c r="NAR151"/>
      <c r="NAS151"/>
      <c r="NAT151"/>
      <c r="NAU151"/>
      <c r="NAV151"/>
      <c r="NAW151"/>
      <c r="NAX151"/>
      <c r="NAY151"/>
      <c r="NAZ151"/>
      <c r="NBA151"/>
      <c r="NBB151"/>
      <c r="NBC151"/>
      <c r="NBD151"/>
      <c r="NBE151"/>
      <c r="NBF151"/>
      <c r="NBG151"/>
      <c r="NBH151"/>
      <c r="NBI151"/>
      <c r="NBJ151"/>
      <c r="NBK151"/>
      <c r="NBL151"/>
      <c r="NBM151"/>
      <c r="NBN151"/>
      <c r="NBO151"/>
      <c r="NBP151"/>
      <c r="NBQ151"/>
      <c r="NBR151"/>
      <c r="NBS151"/>
      <c r="NBT151"/>
      <c r="NBU151"/>
      <c r="NBV151"/>
      <c r="NBW151"/>
      <c r="NBX151"/>
      <c r="NBY151"/>
      <c r="NBZ151"/>
      <c r="NCA151"/>
      <c r="NCB151"/>
      <c r="NCC151"/>
      <c r="NCD151"/>
      <c r="NCE151"/>
      <c r="NCF151"/>
      <c r="NCG151"/>
      <c r="NCH151"/>
      <c r="NCI151"/>
      <c r="NCJ151"/>
      <c r="NCK151"/>
      <c r="NCL151"/>
      <c r="NCM151"/>
      <c r="NCN151"/>
      <c r="NCO151"/>
      <c r="NCP151"/>
      <c r="NCQ151"/>
      <c r="NCR151"/>
      <c r="NCS151"/>
      <c r="NCT151"/>
      <c r="NCU151"/>
      <c r="NCV151"/>
      <c r="NCW151"/>
      <c r="NCX151"/>
      <c r="NCY151"/>
      <c r="NCZ151"/>
      <c r="NDA151"/>
      <c r="NDB151"/>
      <c r="NDC151"/>
      <c r="NDD151"/>
      <c r="NDE151"/>
      <c r="NDF151"/>
      <c r="NDG151"/>
      <c r="NDH151"/>
      <c r="NDI151"/>
      <c r="NDJ151"/>
      <c r="NDK151"/>
      <c r="NDL151"/>
      <c r="NDM151"/>
      <c r="NDN151"/>
      <c r="NDO151"/>
      <c r="NDP151"/>
      <c r="NDQ151"/>
      <c r="NDR151"/>
      <c r="NDS151"/>
      <c r="NDT151"/>
      <c r="NDU151"/>
      <c r="NDV151"/>
      <c r="NDW151"/>
      <c r="NDX151"/>
      <c r="NDY151"/>
      <c r="NDZ151"/>
      <c r="NEA151"/>
      <c r="NEB151"/>
      <c r="NEC151"/>
      <c r="NED151"/>
      <c r="NEE151"/>
      <c r="NEF151"/>
      <c r="NEG151"/>
      <c r="NEH151"/>
      <c r="NEI151"/>
      <c r="NEJ151"/>
      <c r="NEK151"/>
      <c r="NEL151"/>
      <c r="NEM151"/>
      <c r="NEN151"/>
      <c r="NEO151"/>
      <c r="NEP151"/>
      <c r="NEQ151"/>
      <c r="NER151"/>
      <c r="NES151"/>
      <c r="NET151"/>
      <c r="NEU151"/>
      <c r="NEV151"/>
      <c r="NEW151"/>
      <c r="NEX151"/>
      <c r="NEY151"/>
      <c r="NEZ151"/>
      <c r="NFA151"/>
      <c r="NFB151"/>
      <c r="NFC151"/>
      <c r="NFD151"/>
      <c r="NFE151"/>
      <c r="NFF151"/>
      <c r="NFG151"/>
      <c r="NFH151"/>
      <c r="NFI151"/>
      <c r="NFJ151"/>
      <c r="NFK151"/>
      <c r="NFL151"/>
      <c r="NFM151"/>
      <c r="NFN151"/>
      <c r="NFO151"/>
      <c r="NFP151"/>
      <c r="NFQ151"/>
      <c r="NFR151"/>
      <c r="NFS151"/>
      <c r="NFT151"/>
      <c r="NFU151"/>
      <c r="NFV151"/>
      <c r="NFW151"/>
      <c r="NFX151"/>
      <c r="NFY151"/>
      <c r="NFZ151"/>
      <c r="NGA151"/>
      <c r="NGB151"/>
      <c r="NGC151"/>
      <c r="NGD151"/>
      <c r="NGE151"/>
      <c r="NGF151"/>
      <c r="NGG151"/>
      <c r="NGH151"/>
      <c r="NGI151"/>
      <c r="NGJ151"/>
      <c r="NGK151"/>
      <c r="NGL151"/>
      <c r="NGM151"/>
      <c r="NGN151"/>
      <c r="NGO151"/>
      <c r="NGP151"/>
      <c r="NGQ151"/>
      <c r="NGR151"/>
      <c r="NGS151"/>
      <c r="NGT151"/>
      <c r="NGU151"/>
      <c r="NGV151"/>
      <c r="NGW151"/>
      <c r="NGX151"/>
      <c r="NGY151"/>
      <c r="NGZ151"/>
      <c r="NHA151"/>
      <c r="NHB151"/>
      <c r="NHC151"/>
      <c r="NHD151"/>
      <c r="NHE151"/>
      <c r="NHF151"/>
      <c r="NHG151"/>
      <c r="NHH151"/>
      <c r="NHI151"/>
      <c r="NHJ151"/>
      <c r="NHK151"/>
      <c r="NHL151"/>
      <c r="NHM151"/>
      <c r="NHN151"/>
      <c r="NHO151"/>
      <c r="NHP151"/>
      <c r="NHQ151"/>
      <c r="NHR151"/>
      <c r="NHS151"/>
      <c r="NHT151"/>
      <c r="NHU151"/>
      <c r="NHV151"/>
      <c r="NHW151"/>
      <c r="NHX151"/>
      <c r="NHY151"/>
      <c r="NHZ151"/>
      <c r="NIA151"/>
      <c r="NIB151"/>
      <c r="NIC151"/>
      <c r="NID151"/>
      <c r="NIE151"/>
      <c r="NIF151"/>
      <c r="NIG151"/>
      <c r="NIH151"/>
      <c r="NII151"/>
      <c r="NIJ151"/>
      <c r="NIK151"/>
      <c r="NIL151"/>
      <c r="NIM151"/>
      <c r="NIN151"/>
      <c r="NIO151"/>
      <c r="NIP151"/>
      <c r="NIQ151"/>
      <c r="NIR151"/>
      <c r="NIS151"/>
      <c r="NIT151"/>
      <c r="NIU151"/>
      <c r="NIV151"/>
      <c r="NIW151"/>
      <c r="NIX151"/>
      <c r="NIY151"/>
      <c r="NIZ151"/>
      <c r="NJA151"/>
      <c r="NJB151"/>
      <c r="NJC151"/>
      <c r="NJD151"/>
      <c r="NJE151"/>
      <c r="NJF151"/>
      <c r="NJG151"/>
      <c r="NJH151"/>
      <c r="NJI151"/>
      <c r="NJJ151"/>
      <c r="NJK151"/>
      <c r="NJL151"/>
      <c r="NJM151"/>
      <c r="NJN151"/>
      <c r="NJO151"/>
      <c r="NJP151"/>
      <c r="NJQ151"/>
      <c r="NJR151"/>
      <c r="NJS151"/>
      <c r="NJT151"/>
      <c r="NJU151"/>
      <c r="NJV151"/>
      <c r="NJW151"/>
      <c r="NJX151"/>
      <c r="NJY151"/>
      <c r="NJZ151"/>
      <c r="NKA151"/>
      <c r="NKB151"/>
      <c r="NKC151"/>
      <c r="NKD151"/>
      <c r="NKE151"/>
      <c r="NKF151"/>
      <c r="NKG151"/>
      <c r="NKH151"/>
      <c r="NKI151"/>
      <c r="NKJ151"/>
      <c r="NKK151"/>
      <c r="NKL151"/>
      <c r="NKM151"/>
      <c r="NKN151"/>
      <c r="NKO151"/>
      <c r="NKP151"/>
      <c r="NKQ151"/>
      <c r="NKR151"/>
      <c r="NKS151"/>
      <c r="NKT151"/>
      <c r="NKU151"/>
      <c r="NKV151"/>
      <c r="NKW151"/>
      <c r="NKX151"/>
      <c r="NKY151"/>
      <c r="NKZ151"/>
      <c r="NLA151"/>
      <c r="NLB151"/>
      <c r="NLC151"/>
      <c r="NLD151"/>
      <c r="NLE151"/>
      <c r="NLF151"/>
      <c r="NLG151"/>
      <c r="NLH151"/>
      <c r="NLI151"/>
      <c r="NLJ151"/>
      <c r="NLK151"/>
      <c r="NLL151"/>
      <c r="NLM151"/>
      <c r="NLN151"/>
      <c r="NLO151"/>
      <c r="NLP151"/>
      <c r="NLQ151"/>
      <c r="NLR151"/>
      <c r="NLS151"/>
      <c r="NLT151"/>
      <c r="NLU151"/>
      <c r="NLV151"/>
      <c r="NLW151"/>
      <c r="NLX151"/>
      <c r="NLY151"/>
      <c r="NLZ151"/>
      <c r="NMA151"/>
      <c r="NMB151"/>
      <c r="NMC151"/>
      <c r="NMD151"/>
      <c r="NME151"/>
      <c r="NMF151"/>
      <c r="NMG151"/>
      <c r="NMH151"/>
      <c r="NMI151"/>
      <c r="NMJ151"/>
      <c r="NMK151"/>
      <c r="NML151"/>
      <c r="NMM151"/>
      <c r="NMN151"/>
      <c r="NMO151"/>
      <c r="NMP151"/>
      <c r="NMQ151"/>
      <c r="NMR151"/>
      <c r="NMS151"/>
      <c r="NMT151"/>
      <c r="NMU151"/>
      <c r="NMV151"/>
      <c r="NMW151"/>
      <c r="NMX151"/>
      <c r="NMY151"/>
      <c r="NMZ151"/>
      <c r="NNA151"/>
      <c r="NNB151"/>
      <c r="NNC151"/>
      <c r="NND151"/>
      <c r="NNE151"/>
      <c r="NNF151"/>
      <c r="NNG151"/>
      <c r="NNH151"/>
      <c r="NNI151"/>
      <c r="NNJ151"/>
      <c r="NNK151"/>
      <c r="NNL151"/>
      <c r="NNM151"/>
      <c r="NNN151"/>
      <c r="NNO151"/>
      <c r="NNP151"/>
      <c r="NNQ151"/>
      <c r="NNR151"/>
      <c r="NNS151"/>
      <c r="NNT151"/>
      <c r="NNU151"/>
      <c r="NNV151"/>
      <c r="NNW151"/>
      <c r="NNX151"/>
      <c r="NNY151"/>
      <c r="NNZ151"/>
      <c r="NOA151"/>
      <c r="NOB151"/>
      <c r="NOC151"/>
      <c r="NOD151"/>
      <c r="NOE151"/>
      <c r="NOF151"/>
      <c r="NOG151"/>
      <c r="NOH151"/>
      <c r="NOI151"/>
      <c r="NOJ151"/>
      <c r="NOK151"/>
      <c r="NOL151"/>
      <c r="NOM151"/>
      <c r="NON151"/>
      <c r="NOO151"/>
      <c r="NOP151"/>
      <c r="NOQ151"/>
      <c r="NOR151"/>
      <c r="NOS151"/>
      <c r="NOT151"/>
      <c r="NOU151"/>
      <c r="NOV151"/>
      <c r="NOW151"/>
      <c r="NOX151"/>
      <c r="NOY151"/>
      <c r="NOZ151"/>
      <c r="NPA151"/>
      <c r="NPB151"/>
      <c r="NPC151"/>
      <c r="NPD151"/>
      <c r="NPE151"/>
      <c r="NPF151"/>
      <c r="NPG151"/>
      <c r="NPH151"/>
      <c r="NPI151"/>
      <c r="NPJ151"/>
      <c r="NPK151"/>
      <c r="NPL151"/>
      <c r="NPM151"/>
      <c r="NPN151"/>
      <c r="NPO151"/>
      <c r="NPP151"/>
      <c r="NPQ151"/>
      <c r="NPR151"/>
      <c r="NPS151"/>
      <c r="NPT151"/>
      <c r="NPU151"/>
      <c r="NPV151"/>
      <c r="NPW151"/>
      <c r="NPX151"/>
      <c r="NPY151"/>
      <c r="NPZ151"/>
      <c r="NQA151"/>
      <c r="NQB151"/>
      <c r="NQC151"/>
      <c r="NQD151"/>
      <c r="NQE151"/>
      <c r="NQF151"/>
      <c r="NQG151"/>
      <c r="NQH151"/>
      <c r="NQI151"/>
      <c r="NQJ151"/>
      <c r="NQK151"/>
      <c r="NQL151"/>
      <c r="NQM151"/>
      <c r="NQN151"/>
      <c r="NQO151"/>
      <c r="NQP151"/>
      <c r="NQQ151"/>
      <c r="NQR151"/>
      <c r="NQS151"/>
      <c r="NQT151"/>
      <c r="NQU151"/>
      <c r="NQV151"/>
      <c r="NQW151"/>
      <c r="NQX151"/>
      <c r="NQY151"/>
      <c r="NQZ151"/>
      <c r="NRA151"/>
      <c r="NRB151"/>
      <c r="NRC151"/>
      <c r="NRD151"/>
      <c r="NRE151"/>
      <c r="NRF151"/>
      <c r="NRG151"/>
      <c r="NRH151"/>
      <c r="NRI151"/>
      <c r="NRJ151"/>
      <c r="NRK151"/>
      <c r="NRL151"/>
      <c r="NRM151"/>
      <c r="NRN151"/>
      <c r="NRO151"/>
      <c r="NRP151"/>
      <c r="NRQ151"/>
      <c r="NRR151"/>
      <c r="NRS151"/>
      <c r="NRT151"/>
      <c r="NRU151"/>
      <c r="NRV151"/>
      <c r="NRW151"/>
      <c r="NRX151"/>
      <c r="NRY151"/>
      <c r="NRZ151"/>
      <c r="NSA151"/>
      <c r="NSB151"/>
      <c r="NSC151"/>
      <c r="NSD151"/>
      <c r="NSE151"/>
      <c r="NSF151"/>
      <c r="NSG151"/>
      <c r="NSH151"/>
      <c r="NSI151"/>
      <c r="NSJ151"/>
      <c r="NSK151"/>
      <c r="NSL151"/>
      <c r="NSM151"/>
      <c r="NSN151"/>
      <c r="NSO151"/>
      <c r="NSP151"/>
      <c r="NSQ151"/>
      <c r="NSR151"/>
      <c r="NSS151"/>
      <c r="NST151"/>
      <c r="NSU151"/>
      <c r="NSV151"/>
      <c r="NSW151"/>
      <c r="NSX151"/>
      <c r="NSY151"/>
      <c r="NSZ151"/>
      <c r="NTA151"/>
      <c r="NTB151"/>
      <c r="NTC151"/>
      <c r="NTD151"/>
      <c r="NTE151"/>
      <c r="NTF151"/>
      <c r="NTG151"/>
      <c r="NTH151"/>
      <c r="NTI151"/>
      <c r="NTJ151"/>
      <c r="NTK151"/>
      <c r="NTL151"/>
      <c r="NTM151"/>
      <c r="NTN151"/>
      <c r="NTO151"/>
      <c r="NTP151"/>
      <c r="NTQ151"/>
      <c r="NTR151"/>
      <c r="NTS151"/>
      <c r="NTT151"/>
      <c r="NTU151"/>
      <c r="NTV151"/>
      <c r="NTW151"/>
      <c r="NTX151"/>
      <c r="NTY151"/>
      <c r="NTZ151"/>
      <c r="NUA151"/>
      <c r="NUB151"/>
      <c r="NUC151"/>
      <c r="NUD151"/>
      <c r="NUE151"/>
      <c r="NUF151"/>
      <c r="NUG151"/>
      <c r="NUH151"/>
      <c r="NUI151"/>
      <c r="NUJ151"/>
      <c r="NUK151"/>
      <c r="NUL151"/>
      <c r="NUM151"/>
      <c r="NUN151"/>
      <c r="NUO151"/>
      <c r="NUP151"/>
      <c r="NUQ151"/>
      <c r="NUR151"/>
      <c r="NUS151"/>
      <c r="NUT151"/>
      <c r="NUU151"/>
      <c r="NUV151"/>
      <c r="NUW151"/>
      <c r="NUX151"/>
      <c r="NUY151"/>
      <c r="NUZ151"/>
      <c r="NVA151"/>
      <c r="NVB151"/>
      <c r="NVC151"/>
      <c r="NVD151"/>
      <c r="NVE151"/>
      <c r="NVF151"/>
      <c r="NVG151"/>
      <c r="NVH151"/>
      <c r="NVI151"/>
      <c r="NVJ151"/>
      <c r="NVK151"/>
      <c r="NVL151"/>
      <c r="NVM151"/>
      <c r="NVN151"/>
      <c r="NVO151"/>
      <c r="NVP151"/>
      <c r="NVQ151"/>
      <c r="NVR151"/>
      <c r="NVS151"/>
      <c r="NVT151"/>
      <c r="NVU151"/>
      <c r="NVV151"/>
      <c r="NVW151"/>
      <c r="NVX151"/>
      <c r="NVY151"/>
      <c r="NVZ151"/>
      <c r="NWA151"/>
      <c r="NWB151"/>
      <c r="NWC151"/>
      <c r="NWD151"/>
      <c r="NWE151"/>
      <c r="NWF151"/>
      <c r="NWG151"/>
      <c r="NWH151"/>
      <c r="NWI151"/>
      <c r="NWJ151"/>
      <c r="NWK151"/>
      <c r="NWL151"/>
      <c r="NWM151"/>
      <c r="NWN151"/>
      <c r="NWO151"/>
      <c r="NWP151"/>
      <c r="NWQ151"/>
      <c r="NWR151"/>
      <c r="NWS151"/>
      <c r="NWT151"/>
      <c r="NWU151"/>
      <c r="NWV151"/>
      <c r="NWW151"/>
      <c r="NWX151"/>
      <c r="NWY151"/>
      <c r="NWZ151"/>
      <c r="NXA151"/>
      <c r="NXB151"/>
      <c r="NXC151"/>
      <c r="NXD151"/>
      <c r="NXE151"/>
      <c r="NXF151"/>
      <c r="NXG151"/>
      <c r="NXH151"/>
      <c r="NXI151"/>
      <c r="NXJ151"/>
      <c r="NXK151"/>
      <c r="NXL151"/>
      <c r="NXM151"/>
      <c r="NXN151"/>
      <c r="NXO151"/>
      <c r="NXP151"/>
      <c r="NXQ151"/>
      <c r="NXR151"/>
      <c r="NXS151"/>
      <c r="NXT151"/>
      <c r="NXU151"/>
      <c r="NXV151"/>
      <c r="NXW151"/>
      <c r="NXX151"/>
      <c r="NXY151"/>
      <c r="NXZ151"/>
      <c r="NYA151"/>
      <c r="NYB151"/>
      <c r="NYC151"/>
      <c r="NYD151"/>
      <c r="NYE151"/>
      <c r="NYF151"/>
      <c r="NYG151"/>
      <c r="NYH151"/>
      <c r="NYI151"/>
      <c r="NYJ151"/>
      <c r="NYK151"/>
      <c r="NYL151"/>
      <c r="NYM151"/>
      <c r="NYN151"/>
      <c r="NYO151"/>
      <c r="NYP151"/>
      <c r="NYQ151"/>
      <c r="NYR151"/>
      <c r="NYS151"/>
      <c r="NYT151"/>
      <c r="NYU151"/>
      <c r="NYV151"/>
      <c r="NYW151"/>
      <c r="NYX151"/>
      <c r="NYY151"/>
      <c r="NYZ151"/>
      <c r="NZA151"/>
      <c r="NZB151"/>
      <c r="NZC151"/>
      <c r="NZD151"/>
      <c r="NZE151"/>
      <c r="NZF151"/>
      <c r="NZG151"/>
      <c r="NZH151"/>
      <c r="NZI151"/>
      <c r="NZJ151"/>
      <c r="NZK151"/>
      <c r="NZL151"/>
      <c r="NZM151"/>
      <c r="NZN151"/>
      <c r="NZO151"/>
      <c r="NZP151"/>
      <c r="NZQ151"/>
      <c r="NZR151"/>
      <c r="NZS151"/>
      <c r="NZT151"/>
      <c r="NZU151"/>
      <c r="NZV151"/>
      <c r="NZW151"/>
      <c r="NZX151"/>
      <c r="NZY151"/>
      <c r="NZZ151"/>
      <c r="OAA151"/>
      <c r="OAB151"/>
      <c r="OAC151"/>
      <c r="OAD151"/>
      <c r="OAE151"/>
      <c r="OAF151"/>
      <c r="OAG151"/>
      <c r="OAH151"/>
      <c r="OAI151"/>
      <c r="OAJ151"/>
      <c r="OAK151"/>
      <c r="OAL151"/>
      <c r="OAM151"/>
      <c r="OAN151"/>
      <c r="OAO151"/>
      <c r="OAP151"/>
      <c r="OAQ151"/>
      <c r="OAR151"/>
      <c r="OAS151"/>
      <c r="OAT151"/>
      <c r="OAU151"/>
      <c r="OAV151"/>
      <c r="OAW151"/>
      <c r="OAX151"/>
      <c r="OAY151"/>
      <c r="OAZ151"/>
      <c r="OBA151"/>
      <c r="OBB151"/>
      <c r="OBC151"/>
      <c r="OBD151"/>
      <c r="OBE151"/>
      <c r="OBF151"/>
      <c r="OBG151"/>
      <c r="OBH151"/>
      <c r="OBI151"/>
      <c r="OBJ151"/>
      <c r="OBK151"/>
      <c r="OBL151"/>
      <c r="OBM151"/>
      <c r="OBN151"/>
      <c r="OBO151"/>
      <c r="OBP151"/>
      <c r="OBQ151"/>
      <c r="OBR151"/>
      <c r="OBS151"/>
      <c r="OBT151"/>
      <c r="OBU151"/>
      <c r="OBV151"/>
      <c r="OBW151"/>
      <c r="OBX151"/>
      <c r="OBY151"/>
      <c r="OBZ151"/>
      <c r="OCA151"/>
      <c r="OCB151"/>
      <c r="OCC151"/>
      <c r="OCD151"/>
      <c r="OCE151"/>
      <c r="OCF151"/>
      <c r="OCG151"/>
      <c r="OCH151"/>
      <c r="OCI151"/>
      <c r="OCJ151"/>
      <c r="OCK151"/>
      <c r="OCL151"/>
      <c r="OCM151"/>
      <c r="OCN151"/>
      <c r="OCO151"/>
      <c r="OCP151"/>
      <c r="OCQ151"/>
      <c r="OCR151"/>
      <c r="OCS151"/>
      <c r="OCT151"/>
      <c r="OCU151"/>
      <c r="OCV151"/>
      <c r="OCW151"/>
      <c r="OCX151"/>
      <c r="OCY151"/>
      <c r="OCZ151"/>
      <c r="ODA151"/>
      <c r="ODB151"/>
      <c r="ODC151"/>
      <c r="ODD151"/>
      <c r="ODE151"/>
      <c r="ODF151"/>
      <c r="ODG151"/>
      <c r="ODH151"/>
      <c r="ODI151"/>
      <c r="ODJ151"/>
      <c r="ODK151"/>
      <c r="ODL151"/>
      <c r="ODM151"/>
      <c r="ODN151"/>
      <c r="ODO151"/>
      <c r="ODP151"/>
      <c r="ODQ151"/>
      <c r="ODR151"/>
      <c r="ODS151"/>
      <c r="ODT151"/>
      <c r="ODU151"/>
      <c r="ODV151"/>
      <c r="ODW151"/>
      <c r="ODX151"/>
      <c r="ODY151"/>
      <c r="ODZ151"/>
      <c r="OEA151"/>
      <c r="OEB151"/>
      <c r="OEC151"/>
      <c r="OED151"/>
      <c r="OEE151"/>
      <c r="OEF151"/>
      <c r="OEG151"/>
      <c r="OEH151"/>
      <c r="OEI151"/>
      <c r="OEJ151"/>
      <c r="OEK151"/>
      <c r="OEL151"/>
      <c r="OEM151"/>
      <c r="OEN151"/>
      <c r="OEO151"/>
      <c r="OEP151"/>
      <c r="OEQ151"/>
      <c r="OER151"/>
      <c r="OES151"/>
      <c r="OET151"/>
      <c r="OEU151"/>
      <c r="OEV151"/>
      <c r="OEW151"/>
      <c r="OEX151"/>
      <c r="OEY151"/>
      <c r="OEZ151"/>
      <c r="OFA151"/>
      <c r="OFB151"/>
      <c r="OFC151"/>
      <c r="OFD151"/>
      <c r="OFE151"/>
      <c r="OFF151"/>
      <c r="OFG151"/>
      <c r="OFH151"/>
      <c r="OFI151"/>
      <c r="OFJ151"/>
      <c r="OFK151"/>
      <c r="OFL151"/>
      <c r="OFM151"/>
      <c r="OFN151"/>
      <c r="OFO151"/>
      <c r="OFP151"/>
      <c r="OFQ151"/>
      <c r="OFR151"/>
      <c r="OFS151"/>
      <c r="OFT151"/>
      <c r="OFU151"/>
      <c r="OFV151"/>
      <c r="OFW151"/>
      <c r="OFX151"/>
      <c r="OFY151"/>
      <c r="OFZ151"/>
      <c r="OGA151"/>
      <c r="OGB151"/>
      <c r="OGC151"/>
      <c r="OGD151"/>
      <c r="OGE151"/>
      <c r="OGF151"/>
      <c r="OGG151"/>
      <c r="OGH151"/>
      <c r="OGI151"/>
      <c r="OGJ151"/>
      <c r="OGK151"/>
      <c r="OGL151"/>
      <c r="OGM151"/>
      <c r="OGN151"/>
      <c r="OGO151"/>
      <c r="OGP151"/>
      <c r="OGQ151"/>
      <c r="OGR151"/>
      <c r="OGS151"/>
      <c r="OGT151"/>
      <c r="OGU151"/>
      <c r="OGV151"/>
      <c r="OGW151"/>
      <c r="OGX151"/>
      <c r="OGY151"/>
      <c r="OGZ151"/>
      <c r="OHA151"/>
      <c r="OHB151"/>
      <c r="OHC151"/>
      <c r="OHD151"/>
      <c r="OHE151"/>
      <c r="OHF151"/>
      <c r="OHG151"/>
      <c r="OHH151"/>
      <c r="OHI151"/>
      <c r="OHJ151"/>
      <c r="OHK151"/>
      <c r="OHL151"/>
      <c r="OHM151"/>
      <c r="OHN151"/>
      <c r="OHO151"/>
      <c r="OHP151"/>
      <c r="OHQ151"/>
      <c r="OHR151"/>
      <c r="OHS151"/>
      <c r="OHT151"/>
      <c r="OHU151"/>
      <c r="OHV151"/>
      <c r="OHW151"/>
      <c r="OHX151"/>
      <c r="OHY151"/>
      <c r="OHZ151"/>
      <c r="OIA151"/>
      <c r="OIB151"/>
      <c r="OIC151"/>
      <c r="OID151"/>
      <c r="OIE151"/>
      <c r="OIF151"/>
      <c r="OIG151"/>
      <c r="OIH151"/>
      <c r="OII151"/>
      <c r="OIJ151"/>
      <c r="OIK151"/>
      <c r="OIL151"/>
      <c r="OIM151"/>
      <c r="OIN151"/>
      <c r="OIO151"/>
      <c r="OIP151"/>
      <c r="OIQ151"/>
      <c r="OIR151"/>
      <c r="OIS151"/>
      <c r="OIT151"/>
      <c r="OIU151"/>
      <c r="OIV151"/>
      <c r="OIW151"/>
      <c r="OIX151"/>
      <c r="OIY151"/>
      <c r="OIZ151"/>
      <c r="OJA151"/>
      <c r="OJB151"/>
      <c r="OJC151"/>
      <c r="OJD151"/>
      <c r="OJE151"/>
      <c r="OJF151"/>
      <c r="OJG151"/>
      <c r="OJH151"/>
      <c r="OJI151"/>
      <c r="OJJ151"/>
      <c r="OJK151"/>
      <c r="OJL151"/>
      <c r="OJM151"/>
      <c r="OJN151"/>
      <c r="OJO151"/>
      <c r="OJP151"/>
      <c r="OJQ151"/>
      <c r="OJR151"/>
      <c r="OJS151"/>
      <c r="OJT151"/>
      <c r="OJU151"/>
      <c r="OJV151"/>
      <c r="OJW151"/>
      <c r="OJX151"/>
      <c r="OJY151"/>
      <c r="OJZ151"/>
      <c r="OKA151"/>
      <c r="OKB151"/>
      <c r="OKC151"/>
      <c r="OKD151"/>
      <c r="OKE151"/>
      <c r="OKF151"/>
      <c r="OKG151"/>
      <c r="OKH151"/>
      <c r="OKI151"/>
      <c r="OKJ151"/>
      <c r="OKK151"/>
      <c r="OKL151"/>
      <c r="OKM151"/>
      <c r="OKN151"/>
      <c r="OKO151"/>
      <c r="OKP151"/>
      <c r="OKQ151"/>
      <c r="OKR151"/>
      <c r="OKS151"/>
      <c r="OKT151"/>
      <c r="OKU151"/>
      <c r="OKV151"/>
      <c r="OKW151"/>
      <c r="OKX151"/>
      <c r="OKY151"/>
      <c r="OKZ151"/>
      <c r="OLA151"/>
      <c r="OLB151"/>
      <c r="OLC151"/>
      <c r="OLD151"/>
      <c r="OLE151"/>
      <c r="OLF151"/>
      <c r="OLG151"/>
      <c r="OLH151"/>
      <c r="OLI151"/>
      <c r="OLJ151"/>
      <c r="OLK151"/>
      <c r="OLL151"/>
      <c r="OLM151"/>
      <c r="OLN151"/>
      <c r="OLO151"/>
      <c r="OLP151"/>
      <c r="OLQ151"/>
      <c r="OLR151"/>
      <c r="OLS151"/>
      <c r="OLT151"/>
      <c r="OLU151"/>
      <c r="OLV151"/>
      <c r="OLW151"/>
      <c r="OLX151"/>
      <c r="OLY151"/>
      <c r="OLZ151"/>
      <c r="OMA151"/>
      <c r="OMB151"/>
      <c r="OMC151"/>
      <c r="OMD151"/>
      <c r="OME151"/>
      <c r="OMF151"/>
      <c r="OMG151"/>
      <c r="OMH151"/>
      <c r="OMI151"/>
      <c r="OMJ151"/>
      <c r="OMK151"/>
      <c r="OML151"/>
      <c r="OMM151"/>
      <c r="OMN151"/>
      <c r="OMO151"/>
      <c r="OMP151"/>
      <c r="OMQ151"/>
      <c r="OMR151"/>
      <c r="OMS151"/>
      <c r="OMT151"/>
      <c r="OMU151"/>
      <c r="OMV151"/>
      <c r="OMW151"/>
      <c r="OMX151"/>
      <c r="OMY151"/>
      <c r="OMZ151"/>
      <c r="ONA151"/>
      <c r="ONB151"/>
      <c r="ONC151"/>
      <c r="OND151"/>
      <c r="ONE151"/>
      <c r="ONF151"/>
      <c r="ONG151"/>
      <c r="ONH151"/>
      <c r="ONI151"/>
      <c r="ONJ151"/>
      <c r="ONK151"/>
      <c r="ONL151"/>
      <c r="ONM151"/>
      <c r="ONN151"/>
      <c r="ONO151"/>
      <c r="ONP151"/>
      <c r="ONQ151"/>
      <c r="ONR151"/>
      <c r="ONS151"/>
      <c r="ONT151"/>
      <c r="ONU151"/>
      <c r="ONV151"/>
      <c r="ONW151"/>
      <c r="ONX151"/>
      <c r="ONY151"/>
      <c r="ONZ151"/>
      <c r="OOA151"/>
      <c r="OOB151"/>
      <c r="OOC151"/>
      <c r="OOD151"/>
      <c r="OOE151"/>
      <c r="OOF151"/>
      <c r="OOG151"/>
      <c r="OOH151"/>
      <c r="OOI151"/>
      <c r="OOJ151"/>
      <c r="OOK151"/>
      <c r="OOL151"/>
      <c r="OOM151"/>
      <c r="OON151"/>
      <c r="OOO151"/>
      <c r="OOP151"/>
      <c r="OOQ151"/>
      <c r="OOR151"/>
      <c r="OOS151"/>
      <c r="OOT151"/>
      <c r="OOU151"/>
      <c r="OOV151"/>
      <c r="OOW151"/>
      <c r="OOX151"/>
      <c r="OOY151"/>
      <c r="OOZ151"/>
      <c r="OPA151"/>
      <c r="OPB151"/>
      <c r="OPC151"/>
      <c r="OPD151"/>
      <c r="OPE151"/>
      <c r="OPF151"/>
      <c r="OPG151"/>
      <c r="OPH151"/>
      <c r="OPI151"/>
      <c r="OPJ151"/>
      <c r="OPK151"/>
      <c r="OPL151"/>
      <c r="OPM151"/>
      <c r="OPN151"/>
      <c r="OPO151"/>
      <c r="OPP151"/>
      <c r="OPQ151"/>
      <c r="OPR151"/>
      <c r="OPS151"/>
      <c r="OPT151"/>
      <c r="OPU151"/>
      <c r="OPV151"/>
      <c r="OPW151"/>
      <c r="OPX151"/>
      <c r="OPY151"/>
      <c r="OPZ151"/>
      <c r="OQA151"/>
      <c r="OQB151"/>
      <c r="OQC151"/>
      <c r="OQD151"/>
      <c r="OQE151"/>
      <c r="OQF151"/>
      <c r="OQG151"/>
      <c r="OQH151"/>
      <c r="OQI151"/>
      <c r="OQJ151"/>
      <c r="OQK151"/>
      <c r="OQL151"/>
      <c r="OQM151"/>
      <c r="OQN151"/>
      <c r="OQO151"/>
      <c r="OQP151"/>
      <c r="OQQ151"/>
      <c r="OQR151"/>
      <c r="OQS151"/>
      <c r="OQT151"/>
      <c r="OQU151"/>
      <c r="OQV151"/>
      <c r="OQW151"/>
      <c r="OQX151"/>
      <c r="OQY151"/>
      <c r="OQZ151"/>
      <c r="ORA151"/>
      <c r="ORB151"/>
      <c r="ORC151"/>
      <c r="ORD151"/>
      <c r="ORE151"/>
      <c r="ORF151"/>
      <c r="ORG151"/>
      <c r="ORH151"/>
      <c r="ORI151"/>
      <c r="ORJ151"/>
      <c r="ORK151"/>
      <c r="ORL151"/>
      <c r="ORM151"/>
      <c r="ORN151"/>
      <c r="ORO151"/>
      <c r="ORP151"/>
      <c r="ORQ151"/>
      <c r="ORR151"/>
      <c r="ORS151"/>
      <c r="ORT151"/>
      <c r="ORU151"/>
      <c r="ORV151"/>
      <c r="ORW151"/>
      <c r="ORX151"/>
      <c r="ORY151"/>
      <c r="ORZ151"/>
      <c r="OSA151"/>
      <c r="OSB151"/>
      <c r="OSC151"/>
      <c r="OSD151"/>
      <c r="OSE151"/>
      <c r="OSF151"/>
      <c r="OSG151"/>
      <c r="OSH151"/>
      <c r="OSI151"/>
      <c r="OSJ151"/>
      <c r="OSK151"/>
      <c r="OSL151"/>
      <c r="OSM151"/>
      <c r="OSN151"/>
      <c r="OSO151"/>
      <c r="OSP151"/>
      <c r="OSQ151"/>
      <c r="OSR151"/>
      <c r="OSS151"/>
      <c r="OST151"/>
      <c r="OSU151"/>
      <c r="OSV151"/>
      <c r="OSW151"/>
      <c r="OSX151"/>
      <c r="OSY151"/>
      <c r="OSZ151"/>
      <c r="OTA151"/>
      <c r="OTB151"/>
      <c r="OTC151"/>
      <c r="OTD151"/>
      <c r="OTE151"/>
      <c r="OTF151"/>
      <c r="OTG151"/>
      <c r="OTH151"/>
      <c r="OTI151"/>
      <c r="OTJ151"/>
      <c r="OTK151"/>
      <c r="OTL151"/>
      <c r="OTM151"/>
      <c r="OTN151"/>
      <c r="OTO151"/>
      <c r="OTP151"/>
      <c r="OTQ151"/>
      <c r="OTR151"/>
      <c r="OTS151"/>
      <c r="OTT151"/>
      <c r="OTU151"/>
      <c r="OTV151"/>
      <c r="OTW151"/>
      <c r="OTX151"/>
      <c r="OTY151"/>
      <c r="OTZ151"/>
      <c r="OUA151"/>
      <c r="OUB151"/>
      <c r="OUC151"/>
      <c r="OUD151"/>
      <c r="OUE151"/>
      <c r="OUF151"/>
      <c r="OUG151"/>
      <c r="OUH151"/>
      <c r="OUI151"/>
      <c r="OUJ151"/>
      <c r="OUK151"/>
      <c r="OUL151"/>
      <c r="OUM151"/>
      <c r="OUN151"/>
      <c r="OUO151"/>
      <c r="OUP151"/>
      <c r="OUQ151"/>
      <c r="OUR151"/>
      <c r="OUS151"/>
      <c r="OUT151"/>
      <c r="OUU151"/>
      <c r="OUV151"/>
      <c r="OUW151"/>
      <c r="OUX151"/>
      <c r="OUY151"/>
      <c r="OUZ151"/>
      <c r="OVA151"/>
      <c r="OVB151"/>
      <c r="OVC151"/>
      <c r="OVD151"/>
      <c r="OVE151"/>
      <c r="OVF151"/>
      <c r="OVG151"/>
      <c r="OVH151"/>
      <c r="OVI151"/>
      <c r="OVJ151"/>
      <c r="OVK151"/>
      <c r="OVL151"/>
      <c r="OVM151"/>
      <c r="OVN151"/>
      <c r="OVO151"/>
      <c r="OVP151"/>
      <c r="OVQ151"/>
      <c r="OVR151"/>
      <c r="OVS151"/>
      <c r="OVT151"/>
      <c r="OVU151"/>
      <c r="OVV151"/>
      <c r="OVW151"/>
      <c r="OVX151"/>
      <c r="OVY151"/>
      <c r="OVZ151"/>
      <c r="OWA151"/>
      <c r="OWB151"/>
      <c r="OWC151"/>
      <c r="OWD151"/>
      <c r="OWE151"/>
      <c r="OWF151"/>
      <c r="OWG151"/>
      <c r="OWH151"/>
      <c r="OWI151"/>
      <c r="OWJ151"/>
      <c r="OWK151"/>
      <c r="OWL151"/>
      <c r="OWM151"/>
      <c r="OWN151"/>
      <c r="OWO151"/>
      <c r="OWP151"/>
      <c r="OWQ151"/>
      <c r="OWR151"/>
      <c r="OWS151"/>
      <c r="OWT151"/>
      <c r="OWU151"/>
      <c r="OWV151"/>
      <c r="OWW151"/>
      <c r="OWX151"/>
      <c r="OWY151"/>
      <c r="OWZ151"/>
      <c r="OXA151"/>
      <c r="OXB151"/>
      <c r="OXC151"/>
      <c r="OXD151"/>
      <c r="OXE151"/>
      <c r="OXF151"/>
      <c r="OXG151"/>
      <c r="OXH151"/>
      <c r="OXI151"/>
      <c r="OXJ151"/>
      <c r="OXK151"/>
      <c r="OXL151"/>
      <c r="OXM151"/>
      <c r="OXN151"/>
      <c r="OXO151"/>
      <c r="OXP151"/>
      <c r="OXQ151"/>
      <c r="OXR151"/>
      <c r="OXS151"/>
      <c r="OXT151"/>
      <c r="OXU151"/>
      <c r="OXV151"/>
      <c r="OXW151"/>
      <c r="OXX151"/>
      <c r="OXY151"/>
      <c r="OXZ151"/>
      <c r="OYA151"/>
      <c r="OYB151"/>
      <c r="OYC151"/>
      <c r="OYD151"/>
      <c r="OYE151"/>
      <c r="OYF151"/>
      <c r="OYG151"/>
      <c r="OYH151"/>
      <c r="OYI151"/>
      <c r="OYJ151"/>
      <c r="OYK151"/>
      <c r="OYL151"/>
      <c r="OYM151"/>
      <c r="OYN151"/>
      <c r="OYO151"/>
      <c r="OYP151"/>
      <c r="OYQ151"/>
      <c r="OYR151"/>
      <c r="OYS151"/>
      <c r="OYT151"/>
      <c r="OYU151"/>
      <c r="OYV151"/>
      <c r="OYW151"/>
      <c r="OYX151"/>
      <c r="OYY151"/>
      <c r="OYZ151"/>
      <c r="OZA151"/>
      <c r="OZB151"/>
      <c r="OZC151"/>
      <c r="OZD151"/>
      <c r="OZE151"/>
      <c r="OZF151"/>
      <c r="OZG151"/>
      <c r="OZH151"/>
      <c r="OZI151"/>
      <c r="OZJ151"/>
      <c r="OZK151"/>
      <c r="OZL151"/>
      <c r="OZM151"/>
      <c r="OZN151"/>
      <c r="OZO151"/>
      <c r="OZP151"/>
      <c r="OZQ151"/>
      <c r="OZR151"/>
      <c r="OZS151"/>
      <c r="OZT151"/>
      <c r="OZU151"/>
      <c r="OZV151"/>
      <c r="OZW151"/>
      <c r="OZX151"/>
      <c r="OZY151"/>
      <c r="OZZ151"/>
      <c r="PAA151"/>
      <c r="PAB151"/>
      <c r="PAC151"/>
      <c r="PAD151"/>
      <c r="PAE151"/>
      <c r="PAF151"/>
      <c r="PAG151"/>
      <c r="PAH151"/>
      <c r="PAI151"/>
      <c r="PAJ151"/>
      <c r="PAK151"/>
      <c r="PAL151"/>
      <c r="PAM151"/>
      <c r="PAN151"/>
      <c r="PAO151"/>
      <c r="PAP151"/>
      <c r="PAQ151"/>
      <c r="PAR151"/>
      <c r="PAS151"/>
      <c r="PAT151"/>
      <c r="PAU151"/>
      <c r="PAV151"/>
      <c r="PAW151"/>
      <c r="PAX151"/>
      <c r="PAY151"/>
      <c r="PAZ151"/>
      <c r="PBA151"/>
      <c r="PBB151"/>
      <c r="PBC151"/>
      <c r="PBD151"/>
      <c r="PBE151"/>
      <c r="PBF151"/>
      <c r="PBG151"/>
      <c r="PBH151"/>
      <c r="PBI151"/>
      <c r="PBJ151"/>
      <c r="PBK151"/>
      <c r="PBL151"/>
      <c r="PBM151"/>
      <c r="PBN151"/>
      <c r="PBO151"/>
      <c r="PBP151"/>
      <c r="PBQ151"/>
      <c r="PBR151"/>
      <c r="PBS151"/>
      <c r="PBT151"/>
      <c r="PBU151"/>
      <c r="PBV151"/>
      <c r="PBW151"/>
      <c r="PBX151"/>
      <c r="PBY151"/>
      <c r="PBZ151"/>
      <c r="PCA151"/>
      <c r="PCB151"/>
      <c r="PCC151"/>
      <c r="PCD151"/>
      <c r="PCE151"/>
      <c r="PCF151"/>
      <c r="PCG151"/>
      <c r="PCH151"/>
      <c r="PCI151"/>
      <c r="PCJ151"/>
      <c r="PCK151"/>
      <c r="PCL151"/>
      <c r="PCM151"/>
      <c r="PCN151"/>
      <c r="PCO151"/>
      <c r="PCP151"/>
      <c r="PCQ151"/>
      <c r="PCR151"/>
      <c r="PCS151"/>
      <c r="PCT151"/>
      <c r="PCU151"/>
      <c r="PCV151"/>
      <c r="PCW151"/>
      <c r="PCX151"/>
      <c r="PCY151"/>
      <c r="PCZ151"/>
      <c r="PDA151"/>
      <c r="PDB151"/>
      <c r="PDC151"/>
      <c r="PDD151"/>
      <c r="PDE151"/>
      <c r="PDF151"/>
      <c r="PDG151"/>
      <c r="PDH151"/>
      <c r="PDI151"/>
      <c r="PDJ151"/>
      <c r="PDK151"/>
      <c r="PDL151"/>
      <c r="PDM151"/>
      <c r="PDN151"/>
      <c r="PDO151"/>
      <c r="PDP151"/>
      <c r="PDQ151"/>
      <c r="PDR151"/>
      <c r="PDS151"/>
      <c r="PDT151"/>
      <c r="PDU151"/>
      <c r="PDV151"/>
      <c r="PDW151"/>
      <c r="PDX151"/>
      <c r="PDY151"/>
      <c r="PDZ151"/>
      <c r="PEA151"/>
      <c r="PEB151"/>
      <c r="PEC151"/>
      <c r="PED151"/>
      <c r="PEE151"/>
      <c r="PEF151"/>
      <c r="PEG151"/>
      <c r="PEH151"/>
      <c r="PEI151"/>
      <c r="PEJ151"/>
      <c r="PEK151"/>
      <c r="PEL151"/>
      <c r="PEM151"/>
      <c r="PEN151"/>
      <c r="PEO151"/>
      <c r="PEP151"/>
      <c r="PEQ151"/>
      <c r="PER151"/>
      <c r="PES151"/>
      <c r="PET151"/>
      <c r="PEU151"/>
      <c r="PEV151"/>
      <c r="PEW151"/>
      <c r="PEX151"/>
      <c r="PEY151"/>
      <c r="PEZ151"/>
      <c r="PFA151"/>
      <c r="PFB151"/>
      <c r="PFC151"/>
      <c r="PFD151"/>
      <c r="PFE151"/>
      <c r="PFF151"/>
      <c r="PFG151"/>
      <c r="PFH151"/>
      <c r="PFI151"/>
      <c r="PFJ151"/>
      <c r="PFK151"/>
      <c r="PFL151"/>
      <c r="PFM151"/>
      <c r="PFN151"/>
      <c r="PFO151"/>
      <c r="PFP151"/>
      <c r="PFQ151"/>
      <c r="PFR151"/>
      <c r="PFS151"/>
      <c r="PFT151"/>
      <c r="PFU151"/>
      <c r="PFV151"/>
      <c r="PFW151"/>
      <c r="PFX151"/>
      <c r="PFY151"/>
      <c r="PFZ151"/>
      <c r="PGA151"/>
      <c r="PGB151"/>
      <c r="PGC151"/>
      <c r="PGD151"/>
      <c r="PGE151"/>
      <c r="PGF151"/>
      <c r="PGG151"/>
      <c r="PGH151"/>
      <c r="PGI151"/>
      <c r="PGJ151"/>
      <c r="PGK151"/>
      <c r="PGL151"/>
      <c r="PGM151"/>
      <c r="PGN151"/>
      <c r="PGO151"/>
      <c r="PGP151"/>
      <c r="PGQ151"/>
      <c r="PGR151"/>
      <c r="PGS151"/>
      <c r="PGT151"/>
      <c r="PGU151"/>
      <c r="PGV151"/>
      <c r="PGW151"/>
      <c r="PGX151"/>
      <c r="PGY151"/>
      <c r="PGZ151"/>
      <c r="PHA151"/>
      <c r="PHB151"/>
      <c r="PHC151"/>
      <c r="PHD151"/>
      <c r="PHE151"/>
      <c r="PHF151"/>
      <c r="PHG151"/>
      <c r="PHH151"/>
      <c r="PHI151"/>
      <c r="PHJ151"/>
      <c r="PHK151"/>
      <c r="PHL151"/>
      <c r="PHM151"/>
      <c r="PHN151"/>
      <c r="PHO151"/>
      <c r="PHP151"/>
      <c r="PHQ151"/>
      <c r="PHR151"/>
      <c r="PHS151"/>
      <c r="PHT151"/>
      <c r="PHU151"/>
      <c r="PHV151"/>
      <c r="PHW151"/>
      <c r="PHX151"/>
      <c r="PHY151"/>
      <c r="PHZ151"/>
      <c r="PIA151"/>
      <c r="PIB151"/>
      <c r="PIC151"/>
      <c r="PID151"/>
      <c r="PIE151"/>
      <c r="PIF151"/>
      <c r="PIG151"/>
      <c r="PIH151"/>
      <c r="PII151"/>
      <c r="PIJ151"/>
      <c r="PIK151"/>
      <c r="PIL151"/>
      <c r="PIM151"/>
      <c r="PIN151"/>
      <c r="PIO151"/>
      <c r="PIP151"/>
      <c r="PIQ151"/>
      <c r="PIR151"/>
      <c r="PIS151"/>
      <c r="PIT151"/>
      <c r="PIU151"/>
      <c r="PIV151"/>
      <c r="PIW151"/>
      <c r="PIX151"/>
      <c r="PIY151"/>
      <c r="PIZ151"/>
      <c r="PJA151"/>
      <c r="PJB151"/>
      <c r="PJC151"/>
      <c r="PJD151"/>
      <c r="PJE151"/>
      <c r="PJF151"/>
      <c r="PJG151"/>
      <c r="PJH151"/>
      <c r="PJI151"/>
      <c r="PJJ151"/>
      <c r="PJK151"/>
      <c r="PJL151"/>
      <c r="PJM151"/>
      <c r="PJN151"/>
      <c r="PJO151"/>
      <c r="PJP151"/>
      <c r="PJQ151"/>
      <c r="PJR151"/>
      <c r="PJS151"/>
      <c r="PJT151"/>
      <c r="PJU151"/>
      <c r="PJV151"/>
      <c r="PJW151"/>
      <c r="PJX151"/>
      <c r="PJY151"/>
      <c r="PJZ151"/>
      <c r="PKA151"/>
      <c r="PKB151"/>
      <c r="PKC151"/>
      <c r="PKD151"/>
      <c r="PKE151"/>
      <c r="PKF151"/>
      <c r="PKG151"/>
      <c r="PKH151"/>
      <c r="PKI151"/>
      <c r="PKJ151"/>
      <c r="PKK151"/>
      <c r="PKL151"/>
      <c r="PKM151"/>
      <c r="PKN151"/>
      <c r="PKO151"/>
      <c r="PKP151"/>
      <c r="PKQ151"/>
      <c r="PKR151"/>
      <c r="PKS151"/>
      <c r="PKT151"/>
      <c r="PKU151"/>
      <c r="PKV151"/>
      <c r="PKW151"/>
      <c r="PKX151"/>
      <c r="PKY151"/>
      <c r="PKZ151"/>
      <c r="PLA151"/>
      <c r="PLB151"/>
      <c r="PLC151"/>
      <c r="PLD151"/>
      <c r="PLE151"/>
      <c r="PLF151"/>
      <c r="PLG151"/>
      <c r="PLH151"/>
      <c r="PLI151"/>
      <c r="PLJ151"/>
      <c r="PLK151"/>
      <c r="PLL151"/>
      <c r="PLM151"/>
      <c r="PLN151"/>
      <c r="PLO151"/>
      <c r="PLP151"/>
      <c r="PLQ151"/>
      <c r="PLR151"/>
      <c r="PLS151"/>
      <c r="PLT151"/>
      <c r="PLU151"/>
      <c r="PLV151"/>
      <c r="PLW151"/>
      <c r="PLX151"/>
      <c r="PLY151"/>
      <c r="PLZ151"/>
      <c r="PMA151"/>
      <c r="PMB151"/>
      <c r="PMC151"/>
      <c r="PMD151"/>
      <c r="PME151"/>
      <c r="PMF151"/>
      <c r="PMG151"/>
      <c r="PMH151"/>
      <c r="PMI151"/>
      <c r="PMJ151"/>
      <c r="PMK151"/>
      <c r="PML151"/>
      <c r="PMM151"/>
      <c r="PMN151"/>
      <c r="PMO151"/>
      <c r="PMP151"/>
      <c r="PMQ151"/>
      <c r="PMR151"/>
      <c r="PMS151"/>
      <c r="PMT151"/>
      <c r="PMU151"/>
      <c r="PMV151"/>
      <c r="PMW151"/>
      <c r="PMX151"/>
      <c r="PMY151"/>
      <c r="PMZ151"/>
      <c r="PNA151"/>
      <c r="PNB151"/>
      <c r="PNC151"/>
      <c r="PND151"/>
      <c r="PNE151"/>
      <c r="PNF151"/>
      <c r="PNG151"/>
      <c r="PNH151"/>
      <c r="PNI151"/>
      <c r="PNJ151"/>
      <c r="PNK151"/>
      <c r="PNL151"/>
      <c r="PNM151"/>
      <c r="PNN151"/>
      <c r="PNO151"/>
      <c r="PNP151"/>
      <c r="PNQ151"/>
      <c r="PNR151"/>
      <c r="PNS151"/>
      <c r="PNT151"/>
      <c r="PNU151"/>
      <c r="PNV151"/>
      <c r="PNW151"/>
      <c r="PNX151"/>
      <c r="PNY151"/>
      <c r="PNZ151"/>
      <c r="POA151"/>
      <c r="POB151"/>
      <c r="POC151"/>
      <c r="POD151"/>
      <c r="POE151"/>
      <c r="POF151"/>
      <c r="POG151"/>
      <c r="POH151"/>
      <c r="POI151"/>
      <c r="POJ151"/>
      <c r="POK151"/>
      <c r="POL151"/>
      <c r="POM151"/>
      <c r="PON151"/>
      <c r="POO151"/>
      <c r="POP151"/>
      <c r="POQ151"/>
      <c r="POR151"/>
      <c r="POS151"/>
      <c r="POT151"/>
      <c r="POU151"/>
      <c r="POV151"/>
      <c r="POW151"/>
      <c r="POX151"/>
      <c r="POY151"/>
      <c r="POZ151"/>
      <c r="PPA151"/>
      <c r="PPB151"/>
      <c r="PPC151"/>
      <c r="PPD151"/>
      <c r="PPE151"/>
      <c r="PPF151"/>
      <c r="PPG151"/>
      <c r="PPH151"/>
      <c r="PPI151"/>
      <c r="PPJ151"/>
      <c r="PPK151"/>
      <c r="PPL151"/>
      <c r="PPM151"/>
      <c r="PPN151"/>
      <c r="PPO151"/>
      <c r="PPP151"/>
      <c r="PPQ151"/>
      <c r="PPR151"/>
      <c r="PPS151"/>
      <c r="PPT151"/>
      <c r="PPU151"/>
      <c r="PPV151"/>
      <c r="PPW151"/>
      <c r="PPX151"/>
      <c r="PPY151"/>
      <c r="PPZ151"/>
      <c r="PQA151"/>
      <c r="PQB151"/>
      <c r="PQC151"/>
      <c r="PQD151"/>
      <c r="PQE151"/>
      <c r="PQF151"/>
      <c r="PQG151"/>
      <c r="PQH151"/>
      <c r="PQI151"/>
      <c r="PQJ151"/>
      <c r="PQK151"/>
      <c r="PQL151"/>
      <c r="PQM151"/>
      <c r="PQN151"/>
      <c r="PQO151"/>
      <c r="PQP151"/>
      <c r="PQQ151"/>
      <c r="PQR151"/>
      <c r="PQS151"/>
      <c r="PQT151"/>
      <c r="PQU151"/>
      <c r="PQV151"/>
      <c r="PQW151"/>
      <c r="PQX151"/>
      <c r="PQY151"/>
      <c r="PQZ151"/>
      <c r="PRA151"/>
      <c r="PRB151"/>
      <c r="PRC151"/>
      <c r="PRD151"/>
      <c r="PRE151"/>
      <c r="PRF151"/>
      <c r="PRG151"/>
      <c r="PRH151"/>
      <c r="PRI151"/>
      <c r="PRJ151"/>
      <c r="PRK151"/>
      <c r="PRL151"/>
      <c r="PRM151"/>
      <c r="PRN151"/>
      <c r="PRO151"/>
      <c r="PRP151"/>
      <c r="PRQ151"/>
      <c r="PRR151"/>
      <c r="PRS151"/>
      <c r="PRT151"/>
      <c r="PRU151"/>
      <c r="PRV151"/>
      <c r="PRW151"/>
      <c r="PRX151"/>
      <c r="PRY151"/>
      <c r="PRZ151"/>
      <c r="PSA151"/>
      <c r="PSB151"/>
      <c r="PSC151"/>
      <c r="PSD151"/>
      <c r="PSE151"/>
      <c r="PSF151"/>
      <c r="PSG151"/>
      <c r="PSH151"/>
      <c r="PSI151"/>
      <c r="PSJ151"/>
      <c r="PSK151"/>
      <c r="PSL151"/>
      <c r="PSM151"/>
      <c r="PSN151"/>
      <c r="PSO151"/>
      <c r="PSP151"/>
      <c r="PSQ151"/>
      <c r="PSR151"/>
      <c r="PSS151"/>
      <c r="PST151"/>
      <c r="PSU151"/>
      <c r="PSV151"/>
      <c r="PSW151"/>
      <c r="PSX151"/>
      <c r="PSY151"/>
      <c r="PSZ151"/>
      <c r="PTA151"/>
      <c r="PTB151"/>
      <c r="PTC151"/>
      <c r="PTD151"/>
      <c r="PTE151"/>
      <c r="PTF151"/>
      <c r="PTG151"/>
      <c r="PTH151"/>
      <c r="PTI151"/>
      <c r="PTJ151"/>
      <c r="PTK151"/>
      <c r="PTL151"/>
      <c r="PTM151"/>
      <c r="PTN151"/>
      <c r="PTO151"/>
      <c r="PTP151"/>
      <c r="PTQ151"/>
      <c r="PTR151"/>
      <c r="PTS151"/>
      <c r="PTT151"/>
      <c r="PTU151"/>
      <c r="PTV151"/>
      <c r="PTW151"/>
      <c r="PTX151"/>
      <c r="PTY151"/>
      <c r="PTZ151"/>
      <c r="PUA151"/>
      <c r="PUB151"/>
      <c r="PUC151"/>
      <c r="PUD151"/>
      <c r="PUE151"/>
      <c r="PUF151"/>
      <c r="PUG151"/>
      <c r="PUH151"/>
      <c r="PUI151"/>
      <c r="PUJ151"/>
      <c r="PUK151"/>
      <c r="PUL151"/>
      <c r="PUM151"/>
      <c r="PUN151"/>
      <c r="PUO151"/>
      <c r="PUP151"/>
      <c r="PUQ151"/>
      <c r="PUR151"/>
      <c r="PUS151"/>
      <c r="PUT151"/>
      <c r="PUU151"/>
      <c r="PUV151"/>
      <c r="PUW151"/>
      <c r="PUX151"/>
      <c r="PUY151"/>
      <c r="PUZ151"/>
      <c r="PVA151"/>
      <c r="PVB151"/>
      <c r="PVC151"/>
      <c r="PVD151"/>
      <c r="PVE151"/>
      <c r="PVF151"/>
      <c r="PVG151"/>
      <c r="PVH151"/>
      <c r="PVI151"/>
      <c r="PVJ151"/>
      <c r="PVK151"/>
      <c r="PVL151"/>
      <c r="PVM151"/>
      <c r="PVN151"/>
      <c r="PVO151"/>
      <c r="PVP151"/>
      <c r="PVQ151"/>
      <c r="PVR151"/>
      <c r="PVS151"/>
      <c r="PVT151"/>
      <c r="PVU151"/>
      <c r="PVV151"/>
      <c r="PVW151"/>
      <c r="PVX151"/>
      <c r="PVY151"/>
      <c r="PVZ151"/>
      <c r="PWA151"/>
      <c r="PWB151"/>
      <c r="PWC151"/>
      <c r="PWD151"/>
      <c r="PWE151"/>
      <c r="PWF151"/>
      <c r="PWG151"/>
      <c r="PWH151"/>
      <c r="PWI151"/>
      <c r="PWJ151"/>
      <c r="PWK151"/>
      <c r="PWL151"/>
      <c r="PWM151"/>
      <c r="PWN151"/>
      <c r="PWO151"/>
      <c r="PWP151"/>
      <c r="PWQ151"/>
      <c r="PWR151"/>
      <c r="PWS151"/>
      <c r="PWT151"/>
      <c r="PWU151"/>
      <c r="PWV151"/>
      <c r="PWW151"/>
      <c r="PWX151"/>
      <c r="PWY151"/>
      <c r="PWZ151"/>
      <c r="PXA151"/>
      <c r="PXB151"/>
      <c r="PXC151"/>
      <c r="PXD151"/>
      <c r="PXE151"/>
      <c r="PXF151"/>
      <c r="PXG151"/>
      <c r="PXH151"/>
      <c r="PXI151"/>
      <c r="PXJ151"/>
      <c r="PXK151"/>
      <c r="PXL151"/>
      <c r="PXM151"/>
      <c r="PXN151"/>
      <c r="PXO151"/>
      <c r="PXP151"/>
      <c r="PXQ151"/>
      <c r="PXR151"/>
      <c r="PXS151"/>
      <c r="PXT151"/>
      <c r="PXU151"/>
      <c r="PXV151"/>
      <c r="PXW151"/>
      <c r="PXX151"/>
      <c r="PXY151"/>
      <c r="PXZ151"/>
      <c r="PYA151"/>
      <c r="PYB151"/>
      <c r="PYC151"/>
      <c r="PYD151"/>
      <c r="PYE151"/>
      <c r="PYF151"/>
      <c r="PYG151"/>
      <c r="PYH151"/>
      <c r="PYI151"/>
      <c r="PYJ151"/>
      <c r="PYK151"/>
      <c r="PYL151"/>
      <c r="PYM151"/>
      <c r="PYN151"/>
      <c r="PYO151"/>
      <c r="PYP151"/>
      <c r="PYQ151"/>
      <c r="PYR151"/>
      <c r="PYS151"/>
      <c r="PYT151"/>
      <c r="PYU151"/>
      <c r="PYV151"/>
      <c r="PYW151"/>
      <c r="PYX151"/>
      <c r="PYY151"/>
      <c r="PYZ151"/>
      <c r="PZA151"/>
      <c r="PZB151"/>
      <c r="PZC151"/>
      <c r="PZD151"/>
      <c r="PZE151"/>
      <c r="PZF151"/>
      <c r="PZG151"/>
      <c r="PZH151"/>
      <c r="PZI151"/>
      <c r="PZJ151"/>
      <c r="PZK151"/>
      <c r="PZL151"/>
      <c r="PZM151"/>
      <c r="PZN151"/>
      <c r="PZO151"/>
      <c r="PZP151"/>
      <c r="PZQ151"/>
      <c r="PZR151"/>
      <c r="PZS151"/>
      <c r="PZT151"/>
      <c r="PZU151"/>
      <c r="PZV151"/>
      <c r="PZW151"/>
      <c r="PZX151"/>
      <c r="PZY151"/>
      <c r="PZZ151"/>
      <c r="QAA151"/>
      <c r="QAB151"/>
      <c r="QAC151"/>
      <c r="QAD151"/>
      <c r="QAE151"/>
      <c r="QAF151"/>
      <c r="QAG151"/>
      <c r="QAH151"/>
      <c r="QAI151"/>
      <c r="QAJ151"/>
      <c r="QAK151"/>
      <c r="QAL151"/>
      <c r="QAM151"/>
      <c r="QAN151"/>
      <c r="QAO151"/>
      <c r="QAP151"/>
      <c r="QAQ151"/>
      <c r="QAR151"/>
      <c r="QAS151"/>
      <c r="QAT151"/>
      <c r="QAU151"/>
      <c r="QAV151"/>
      <c r="QAW151"/>
      <c r="QAX151"/>
      <c r="QAY151"/>
      <c r="QAZ151"/>
      <c r="QBA151"/>
      <c r="QBB151"/>
      <c r="QBC151"/>
      <c r="QBD151"/>
      <c r="QBE151"/>
      <c r="QBF151"/>
      <c r="QBG151"/>
      <c r="QBH151"/>
      <c r="QBI151"/>
      <c r="QBJ151"/>
      <c r="QBK151"/>
      <c r="QBL151"/>
      <c r="QBM151"/>
      <c r="QBN151"/>
      <c r="QBO151"/>
      <c r="QBP151"/>
      <c r="QBQ151"/>
      <c r="QBR151"/>
      <c r="QBS151"/>
      <c r="QBT151"/>
      <c r="QBU151"/>
      <c r="QBV151"/>
      <c r="QBW151"/>
      <c r="QBX151"/>
      <c r="QBY151"/>
      <c r="QBZ151"/>
      <c r="QCA151"/>
      <c r="QCB151"/>
      <c r="QCC151"/>
      <c r="QCD151"/>
      <c r="QCE151"/>
      <c r="QCF151"/>
      <c r="QCG151"/>
      <c r="QCH151"/>
      <c r="QCI151"/>
      <c r="QCJ151"/>
      <c r="QCK151"/>
      <c r="QCL151"/>
      <c r="QCM151"/>
      <c r="QCN151"/>
      <c r="QCO151"/>
      <c r="QCP151"/>
      <c r="QCQ151"/>
      <c r="QCR151"/>
      <c r="QCS151"/>
      <c r="QCT151"/>
      <c r="QCU151"/>
      <c r="QCV151"/>
      <c r="QCW151"/>
      <c r="QCX151"/>
      <c r="QCY151"/>
      <c r="QCZ151"/>
      <c r="QDA151"/>
      <c r="QDB151"/>
      <c r="QDC151"/>
      <c r="QDD151"/>
      <c r="QDE151"/>
      <c r="QDF151"/>
      <c r="QDG151"/>
      <c r="QDH151"/>
      <c r="QDI151"/>
      <c r="QDJ151"/>
      <c r="QDK151"/>
      <c r="QDL151"/>
      <c r="QDM151"/>
      <c r="QDN151"/>
      <c r="QDO151"/>
      <c r="QDP151"/>
      <c r="QDQ151"/>
      <c r="QDR151"/>
      <c r="QDS151"/>
      <c r="QDT151"/>
      <c r="QDU151"/>
      <c r="QDV151"/>
      <c r="QDW151"/>
      <c r="QDX151"/>
      <c r="QDY151"/>
      <c r="QDZ151"/>
      <c r="QEA151"/>
      <c r="QEB151"/>
      <c r="QEC151"/>
      <c r="QED151"/>
      <c r="QEE151"/>
      <c r="QEF151"/>
      <c r="QEG151"/>
      <c r="QEH151"/>
      <c r="QEI151"/>
      <c r="QEJ151"/>
      <c r="QEK151"/>
      <c r="QEL151"/>
      <c r="QEM151"/>
      <c r="QEN151"/>
      <c r="QEO151"/>
      <c r="QEP151"/>
      <c r="QEQ151"/>
      <c r="QER151"/>
      <c r="QES151"/>
      <c r="QET151"/>
      <c r="QEU151"/>
      <c r="QEV151"/>
      <c r="QEW151"/>
      <c r="QEX151"/>
      <c r="QEY151"/>
      <c r="QEZ151"/>
      <c r="QFA151"/>
      <c r="QFB151"/>
      <c r="QFC151"/>
      <c r="QFD151"/>
      <c r="QFE151"/>
      <c r="QFF151"/>
      <c r="QFG151"/>
      <c r="QFH151"/>
      <c r="QFI151"/>
      <c r="QFJ151"/>
      <c r="QFK151"/>
      <c r="QFL151"/>
      <c r="QFM151"/>
      <c r="QFN151"/>
      <c r="QFO151"/>
      <c r="QFP151"/>
      <c r="QFQ151"/>
      <c r="QFR151"/>
      <c r="QFS151"/>
      <c r="QFT151"/>
      <c r="QFU151"/>
      <c r="QFV151"/>
      <c r="QFW151"/>
      <c r="QFX151"/>
      <c r="QFY151"/>
      <c r="QFZ151"/>
      <c r="QGA151"/>
      <c r="QGB151"/>
      <c r="QGC151"/>
      <c r="QGD151"/>
      <c r="QGE151"/>
      <c r="QGF151"/>
      <c r="QGG151"/>
      <c r="QGH151"/>
      <c r="QGI151"/>
      <c r="QGJ151"/>
      <c r="QGK151"/>
      <c r="QGL151"/>
      <c r="QGM151"/>
      <c r="QGN151"/>
      <c r="QGO151"/>
      <c r="QGP151"/>
      <c r="QGQ151"/>
      <c r="QGR151"/>
      <c r="QGS151"/>
      <c r="QGT151"/>
      <c r="QGU151"/>
      <c r="QGV151"/>
      <c r="QGW151"/>
      <c r="QGX151"/>
      <c r="QGY151"/>
      <c r="QGZ151"/>
      <c r="QHA151"/>
      <c r="QHB151"/>
      <c r="QHC151"/>
      <c r="QHD151"/>
      <c r="QHE151"/>
      <c r="QHF151"/>
      <c r="QHG151"/>
      <c r="QHH151"/>
      <c r="QHI151"/>
      <c r="QHJ151"/>
      <c r="QHK151"/>
      <c r="QHL151"/>
      <c r="QHM151"/>
      <c r="QHN151"/>
      <c r="QHO151"/>
      <c r="QHP151"/>
      <c r="QHQ151"/>
      <c r="QHR151"/>
      <c r="QHS151"/>
      <c r="QHT151"/>
      <c r="QHU151"/>
      <c r="QHV151"/>
      <c r="QHW151"/>
      <c r="QHX151"/>
      <c r="QHY151"/>
      <c r="QHZ151"/>
      <c r="QIA151"/>
      <c r="QIB151"/>
      <c r="QIC151"/>
      <c r="QID151"/>
      <c r="QIE151"/>
      <c r="QIF151"/>
      <c r="QIG151"/>
      <c r="QIH151"/>
      <c r="QII151"/>
      <c r="QIJ151"/>
      <c r="QIK151"/>
      <c r="QIL151"/>
      <c r="QIM151"/>
      <c r="QIN151"/>
      <c r="QIO151"/>
      <c r="QIP151"/>
      <c r="QIQ151"/>
      <c r="QIR151"/>
      <c r="QIS151"/>
      <c r="QIT151"/>
      <c r="QIU151"/>
      <c r="QIV151"/>
      <c r="QIW151"/>
      <c r="QIX151"/>
      <c r="QIY151"/>
      <c r="QIZ151"/>
      <c r="QJA151"/>
      <c r="QJB151"/>
      <c r="QJC151"/>
      <c r="QJD151"/>
      <c r="QJE151"/>
      <c r="QJF151"/>
      <c r="QJG151"/>
      <c r="QJH151"/>
      <c r="QJI151"/>
      <c r="QJJ151"/>
      <c r="QJK151"/>
      <c r="QJL151"/>
      <c r="QJM151"/>
      <c r="QJN151"/>
      <c r="QJO151"/>
      <c r="QJP151"/>
      <c r="QJQ151"/>
      <c r="QJR151"/>
      <c r="QJS151"/>
      <c r="QJT151"/>
      <c r="QJU151"/>
      <c r="QJV151"/>
      <c r="QJW151"/>
      <c r="QJX151"/>
      <c r="QJY151"/>
      <c r="QJZ151"/>
      <c r="QKA151"/>
      <c r="QKB151"/>
      <c r="QKC151"/>
      <c r="QKD151"/>
      <c r="QKE151"/>
      <c r="QKF151"/>
      <c r="QKG151"/>
      <c r="QKH151"/>
      <c r="QKI151"/>
      <c r="QKJ151"/>
      <c r="QKK151"/>
      <c r="QKL151"/>
      <c r="QKM151"/>
      <c r="QKN151"/>
      <c r="QKO151"/>
      <c r="QKP151"/>
      <c r="QKQ151"/>
      <c r="QKR151"/>
      <c r="QKS151"/>
      <c r="QKT151"/>
      <c r="QKU151"/>
      <c r="QKV151"/>
      <c r="QKW151"/>
      <c r="QKX151"/>
      <c r="QKY151"/>
      <c r="QKZ151"/>
      <c r="QLA151"/>
      <c r="QLB151"/>
      <c r="QLC151"/>
      <c r="QLD151"/>
      <c r="QLE151"/>
      <c r="QLF151"/>
      <c r="QLG151"/>
      <c r="QLH151"/>
      <c r="QLI151"/>
      <c r="QLJ151"/>
      <c r="QLK151"/>
      <c r="QLL151"/>
      <c r="QLM151"/>
      <c r="QLN151"/>
      <c r="QLO151"/>
      <c r="QLP151"/>
      <c r="QLQ151"/>
      <c r="QLR151"/>
      <c r="QLS151"/>
      <c r="QLT151"/>
      <c r="QLU151"/>
      <c r="QLV151"/>
      <c r="QLW151"/>
      <c r="QLX151"/>
      <c r="QLY151"/>
      <c r="QLZ151"/>
      <c r="QMA151"/>
      <c r="QMB151"/>
      <c r="QMC151"/>
      <c r="QMD151"/>
      <c r="QME151"/>
      <c r="QMF151"/>
      <c r="QMG151"/>
      <c r="QMH151"/>
      <c r="QMI151"/>
      <c r="QMJ151"/>
      <c r="QMK151"/>
      <c r="QML151"/>
      <c r="QMM151"/>
      <c r="QMN151"/>
      <c r="QMO151"/>
      <c r="QMP151"/>
      <c r="QMQ151"/>
      <c r="QMR151"/>
      <c r="QMS151"/>
      <c r="QMT151"/>
      <c r="QMU151"/>
      <c r="QMV151"/>
      <c r="QMW151"/>
      <c r="QMX151"/>
      <c r="QMY151"/>
      <c r="QMZ151"/>
      <c r="QNA151"/>
      <c r="QNB151"/>
      <c r="QNC151"/>
      <c r="QND151"/>
      <c r="QNE151"/>
      <c r="QNF151"/>
      <c r="QNG151"/>
      <c r="QNH151"/>
      <c r="QNI151"/>
      <c r="QNJ151"/>
      <c r="QNK151"/>
      <c r="QNL151"/>
      <c r="QNM151"/>
      <c r="QNN151"/>
      <c r="QNO151"/>
      <c r="QNP151"/>
      <c r="QNQ151"/>
      <c r="QNR151"/>
      <c r="QNS151"/>
      <c r="QNT151"/>
      <c r="QNU151"/>
      <c r="QNV151"/>
      <c r="QNW151"/>
      <c r="QNX151"/>
      <c r="QNY151"/>
      <c r="QNZ151"/>
      <c r="QOA151"/>
      <c r="QOB151"/>
      <c r="QOC151"/>
      <c r="QOD151"/>
      <c r="QOE151"/>
      <c r="QOF151"/>
      <c r="QOG151"/>
      <c r="QOH151"/>
      <c r="QOI151"/>
      <c r="QOJ151"/>
      <c r="QOK151"/>
      <c r="QOL151"/>
      <c r="QOM151"/>
      <c r="QON151"/>
      <c r="QOO151"/>
      <c r="QOP151"/>
      <c r="QOQ151"/>
      <c r="QOR151"/>
      <c r="QOS151"/>
      <c r="QOT151"/>
      <c r="QOU151"/>
      <c r="QOV151"/>
      <c r="QOW151"/>
      <c r="QOX151"/>
      <c r="QOY151"/>
      <c r="QOZ151"/>
      <c r="QPA151"/>
      <c r="QPB151"/>
      <c r="QPC151"/>
      <c r="QPD151"/>
      <c r="QPE151"/>
      <c r="QPF151"/>
      <c r="QPG151"/>
      <c r="QPH151"/>
      <c r="QPI151"/>
      <c r="QPJ151"/>
      <c r="QPK151"/>
      <c r="QPL151"/>
      <c r="QPM151"/>
      <c r="QPN151"/>
      <c r="QPO151"/>
      <c r="QPP151"/>
      <c r="QPQ151"/>
      <c r="QPR151"/>
      <c r="QPS151"/>
      <c r="QPT151"/>
      <c r="QPU151"/>
      <c r="QPV151"/>
      <c r="QPW151"/>
      <c r="QPX151"/>
      <c r="QPY151"/>
      <c r="QPZ151"/>
      <c r="QQA151"/>
      <c r="QQB151"/>
      <c r="QQC151"/>
      <c r="QQD151"/>
      <c r="QQE151"/>
      <c r="QQF151"/>
      <c r="QQG151"/>
      <c r="QQH151"/>
      <c r="QQI151"/>
      <c r="QQJ151"/>
      <c r="QQK151"/>
      <c r="QQL151"/>
      <c r="QQM151"/>
      <c r="QQN151"/>
      <c r="QQO151"/>
      <c r="QQP151"/>
      <c r="QQQ151"/>
      <c r="QQR151"/>
      <c r="QQS151"/>
      <c r="QQT151"/>
      <c r="QQU151"/>
      <c r="QQV151"/>
      <c r="QQW151"/>
      <c r="QQX151"/>
      <c r="QQY151"/>
      <c r="QQZ151"/>
      <c r="QRA151"/>
      <c r="QRB151"/>
      <c r="QRC151"/>
      <c r="QRD151"/>
      <c r="QRE151"/>
      <c r="QRF151"/>
      <c r="QRG151"/>
      <c r="QRH151"/>
      <c r="QRI151"/>
      <c r="QRJ151"/>
      <c r="QRK151"/>
      <c r="QRL151"/>
      <c r="QRM151"/>
      <c r="QRN151"/>
      <c r="QRO151"/>
      <c r="QRP151"/>
      <c r="QRQ151"/>
      <c r="QRR151"/>
      <c r="QRS151"/>
      <c r="QRT151"/>
      <c r="QRU151"/>
      <c r="QRV151"/>
      <c r="QRW151"/>
      <c r="QRX151"/>
      <c r="QRY151"/>
      <c r="QRZ151"/>
      <c r="QSA151"/>
      <c r="QSB151"/>
      <c r="QSC151"/>
      <c r="QSD151"/>
      <c r="QSE151"/>
      <c r="QSF151"/>
      <c r="QSG151"/>
      <c r="QSH151"/>
      <c r="QSI151"/>
      <c r="QSJ151"/>
      <c r="QSK151"/>
      <c r="QSL151"/>
      <c r="QSM151"/>
      <c r="QSN151"/>
      <c r="QSO151"/>
      <c r="QSP151"/>
      <c r="QSQ151"/>
      <c r="QSR151"/>
      <c r="QSS151"/>
      <c r="QST151"/>
      <c r="QSU151"/>
      <c r="QSV151"/>
      <c r="QSW151"/>
      <c r="QSX151"/>
      <c r="QSY151"/>
      <c r="QSZ151"/>
      <c r="QTA151"/>
      <c r="QTB151"/>
      <c r="QTC151"/>
      <c r="QTD151"/>
      <c r="QTE151"/>
      <c r="QTF151"/>
      <c r="QTG151"/>
      <c r="QTH151"/>
      <c r="QTI151"/>
      <c r="QTJ151"/>
      <c r="QTK151"/>
      <c r="QTL151"/>
      <c r="QTM151"/>
      <c r="QTN151"/>
      <c r="QTO151"/>
      <c r="QTP151"/>
      <c r="QTQ151"/>
      <c r="QTR151"/>
      <c r="QTS151"/>
      <c r="QTT151"/>
      <c r="QTU151"/>
      <c r="QTV151"/>
      <c r="QTW151"/>
      <c r="QTX151"/>
      <c r="QTY151"/>
      <c r="QTZ151"/>
      <c r="QUA151"/>
      <c r="QUB151"/>
      <c r="QUC151"/>
      <c r="QUD151"/>
      <c r="QUE151"/>
      <c r="QUF151"/>
      <c r="QUG151"/>
      <c r="QUH151"/>
      <c r="QUI151"/>
      <c r="QUJ151"/>
      <c r="QUK151"/>
      <c r="QUL151"/>
      <c r="QUM151"/>
      <c r="QUN151"/>
      <c r="QUO151"/>
      <c r="QUP151"/>
      <c r="QUQ151"/>
      <c r="QUR151"/>
      <c r="QUS151"/>
      <c r="QUT151"/>
      <c r="QUU151"/>
      <c r="QUV151"/>
      <c r="QUW151"/>
      <c r="QUX151"/>
      <c r="QUY151"/>
      <c r="QUZ151"/>
      <c r="QVA151"/>
      <c r="QVB151"/>
      <c r="QVC151"/>
      <c r="QVD151"/>
      <c r="QVE151"/>
      <c r="QVF151"/>
      <c r="QVG151"/>
      <c r="QVH151"/>
      <c r="QVI151"/>
      <c r="QVJ151"/>
      <c r="QVK151"/>
      <c r="QVL151"/>
      <c r="QVM151"/>
      <c r="QVN151"/>
      <c r="QVO151"/>
      <c r="QVP151"/>
      <c r="QVQ151"/>
      <c r="QVR151"/>
      <c r="QVS151"/>
      <c r="QVT151"/>
      <c r="QVU151"/>
      <c r="QVV151"/>
      <c r="QVW151"/>
      <c r="QVX151"/>
      <c r="QVY151"/>
      <c r="QVZ151"/>
      <c r="QWA151"/>
      <c r="QWB151"/>
      <c r="QWC151"/>
      <c r="QWD151"/>
      <c r="QWE151"/>
      <c r="QWF151"/>
      <c r="QWG151"/>
      <c r="QWH151"/>
      <c r="QWI151"/>
      <c r="QWJ151"/>
      <c r="QWK151"/>
      <c r="QWL151"/>
      <c r="QWM151"/>
      <c r="QWN151"/>
      <c r="QWO151"/>
      <c r="QWP151"/>
      <c r="QWQ151"/>
      <c r="QWR151"/>
      <c r="QWS151"/>
      <c r="QWT151"/>
      <c r="QWU151"/>
      <c r="QWV151"/>
      <c r="QWW151"/>
      <c r="QWX151"/>
      <c r="QWY151"/>
      <c r="QWZ151"/>
      <c r="QXA151"/>
      <c r="QXB151"/>
      <c r="QXC151"/>
      <c r="QXD151"/>
      <c r="QXE151"/>
      <c r="QXF151"/>
      <c r="QXG151"/>
      <c r="QXH151"/>
      <c r="QXI151"/>
      <c r="QXJ151"/>
      <c r="QXK151"/>
      <c r="QXL151"/>
      <c r="QXM151"/>
      <c r="QXN151"/>
      <c r="QXO151"/>
      <c r="QXP151"/>
      <c r="QXQ151"/>
      <c r="QXR151"/>
      <c r="QXS151"/>
      <c r="QXT151"/>
      <c r="QXU151"/>
      <c r="QXV151"/>
      <c r="QXW151"/>
      <c r="QXX151"/>
      <c r="QXY151"/>
      <c r="QXZ151"/>
      <c r="QYA151"/>
      <c r="QYB151"/>
      <c r="QYC151"/>
      <c r="QYD151"/>
      <c r="QYE151"/>
      <c r="QYF151"/>
      <c r="QYG151"/>
      <c r="QYH151"/>
      <c r="QYI151"/>
      <c r="QYJ151"/>
      <c r="QYK151"/>
      <c r="QYL151"/>
      <c r="QYM151"/>
      <c r="QYN151"/>
      <c r="QYO151"/>
      <c r="QYP151"/>
      <c r="QYQ151"/>
      <c r="QYR151"/>
      <c r="QYS151"/>
      <c r="QYT151"/>
      <c r="QYU151"/>
      <c r="QYV151"/>
      <c r="QYW151"/>
      <c r="QYX151"/>
      <c r="QYY151"/>
      <c r="QYZ151"/>
      <c r="QZA151"/>
      <c r="QZB151"/>
      <c r="QZC151"/>
      <c r="QZD151"/>
      <c r="QZE151"/>
      <c r="QZF151"/>
      <c r="QZG151"/>
      <c r="QZH151"/>
      <c r="QZI151"/>
      <c r="QZJ151"/>
      <c r="QZK151"/>
      <c r="QZL151"/>
      <c r="QZM151"/>
      <c r="QZN151"/>
      <c r="QZO151"/>
      <c r="QZP151"/>
      <c r="QZQ151"/>
      <c r="QZR151"/>
      <c r="QZS151"/>
      <c r="QZT151"/>
      <c r="QZU151"/>
      <c r="QZV151"/>
      <c r="QZW151"/>
      <c r="QZX151"/>
      <c r="QZY151"/>
      <c r="QZZ151"/>
      <c r="RAA151"/>
      <c r="RAB151"/>
      <c r="RAC151"/>
      <c r="RAD151"/>
      <c r="RAE151"/>
      <c r="RAF151"/>
      <c r="RAG151"/>
      <c r="RAH151"/>
      <c r="RAI151"/>
      <c r="RAJ151"/>
      <c r="RAK151"/>
      <c r="RAL151"/>
      <c r="RAM151"/>
      <c r="RAN151"/>
      <c r="RAO151"/>
      <c r="RAP151"/>
      <c r="RAQ151"/>
      <c r="RAR151"/>
      <c r="RAS151"/>
      <c r="RAT151"/>
      <c r="RAU151"/>
      <c r="RAV151"/>
      <c r="RAW151"/>
      <c r="RAX151"/>
      <c r="RAY151"/>
      <c r="RAZ151"/>
      <c r="RBA151"/>
      <c r="RBB151"/>
      <c r="RBC151"/>
      <c r="RBD151"/>
      <c r="RBE151"/>
      <c r="RBF151"/>
      <c r="RBG151"/>
      <c r="RBH151"/>
      <c r="RBI151"/>
      <c r="RBJ151"/>
      <c r="RBK151"/>
      <c r="RBL151"/>
      <c r="RBM151"/>
      <c r="RBN151"/>
      <c r="RBO151"/>
      <c r="RBP151"/>
      <c r="RBQ151"/>
      <c r="RBR151"/>
      <c r="RBS151"/>
      <c r="RBT151"/>
      <c r="RBU151"/>
      <c r="RBV151"/>
      <c r="RBW151"/>
      <c r="RBX151"/>
      <c r="RBY151"/>
      <c r="RBZ151"/>
      <c r="RCA151"/>
      <c r="RCB151"/>
      <c r="RCC151"/>
      <c r="RCD151"/>
      <c r="RCE151"/>
      <c r="RCF151"/>
      <c r="RCG151"/>
      <c r="RCH151"/>
      <c r="RCI151"/>
      <c r="RCJ151"/>
      <c r="RCK151"/>
      <c r="RCL151"/>
      <c r="RCM151"/>
      <c r="RCN151"/>
      <c r="RCO151"/>
      <c r="RCP151"/>
      <c r="RCQ151"/>
      <c r="RCR151"/>
      <c r="RCS151"/>
      <c r="RCT151"/>
      <c r="RCU151"/>
      <c r="RCV151"/>
      <c r="RCW151"/>
      <c r="RCX151"/>
      <c r="RCY151"/>
      <c r="RCZ151"/>
      <c r="RDA151"/>
      <c r="RDB151"/>
      <c r="RDC151"/>
      <c r="RDD151"/>
      <c r="RDE151"/>
      <c r="RDF151"/>
      <c r="RDG151"/>
      <c r="RDH151"/>
      <c r="RDI151"/>
      <c r="RDJ151"/>
      <c r="RDK151"/>
      <c r="RDL151"/>
      <c r="RDM151"/>
      <c r="RDN151"/>
      <c r="RDO151"/>
      <c r="RDP151"/>
      <c r="RDQ151"/>
      <c r="RDR151"/>
      <c r="RDS151"/>
      <c r="RDT151"/>
      <c r="RDU151"/>
      <c r="RDV151"/>
      <c r="RDW151"/>
      <c r="RDX151"/>
      <c r="RDY151"/>
      <c r="RDZ151"/>
      <c r="REA151"/>
      <c r="REB151"/>
      <c r="REC151"/>
      <c r="RED151"/>
      <c r="REE151"/>
      <c r="REF151"/>
      <c r="REG151"/>
      <c r="REH151"/>
      <c r="REI151"/>
      <c r="REJ151"/>
      <c r="REK151"/>
      <c r="REL151"/>
      <c r="REM151"/>
      <c r="REN151"/>
      <c r="REO151"/>
      <c r="REP151"/>
      <c r="REQ151"/>
      <c r="RER151"/>
      <c r="RES151"/>
      <c r="RET151"/>
      <c r="REU151"/>
      <c r="REV151"/>
      <c r="REW151"/>
      <c r="REX151"/>
      <c r="REY151"/>
      <c r="REZ151"/>
      <c r="RFA151"/>
      <c r="RFB151"/>
      <c r="RFC151"/>
      <c r="RFD151"/>
      <c r="RFE151"/>
      <c r="RFF151"/>
      <c r="RFG151"/>
      <c r="RFH151"/>
      <c r="RFI151"/>
      <c r="RFJ151"/>
      <c r="RFK151"/>
      <c r="RFL151"/>
      <c r="RFM151"/>
      <c r="RFN151"/>
      <c r="RFO151"/>
      <c r="RFP151"/>
      <c r="RFQ151"/>
      <c r="RFR151"/>
      <c r="RFS151"/>
      <c r="RFT151"/>
      <c r="RFU151"/>
      <c r="RFV151"/>
      <c r="RFW151"/>
      <c r="RFX151"/>
      <c r="RFY151"/>
      <c r="RFZ151"/>
      <c r="RGA151"/>
      <c r="RGB151"/>
      <c r="RGC151"/>
      <c r="RGD151"/>
      <c r="RGE151"/>
      <c r="RGF151"/>
      <c r="RGG151"/>
      <c r="RGH151"/>
      <c r="RGI151"/>
      <c r="RGJ151"/>
      <c r="RGK151"/>
      <c r="RGL151"/>
      <c r="RGM151"/>
      <c r="RGN151"/>
      <c r="RGO151"/>
      <c r="RGP151"/>
      <c r="RGQ151"/>
      <c r="RGR151"/>
      <c r="RGS151"/>
      <c r="RGT151"/>
      <c r="RGU151"/>
      <c r="RGV151"/>
      <c r="RGW151"/>
      <c r="RGX151"/>
      <c r="RGY151"/>
      <c r="RGZ151"/>
      <c r="RHA151"/>
      <c r="RHB151"/>
      <c r="RHC151"/>
      <c r="RHD151"/>
      <c r="RHE151"/>
      <c r="RHF151"/>
      <c r="RHG151"/>
      <c r="RHH151"/>
      <c r="RHI151"/>
      <c r="RHJ151"/>
      <c r="RHK151"/>
      <c r="RHL151"/>
      <c r="RHM151"/>
      <c r="RHN151"/>
      <c r="RHO151"/>
      <c r="RHP151"/>
      <c r="RHQ151"/>
      <c r="RHR151"/>
      <c r="RHS151"/>
      <c r="RHT151"/>
      <c r="RHU151"/>
      <c r="RHV151"/>
      <c r="RHW151"/>
      <c r="RHX151"/>
      <c r="RHY151"/>
      <c r="RHZ151"/>
      <c r="RIA151"/>
      <c r="RIB151"/>
      <c r="RIC151"/>
      <c r="RID151"/>
      <c r="RIE151"/>
      <c r="RIF151"/>
      <c r="RIG151"/>
      <c r="RIH151"/>
      <c r="RII151"/>
      <c r="RIJ151"/>
      <c r="RIK151"/>
      <c r="RIL151"/>
      <c r="RIM151"/>
      <c r="RIN151"/>
      <c r="RIO151"/>
      <c r="RIP151"/>
      <c r="RIQ151"/>
      <c r="RIR151"/>
      <c r="RIS151"/>
      <c r="RIT151"/>
      <c r="RIU151"/>
      <c r="RIV151"/>
      <c r="RIW151"/>
      <c r="RIX151"/>
      <c r="RIY151"/>
      <c r="RIZ151"/>
      <c r="RJA151"/>
      <c r="RJB151"/>
      <c r="RJC151"/>
      <c r="RJD151"/>
      <c r="RJE151"/>
      <c r="RJF151"/>
      <c r="RJG151"/>
      <c r="RJH151"/>
      <c r="RJI151"/>
      <c r="RJJ151"/>
      <c r="RJK151"/>
      <c r="RJL151"/>
      <c r="RJM151"/>
      <c r="RJN151"/>
      <c r="RJO151"/>
      <c r="RJP151"/>
      <c r="RJQ151"/>
      <c r="RJR151"/>
      <c r="RJS151"/>
      <c r="RJT151"/>
      <c r="RJU151"/>
      <c r="RJV151"/>
      <c r="RJW151"/>
      <c r="RJX151"/>
      <c r="RJY151"/>
      <c r="RJZ151"/>
      <c r="RKA151"/>
      <c r="RKB151"/>
      <c r="RKC151"/>
      <c r="RKD151"/>
      <c r="RKE151"/>
      <c r="RKF151"/>
      <c r="RKG151"/>
      <c r="RKH151"/>
      <c r="RKI151"/>
      <c r="RKJ151"/>
      <c r="RKK151"/>
      <c r="RKL151"/>
      <c r="RKM151"/>
      <c r="RKN151"/>
      <c r="RKO151"/>
      <c r="RKP151"/>
      <c r="RKQ151"/>
      <c r="RKR151"/>
      <c r="RKS151"/>
      <c r="RKT151"/>
      <c r="RKU151"/>
      <c r="RKV151"/>
      <c r="RKW151"/>
      <c r="RKX151"/>
      <c r="RKY151"/>
      <c r="RKZ151"/>
      <c r="RLA151"/>
      <c r="RLB151"/>
      <c r="RLC151"/>
      <c r="RLD151"/>
      <c r="RLE151"/>
      <c r="RLF151"/>
      <c r="RLG151"/>
      <c r="RLH151"/>
      <c r="RLI151"/>
      <c r="RLJ151"/>
      <c r="RLK151"/>
      <c r="RLL151"/>
      <c r="RLM151"/>
      <c r="RLN151"/>
      <c r="RLO151"/>
      <c r="RLP151"/>
      <c r="RLQ151"/>
      <c r="RLR151"/>
      <c r="RLS151"/>
      <c r="RLT151"/>
      <c r="RLU151"/>
      <c r="RLV151"/>
      <c r="RLW151"/>
      <c r="RLX151"/>
      <c r="RLY151"/>
      <c r="RLZ151"/>
      <c r="RMA151"/>
      <c r="RMB151"/>
      <c r="RMC151"/>
      <c r="RMD151"/>
      <c r="RME151"/>
      <c r="RMF151"/>
      <c r="RMG151"/>
      <c r="RMH151"/>
      <c r="RMI151"/>
      <c r="RMJ151"/>
      <c r="RMK151"/>
      <c r="RML151"/>
      <c r="RMM151"/>
      <c r="RMN151"/>
      <c r="RMO151"/>
      <c r="RMP151"/>
      <c r="RMQ151"/>
      <c r="RMR151"/>
      <c r="RMS151"/>
      <c r="RMT151"/>
      <c r="RMU151"/>
      <c r="RMV151"/>
      <c r="RMW151"/>
      <c r="RMX151"/>
      <c r="RMY151"/>
      <c r="RMZ151"/>
      <c r="RNA151"/>
      <c r="RNB151"/>
      <c r="RNC151"/>
      <c r="RND151"/>
      <c r="RNE151"/>
      <c r="RNF151"/>
      <c r="RNG151"/>
      <c r="RNH151"/>
      <c r="RNI151"/>
      <c r="RNJ151"/>
      <c r="RNK151"/>
      <c r="RNL151"/>
      <c r="RNM151"/>
      <c r="RNN151"/>
      <c r="RNO151"/>
      <c r="RNP151"/>
      <c r="RNQ151"/>
      <c r="RNR151"/>
      <c r="RNS151"/>
      <c r="RNT151"/>
      <c r="RNU151"/>
      <c r="RNV151"/>
      <c r="RNW151"/>
      <c r="RNX151"/>
      <c r="RNY151"/>
      <c r="RNZ151"/>
      <c r="ROA151"/>
      <c r="ROB151"/>
      <c r="ROC151"/>
      <c r="ROD151"/>
      <c r="ROE151"/>
      <c r="ROF151"/>
      <c r="ROG151"/>
      <c r="ROH151"/>
      <c r="ROI151"/>
      <c r="ROJ151"/>
      <c r="ROK151"/>
      <c r="ROL151"/>
      <c r="ROM151"/>
      <c r="RON151"/>
      <c r="ROO151"/>
      <c r="ROP151"/>
      <c r="ROQ151"/>
      <c r="ROR151"/>
      <c r="ROS151"/>
      <c r="ROT151"/>
      <c r="ROU151"/>
      <c r="ROV151"/>
      <c r="ROW151"/>
      <c r="ROX151"/>
      <c r="ROY151"/>
      <c r="ROZ151"/>
      <c r="RPA151"/>
      <c r="RPB151"/>
      <c r="RPC151"/>
      <c r="RPD151"/>
      <c r="RPE151"/>
      <c r="RPF151"/>
      <c r="RPG151"/>
      <c r="RPH151"/>
      <c r="RPI151"/>
      <c r="RPJ151"/>
      <c r="RPK151"/>
      <c r="RPL151"/>
      <c r="RPM151"/>
      <c r="RPN151"/>
      <c r="RPO151"/>
      <c r="RPP151"/>
      <c r="RPQ151"/>
      <c r="RPR151"/>
      <c r="RPS151"/>
      <c r="RPT151"/>
      <c r="RPU151"/>
      <c r="RPV151"/>
      <c r="RPW151"/>
      <c r="RPX151"/>
      <c r="RPY151"/>
      <c r="RPZ151"/>
      <c r="RQA151"/>
      <c r="RQB151"/>
      <c r="RQC151"/>
      <c r="RQD151"/>
      <c r="RQE151"/>
      <c r="RQF151"/>
      <c r="RQG151"/>
      <c r="RQH151"/>
      <c r="RQI151"/>
      <c r="RQJ151"/>
      <c r="RQK151"/>
      <c r="RQL151"/>
      <c r="RQM151"/>
      <c r="RQN151"/>
      <c r="RQO151"/>
      <c r="RQP151"/>
      <c r="RQQ151"/>
      <c r="RQR151"/>
      <c r="RQS151"/>
      <c r="RQT151"/>
      <c r="RQU151"/>
      <c r="RQV151"/>
      <c r="RQW151"/>
      <c r="RQX151"/>
      <c r="RQY151"/>
      <c r="RQZ151"/>
      <c r="RRA151"/>
      <c r="RRB151"/>
      <c r="RRC151"/>
      <c r="RRD151"/>
      <c r="RRE151"/>
      <c r="RRF151"/>
      <c r="RRG151"/>
      <c r="RRH151"/>
      <c r="RRI151"/>
      <c r="RRJ151"/>
      <c r="RRK151"/>
      <c r="RRL151"/>
      <c r="RRM151"/>
      <c r="RRN151"/>
      <c r="RRO151"/>
      <c r="RRP151"/>
      <c r="RRQ151"/>
      <c r="RRR151"/>
      <c r="RRS151"/>
      <c r="RRT151"/>
      <c r="RRU151"/>
      <c r="RRV151"/>
      <c r="RRW151"/>
      <c r="RRX151"/>
      <c r="RRY151"/>
      <c r="RRZ151"/>
      <c r="RSA151"/>
      <c r="RSB151"/>
      <c r="RSC151"/>
      <c r="RSD151"/>
      <c r="RSE151"/>
      <c r="RSF151"/>
      <c r="RSG151"/>
      <c r="RSH151"/>
      <c r="RSI151"/>
      <c r="RSJ151"/>
      <c r="RSK151"/>
      <c r="RSL151"/>
      <c r="RSM151"/>
      <c r="RSN151"/>
      <c r="RSO151"/>
      <c r="RSP151"/>
      <c r="RSQ151"/>
      <c r="RSR151"/>
      <c r="RSS151"/>
      <c r="RST151"/>
      <c r="RSU151"/>
      <c r="RSV151"/>
      <c r="RSW151"/>
      <c r="RSX151"/>
      <c r="RSY151"/>
      <c r="RSZ151"/>
      <c r="RTA151"/>
      <c r="RTB151"/>
      <c r="RTC151"/>
      <c r="RTD151"/>
      <c r="RTE151"/>
      <c r="RTF151"/>
      <c r="RTG151"/>
      <c r="RTH151"/>
      <c r="RTI151"/>
      <c r="RTJ151"/>
      <c r="RTK151"/>
      <c r="RTL151"/>
      <c r="RTM151"/>
      <c r="RTN151"/>
      <c r="RTO151"/>
      <c r="RTP151"/>
      <c r="RTQ151"/>
      <c r="RTR151"/>
      <c r="RTS151"/>
      <c r="RTT151"/>
      <c r="RTU151"/>
      <c r="RTV151"/>
      <c r="RTW151"/>
      <c r="RTX151"/>
      <c r="RTY151"/>
      <c r="RTZ151"/>
      <c r="RUA151"/>
      <c r="RUB151"/>
      <c r="RUC151"/>
      <c r="RUD151"/>
      <c r="RUE151"/>
      <c r="RUF151"/>
      <c r="RUG151"/>
      <c r="RUH151"/>
      <c r="RUI151"/>
      <c r="RUJ151"/>
      <c r="RUK151"/>
      <c r="RUL151"/>
      <c r="RUM151"/>
      <c r="RUN151"/>
      <c r="RUO151"/>
      <c r="RUP151"/>
      <c r="RUQ151"/>
      <c r="RUR151"/>
      <c r="RUS151"/>
      <c r="RUT151"/>
      <c r="RUU151"/>
      <c r="RUV151"/>
      <c r="RUW151"/>
      <c r="RUX151"/>
      <c r="RUY151"/>
      <c r="RUZ151"/>
      <c r="RVA151"/>
      <c r="RVB151"/>
      <c r="RVC151"/>
      <c r="RVD151"/>
      <c r="RVE151"/>
      <c r="RVF151"/>
      <c r="RVG151"/>
      <c r="RVH151"/>
      <c r="RVI151"/>
      <c r="RVJ151"/>
      <c r="RVK151"/>
      <c r="RVL151"/>
      <c r="RVM151"/>
      <c r="RVN151"/>
      <c r="RVO151"/>
      <c r="RVP151"/>
      <c r="RVQ151"/>
      <c r="RVR151"/>
      <c r="RVS151"/>
      <c r="RVT151"/>
      <c r="RVU151"/>
      <c r="RVV151"/>
      <c r="RVW151"/>
      <c r="RVX151"/>
      <c r="RVY151"/>
      <c r="RVZ151"/>
      <c r="RWA151"/>
      <c r="RWB151"/>
      <c r="RWC151"/>
      <c r="RWD151"/>
      <c r="RWE151"/>
      <c r="RWF151"/>
      <c r="RWG151"/>
      <c r="RWH151"/>
      <c r="RWI151"/>
      <c r="RWJ151"/>
      <c r="RWK151"/>
      <c r="RWL151"/>
      <c r="RWM151"/>
      <c r="RWN151"/>
      <c r="RWO151"/>
      <c r="RWP151"/>
      <c r="RWQ151"/>
      <c r="RWR151"/>
      <c r="RWS151"/>
      <c r="RWT151"/>
      <c r="RWU151"/>
      <c r="RWV151"/>
      <c r="RWW151"/>
      <c r="RWX151"/>
      <c r="RWY151"/>
      <c r="RWZ151"/>
      <c r="RXA151"/>
      <c r="RXB151"/>
      <c r="RXC151"/>
      <c r="RXD151"/>
      <c r="RXE151"/>
      <c r="RXF151"/>
      <c r="RXG151"/>
      <c r="RXH151"/>
      <c r="RXI151"/>
      <c r="RXJ151"/>
      <c r="RXK151"/>
      <c r="RXL151"/>
      <c r="RXM151"/>
      <c r="RXN151"/>
      <c r="RXO151"/>
      <c r="RXP151"/>
      <c r="RXQ151"/>
      <c r="RXR151"/>
      <c r="RXS151"/>
      <c r="RXT151"/>
      <c r="RXU151"/>
      <c r="RXV151"/>
      <c r="RXW151"/>
      <c r="RXX151"/>
      <c r="RXY151"/>
      <c r="RXZ151"/>
      <c r="RYA151"/>
      <c r="RYB151"/>
      <c r="RYC151"/>
      <c r="RYD151"/>
      <c r="RYE151"/>
      <c r="RYF151"/>
      <c r="RYG151"/>
      <c r="RYH151"/>
      <c r="RYI151"/>
      <c r="RYJ151"/>
      <c r="RYK151"/>
      <c r="RYL151"/>
      <c r="RYM151"/>
      <c r="RYN151"/>
      <c r="RYO151"/>
      <c r="RYP151"/>
      <c r="RYQ151"/>
      <c r="RYR151"/>
      <c r="RYS151"/>
      <c r="RYT151"/>
      <c r="RYU151"/>
      <c r="RYV151"/>
      <c r="RYW151"/>
      <c r="RYX151"/>
      <c r="RYY151"/>
      <c r="RYZ151"/>
      <c r="RZA151"/>
      <c r="RZB151"/>
      <c r="RZC151"/>
      <c r="RZD151"/>
      <c r="RZE151"/>
      <c r="RZF151"/>
      <c r="RZG151"/>
      <c r="RZH151"/>
      <c r="RZI151"/>
      <c r="RZJ151"/>
      <c r="RZK151"/>
      <c r="RZL151"/>
      <c r="RZM151"/>
      <c r="RZN151"/>
      <c r="RZO151"/>
      <c r="RZP151"/>
      <c r="RZQ151"/>
      <c r="RZR151"/>
      <c r="RZS151"/>
      <c r="RZT151"/>
      <c r="RZU151"/>
      <c r="RZV151"/>
      <c r="RZW151"/>
      <c r="RZX151"/>
      <c r="RZY151"/>
      <c r="RZZ151"/>
      <c r="SAA151"/>
      <c r="SAB151"/>
      <c r="SAC151"/>
      <c r="SAD151"/>
      <c r="SAE151"/>
      <c r="SAF151"/>
      <c r="SAG151"/>
      <c r="SAH151"/>
      <c r="SAI151"/>
      <c r="SAJ151"/>
      <c r="SAK151"/>
      <c r="SAL151"/>
      <c r="SAM151"/>
      <c r="SAN151"/>
      <c r="SAO151"/>
      <c r="SAP151"/>
      <c r="SAQ151"/>
      <c r="SAR151"/>
      <c r="SAS151"/>
      <c r="SAT151"/>
      <c r="SAU151"/>
      <c r="SAV151"/>
      <c r="SAW151"/>
      <c r="SAX151"/>
      <c r="SAY151"/>
      <c r="SAZ151"/>
      <c r="SBA151"/>
      <c r="SBB151"/>
      <c r="SBC151"/>
      <c r="SBD151"/>
      <c r="SBE151"/>
      <c r="SBF151"/>
      <c r="SBG151"/>
      <c r="SBH151"/>
      <c r="SBI151"/>
      <c r="SBJ151"/>
      <c r="SBK151"/>
      <c r="SBL151"/>
      <c r="SBM151"/>
      <c r="SBN151"/>
      <c r="SBO151"/>
      <c r="SBP151"/>
      <c r="SBQ151"/>
      <c r="SBR151"/>
      <c r="SBS151"/>
      <c r="SBT151"/>
      <c r="SBU151"/>
      <c r="SBV151"/>
      <c r="SBW151"/>
      <c r="SBX151"/>
      <c r="SBY151"/>
      <c r="SBZ151"/>
      <c r="SCA151"/>
      <c r="SCB151"/>
      <c r="SCC151"/>
      <c r="SCD151"/>
      <c r="SCE151"/>
      <c r="SCF151"/>
      <c r="SCG151"/>
      <c r="SCH151"/>
      <c r="SCI151"/>
      <c r="SCJ151"/>
      <c r="SCK151"/>
      <c r="SCL151"/>
      <c r="SCM151"/>
      <c r="SCN151"/>
      <c r="SCO151"/>
      <c r="SCP151"/>
      <c r="SCQ151"/>
      <c r="SCR151"/>
      <c r="SCS151"/>
      <c r="SCT151"/>
      <c r="SCU151"/>
      <c r="SCV151"/>
      <c r="SCW151"/>
      <c r="SCX151"/>
      <c r="SCY151"/>
      <c r="SCZ151"/>
      <c r="SDA151"/>
      <c r="SDB151"/>
      <c r="SDC151"/>
      <c r="SDD151"/>
      <c r="SDE151"/>
      <c r="SDF151"/>
      <c r="SDG151"/>
      <c r="SDH151"/>
      <c r="SDI151"/>
      <c r="SDJ151"/>
      <c r="SDK151"/>
      <c r="SDL151"/>
      <c r="SDM151"/>
      <c r="SDN151"/>
      <c r="SDO151"/>
      <c r="SDP151"/>
      <c r="SDQ151"/>
      <c r="SDR151"/>
      <c r="SDS151"/>
      <c r="SDT151"/>
      <c r="SDU151"/>
      <c r="SDV151"/>
      <c r="SDW151"/>
      <c r="SDX151"/>
      <c r="SDY151"/>
      <c r="SDZ151"/>
      <c r="SEA151"/>
      <c r="SEB151"/>
      <c r="SEC151"/>
      <c r="SED151"/>
      <c r="SEE151"/>
      <c r="SEF151"/>
      <c r="SEG151"/>
      <c r="SEH151"/>
      <c r="SEI151"/>
      <c r="SEJ151"/>
      <c r="SEK151"/>
      <c r="SEL151"/>
      <c r="SEM151"/>
      <c r="SEN151"/>
      <c r="SEO151"/>
      <c r="SEP151"/>
      <c r="SEQ151"/>
      <c r="SER151"/>
      <c r="SES151"/>
      <c r="SET151"/>
      <c r="SEU151"/>
      <c r="SEV151"/>
      <c r="SEW151"/>
      <c r="SEX151"/>
      <c r="SEY151"/>
      <c r="SEZ151"/>
      <c r="SFA151"/>
      <c r="SFB151"/>
      <c r="SFC151"/>
      <c r="SFD151"/>
      <c r="SFE151"/>
      <c r="SFF151"/>
      <c r="SFG151"/>
      <c r="SFH151"/>
      <c r="SFI151"/>
      <c r="SFJ151"/>
      <c r="SFK151"/>
      <c r="SFL151"/>
      <c r="SFM151"/>
      <c r="SFN151"/>
      <c r="SFO151"/>
      <c r="SFP151"/>
      <c r="SFQ151"/>
      <c r="SFR151"/>
      <c r="SFS151"/>
      <c r="SFT151"/>
      <c r="SFU151"/>
      <c r="SFV151"/>
      <c r="SFW151"/>
      <c r="SFX151"/>
      <c r="SFY151"/>
      <c r="SFZ151"/>
      <c r="SGA151"/>
      <c r="SGB151"/>
      <c r="SGC151"/>
      <c r="SGD151"/>
      <c r="SGE151"/>
      <c r="SGF151"/>
      <c r="SGG151"/>
      <c r="SGH151"/>
      <c r="SGI151"/>
      <c r="SGJ151"/>
      <c r="SGK151"/>
      <c r="SGL151"/>
      <c r="SGM151"/>
      <c r="SGN151"/>
      <c r="SGO151"/>
      <c r="SGP151"/>
      <c r="SGQ151"/>
      <c r="SGR151"/>
      <c r="SGS151"/>
      <c r="SGT151"/>
      <c r="SGU151"/>
      <c r="SGV151"/>
      <c r="SGW151"/>
      <c r="SGX151"/>
      <c r="SGY151"/>
      <c r="SGZ151"/>
      <c r="SHA151"/>
      <c r="SHB151"/>
      <c r="SHC151"/>
      <c r="SHD151"/>
      <c r="SHE151"/>
      <c r="SHF151"/>
      <c r="SHG151"/>
      <c r="SHH151"/>
      <c r="SHI151"/>
      <c r="SHJ151"/>
      <c r="SHK151"/>
      <c r="SHL151"/>
      <c r="SHM151"/>
      <c r="SHN151"/>
      <c r="SHO151"/>
      <c r="SHP151"/>
      <c r="SHQ151"/>
      <c r="SHR151"/>
      <c r="SHS151"/>
      <c r="SHT151"/>
      <c r="SHU151"/>
      <c r="SHV151"/>
      <c r="SHW151"/>
      <c r="SHX151"/>
      <c r="SHY151"/>
      <c r="SHZ151"/>
      <c r="SIA151"/>
      <c r="SIB151"/>
      <c r="SIC151"/>
      <c r="SID151"/>
      <c r="SIE151"/>
      <c r="SIF151"/>
      <c r="SIG151"/>
      <c r="SIH151"/>
      <c r="SII151"/>
      <c r="SIJ151"/>
      <c r="SIK151"/>
      <c r="SIL151"/>
      <c r="SIM151"/>
      <c r="SIN151"/>
      <c r="SIO151"/>
      <c r="SIP151"/>
      <c r="SIQ151"/>
      <c r="SIR151"/>
      <c r="SIS151"/>
      <c r="SIT151"/>
      <c r="SIU151"/>
      <c r="SIV151"/>
      <c r="SIW151"/>
      <c r="SIX151"/>
      <c r="SIY151"/>
      <c r="SIZ151"/>
      <c r="SJA151"/>
      <c r="SJB151"/>
      <c r="SJC151"/>
      <c r="SJD151"/>
      <c r="SJE151"/>
      <c r="SJF151"/>
      <c r="SJG151"/>
      <c r="SJH151"/>
      <c r="SJI151"/>
      <c r="SJJ151"/>
      <c r="SJK151"/>
      <c r="SJL151"/>
      <c r="SJM151"/>
      <c r="SJN151"/>
      <c r="SJO151"/>
      <c r="SJP151"/>
      <c r="SJQ151"/>
      <c r="SJR151"/>
      <c r="SJS151"/>
      <c r="SJT151"/>
      <c r="SJU151"/>
      <c r="SJV151"/>
      <c r="SJW151"/>
      <c r="SJX151"/>
      <c r="SJY151"/>
      <c r="SJZ151"/>
      <c r="SKA151"/>
      <c r="SKB151"/>
      <c r="SKC151"/>
      <c r="SKD151"/>
      <c r="SKE151"/>
      <c r="SKF151"/>
      <c r="SKG151"/>
      <c r="SKH151"/>
      <c r="SKI151"/>
      <c r="SKJ151"/>
      <c r="SKK151"/>
      <c r="SKL151"/>
      <c r="SKM151"/>
      <c r="SKN151"/>
      <c r="SKO151"/>
      <c r="SKP151"/>
      <c r="SKQ151"/>
      <c r="SKR151"/>
      <c r="SKS151"/>
      <c r="SKT151"/>
      <c r="SKU151"/>
      <c r="SKV151"/>
      <c r="SKW151"/>
      <c r="SKX151"/>
      <c r="SKY151"/>
      <c r="SKZ151"/>
      <c r="SLA151"/>
      <c r="SLB151"/>
      <c r="SLC151"/>
      <c r="SLD151"/>
      <c r="SLE151"/>
      <c r="SLF151"/>
      <c r="SLG151"/>
      <c r="SLH151"/>
      <c r="SLI151"/>
      <c r="SLJ151"/>
      <c r="SLK151"/>
      <c r="SLL151"/>
      <c r="SLM151"/>
      <c r="SLN151"/>
      <c r="SLO151"/>
      <c r="SLP151"/>
      <c r="SLQ151"/>
      <c r="SLR151"/>
      <c r="SLS151"/>
      <c r="SLT151"/>
      <c r="SLU151"/>
      <c r="SLV151"/>
      <c r="SLW151"/>
      <c r="SLX151"/>
      <c r="SLY151"/>
      <c r="SLZ151"/>
      <c r="SMA151"/>
      <c r="SMB151"/>
      <c r="SMC151"/>
      <c r="SMD151"/>
      <c r="SME151"/>
      <c r="SMF151"/>
      <c r="SMG151"/>
      <c r="SMH151"/>
      <c r="SMI151"/>
      <c r="SMJ151"/>
      <c r="SMK151"/>
      <c r="SML151"/>
      <c r="SMM151"/>
      <c r="SMN151"/>
      <c r="SMO151"/>
      <c r="SMP151"/>
      <c r="SMQ151"/>
      <c r="SMR151"/>
      <c r="SMS151"/>
      <c r="SMT151"/>
      <c r="SMU151"/>
      <c r="SMV151"/>
      <c r="SMW151"/>
      <c r="SMX151"/>
      <c r="SMY151"/>
      <c r="SMZ151"/>
      <c r="SNA151"/>
      <c r="SNB151"/>
      <c r="SNC151"/>
      <c r="SND151"/>
      <c r="SNE151"/>
      <c r="SNF151"/>
      <c r="SNG151"/>
      <c r="SNH151"/>
      <c r="SNI151"/>
      <c r="SNJ151"/>
      <c r="SNK151"/>
      <c r="SNL151"/>
      <c r="SNM151"/>
      <c r="SNN151"/>
      <c r="SNO151"/>
      <c r="SNP151"/>
      <c r="SNQ151"/>
      <c r="SNR151"/>
      <c r="SNS151"/>
      <c r="SNT151"/>
      <c r="SNU151"/>
      <c r="SNV151"/>
      <c r="SNW151"/>
      <c r="SNX151"/>
      <c r="SNY151"/>
      <c r="SNZ151"/>
      <c r="SOA151"/>
      <c r="SOB151"/>
      <c r="SOC151"/>
      <c r="SOD151"/>
      <c r="SOE151"/>
      <c r="SOF151"/>
      <c r="SOG151"/>
      <c r="SOH151"/>
      <c r="SOI151"/>
      <c r="SOJ151"/>
      <c r="SOK151"/>
      <c r="SOL151"/>
      <c r="SOM151"/>
      <c r="SON151"/>
      <c r="SOO151"/>
      <c r="SOP151"/>
      <c r="SOQ151"/>
      <c r="SOR151"/>
      <c r="SOS151"/>
      <c r="SOT151"/>
      <c r="SOU151"/>
      <c r="SOV151"/>
      <c r="SOW151"/>
      <c r="SOX151"/>
      <c r="SOY151"/>
      <c r="SOZ151"/>
      <c r="SPA151"/>
      <c r="SPB151"/>
      <c r="SPC151"/>
      <c r="SPD151"/>
      <c r="SPE151"/>
      <c r="SPF151"/>
      <c r="SPG151"/>
      <c r="SPH151"/>
      <c r="SPI151"/>
      <c r="SPJ151"/>
      <c r="SPK151"/>
      <c r="SPL151"/>
      <c r="SPM151"/>
      <c r="SPN151"/>
      <c r="SPO151"/>
      <c r="SPP151"/>
      <c r="SPQ151"/>
      <c r="SPR151"/>
      <c r="SPS151"/>
      <c r="SPT151"/>
      <c r="SPU151"/>
      <c r="SPV151"/>
      <c r="SPW151"/>
      <c r="SPX151"/>
      <c r="SPY151"/>
      <c r="SPZ151"/>
      <c r="SQA151"/>
      <c r="SQB151"/>
      <c r="SQC151"/>
      <c r="SQD151"/>
      <c r="SQE151"/>
      <c r="SQF151"/>
      <c r="SQG151"/>
      <c r="SQH151"/>
      <c r="SQI151"/>
      <c r="SQJ151"/>
      <c r="SQK151"/>
      <c r="SQL151"/>
      <c r="SQM151"/>
      <c r="SQN151"/>
      <c r="SQO151"/>
      <c r="SQP151"/>
      <c r="SQQ151"/>
      <c r="SQR151"/>
      <c r="SQS151"/>
      <c r="SQT151"/>
      <c r="SQU151"/>
      <c r="SQV151"/>
      <c r="SQW151"/>
      <c r="SQX151"/>
      <c r="SQY151"/>
      <c r="SQZ151"/>
      <c r="SRA151"/>
      <c r="SRB151"/>
      <c r="SRC151"/>
      <c r="SRD151"/>
      <c r="SRE151"/>
      <c r="SRF151"/>
      <c r="SRG151"/>
      <c r="SRH151"/>
      <c r="SRI151"/>
      <c r="SRJ151"/>
      <c r="SRK151"/>
      <c r="SRL151"/>
      <c r="SRM151"/>
      <c r="SRN151"/>
      <c r="SRO151"/>
      <c r="SRP151"/>
      <c r="SRQ151"/>
      <c r="SRR151"/>
      <c r="SRS151"/>
      <c r="SRT151"/>
      <c r="SRU151"/>
      <c r="SRV151"/>
      <c r="SRW151"/>
      <c r="SRX151"/>
      <c r="SRY151"/>
      <c r="SRZ151"/>
      <c r="SSA151"/>
      <c r="SSB151"/>
      <c r="SSC151"/>
      <c r="SSD151"/>
      <c r="SSE151"/>
      <c r="SSF151"/>
      <c r="SSG151"/>
      <c r="SSH151"/>
      <c r="SSI151"/>
      <c r="SSJ151"/>
      <c r="SSK151"/>
      <c r="SSL151"/>
      <c r="SSM151"/>
      <c r="SSN151"/>
      <c r="SSO151"/>
      <c r="SSP151"/>
      <c r="SSQ151"/>
      <c r="SSR151"/>
      <c r="SSS151"/>
      <c r="SST151"/>
      <c r="SSU151"/>
      <c r="SSV151"/>
      <c r="SSW151"/>
      <c r="SSX151"/>
      <c r="SSY151"/>
      <c r="SSZ151"/>
      <c r="STA151"/>
      <c r="STB151"/>
      <c r="STC151"/>
      <c r="STD151"/>
      <c r="STE151"/>
      <c r="STF151"/>
      <c r="STG151"/>
      <c r="STH151"/>
      <c r="STI151"/>
      <c r="STJ151"/>
      <c r="STK151"/>
      <c r="STL151"/>
      <c r="STM151"/>
      <c r="STN151"/>
      <c r="STO151"/>
      <c r="STP151"/>
      <c r="STQ151"/>
      <c r="STR151"/>
      <c r="STS151"/>
      <c r="STT151"/>
      <c r="STU151"/>
      <c r="STV151"/>
      <c r="STW151"/>
      <c r="STX151"/>
      <c r="STY151"/>
      <c r="STZ151"/>
      <c r="SUA151"/>
      <c r="SUB151"/>
      <c r="SUC151"/>
      <c r="SUD151"/>
      <c r="SUE151"/>
      <c r="SUF151"/>
      <c r="SUG151"/>
      <c r="SUH151"/>
      <c r="SUI151"/>
      <c r="SUJ151"/>
      <c r="SUK151"/>
      <c r="SUL151"/>
      <c r="SUM151"/>
      <c r="SUN151"/>
      <c r="SUO151"/>
      <c r="SUP151"/>
      <c r="SUQ151"/>
      <c r="SUR151"/>
      <c r="SUS151"/>
      <c r="SUT151"/>
      <c r="SUU151"/>
      <c r="SUV151"/>
      <c r="SUW151"/>
      <c r="SUX151"/>
      <c r="SUY151"/>
      <c r="SUZ151"/>
      <c r="SVA151"/>
      <c r="SVB151"/>
      <c r="SVC151"/>
      <c r="SVD151"/>
      <c r="SVE151"/>
      <c r="SVF151"/>
      <c r="SVG151"/>
      <c r="SVH151"/>
      <c r="SVI151"/>
      <c r="SVJ151"/>
      <c r="SVK151"/>
      <c r="SVL151"/>
      <c r="SVM151"/>
      <c r="SVN151"/>
      <c r="SVO151"/>
      <c r="SVP151"/>
      <c r="SVQ151"/>
      <c r="SVR151"/>
      <c r="SVS151"/>
      <c r="SVT151"/>
      <c r="SVU151"/>
      <c r="SVV151"/>
      <c r="SVW151"/>
      <c r="SVX151"/>
      <c r="SVY151"/>
      <c r="SVZ151"/>
      <c r="SWA151"/>
      <c r="SWB151"/>
      <c r="SWC151"/>
      <c r="SWD151"/>
      <c r="SWE151"/>
      <c r="SWF151"/>
      <c r="SWG151"/>
      <c r="SWH151"/>
      <c r="SWI151"/>
      <c r="SWJ151"/>
      <c r="SWK151"/>
      <c r="SWL151"/>
      <c r="SWM151"/>
      <c r="SWN151"/>
      <c r="SWO151"/>
      <c r="SWP151"/>
      <c r="SWQ151"/>
      <c r="SWR151"/>
      <c r="SWS151"/>
      <c r="SWT151"/>
      <c r="SWU151"/>
      <c r="SWV151"/>
      <c r="SWW151"/>
      <c r="SWX151"/>
      <c r="SWY151"/>
      <c r="SWZ151"/>
      <c r="SXA151"/>
      <c r="SXB151"/>
      <c r="SXC151"/>
      <c r="SXD151"/>
      <c r="SXE151"/>
      <c r="SXF151"/>
      <c r="SXG151"/>
      <c r="SXH151"/>
      <c r="SXI151"/>
      <c r="SXJ151"/>
      <c r="SXK151"/>
      <c r="SXL151"/>
      <c r="SXM151"/>
      <c r="SXN151"/>
      <c r="SXO151"/>
      <c r="SXP151"/>
      <c r="SXQ151"/>
      <c r="SXR151"/>
      <c r="SXS151"/>
      <c r="SXT151"/>
      <c r="SXU151"/>
      <c r="SXV151"/>
      <c r="SXW151"/>
      <c r="SXX151"/>
      <c r="SXY151"/>
      <c r="SXZ151"/>
      <c r="SYA151"/>
      <c r="SYB151"/>
      <c r="SYC151"/>
      <c r="SYD151"/>
      <c r="SYE151"/>
      <c r="SYF151"/>
      <c r="SYG151"/>
      <c r="SYH151"/>
      <c r="SYI151"/>
      <c r="SYJ151"/>
      <c r="SYK151"/>
      <c r="SYL151"/>
      <c r="SYM151"/>
      <c r="SYN151"/>
      <c r="SYO151"/>
      <c r="SYP151"/>
      <c r="SYQ151"/>
      <c r="SYR151"/>
      <c r="SYS151"/>
      <c r="SYT151"/>
      <c r="SYU151"/>
      <c r="SYV151"/>
      <c r="SYW151"/>
      <c r="SYX151"/>
      <c r="SYY151"/>
      <c r="SYZ151"/>
      <c r="SZA151"/>
      <c r="SZB151"/>
      <c r="SZC151"/>
      <c r="SZD151"/>
      <c r="SZE151"/>
      <c r="SZF151"/>
      <c r="SZG151"/>
      <c r="SZH151"/>
      <c r="SZI151"/>
      <c r="SZJ151"/>
      <c r="SZK151"/>
      <c r="SZL151"/>
      <c r="SZM151"/>
      <c r="SZN151"/>
      <c r="SZO151"/>
      <c r="SZP151"/>
      <c r="SZQ151"/>
      <c r="SZR151"/>
      <c r="SZS151"/>
      <c r="SZT151"/>
      <c r="SZU151"/>
      <c r="SZV151"/>
      <c r="SZW151"/>
      <c r="SZX151"/>
      <c r="SZY151"/>
      <c r="SZZ151"/>
      <c r="TAA151"/>
      <c r="TAB151"/>
      <c r="TAC151"/>
      <c r="TAD151"/>
      <c r="TAE151"/>
      <c r="TAF151"/>
      <c r="TAG151"/>
      <c r="TAH151"/>
      <c r="TAI151"/>
      <c r="TAJ151"/>
      <c r="TAK151"/>
      <c r="TAL151"/>
      <c r="TAM151"/>
      <c r="TAN151"/>
      <c r="TAO151"/>
      <c r="TAP151"/>
      <c r="TAQ151"/>
      <c r="TAR151"/>
      <c r="TAS151"/>
      <c r="TAT151"/>
      <c r="TAU151"/>
      <c r="TAV151"/>
      <c r="TAW151"/>
      <c r="TAX151"/>
      <c r="TAY151"/>
      <c r="TAZ151"/>
      <c r="TBA151"/>
      <c r="TBB151"/>
      <c r="TBC151"/>
      <c r="TBD151"/>
      <c r="TBE151"/>
      <c r="TBF151"/>
      <c r="TBG151"/>
      <c r="TBH151"/>
      <c r="TBI151"/>
      <c r="TBJ151"/>
      <c r="TBK151"/>
      <c r="TBL151"/>
      <c r="TBM151"/>
      <c r="TBN151"/>
      <c r="TBO151"/>
      <c r="TBP151"/>
      <c r="TBQ151"/>
      <c r="TBR151"/>
      <c r="TBS151"/>
      <c r="TBT151"/>
      <c r="TBU151"/>
      <c r="TBV151"/>
      <c r="TBW151"/>
      <c r="TBX151"/>
      <c r="TBY151"/>
      <c r="TBZ151"/>
      <c r="TCA151"/>
      <c r="TCB151"/>
      <c r="TCC151"/>
      <c r="TCD151"/>
      <c r="TCE151"/>
      <c r="TCF151"/>
      <c r="TCG151"/>
      <c r="TCH151"/>
      <c r="TCI151"/>
      <c r="TCJ151"/>
      <c r="TCK151"/>
      <c r="TCL151"/>
      <c r="TCM151"/>
      <c r="TCN151"/>
      <c r="TCO151"/>
      <c r="TCP151"/>
      <c r="TCQ151"/>
      <c r="TCR151"/>
      <c r="TCS151"/>
      <c r="TCT151"/>
      <c r="TCU151"/>
      <c r="TCV151"/>
      <c r="TCW151"/>
      <c r="TCX151"/>
      <c r="TCY151"/>
      <c r="TCZ151"/>
      <c r="TDA151"/>
      <c r="TDB151"/>
      <c r="TDC151"/>
      <c r="TDD151"/>
      <c r="TDE151"/>
      <c r="TDF151"/>
      <c r="TDG151"/>
      <c r="TDH151"/>
      <c r="TDI151"/>
      <c r="TDJ151"/>
      <c r="TDK151"/>
      <c r="TDL151"/>
      <c r="TDM151"/>
      <c r="TDN151"/>
      <c r="TDO151"/>
      <c r="TDP151"/>
      <c r="TDQ151"/>
      <c r="TDR151"/>
      <c r="TDS151"/>
      <c r="TDT151"/>
      <c r="TDU151"/>
      <c r="TDV151"/>
      <c r="TDW151"/>
      <c r="TDX151"/>
      <c r="TDY151"/>
      <c r="TDZ151"/>
      <c r="TEA151"/>
      <c r="TEB151"/>
      <c r="TEC151"/>
      <c r="TED151"/>
      <c r="TEE151"/>
      <c r="TEF151"/>
      <c r="TEG151"/>
      <c r="TEH151"/>
      <c r="TEI151"/>
      <c r="TEJ151"/>
      <c r="TEK151"/>
      <c r="TEL151"/>
      <c r="TEM151"/>
      <c r="TEN151"/>
      <c r="TEO151"/>
      <c r="TEP151"/>
      <c r="TEQ151"/>
      <c r="TER151"/>
      <c r="TES151"/>
      <c r="TET151"/>
      <c r="TEU151"/>
      <c r="TEV151"/>
      <c r="TEW151"/>
      <c r="TEX151"/>
      <c r="TEY151"/>
      <c r="TEZ151"/>
      <c r="TFA151"/>
      <c r="TFB151"/>
      <c r="TFC151"/>
      <c r="TFD151"/>
      <c r="TFE151"/>
      <c r="TFF151"/>
      <c r="TFG151"/>
      <c r="TFH151"/>
      <c r="TFI151"/>
      <c r="TFJ151"/>
      <c r="TFK151"/>
      <c r="TFL151"/>
      <c r="TFM151"/>
      <c r="TFN151"/>
      <c r="TFO151"/>
      <c r="TFP151"/>
      <c r="TFQ151"/>
      <c r="TFR151"/>
      <c r="TFS151"/>
      <c r="TFT151"/>
      <c r="TFU151"/>
      <c r="TFV151"/>
      <c r="TFW151"/>
      <c r="TFX151"/>
      <c r="TFY151"/>
      <c r="TFZ151"/>
      <c r="TGA151"/>
      <c r="TGB151"/>
      <c r="TGC151"/>
      <c r="TGD151"/>
      <c r="TGE151"/>
      <c r="TGF151"/>
      <c r="TGG151"/>
      <c r="TGH151"/>
      <c r="TGI151"/>
      <c r="TGJ151"/>
      <c r="TGK151"/>
      <c r="TGL151"/>
      <c r="TGM151"/>
      <c r="TGN151"/>
      <c r="TGO151"/>
      <c r="TGP151"/>
      <c r="TGQ151"/>
      <c r="TGR151"/>
      <c r="TGS151"/>
      <c r="TGT151"/>
      <c r="TGU151"/>
      <c r="TGV151"/>
      <c r="TGW151"/>
      <c r="TGX151"/>
      <c r="TGY151"/>
      <c r="TGZ151"/>
      <c r="THA151"/>
      <c r="THB151"/>
      <c r="THC151"/>
      <c r="THD151"/>
      <c r="THE151"/>
      <c r="THF151"/>
      <c r="THG151"/>
      <c r="THH151"/>
      <c r="THI151"/>
      <c r="THJ151"/>
      <c r="THK151"/>
      <c r="THL151"/>
      <c r="THM151"/>
      <c r="THN151"/>
      <c r="THO151"/>
      <c r="THP151"/>
      <c r="THQ151"/>
      <c r="THR151"/>
      <c r="THS151"/>
      <c r="THT151"/>
      <c r="THU151"/>
      <c r="THV151"/>
      <c r="THW151"/>
      <c r="THX151"/>
      <c r="THY151"/>
      <c r="THZ151"/>
      <c r="TIA151"/>
      <c r="TIB151"/>
      <c r="TIC151"/>
      <c r="TID151"/>
      <c r="TIE151"/>
      <c r="TIF151"/>
      <c r="TIG151"/>
      <c r="TIH151"/>
      <c r="TII151"/>
      <c r="TIJ151"/>
      <c r="TIK151"/>
      <c r="TIL151"/>
      <c r="TIM151"/>
      <c r="TIN151"/>
      <c r="TIO151"/>
      <c r="TIP151"/>
      <c r="TIQ151"/>
      <c r="TIR151"/>
      <c r="TIS151"/>
      <c r="TIT151"/>
      <c r="TIU151"/>
      <c r="TIV151"/>
      <c r="TIW151"/>
      <c r="TIX151"/>
      <c r="TIY151"/>
      <c r="TIZ151"/>
      <c r="TJA151"/>
      <c r="TJB151"/>
      <c r="TJC151"/>
      <c r="TJD151"/>
      <c r="TJE151"/>
      <c r="TJF151"/>
      <c r="TJG151"/>
      <c r="TJH151"/>
      <c r="TJI151"/>
      <c r="TJJ151"/>
      <c r="TJK151"/>
      <c r="TJL151"/>
      <c r="TJM151"/>
      <c r="TJN151"/>
      <c r="TJO151"/>
      <c r="TJP151"/>
      <c r="TJQ151"/>
      <c r="TJR151"/>
      <c r="TJS151"/>
      <c r="TJT151"/>
      <c r="TJU151"/>
      <c r="TJV151"/>
      <c r="TJW151"/>
      <c r="TJX151"/>
      <c r="TJY151"/>
      <c r="TJZ151"/>
      <c r="TKA151"/>
      <c r="TKB151"/>
      <c r="TKC151"/>
      <c r="TKD151"/>
      <c r="TKE151"/>
      <c r="TKF151"/>
      <c r="TKG151"/>
      <c r="TKH151"/>
      <c r="TKI151"/>
      <c r="TKJ151"/>
      <c r="TKK151"/>
      <c r="TKL151"/>
      <c r="TKM151"/>
      <c r="TKN151"/>
      <c r="TKO151"/>
      <c r="TKP151"/>
      <c r="TKQ151"/>
      <c r="TKR151"/>
      <c r="TKS151"/>
      <c r="TKT151"/>
      <c r="TKU151"/>
      <c r="TKV151"/>
      <c r="TKW151"/>
      <c r="TKX151"/>
      <c r="TKY151"/>
      <c r="TKZ151"/>
      <c r="TLA151"/>
      <c r="TLB151"/>
      <c r="TLC151"/>
      <c r="TLD151"/>
      <c r="TLE151"/>
      <c r="TLF151"/>
      <c r="TLG151"/>
      <c r="TLH151"/>
      <c r="TLI151"/>
      <c r="TLJ151"/>
      <c r="TLK151"/>
      <c r="TLL151"/>
      <c r="TLM151"/>
      <c r="TLN151"/>
      <c r="TLO151"/>
      <c r="TLP151"/>
      <c r="TLQ151"/>
      <c r="TLR151"/>
      <c r="TLS151"/>
      <c r="TLT151"/>
      <c r="TLU151"/>
      <c r="TLV151"/>
      <c r="TLW151"/>
      <c r="TLX151"/>
      <c r="TLY151"/>
      <c r="TLZ151"/>
      <c r="TMA151"/>
      <c r="TMB151"/>
      <c r="TMC151"/>
      <c r="TMD151"/>
      <c r="TME151"/>
      <c r="TMF151"/>
      <c r="TMG151"/>
      <c r="TMH151"/>
      <c r="TMI151"/>
      <c r="TMJ151"/>
      <c r="TMK151"/>
      <c r="TML151"/>
      <c r="TMM151"/>
      <c r="TMN151"/>
      <c r="TMO151"/>
      <c r="TMP151"/>
      <c r="TMQ151"/>
      <c r="TMR151"/>
      <c r="TMS151"/>
      <c r="TMT151"/>
      <c r="TMU151"/>
      <c r="TMV151"/>
      <c r="TMW151"/>
      <c r="TMX151"/>
      <c r="TMY151"/>
      <c r="TMZ151"/>
      <c r="TNA151"/>
      <c r="TNB151"/>
      <c r="TNC151"/>
      <c r="TND151"/>
      <c r="TNE151"/>
      <c r="TNF151"/>
      <c r="TNG151"/>
      <c r="TNH151"/>
      <c r="TNI151"/>
      <c r="TNJ151"/>
      <c r="TNK151"/>
      <c r="TNL151"/>
      <c r="TNM151"/>
      <c r="TNN151"/>
      <c r="TNO151"/>
      <c r="TNP151"/>
      <c r="TNQ151"/>
      <c r="TNR151"/>
      <c r="TNS151"/>
      <c r="TNT151"/>
      <c r="TNU151"/>
      <c r="TNV151"/>
      <c r="TNW151"/>
      <c r="TNX151"/>
      <c r="TNY151"/>
      <c r="TNZ151"/>
      <c r="TOA151"/>
      <c r="TOB151"/>
      <c r="TOC151"/>
      <c r="TOD151"/>
      <c r="TOE151"/>
      <c r="TOF151"/>
      <c r="TOG151"/>
      <c r="TOH151"/>
      <c r="TOI151"/>
      <c r="TOJ151"/>
      <c r="TOK151"/>
      <c r="TOL151"/>
      <c r="TOM151"/>
      <c r="TON151"/>
      <c r="TOO151"/>
      <c r="TOP151"/>
      <c r="TOQ151"/>
      <c r="TOR151"/>
      <c r="TOS151"/>
      <c r="TOT151"/>
      <c r="TOU151"/>
      <c r="TOV151"/>
      <c r="TOW151"/>
      <c r="TOX151"/>
      <c r="TOY151"/>
      <c r="TOZ151"/>
      <c r="TPA151"/>
      <c r="TPB151"/>
      <c r="TPC151"/>
      <c r="TPD151"/>
      <c r="TPE151"/>
      <c r="TPF151"/>
      <c r="TPG151"/>
      <c r="TPH151"/>
      <c r="TPI151"/>
      <c r="TPJ151"/>
      <c r="TPK151"/>
      <c r="TPL151"/>
      <c r="TPM151"/>
      <c r="TPN151"/>
      <c r="TPO151"/>
      <c r="TPP151"/>
      <c r="TPQ151"/>
      <c r="TPR151"/>
      <c r="TPS151"/>
      <c r="TPT151"/>
      <c r="TPU151"/>
      <c r="TPV151"/>
      <c r="TPW151"/>
      <c r="TPX151"/>
      <c r="TPY151"/>
      <c r="TPZ151"/>
      <c r="TQA151"/>
      <c r="TQB151"/>
      <c r="TQC151"/>
      <c r="TQD151"/>
      <c r="TQE151"/>
      <c r="TQF151"/>
      <c r="TQG151"/>
      <c r="TQH151"/>
      <c r="TQI151"/>
      <c r="TQJ151"/>
      <c r="TQK151"/>
      <c r="TQL151"/>
      <c r="TQM151"/>
      <c r="TQN151"/>
      <c r="TQO151"/>
      <c r="TQP151"/>
      <c r="TQQ151"/>
      <c r="TQR151"/>
      <c r="TQS151"/>
      <c r="TQT151"/>
      <c r="TQU151"/>
      <c r="TQV151"/>
      <c r="TQW151"/>
      <c r="TQX151"/>
      <c r="TQY151"/>
      <c r="TQZ151"/>
      <c r="TRA151"/>
      <c r="TRB151"/>
      <c r="TRC151"/>
      <c r="TRD151"/>
      <c r="TRE151"/>
      <c r="TRF151"/>
      <c r="TRG151"/>
      <c r="TRH151"/>
      <c r="TRI151"/>
      <c r="TRJ151"/>
      <c r="TRK151"/>
      <c r="TRL151"/>
      <c r="TRM151"/>
      <c r="TRN151"/>
      <c r="TRO151"/>
      <c r="TRP151"/>
      <c r="TRQ151"/>
      <c r="TRR151"/>
      <c r="TRS151"/>
      <c r="TRT151"/>
      <c r="TRU151"/>
      <c r="TRV151"/>
      <c r="TRW151"/>
      <c r="TRX151"/>
      <c r="TRY151"/>
      <c r="TRZ151"/>
      <c r="TSA151"/>
      <c r="TSB151"/>
      <c r="TSC151"/>
      <c r="TSD151"/>
      <c r="TSE151"/>
      <c r="TSF151"/>
      <c r="TSG151"/>
      <c r="TSH151"/>
      <c r="TSI151"/>
      <c r="TSJ151"/>
      <c r="TSK151"/>
      <c r="TSL151"/>
      <c r="TSM151"/>
      <c r="TSN151"/>
      <c r="TSO151"/>
      <c r="TSP151"/>
      <c r="TSQ151"/>
      <c r="TSR151"/>
      <c r="TSS151"/>
      <c r="TST151"/>
      <c r="TSU151"/>
      <c r="TSV151"/>
      <c r="TSW151"/>
      <c r="TSX151"/>
      <c r="TSY151"/>
      <c r="TSZ151"/>
      <c r="TTA151"/>
      <c r="TTB151"/>
      <c r="TTC151"/>
      <c r="TTD151"/>
      <c r="TTE151"/>
      <c r="TTF151"/>
      <c r="TTG151"/>
      <c r="TTH151"/>
      <c r="TTI151"/>
      <c r="TTJ151"/>
      <c r="TTK151"/>
      <c r="TTL151"/>
      <c r="TTM151"/>
      <c r="TTN151"/>
      <c r="TTO151"/>
      <c r="TTP151"/>
      <c r="TTQ151"/>
      <c r="TTR151"/>
      <c r="TTS151"/>
      <c r="TTT151"/>
      <c r="TTU151"/>
      <c r="TTV151"/>
      <c r="TTW151"/>
      <c r="TTX151"/>
      <c r="TTY151"/>
      <c r="TTZ151"/>
      <c r="TUA151"/>
      <c r="TUB151"/>
      <c r="TUC151"/>
      <c r="TUD151"/>
      <c r="TUE151"/>
      <c r="TUF151"/>
      <c r="TUG151"/>
      <c r="TUH151"/>
      <c r="TUI151"/>
      <c r="TUJ151"/>
      <c r="TUK151"/>
      <c r="TUL151"/>
      <c r="TUM151"/>
      <c r="TUN151"/>
      <c r="TUO151"/>
      <c r="TUP151"/>
      <c r="TUQ151"/>
      <c r="TUR151"/>
      <c r="TUS151"/>
      <c r="TUT151"/>
      <c r="TUU151"/>
      <c r="TUV151"/>
      <c r="TUW151"/>
      <c r="TUX151"/>
      <c r="TUY151"/>
      <c r="TUZ151"/>
      <c r="TVA151"/>
      <c r="TVB151"/>
      <c r="TVC151"/>
      <c r="TVD151"/>
      <c r="TVE151"/>
      <c r="TVF151"/>
      <c r="TVG151"/>
      <c r="TVH151"/>
      <c r="TVI151"/>
      <c r="TVJ151"/>
      <c r="TVK151"/>
      <c r="TVL151"/>
      <c r="TVM151"/>
      <c r="TVN151"/>
      <c r="TVO151"/>
      <c r="TVP151"/>
      <c r="TVQ151"/>
      <c r="TVR151"/>
      <c r="TVS151"/>
      <c r="TVT151"/>
      <c r="TVU151"/>
      <c r="TVV151"/>
      <c r="TVW151"/>
      <c r="TVX151"/>
      <c r="TVY151"/>
      <c r="TVZ151"/>
      <c r="TWA151"/>
      <c r="TWB151"/>
      <c r="TWC151"/>
      <c r="TWD151"/>
      <c r="TWE151"/>
      <c r="TWF151"/>
      <c r="TWG151"/>
      <c r="TWH151"/>
      <c r="TWI151"/>
      <c r="TWJ151"/>
      <c r="TWK151"/>
      <c r="TWL151"/>
      <c r="TWM151"/>
      <c r="TWN151"/>
      <c r="TWO151"/>
      <c r="TWP151"/>
      <c r="TWQ151"/>
      <c r="TWR151"/>
      <c r="TWS151"/>
      <c r="TWT151"/>
      <c r="TWU151"/>
      <c r="TWV151"/>
      <c r="TWW151"/>
      <c r="TWX151"/>
      <c r="TWY151"/>
      <c r="TWZ151"/>
      <c r="TXA151"/>
      <c r="TXB151"/>
      <c r="TXC151"/>
      <c r="TXD151"/>
      <c r="TXE151"/>
      <c r="TXF151"/>
      <c r="TXG151"/>
      <c r="TXH151"/>
      <c r="TXI151"/>
      <c r="TXJ151"/>
      <c r="TXK151"/>
      <c r="TXL151"/>
      <c r="TXM151"/>
      <c r="TXN151"/>
      <c r="TXO151"/>
      <c r="TXP151"/>
      <c r="TXQ151"/>
      <c r="TXR151"/>
      <c r="TXS151"/>
      <c r="TXT151"/>
      <c r="TXU151"/>
      <c r="TXV151"/>
      <c r="TXW151"/>
      <c r="TXX151"/>
      <c r="TXY151"/>
      <c r="TXZ151"/>
      <c r="TYA151"/>
      <c r="TYB151"/>
      <c r="TYC151"/>
      <c r="TYD151"/>
      <c r="TYE151"/>
      <c r="TYF151"/>
      <c r="TYG151"/>
      <c r="TYH151"/>
      <c r="TYI151"/>
      <c r="TYJ151"/>
      <c r="TYK151"/>
      <c r="TYL151"/>
      <c r="TYM151"/>
      <c r="TYN151"/>
      <c r="TYO151"/>
      <c r="TYP151"/>
      <c r="TYQ151"/>
      <c r="TYR151"/>
      <c r="TYS151"/>
      <c r="TYT151"/>
      <c r="TYU151"/>
      <c r="TYV151"/>
      <c r="TYW151"/>
      <c r="TYX151"/>
      <c r="TYY151"/>
      <c r="TYZ151"/>
      <c r="TZA151"/>
      <c r="TZB151"/>
      <c r="TZC151"/>
      <c r="TZD151"/>
      <c r="TZE151"/>
      <c r="TZF151"/>
      <c r="TZG151"/>
      <c r="TZH151"/>
      <c r="TZI151"/>
      <c r="TZJ151"/>
      <c r="TZK151"/>
      <c r="TZL151"/>
      <c r="TZM151"/>
      <c r="TZN151"/>
      <c r="TZO151"/>
      <c r="TZP151"/>
      <c r="TZQ151"/>
      <c r="TZR151"/>
      <c r="TZS151"/>
      <c r="TZT151"/>
      <c r="TZU151"/>
      <c r="TZV151"/>
      <c r="TZW151"/>
      <c r="TZX151"/>
      <c r="TZY151"/>
      <c r="TZZ151"/>
      <c r="UAA151"/>
      <c r="UAB151"/>
      <c r="UAC151"/>
      <c r="UAD151"/>
      <c r="UAE151"/>
      <c r="UAF151"/>
      <c r="UAG151"/>
      <c r="UAH151"/>
      <c r="UAI151"/>
      <c r="UAJ151"/>
      <c r="UAK151"/>
      <c r="UAL151"/>
      <c r="UAM151"/>
      <c r="UAN151"/>
      <c r="UAO151"/>
      <c r="UAP151"/>
      <c r="UAQ151"/>
      <c r="UAR151"/>
      <c r="UAS151"/>
      <c r="UAT151"/>
      <c r="UAU151"/>
      <c r="UAV151"/>
      <c r="UAW151"/>
      <c r="UAX151"/>
      <c r="UAY151"/>
      <c r="UAZ151"/>
      <c r="UBA151"/>
      <c r="UBB151"/>
      <c r="UBC151"/>
      <c r="UBD151"/>
      <c r="UBE151"/>
      <c r="UBF151"/>
      <c r="UBG151"/>
      <c r="UBH151"/>
      <c r="UBI151"/>
      <c r="UBJ151"/>
      <c r="UBK151"/>
      <c r="UBL151"/>
      <c r="UBM151"/>
      <c r="UBN151"/>
      <c r="UBO151"/>
      <c r="UBP151"/>
      <c r="UBQ151"/>
      <c r="UBR151"/>
      <c r="UBS151"/>
      <c r="UBT151"/>
      <c r="UBU151"/>
      <c r="UBV151"/>
      <c r="UBW151"/>
      <c r="UBX151"/>
      <c r="UBY151"/>
      <c r="UBZ151"/>
      <c r="UCA151"/>
      <c r="UCB151"/>
      <c r="UCC151"/>
      <c r="UCD151"/>
      <c r="UCE151"/>
      <c r="UCF151"/>
      <c r="UCG151"/>
      <c r="UCH151"/>
      <c r="UCI151"/>
      <c r="UCJ151"/>
      <c r="UCK151"/>
      <c r="UCL151"/>
      <c r="UCM151"/>
      <c r="UCN151"/>
      <c r="UCO151"/>
      <c r="UCP151"/>
      <c r="UCQ151"/>
      <c r="UCR151"/>
      <c r="UCS151"/>
      <c r="UCT151"/>
      <c r="UCU151"/>
      <c r="UCV151"/>
      <c r="UCW151"/>
      <c r="UCX151"/>
      <c r="UCY151"/>
      <c r="UCZ151"/>
      <c r="UDA151"/>
      <c r="UDB151"/>
      <c r="UDC151"/>
      <c r="UDD151"/>
      <c r="UDE151"/>
      <c r="UDF151"/>
      <c r="UDG151"/>
      <c r="UDH151"/>
      <c r="UDI151"/>
      <c r="UDJ151"/>
      <c r="UDK151"/>
      <c r="UDL151"/>
      <c r="UDM151"/>
      <c r="UDN151"/>
      <c r="UDO151"/>
      <c r="UDP151"/>
      <c r="UDQ151"/>
      <c r="UDR151"/>
      <c r="UDS151"/>
      <c r="UDT151"/>
      <c r="UDU151"/>
      <c r="UDV151"/>
      <c r="UDW151"/>
      <c r="UDX151"/>
      <c r="UDY151"/>
      <c r="UDZ151"/>
      <c r="UEA151"/>
      <c r="UEB151"/>
      <c r="UEC151"/>
      <c r="UED151"/>
      <c r="UEE151"/>
      <c r="UEF151"/>
      <c r="UEG151"/>
      <c r="UEH151"/>
      <c r="UEI151"/>
      <c r="UEJ151"/>
      <c r="UEK151"/>
      <c r="UEL151"/>
      <c r="UEM151"/>
      <c r="UEN151"/>
      <c r="UEO151"/>
      <c r="UEP151"/>
      <c r="UEQ151"/>
      <c r="UER151"/>
      <c r="UES151"/>
      <c r="UET151"/>
      <c r="UEU151"/>
      <c r="UEV151"/>
      <c r="UEW151"/>
      <c r="UEX151"/>
      <c r="UEY151"/>
      <c r="UEZ151"/>
      <c r="UFA151"/>
      <c r="UFB151"/>
      <c r="UFC151"/>
      <c r="UFD151"/>
      <c r="UFE151"/>
      <c r="UFF151"/>
      <c r="UFG151"/>
      <c r="UFH151"/>
      <c r="UFI151"/>
      <c r="UFJ151"/>
      <c r="UFK151"/>
      <c r="UFL151"/>
      <c r="UFM151"/>
      <c r="UFN151"/>
      <c r="UFO151"/>
      <c r="UFP151"/>
      <c r="UFQ151"/>
      <c r="UFR151"/>
      <c r="UFS151"/>
      <c r="UFT151"/>
      <c r="UFU151"/>
      <c r="UFV151"/>
      <c r="UFW151"/>
      <c r="UFX151"/>
      <c r="UFY151"/>
      <c r="UFZ151"/>
      <c r="UGA151"/>
      <c r="UGB151"/>
      <c r="UGC151"/>
      <c r="UGD151"/>
      <c r="UGE151"/>
      <c r="UGF151"/>
      <c r="UGG151"/>
      <c r="UGH151"/>
      <c r="UGI151"/>
      <c r="UGJ151"/>
      <c r="UGK151"/>
      <c r="UGL151"/>
      <c r="UGM151"/>
      <c r="UGN151"/>
      <c r="UGO151"/>
      <c r="UGP151"/>
      <c r="UGQ151"/>
      <c r="UGR151"/>
      <c r="UGS151"/>
      <c r="UGT151"/>
      <c r="UGU151"/>
      <c r="UGV151"/>
      <c r="UGW151"/>
      <c r="UGX151"/>
      <c r="UGY151"/>
      <c r="UGZ151"/>
      <c r="UHA151"/>
      <c r="UHB151"/>
      <c r="UHC151"/>
      <c r="UHD151"/>
      <c r="UHE151"/>
      <c r="UHF151"/>
      <c r="UHG151"/>
      <c r="UHH151"/>
      <c r="UHI151"/>
      <c r="UHJ151"/>
      <c r="UHK151"/>
      <c r="UHL151"/>
      <c r="UHM151"/>
      <c r="UHN151"/>
      <c r="UHO151"/>
      <c r="UHP151"/>
      <c r="UHQ151"/>
      <c r="UHR151"/>
      <c r="UHS151"/>
      <c r="UHT151"/>
      <c r="UHU151"/>
      <c r="UHV151"/>
      <c r="UHW151"/>
      <c r="UHX151"/>
      <c r="UHY151"/>
      <c r="UHZ151"/>
      <c r="UIA151"/>
      <c r="UIB151"/>
      <c r="UIC151"/>
      <c r="UID151"/>
      <c r="UIE151"/>
      <c r="UIF151"/>
      <c r="UIG151"/>
      <c r="UIH151"/>
      <c r="UII151"/>
      <c r="UIJ151"/>
      <c r="UIK151"/>
      <c r="UIL151"/>
      <c r="UIM151"/>
      <c r="UIN151"/>
      <c r="UIO151"/>
      <c r="UIP151"/>
      <c r="UIQ151"/>
      <c r="UIR151"/>
      <c r="UIS151"/>
      <c r="UIT151"/>
      <c r="UIU151"/>
      <c r="UIV151"/>
      <c r="UIW151"/>
      <c r="UIX151"/>
      <c r="UIY151"/>
      <c r="UIZ151"/>
      <c r="UJA151"/>
      <c r="UJB151"/>
      <c r="UJC151"/>
      <c r="UJD151"/>
      <c r="UJE151"/>
      <c r="UJF151"/>
      <c r="UJG151"/>
      <c r="UJH151"/>
      <c r="UJI151"/>
      <c r="UJJ151"/>
      <c r="UJK151"/>
      <c r="UJL151"/>
      <c r="UJM151"/>
      <c r="UJN151"/>
      <c r="UJO151"/>
      <c r="UJP151"/>
      <c r="UJQ151"/>
      <c r="UJR151"/>
      <c r="UJS151"/>
      <c r="UJT151"/>
      <c r="UJU151"/>
      <c r="UJV151"/>
      <c r="UJW151"/>
      <c r="UJX151"/>
      <c r="UJY151"/>
      <c r="UJZ151"/>
      <c r="UKA151"/>
      <c r="UKB151"/>
      <c r="UKC151"/>
      <c r="UKD151"/>
      <c r="UKE151"/>
      <c r="UKF151"/>
      <c r="UKG151"/>
      <c r="UKH151"/>
      <c r="UKI151"/>
      <c r="UKJ151"/>
      <c r="UKK151"/>
      <c r="UKL151"/>
      <c r="UKM151"/>
      <c r="UKN151"/>
      <c r="UKO151"/>
      <c r="UKP151"/>
      <c r="UKQ151"/>
      <c r="UKR151"/>
      <c r="UKS151"/>
      <c r="UKT151"/>
      <c r="UKU151"/>
      <c r="UKV151"/>
      <c r="UKW151"/>
      <c r="UKX151"/>
      <c r="UKY151"/>
      <c r="UKZ151"/>
      <c r="ULA151"/>
      <c r="ULB151"/>
      <c r="ULC151"/>
      <c r="ULD151"/>
      <c r="ULE151"/>
      <c r="ULF151"/>
      <c r="ULG151"/>
      <c r="ULH151"/>
      <c r="ULI151"/>
      <c r="ULJ151"/>
      <c r="ULK151"/>
      <c r="ULL151"/>
      <c r="ULM151"/>
      <c r="ULN151"/>
      <c r="ULO151"/>
      <c r="ULP151"/>
      <c r="ULQ151"/>
      <c r="ULR151"/>
      <c r="ULS151"/>
      <c r="ULT151"/>
      <c r="ULU151"/>
      <c r="ULV151"/>
      <c r="ULW151"/>
      <c r="ULX151"/>
      <c r="ULY151"/>
      <c r="ULZ151"/>
      <c r="UMA151"/>
      <c r="UMB151"/>
      <c r="UMC151"/>
      <c r="UMD151"/>
      <c r="UME151"/>
      <c r="UMF151"/>
      <c r="UMG151"/>
      <c r="UMH151"/>
      <c r="UMI151"/>
      <c r="UMJ151"/>
      <c r="UMK151"/>
      <c r="UML151"/>
      <c r="UMM151"/>
      <c r="UMN151"/>
      <c r="UMO151"/>
      <c r="UMP151"/>
      <c r="UMQ151"/>
      <c r="UMR151"/>
      <c r="UMS151"/>
      <c r="UMT151"/>
      <c r="UMU151"/>
      <c r="UMV151"/>
      <c r="UMW151"/>
      <c r="UMX151"/>
      <c r="UMY151"/>
      <c r="UMZ151"/>
      <c r="UNA151"/>
      <c r="UNB151"/>
      <c r="UNC151"/>
      <c r="UND151"/>
      <c r="UNE151"/>
      <c r="UNF151"/>
      <c r="UNG151"/>
      <c r="UNH151"/>
      <c r="UNI151"/>
      <c r="UNJ151"/>
      <c r="UNK151"/>
      <c r="UNL151"/>
      <c r="UNM151"/>
      <c r="UNN151"/>
      <c r="UNO151"/>
      <c r="UNP151"/>
      <c r="UNQ151"/>
      <c r="UNR151"/>
      <c r="UNS151"/>
      <c r="UNT151"/>
      <c r="UNU151"/>
      <c r="UNV151"/>
      <c r="UNW151"/>
      <c r="UNX151"/>
      <c r="UNY151"/>
      <c r="UNZ151"/>
      <c r="UOA151"/>
      <c r="UOB151"/>
      <c r="UOC151"/>
      <c r="UOD151"/>
      <c r="UOE151"/>
      <c r="UOF151"/>
      <c r="UOG151"/>
      <c r="UOH151"/>
      <c r="UOI151"/>
      <c r="UOJ151"/>
      <c r="UOK151"/>
      <c r="UOL151"/>
      <c r="UOM151"/>
      <c r="UON151"/>
      <c r="UOO151"/>
      <c r="UOP151"/>
      <c r="UOQ151"/>
      <c r="UOR151"/>
      <c r="UOS151"/>
      <c r="UOT151"/>
      <c r="UOU151"/>
      <c r="UOV151"/>
      <c r="UOW151"/>
      <c r="UOX151"/>
      <c r="UOY151"/>
      <c r="UOZ151"/>
      <c r="UPA151"/>
      <c r="UPB151"/>
      <c r="UPC151"/>
      <c r="UPD151"/>
      <c r="UPE151"/>
      <c r="UPF151"/>
      <c r="UPG151"/>
      <c r="UPH151"/>
      <c r="UPI151"/>
      <c r="UPJ151"/>
      <c r="UPK151"/>
      <c r="UPL151"/>
      <c r="UPM151"/>
      <c r="UPN151"/>
      <c r="UPO151"/>
      <c r="UPP151"/>
      <c r="UPQ151"/>
      <c r="UPR151"/>
      <c r="UPS151"/>
      <c r="UPT151"/>
      <c r="UPU151"/>
      <c r="UPV151"/>
      <c r="UPW151"/>
      <c r="UPX151"/>
      <c r="UPY151"/>
      <c r="UPZ151"/>
      <c r="UQA151"/>
      <c r="UQB151"/>
      <c r="UQC151"/>
      <c r="UQD151"/>
      <c r="UQE151"/>
      <c r="UQF151"/>
      <c r="UQG151"/>
      <c r="UQH151"/>
      <c r="UQI151"/>
      <c r="UQJ151"/>
      <c r="UQK151"/>
      <c r="UQL151"/>
      <c r="UQM151"/>
      <c r="UQN151"/>
      <c r="UQO151"/>
      <c r="UQP151"/>
      <c r="UQQ151"/>
      <c r="UQR151"/>
      <c r="UQS151"/>
      <c r="UQT151"/>
      <c r="UQU151"/>
      <c r="UQV151"/>
      <c r="UQW151"/>
      <c r="UQX151"/>
      <c r="UQY151"/>
      <c r="UQZ151"/>
      <c r="URA151"/>
      <c r="URB151"/>
      <c r="URC151"/>
      <c r="URD151"/>
      <c r="URE151"/>
      <c r="URF151"/>
      <c r="URG151"/>
      <c r="URH151"/>
      <c r="URI151"/>
      <c r="URJ151"/>
      <c r="URK151"/>
      <c r="URL151"/>
      <c r="URM151"/>
      <c r="URN151"/>
      <c r="URO151"/>
      <c r="URP151"/>
      <c r="URQ151"/>
      <c r="URR151"/>
      <c r="URS151"/>
      <c r="URT151"/>
      <c r="URU151"/>
      <c r="URV151"/>
      <c r="URW151"/>
      <c r="URX151"/>
      <c r="URY151"/>
      <c r="URZ151"/>
      <c r="USA151"/>
      <c r="USB151"/>
      <c r="USC151"/>
      <c r="USD151"/>
      <c r="USE151"/>
      <c r="USF151"/>
      <c r="USG151"/>
      <c r="USH151"/>
      <c r="USI151"/>
      <c r="USJ151"/>
      <c r="USK151"/>
      <c r="USL151"/>
      <c r="USM151"/>
      <c r="USN151"/>
      <c r="USO151"/>
      <c r="USP151"/>
      <c r="USQ151"/>
      <c r="USR151"/>
      <c r="USS151"/>
      <c r="UST151"/>
      <c r="USU151"/>
      <c r="USV151"/>
      <c r="USW151"/>
      <c r="USX151"/>
      <c r="USY151"/>
      <c r="USZ151"/>
      <c r="UTA151"/>
      <c r="UTB151"/>
      <c r="UTC151"/>
      <c r="UTD151"/>
      <c r="UTE151"/>
      <c r="UTF151"/>
      <c r="UTG151"/>
      <c r="UTH151"/>
      <c r="UTI151"/>
      <c r="UTJ151"/>
      <c r="UTK151"/>
      <c r="UTL151"/>
      <c r="UTM151"/>
      <c r="UTN151"/>
      <c r="UTO151"/>
      <c r="UTP151"/>
      <c r="UTQ151"/>
      <c r="UTR151"/>
      <c r="UTS151"/>
      <c r="UTT151"/>
      <c r="UTU151"/>
      <c r="UTV151"/>
      <c r="UTW151"/>
      <c r="UTX151"/>
      <c r="UTY151"/>
      <c r="UTZ151"/>
      <c r="UUA151"/>
      <c r="UUB151"/>
      <c r="UUC151"/>
      <c r="UUD151"/>
      <c r="UUE151"/>
      <c r="UUF151"/>
      <c r="UUG151"/>
      <c r="UUH151"/>
      <c r="UUI151"/>
      <c r="UUJ151"/>
      <c r="UUK151"/>
      <c r="UUL151"/>
      <c r="UUM151"/>
      <c r="UUN151"/>
      <c r="UUO151"/>
      <c r="UUP151"/>
      <c r="UUQ151"/>
      <c r="UUR151"/>
      <c r="UUS151"/>
      <c r="UUT151"/>
      <c r="UUU151"/>
      <c r="UUV151"/>
      <c r="UUW151"/>
      <c r="UUX151"/>
      <c r="UUY151"/>
      <c r="UUZ151"/>
      <c r="UVA151"/>
      <c r="UVB151"/>
      <c r="UVC151"/>
      <c r="UVD151"/>
      <c r="UVE151"/>
      <c r="UVF151"/>
      <c r="UVG151"/>
      <c r="UVH151"/>
      <c r="UVI151"/>
      <c r="UVJ151"/>
      <c r="UVK151"/>
      <c r="UVL151"/>
      <c r="UVM151"/>
      <c r="UVN151"/>
      <c r="UVO151"/>
      <c r="UVP151"/>
      <c r="UVQ151"/>
      <c r="UVR151"/>
      <c r="UVS151"/>
      <c r="UVT151"/>
      <c r="UVU151"/>
      <c r="UVV151"/>
      <c r="UVW151"/>
      <c r="UVX151"/>
      <c r="UVY151"/>
      <c r="UVZ151"/>
      <c r="UWA151"/>
      <c r="UWB151"/>
      <c r="UWC151"/>
      <c r="UWD151"/>
      <c r="UWE151"/>
      <c r="UWF151"/>
      <c r="UWG151"/>
      <c r="UWH151"/>
      <c r="UWI151"/>
      <c r="UWJ151"/>
      <c r="UWK151"/>
      <c r="UWL151"/>
      <c r="UWM151"/>
      <c r="UWN151"/>
      <c r="UWO151"/>
      <c r="UWP151"/>
      <c r="UWQ151"/>
      <c r="UWR151"/>
      <c r="UWS151"/>
      <c r="UWT151"/>
      <c r="UWU151"/>
      <c r="UWV151"/>
      <c r="UWW151"/>
      <c r="UWX151"/>
      <c r="UWY151"/>
      <c r="UWZ151"/>
      <c r="UXA151"/>
      <c r="UXB151"/>
      <c r="UXC151"/>
      <c r="UXD151"/>
      <c r="UXE151"/>
      <c r="UXF151"/>
      <c r="UXG151"/>
      <c r="UXH151"/>
      <c r="UXI151"/>
      <c r="UXJ151"/>
      <c r="UXK151"/>
      <c r="UXL151"/>
      <c r="UXM151"/>
      <c r="UXN151"/>
      <c r="UXO151"/>
      <c r="UXP151"/>
      <c r="UXQ151"/>
      <c r="UXR151"/>
      <c r="UXS151"/>
      <c r="UXT151"/>
      <c r="UXU151"/>
      <c r="UXV151"/>
      <c r="UXW151"/>
      <c r="UXX151"/>
      <c r="UXY151"/>
      <c r="UXZ151"/>
      <c r="UYA151"/>
      <c r="UYB151"/>
      <c r="UYC151"/>
      <c r="UYD151"/>
      <c r="UYE151"/>
      <c r="UYF151"/>
      <c r="UYG151"/>
      <c r="UYH151"/>
      <c r="UYI151"/>
      <c r="UYJ151"/>
      <c r="UYK151"/>
      <c r="UYL151"/>
      <c r="UYM151"/>
      <c r="UYN151"/>
      <c r="UYO151"/>
      <c r="UYP151"/>
      <c r="UYQ151"/>
      <c r="UYR151"/>
      <c r="UYS151"/>
      <c r="UYT151"/>
      <c r="UYU151"/>
      <c r="UYV151"/>
      <c r="UYW151"/>
      <c r="UYX151"/>
      <c r="UYY151"/>
      <c r="UYZ151"/>
      <c r="UZA151"/>
      <c r="UZB151"/>
      <c r="UZC151"/>
      <c r="UZD151"/>
      <c r="UZE151"/>
      <c r="UZF151"/>
      <c r="UZG151"/>
      <c r="UZH151"/>
      <c r="UZI151"/>
      <c r="UZJ151"/>
      <c r="UZK151"/>
      <c r="UZL151"/>
      <c r="UZM151"/>
      <c r="UZN151"/>
      <c r="UZO151"/>
      <c r="UZP151"/>
      <c r="UZQ151"/>
      <c r="UZR151"/>
      <c r="UZS151"/>
      <c r="UZT151"/>
      <c r="UZU151"/>
      <c r="UZV151"/>
      <c r="UZW151"/>
      <c r="UZX151"/>
      <c r="UZY151"/>
      <c r="UZZ151"/>
      <c r="VAA151"/>
      <c r="VAB151"/>
      <c r="VAC151"/>
      <c r="VAD151"/>
      <c r="VAE151"/>
      <c r="VAF151"/>
      <c r="VAG151"/>
      <c r="VAH151"/>
      <c r="VAI151"/>
      <c r="VAJ151"/>
      <c r="VAK151"/>
      <c r="VAL151"/>
      <c r="VAM151"/>
      <c r="VAN151"/>
      <c r="VAO151"/>
      <c r="VAP151"/>
      <c r="VAQ151"/>
      <c r="VAR151"/>
      <c r="VAS151"/>
      <c r="VAT151"/>
      <c r="VAU151"/>
      <c r="VAV151"/>
      <c r="VAW151"/>
      <c r="VAX151"/>
      <c r="VAY151"/>
      <c r="VAZ151"/>
      <c r="VBA151"/>
      <c r="VBB151"/>
      <c r="VBC151"/>
      <c r="VBD151"/>
      <c r="VBE151"/>
      <c r="VBF151"/>
      <c r="VBG151"/>
      <c r="VBH151"/>
      <c r="VBI151"/>
      <c r="VBJ151"/>
      <c r="VBK151"/>
      <c r="VBL151"/>
      <c r="VBM151"/>
      <c r="VBN151"/>
      <c r="VBO151"/>
      <c r="VBP151"/>
      <c r="VBQ151"/>
      <c r="VBR151"/>
      <c r="VBS151"/>
      <c r="VBT151"/>
      <c r="VBU151"/>
      <c r="VBV151"/>
      <c r="VBW151"/>
      <c r="VBX151"/>
      <c r="VBY151"/>
      <c r="VBZ151"/>
      <c r="VCA151"/>
      <c r="VCB151"/>
      <c r="VCC151"/>
      <c r="VCD151"/>
      <c r="VCE151"/>
      <c r="VCF151"/>
      <c r="VCG151"/>
      <c r="VCH151"/>
      <c r="VCI151"/>
      <c r="VCJ151"/>
      <c r="VCK151"/>
      <c r="VCL151"/>
      <c r="VCM151"/>
      <c r="VCN151"/>
      <c r="VCO151"/>
      <c r="VCP151"/>
      <c r="VCQ151"/>
      <c r="VCR151"/>
      <c r="VCS151"/>
      <c r="VCT151"/>
      <c r="VCU151"/>
      <c r="VCV151"/>
      <c r="VCW151"/>
      <c r="VCX151"/>
      <c r="VCY151"/>
      <c r="VCZ151"/>
      <c r="VDA151"/>
      <c r="VDB151"/>
      <c r="VDC151"/>
      <c r="VDD151"/>
      <c r="VDE151"/>
      <c r="VDF151"/>
      <c r="VDG151"/>
      <c r="VDH151"/>
      <c r="VDI151"/>
      <c r="VDJ151"/>
      <c r="VDK151"/>
      <c r="VDL151"/>
      <c r="VDM151"/>
      <c r="VDN151"/>
      <c r="VDO151"/>
      <c r="VDP151"/>
      <c r="VDQ151"/>
      <c r="VDR151"/>
      <c r="VDS151"/>
      <c r="VDT151"/>
      <c r="VDU151"/>
      <c r="VDV151"/>
      <c r="VDW151"/>
      <c r="VDX151"/>
      <c r="VDY151"/>
      <c r="VDZ151"/>
      <c r="VEA151"/>
      <c r="VEB151"/>
      <c r="VEC151"/>
      <c r="VED151"/>
      <c r="VEE151"/>
      <c r="VEF151"/>
      <c r="VEG151"/>
      <c r="VEH151"/>
      <c r="VEI151"/>
      <c r="VEJ151"/>
      <c r="VEK151"/>
      <c r="VEL151"/>
      <c r="VEM151"/>
      <c r="VEN151"/>
      <c r="VEO151"/>
      <c r="VEP151"/>
      <c r="VEQ151"/>
      <c r="VER151"/>
      <c r="VES151"/>
      <c r="VET151"/>
      <c r="VEU151"/>
      <c r="VEV151"/>
      <c r="VEW151"/>
      <c r="VEX151"/>
      <c r="VEY151"/>
      <c r="VEZ151"/>
      <c r="VFA151"/>
      <c r="VFB151"/>
      <c r="VFC151"/>
      <c r="VFD151"/>
      <c r="VFE151"/>
      <c r="VFF151"/>
      <c r="VFG151"/>
      <c r="VFH151"/>
      <c r="VFI151"/>
      <c r="VFJ151"/>
      <c r="VFK151"/>
      <c r="VFL151"/>
      <c r="VFM151"/>
      <c r="VFN151"/>
      <c r="VFO151"/>
      <c r="VFP151"/>
      <c r="VFQ151"/>
      <c r="VFR151"/>
      <c r="VFS151"/>
      <c r="VFT151"/>
      <c r="VFU151"/>
      <c r="VFV151"/>
      <c r="VFW151"/>
      <c r="VFX151"/>
      <c r="VFY151"/>
      <c r="VFZ151"/>
      <c r="VGA151"/>
      <c r="VGB151"/>
      <c r="VGC151"/>
      <c r="VGD151"/>
      <c r="VGE151"/>
      <c r="VGF151"/>
      <c r="VGG151"/>
      <c r="VGH151"/>
      <c r="VGI151"/>
      <c r="VGJ151"/>
      <c r="VGK151"/>
      <c r="VGL151"/>
      <c r="VGM151"/>
      <c r="VGN151"/>
      <c r="VGO151"/>
      <c r="VGP151"/>
      <c r="VGQ151"/>
      <c r="VGR151"/>
      <c r="VGS151"/>
      <c r="VGT151"/>
      <c r="VGU151"/>
      <c r="VGV151"/>
      <c r="VGW151"/>
      <c r="VGX151"/>
      <c r="VGY151"/>
      <c r="VGZ151"/>
      <c r="VHA151"/>
      <c r="VHB151"/>
      <c r="VHC151"/>
      <c r="VHD151"/>
      <c r="VHE151"/>
      <c r="VHF151"/>
      <c r="VHG151"/>
      <c r="VHH151"/>
      <c r="VHI151"/>
      <c r="VHJ151"/>
      <c r="VHK151"/>
      <c r="VHL151"/>
      <c r="VHM151"/>
      <c r="VHN151"/>
      <c r="VHO151"/>
      <c r="VHP151"/>
      <c r="VHQ151"/>
      <c r="VHR151"/>
      <c r="VHS151"/>
      <c r="VHT151"/>
      <c r="VHU151"/>
      <c r="VHV151"/>
      <c r="VHW151"/>
      <c r="VHX151"/>
      <c r="VHY151"/>
      <c r="VHZ151"/>
      <c r="VIA151"/>
      <c r="VIB151"/>
      <c r="VIC151"/>
      <c r="VID151"/>
      <c r="VIE151"/>
      <c r="VIF151"/>
      <c r="VIG151"/>
      <c r="VIH151"/>
      <c r="VII151"/>
      <c r="VIJ151"/>
      <c r="VIK151"/>
      <c r="VIL151"/>
      <c r="VIM151"/>
      <c r="VIN151"/>
      <c r="VIO151"/>
      <c r="VIP151"/>
      <c r="VIQ151"/>
      <c r="VIR151"/>
      <c r="VIS151"/>
      <c r="VIT151"/>
      <c r="VIU151"/>
      <c r="VIV151"/>
      <c r="VIW151"/>
      <c r="VIX151"/>
      <c r="VIY151"/>
      <c r="VIZ151"/>
      <c r="VJA151"/>
      <c r="VJB151"/>
      <c r="VJC151"/>
      <c r="VJD151"/>
      <c r="VJE151"/>
      <c r="VJF151"/>
      <c r="VJG151"/>
      <c r="VJH151"/>
      <c r="VJI151"/>
      <c r="VJJ151"/>
      <c r="VJK151"/>
      <c r="VJL151"/>
      <c r="VJM151"/>
      <c r="VJN151"/>
      <c r="VJO151"/>
      <c r="VJP151"/>
      <c r="VJQ151"/>
      <c r="VJR151"/>
      <c r="VJS151"/>
      <c r="VJT151"/>
      <c r="VJU151"/>
      <c r="VJV151"/>
      <c r="VJW151"/>
      <c r="VJX151"/>
      <c r="VJY151"/>
      <c r="VJZ151"/>
      <c r="VKA151"/>
      <c r="VKB151"/>
      <c r="VKC151"/>
      <c r="VKD151"/>
      <c r="VKE151"/>
      <c r="VKF151"/>
      <c r="VKG151"/>
      <c r="VKH151"/>
      <c r="VKI151"/>
      <c r="VKJ151"/>
      <c r="VKK151"/>
      <c r="VKL151"/>
      <c r="VKM151"/>
      <c r="VKN151"/>
      <c r="VKO151"/>
      <c r="VKP151"/>
      <c r="VKQ151"/>
      <c r="VKR151"/>
      <c r="VKS151"/>
      <c r="VKT151"/>
      <c r="VKU151"/>
      <c r="VKV151"/>
      <c r="VKW151"/>
      <c r="VKX151"/>
      <c r="VKY151"/>
      <c r="VKZ151"/>
      <c r="VLA151"/>
      <c r="VLB151"/>
      <c r="VLC151"/>
      <c r="VLD151"/>
      <c r="VLE151"/>
      <c r="VLF151"/>
      <c r="VLG151"/>
      <c r="VLH151"/>
      <c r="VLI151"/>
      <c r="VLJ151"/>
      <c r="VLK151"/>
      <c r="VLL151"/>
      <c r="VLM151"/>
      <c r="VLN151"/>
      <c r="VLO151"/>
      <c r="VLP151"/>
      <c r="VLQ151"/>
      <c r="VLR151"/>
      <c r="VLS151"/>
      <c r="VLT151"/>
      <c r="VLU151"/>
      <c r="VLV151"/>
      <c r="VLW151"/>
      <c r="VLX151"/>
      <c r="VLY151"/>
      <c r="VLZ151"/>
      <c r="VMA151"/>
      <c r="VMB151"/>
      <c r="VMC151"/>
      <c r="VMD151"/>
      <c r="VME151"/>
      <c r="VMF151"/>
      <c r="VMG151"/>
      <c r="VMH151"/>
      <c r="VMI151"/>
      <c r="VMJ151"/>
      <c r="VMK151"/>
      <c r="VML151"/>
      <c r="VMM151"/>
      <c r="VMN151"/>
      <c r="VMO151"/>
      <c r="VMP151"/>
      <c r="VMQ151"/>
      <c r="VMR151"/>
      <c r="VMS151"/>
      <c r="VMT151"/>
      <c r="VMU151"/>
      <c r="VMV151"/>
      <c r="VMW151"/>
      <c r="VMX151"/>
      <c r="VMY151"/>
      <c r="VMZ151"/>
      <c r="VNA151"/>
      <c r="VNB151"/>
      <c r="VNC151"/>
      <c r="VND151"/>
      <c r="VNE151"/>
      <c r="VNF151"/>
      <c r="VNG151"/>
      <c r="VNH151"/>
      <c r="VNI151"/>
      <c r="VNJ151"/>
      <c r="VNK151"/>
      <c r="VNL151"/>
      <c r="VNM151"/>
      <c r="VNN151"/>
      <c r="VNO151"/>
      <c r="VNP151"/>
      <c r="VNQ151"/>
      <c r="VNR151"/>
      <c r="VNS151"/>
      <c r="VNT151"/>
      <c r="VNU151"/>
      <c r="VNV151"/>
      <c r="VNW151"/>
      <c r="VNX151"/>
      <c r="VNY151"/>
      <c r="VNZ151"/>
      <c r="VOA151"/>
      <c r="VOB151"/>
      <c r="VOC151"/>
      <c r="VOD151"/>
      <c r="VOE151"/>
      <c r="VOF151"/>
      <c r="VOG151"/>
      <c r="VOH151"/>
      <c r="VOI151"/>
      <c r="VOJ151"/>
      <c r="VOK151"/>
      <c r="VOL151"/>
      <c r="VOM151"/>
      <c r="VON151"/>
      <c r="VOO151"/>
      <c r="VOP151"/>
      <c r="VOQ151"/>
      <c r="VOR151"/>
      <c r="VOS151"/>
      <c r="VOT151"/>
      <c r="VOU151"/>
      <c r="VOV151"/>
      <c r="VOW151"/>
      <c r="VOX151"/>
      <c r="VOY151"/>
      <c r="VOZ151"/>
      <c r="VPA151"/>
      <c r="VPB151"/>
      <c r="VPC151"/>
      <c r="VPD151"/>
      <c r="VPE151"/>
      <c r="VPF151"/>
      <c r="VPG151"/>
      <c r="VPH151"/>
      <c r="VPI151"/>
      <c r="VPJ151"/>
      <c r="VPK151"/>
      <c r="VPL151"/>
      <c r="VPM151"/>
      <c r="VPN151"/>
      <c r="VPO151"/>
      <c r="VPP151"/>
      <c r="VPQ151"/>
      <c r="VPR151"/>
      <c r="VPS151"/>
      <c r="VPT151"/>
      <c r="VPU151"/>
      <c r="VPV151"/>
      <c r="VPW151"/>
      <c r="VPX151"/>
      <c r="VPY151"/>
      <c r="VPZ151"/>
      <c r="VQA151"/>
      <c r="VQB151"/>
      <c r="VQC151"/>
      <c r="VQD151"/>
      <c r="VQE151"/>
      <c r="VQF151"/>
      <c r="VQG151"/>
      <c r="VQH151"/>
      <c r="VQI151"/>
      <c r="VQJ151"/>
      <c r="VQK151"/>
      <c r="VQL151"/>
      <c r="VQM151"/>
      <c r="VQN151"/>
      <c r="VQO151"/>
      <c r="VQP151"/>
      <c r="VQQ151"/>
      <c r="VQR151"/>
      <c r="VQS151"/>
      <c r="VQT151"/>
      <c r="VQU151"/>
      <c r="VQV151"/>
      <c r="VQW151"/>
      <c r="VQX151"/>
      <c r="VQY151"/>
      <c r="VQZ151"/>
      <c r="VRA151"/>
      <c r="VRB151"/>
      <c r="VRC151"/>
      <c r="VRD151"/>
      <c r="VRE151"/>
      <c r="VRF151"/>
      <c r="VRG151"/>
      <c r="VRH151"/>
      <c r="VRI151"/>
      <c r="VRJ151"/>
      <c r="VRK151"/>
      <c r="VRL151"/>
      <c r="VRM151"/>
      <c r="VRN151"/>
      <c r="VRO151"/>
      <c r="VRP151"/>
      <c r="VRQ151"/>
      <c r="VRR151"/>
      <c r="VRS151"/>
      <c r="VRT151"/>
      <c r="VRU151"/>
      <c r="VRV151"/>
      <c r="VRW151"/>
      <c r="VRX151"/>
      <c r="VRY151"/>
      <c r="VRZ151"/>
      <c r="VSA151"/>
      <c r="VSB151"/>
      <c r="VSC151"/>
      <c r="VSD151"/>
      <c r="VSE151"/>
      <c r="VSF151"/>
      <c r="VSG151"/>
      <c r="VSH151"/>
      <c r="VSI151"/>
      <c r="VSJ151"/>
      <c r="VSK151"/>
      <c r="VSL151"/>
      <c r="VSM151"/>
      <c r="VSN151"/>
      <c r="VSO151"/>
      <c r="VSP151"/>
      <c r="VSQ151"/>
      <c r="VSR151"/>
      <c r="VSS151"/>
      <c r="VST151"/>
      <c r="VSU151"/>
      <c r="VSV151"/>
      <c r="VSW151"/>
      <c r="VSX151"/>
      <c r="VSY151"/>
      <c r="VSZ151"/>
      <c r="VTA151"/>
      <c r="VTB151"/>
      <c r="VTC151"/>
      <c r="VTD151"/>
      <c r="VTE151"/>
      <c r="VTF151"/>
      <c r="VTG151"/>
      <c r="VTH151"/>
      <c r="VTI151"/>
      <c r="VTJ151"/>
      <c r="VTK151"/>
      <c r="VTL151"/>
      <c r="VTM151"/>
      <c r="VTN151"/>
      <c r="VTO151"/>
      <c r="VTP151"/>
      <c r="VTQ151"/>
      <c r="VTR151"/>
      <c r="VTS151"/>
      <c r="VTT151"/>
      <c r="VTU151"/>
      <c r="VTV151"/>
      <c r="VTW151"/>
      <c r="VTX151"/>
      <c r="VTY151"/>
      <c r="VTZ151"/>
      <c r="VUA151"/>
      <c r="VUB151"/>
      <c r="VUC151"/>
      <c r="VUD151"/>
      <c r="VUE151"/>
      <c r="VUF151"/>
      <c r="VUG151"/>
      <c r="VUH151"/>
      <c r="VUI151"/>
      <c r="VUJ151"/>
      <c r="VUK151"/>
      <c r="VUL151"/>
      <c r="VUM151"/>
      <c r="VUN151"/>
      <c r="VUO151"/>
      <c r="VUP151"/>
      <c r="VUQ151"/>
      <c r="VUR151"/>
      <c r="VUS151"/>
      <c r="VUT151"/>
      <c r="VUU151"/>
      <c r="VUV151"/>
      <c r="VUW151"/>
      <c r="VUX151"/>
      <c r="VUY151"/>
      <c r="VUZ151"/>
      <c r="VVA151"/>
      <c r="VVB151"/>
      <c r="VVC151"/>
      <c r="VVD151"/>
      <c r="VVE151"/>
      <c r="VVF151"/>
      <c r="VVG151"/>
      <c r="VVH151"/>
      <c r="VVI151"/>
      <c r="VVJ151"/>
      <c r="VVK151"/>
      <c r="VVL151"/>
      <c r="VVM151"/>
      <c r="VVN151"/>
      <c r="VVO151"/>
      <c r="VVP151"/>
      <c r="VVQ151"/>
      <c r="VVR151"/>
      <c r="VVS151"/>
      <c r="VVT151"/>
      <c r="VVU151"/>
      <c r="VVV151"/>
      <c r="VVW151"/>
      <c r="VVX151"/>
      <c r="VVY151"/>
      <c r="VVZ151"/>
      <c r="VWA151"/>
      <c r="VWB151"/>
      <c r="VWC151"/>
      <c r="VWD151"/>
      <c r="VWE151"/>
      <c r="VWF151"/>
      <c r="VWG151"/>
      <c r="VWH151"/>
      <c r="VWI151"/>
      <c r="VWJ151"/>
      <c r="VWK151"/>
      <c r="VWL151"/>
      <c r="VWM151"/>
      <c r="VWN151"/>
      <c r="VWO151"/>
      <c r="VWP151"/>
      <c r="VWQ151"/>
      <c r="VWR151"/>
      <c r="VWS151"/>
      <c r="VWT151"/>
      <c r="VWU151"/>
      <c r="VWV151"/>
      <c r="VWW151"/>
      <c r="VWX151"/>
      <c r="VWY151"/>
      <c r="VWZ151"/>
      <c r="VXA151"/>
      <c r="VXB151"/>
      <c r="VXC151"/>
      <c r="VXD151"/>
      <c r="VXE151"/>
      <c r="VXF151"/>
      <c r="VXG151"/>
      <c r="VXH151"/>
      <c r="VXI151"/>
      <c r="VXJ151"/>
      <c r="VXK151"/>
      <c r="VXL151"/>
      <c r="VXM151"/>
      <c r="VXN151"/>
      <c r="VXO151"/>
      <c r="VXP151"/>
      <c r="VXQ151"/>
      <c r="VXR151"/>
      <c r="VXS151"/>
      <c r="VXT151"/>
      <c r="VXU151"/>
      <c r="VXV151"/>
      <c r="VXW151"/>
      <c r="VXX151"/>
      <c r="VXY151"/>
      <c r="VXZ151"/>
      <c r="VYA151"/>
      <c r="VYB151"/>
      <c r="VYC151"/>
      <c r="VYD151"/>
      <c r="VYE151"/>
      <c r="VYF151"/>
      <c r="VYG151"/>
      <c r="VYH151"/>
      <c r="VYI151"/>
      <c r="VYJ151"/>
      <c r="VYK151"/>
      <c r="VYL151"/>
      <c r="VYM151"/>
      <c r="VYN151"/>
      <c r="VYO151"/>
      <c r="VYP151"/>
      <c r="VYQ151"/>
      <c r="VYR151"/>
      <c r="VYS151"/>
      <c r="VYT151"/>
      <c r="VYU151"/>
      <c r="VYV151"/>
      <c r="VYW151"/>
      <c r="VYX151"/>
      <c r="VYY151"/>
      <c r="VYZ151"/>
      <c r="VZA151"/>
      <c r="VZB151"/>
      <c r="VZC151"/>
      <c r="VZD151"/>
      <c r="VZE151"/>
      <c r="VZF151"/>
      <c r="VZG151"/>
      <c r="VZH151"/>
      <c r="VZI151"/>
      <c r="VZJ151"/>
      <c r="VZK151"/>
      <c r="VZL151"/>
      <c r="VZM151"/>
      <c r="VZN151"/>
      <c r="VZO151"/>
      <c r="VZP151"/>
      <c r="VZQ151"/>
      <c r="VZR151"/>
      <c r="VZS151"/>
      <c r="VZT151"/>
      <c r="VZU151"/>
      <c r="VZV151"/>
      <c r="VZW151"/>
      <c r="VZX151"/>
      <c r="VZY151"/>
      <c r="VZZ151"/>
      <c r="WAA151"/>
      <c r="WAB151"/>
      <c r="WAC151"/>
      <c r="WAD151"/>
      <c r="WAE151"/>
      <c r="WAF151"/>
      <c r="WAG151"/>
      <c r="WAH151"/>
      <c r="WAI151"/>
      <c r="WAJ151"/>
      <c r="WAK151"/>
      <c r="WAL151"/>
      <c r="WAM151"/>
      <c r="WAN151"/>
      <c r="WAO151"/>
      <c r="WAP151"/>
      <c r="WAQ151"/>
      <c r="WAR151"/>
      <c r="WAS151"/>
      <c r="WAT151"/>
      <c r="WAU151"/>
      <c r="WAV151"/>
      <c r="WAW151"/>
      <c r="WAX151"/>
      <c r="WAY151"/>
      <c r="WAZ151"/>
      <c r="WBA151"/>
      <c r="WBB151"/>
      <c r="WBC151"/>
      <c r="WBD151"/>
      <c r="WBE151"/>
      <c r="WBF151"/>
      <c r="WBG151"/>
      <c r="WBH151"/>
      <c r="WBI151"/>
      <c r="WBJ151"/>
      <c r="WBK151"/>
      <c r="WBL151"/>
      <c r="WBM151"/>
      <c r="WBN151"/>
      <c r="WBO151"/>
      <c r="WBP151"/>
      <c r="WBQ151"/>
      <c r="WBR151"/>
      <c r="WBS151"/>
      <c r="WBT151"/>
      <c r="WBU151"/>
      <c r="WBV151"/>
      <c r="WBW151"/>
      <c r="WBX151"/>
      <c r="WBY151"/>
      <c r="WBZ151"/>
      <c r="WCA151"/>
      <c r="WCB151"/>
      <c r="WCC151"/>
      <c r="WCD151"/>
      <c r="WCE151"/>
      <c r="WCF151"/>
      <c r="WCG151"/>
      <c r="WCH151"/>
      <c r="WCI151"/>
      <c r="WCJ151"/>
      <c r="WCK151"/>
      <c r="WCL151"/>
      <c r="WCM151"/>
      <c r="WCN151"/>
      <c r="WCO151"/>
      <c r="WCP151"/>
      <c r="WCQ151"/>
      <c r="WCR151"/>
      <c r="WCS151"/>
      <c r="WCT151"/>
      <c r="WCU151"/>
      <c r="WCV151"/>
      <c r="WCW151"/>
      <c r="WCX151"/>
      <c r="WCY151"/>
      <c r="WCZ151"/>
      <c r="WDA151"/>
      <c r="WDB151"/>
      <c r="WDC151"/>
      <c r="WDD151"/>
      <c r="WDE151"/>
      <c r="WDF151"/>
      <c r="WDG151"/>
      <c r="WDH151"/>
      <c r="WDI151"/>
      <c r="WDJ151"/>
      <c r="WDK151"/>
      <c r="WDL151"/>
      <c r="WDM151"/>
      <c r="WDN151"/>
      <c r="WDO151"/>
      <c r="WDP151"/>
      <c r="WDQ151"/>
      <c r="WDR151"/>
      <c r="WDS151"/>
      <c r="WDT151"/>
      <c r="WDU151"/>
      <c r="WDV151"/>
      <c r="WDW151"/>
      <c r="WDX151"/>
      <c r="WDY151"/>
      <c r="WDZ151"/>
      <c r="WEA151"/>
      <c r="WEB151"/>
      <c r="WEC151"/>
      <c r="WED151"/>
      <c r="WEE151"/>
      <c r="WEF151"/>
      <c r="WEG151"/>
      <c r="WEH151"/>
      <c r="WEI151"/>
      <c r="WEJ151"/>
      <c r="WEK151"/>
      <c r="WEL151"/>
      <c r="WEM151"/>
      <c r="WEN151"/>
      <c r="WEO151"/>
      <c r="WEP151"/>
      <c r="WEQ151"/>
      <c r="WER151"/>
      <c r="WES151"/>
      <c r="WET151"/>
      <c r="WEU151"/>
      <c r="WEV151"/>
      <c r="WEW151"/>
      <c r="WEX151"/>
      <c r="WEY151"/>
      <c r="WEZ151"/>
      <c r="WFA151"/>
      <c r="WFB151"/>
      <c r="WFC151"/>
      <c r="WFD151"/>
      <c r="WFE151"/>
      <c r="WFF151"/>
      <c r="WFG151"/>
      <c r="WFH151"/>
      <c r="WFI151"/>
      <c r="WFJ151"/>
      <c r="WFK151"/>
      <c r="WFL151"/>
      <c r="WFM151"/>
      <c r="WFN151"/>
      <c r="WFO151"/>
      <c r="WFP151"/>
      <c r="WFQ151"/>
      <c r="WFR151"/>
      <c r="WFS151"/>
      <c r="WFT151"/>
      <c r="WFU151"/>
      <c r="WFV151"/>
      <c r="WFW151"/>
      <c r="WFX151"/>
      <c r="WFY151"/>
      <c r="WFZ151"/>
      <c r="WGA151"/>
      <c r="WGB151"/>
      <c r="WGC151"/>
      <c r="WGD151"/>
      <c r="WGE151"/>
      <c r="WGF151"/>
      <c r="WGG151"/>
      <c r="WGH151"/>
      <c r="WGI151"/>
      <c r="WGJ151"/>
      <c r="WGK151"/>
      <c r="WGL151"/>
      <c r="WGM151"/>
      <c r="WGN151"/>
      <c r="WGO151"/>
      <c r="WGP151"/>
      <c r="WGQ151"/>
      <c r="WGR151"/>
      <c r="WGS151"/>
      <c r="WGT151"/>
      <c r="WGU151"/>
      <c r="WGV151"/>
      <c r="WGW151"/>
      <c r="WGX151"/>
      <c r="WGY151"/>
      <c r="WGZ151"/>
      <c r="WHA151"/>
      <c r="WHB151"/>
      <c r="WHC151"/>
      <c r="WHD151"/>
      <c r="WHE151"/>
      <c r="WHF151"/>
      <c r="WHG151"/>
      <c r="WHH151"/>
      <c r="WHI151"/>
      <c r="WHJ151"/>
      <c r="WHK151"/>
      <c r="WHL151"/>
      <c r="WHM151"/>
      <c r="WHN151"/>
      <c r="WHO151"/>
      <c r="WHP151"/>
      <c r="WHQ151"/>
      <c r="WHR151"/>
      <c r="WHS151"/>
      <c r="WHT151"/>
      <c r="WHU151"/>
      <c r="WHV151"/>
      <c r="WHW151"/>
      <c r="WHX151"/>
      <c r="WHY151"/>
      <c r="WHZ151"/>
      <c r="WIA151"/>
      <c r="WIB151"/>
      <c r="WIC151"/>
      <c r="WID151"/>
      <c r="WIE151"/>
      <c r="WIF151"/>
      <c r="WIG151"/>
      <c r="WIH151"/>
      <c r="WII151"/>
      <c r="WIJ151"/>
      <c r="WIK151"/>
      <c r="WIL151"/>
      <c r="WIM151"/>
      <c r="WIN151"/>
      <c r="WIO151"/>
      <c r="WIP151"/>
      <c r="WIQ151"/>
      <c r="WIR151"/>
      <c r="WIS151"/>
      <c r="WIT151"/>
      <c r="WIU151"/>
      <c r="WIV151"/>
      <c r="WIW151"/>
      <c r="WIX151"/>
      <c r="WIY151"/>
      <c r="WIZ151"/>
      <c r="WJA151"/>
      <c r="WJB151"/>
      <c r="WJC151"/>
      <c r="WJD151"/>
      <c r="WJE151"/>
      <c r="WJF151"/>
      <c r="WJG151"/>
      <c r="WJH151"/>
      <c r="WJI151"/>
      <c r="WJJ151"/>
      <c r="WJK151"/>
      <c r="WJL151"/>
      <c r="WJM151"/>
      <c r="WJN151"/>
      <c r="WJO151"/>
      <c r="WJP151"/>
      <c r="WJQ151"/>
      <c r="WJR151"/>
      <c r="WJS151"/>
      <c r="WJT151"/>
      <c r="WJU151"/>
      <c r="WJV151"/>
      <c r="WJW151"/>
      <c r="WJX151"/>
      <c r="WJY151"/>
      <c r="WJZ151"/>
      <c r="WKA151"/>
      <c r="WKB151"/>
      <c r="WKC151"/>
      <c r="WKD151"/>
      <c r="WKE151"/>
      <c r="WKF151"/>
      <c r="WKG151"/>
      <c r="WKH151"/>
      <c r="WKI151"/>
      <c r="WKJ151"/>
      <c r="WKK151"/>
      <c r="WKL151"/>
      <c r="WKM151"/>
      <c r="WKN151"/>
      <c r="WKO151"/>
      <c r="WKP151"/>
      <c r="WKQ151"/>
      <c r="WKR151"/>
      <c r="WKS151"/>
      <c r="WKT151"/>
      <c r="WKU151"/>
      <c r="WKV151"/>
      <c r="WKW151"/>
      <c r="WKX151"/>
      <c r="WKY151"/>
      <c r="WKZ151"/>
      <c r="WLA151"/>
      <c r="WLB151"/>
      <c r="WLC151"/>
      <c r="WLD151"/>
      <c r="WLE151"/>
      <c r="WLF151"/>
      <c r="WLG151"/>
      <c r="WLH151"/>
      <c r="WLI151"/>
      <c r="WLJ151"/>
      <c r="WLK151"/>
      <c r="WLL151"/>
      <c r="WLM151"/>
      <c r="WLN151"/>
      <c r="WLO151"/>
      <c r="WLP151"/>
      <c r="WLQ151"/>
      <c r="WLR151"/>
      <c r="WLS151"/>
      <c r="WLT151"/>
      <c r="WLU151"/>
      <c r="WLV151"/>
      <c r="WLW151"/>
      <c r="WLX151"/>
      <c r="WLY151"/>
      <c r="WLZ151"/>
      <c r="WMA151"/>
      <c r="WMB151"/>
      <c r="WMC151"/>
      <c r="WMD151"/>
      <c r="WME151"/>
      <c r="WMF151"/>
      <c r="WMG151"/>
      <c r="WMH151"/>
      <c r="WMI151"/>
      <c r="WMJ151"/>
      <c r="WMK151"/>
      <c r="WML151"/>
      <c r="WMM151"/>
      <c r="WMN151"/>
      <c r="WMO151"/>
      <c r="WMP151"/>
      <c r="WMQ151"/>
      <c r="WMR151"/>
      <c r="WMS151"/>
      <c r="WMT151"/>
      <c r="WMU151"/>
      <c r="WMV151"/>
      <c r="WMW151"/>
      <c r="WMX151"/>
      <c r="WMY151"/>
      <c r="WMZ151"/>
      <c r="WNA151"/>
      <c r="WNB151"/>
      <c r="WNC151"/>
      <c r="WND151"/>
      <c r="WNE151"/>
      <c r="WNF151"/>
      <c r="WNG151"/>
      <c r="WNH151"/>
      <c r="WNI151"/>
      <c r="WNJ151"/>
      <c r="WNK151"/>
      <c r="WNL151"/>
      <c r="WNM151"/>
      <c r="WNN151"/>
      <c r="WNO151"/>
      <c r="WNP151"/>
      <c r="WNQ151"/>
      <c r="WNR151"/>
      <c r="WNS151"/>
      <c r="WNT151"/>
      <c r="WNU151"/>
      <c r="WNV151"/>
      <c r="WNW151"/>
      <c r="WNX151"/>
      <c r="WNY151"/>
      <c r="WNZ151"/>
      <c r="WOA151"/>
      <c r="WOB151"/>
      <c r="WOC151"/>
      <c r="WOD151"/>
      <c r="WOE151"/>
      <c r="WOF151"/>
      <c r="WOG151"/>
      <c r="WOH151"/>
      <c r="WOI151"/>
      <c r="WOJ151"/>
      <c r="WOK151"/>
      <c r="WOL151"/>
      <c r="WOM151"/>
      <c r="WON151"/>
      <c r="WOO151"/>
      <c r="WOP151"/>
      <c r="WOQ151"/>
      <c r="WOR151"/>
      <c r="WOS151"/>
      <c r="WOT151"/>
      <c r="WOU151"/>
      <c r="WOV151"/>
      <c r="WOW151"/>
      <c r="WOX151"/>
      <c r="WOY151"/>
      <c r="WOZ151"/>
      <c r="WPA151"/>
      <c r="WPB151"/>
      <c r="WPC151"/>
      <c r="WPD151"/>
      <c r="WPE151"/>
      <c r="WPF151"/>
      <c r="WPG151"/>
      <c r="WPH151"/>
      <c r="WPI151"/>
      <c r="WPJ151"/>
      <c r="WPK151"/>
      <c r="WPL151"/>
      <c r="WPM151"/>
      <c r="WPN151"/>
      <c r="WPO151"/>
      <c r="WPP151"/>
      <c r="WPQ151"/>
      <c r="WPR151"/>
      <c r="WPS151"/>
      <c r="WPT151"/>
      <c r="WPU151"/>
      <c r="WPV151"/>
      <c r="WPW151"/>
      <c r="WPX151"/>
      <c r="WPY151"/>
      <c r="WPZ151"/>
      <c r="WQA151"/>
      <c r="WQB151"/>
      <c r="WQC151"/>
      <c r="WQD151"/>
      <c r="WQE151"/>
      <c r="WQF151"/>
      <c r="WQG151"/>
      <c r="WQH151"/>
      <c r="WQI151"/>
      <c r="WQJ151"/>
      <c r="WQK151"/>
      <c r="WQL151"/>
      <c r="WQM151"/>
      <c r="WQN151"/>
      <c r="WQO151"/>
      <c r="WQP151"/>
      <c r="WQQ151"/>
      <c r="WQR151"/>
      <c r="WQS151"/>
      <c r="WQT151"/>
      <c r="WQU151"/>
      <c r="WQV151"/>
      <c r="WQW151"/>
      <c r="WQX151"/>
      <c r="WQY151"/>
      <c r="WQZ151"/>
      <c r="WRA151"/>
      <c r="WRB151"/>
      <c r="WRC151"/>
      <c r="WRD151"/>
      <c r="WRE151"/>
      <c r="WRF151"/>
      <c r="WRG151"/>
      <c r="WRH151"/>
      <c r="WRI151"/>
      <c r="WRJ151"/>
      <c r="WRK151"/>
      <c r="WRL151"/>
      <c r="WRM151"/>
      <c r="WRN151"/>
      <c r="WRO151"/>
      <c r="WRP151"/>
      <c r="WRQ151"/>
      <c r="WRR151"/>
      <c r="WRS151"/>
      <c r="WRT151"/>
      <c r="WRU151"/>
      <c r="WRV151"/>
      <c r="WRW151"/>
      <c r="WRX151"/>
      <c r="WRY151"/>
      <c r="WRZ151"/>
      <c r="WSA151"/>
      <c r="WSB151"/>
      <c r="WSC151"/>
      <c r="WSD151"/>
      <c r="WSE151"/>
      <c r="WSF151"/>
      <c r="WSG151"/>
      <c r="WSH151"/>
      <c r="WSI151"/>
      <c r="WSJ151"/>
      <c r="WSK151"/>
      <c r="WSL151"/>
      <c r="WSM151"/>
      <c r="WSN151"/>
      <c r="WSO151"/>
      <c r="WSP151"/>
      <c r="WSQ151"/>
      <c r="WSR151"/>
      <c r="WSS151"/>
      <c r="WST151"/>
      <c r="WSU151"/>
      <c r="WSV151"/>
      <c r="WSW151"/>
      <c r="WSX151"/>
      <c r="WSY151"/>
      <c r="WSZ151"/>
      <c r="WTA151"/>
      <c r="WTB151"/>
      <c r="WTC151"/>
      <c r="WTD151"/>
      <c r="WTE151"/>
      <c r="WTF151"/>
      <c r="WTG151"/>
      <c r="WTH151"/>
      <c r="WTI151"/>
      <c r="WTJ151"/>
      <c r="WTK151"/>
      <c r="WTL151"/>
      <c r="WTM151"/>
      <c r="WTN151"/>
      <c r="WTO151"/>
      <c r="WTP151"/>
      <c r="WTQ151"/>
      <c r="WTR151"/>
      <c r="WTS151"/>
      <c r="WTT151"/>
      <c r="WTU151"/>
      <c r="WTV151"/>
      <c r="WTW151"/>
      <c r="WTX151"/>
      <c r="WTY151"/>
      <c r="WTZ151"/>
      <c r="WUA151"/>
      <c r="WUB151"/>
      <c r="WUC151"/>
      <c r="WUD151"/>
      <c r="WUE151"/>
      <c r="WUF151"/>
      <c r="WUG151"/>
      <c r="WUH151"/>
      <c r="WUI151"/>
      <c r="WUJ151"/>
      <c r="WUK151"/>
      <c r="WUL151"/>
      <c r="WUM151"/>
      <c r="WUN151"/>
      <c r="WUO151"/>
      <c r="WUP151"/>
      <c r="WUQ151"/>
      <c r="WUR151"/>
      <c r="WUS151"/>
      <c r="WUT151"/>
      <c r="WUU151"/>
      <c r="WUV151"/>
      <c r="WUW151"/>
      <c r="WUX151"/>
      <c r="WUY151"/>
      <c r="WUZ151"/>
      <c r="WVA151"/>
      <c r="WVB151"/>
      <c r="WVC151"/>
      <c r="WVD151"/>
      <c r="WVE151"/>
      <c r="WVF151"/>
      <c r="WVG151"/>
      <c r="WVH151"/>
      <c r="WVI151"/>
      <c r="WVJ151"/>
      <c r="WVK151"/>
      <c r="WVL151"/>
      <c r="WVM151"/>
      <c r="WVN151"/>
      <c r="WVO151"/>
      <c r="WVP151"/>
      <c r="WVQ151"/>
      <c r="WVR151"/>
      <c r="WVS151"/>
      <c r="WVT151"/>
      <c r="WVU151"/>
      <c r="WVV151"/>
      <c r="WVW151"/>
      <c r="WVX151"/>
      <c r="WVY151"/>
      <c r="WVZ151"/>
      <c r="WWA151"/>
      <c r="WWB151"/>
      <c r="WWC151"/>
      <c r="WWD151"/>
      <c r="WWE151"/>
      <c r="WWF151"/>
      <c r="WWG151"/>
      <c r="WWH151"/>
      <c r="WWI151"/>
      <c r="WWJ151"/>
      <c r="WWK151"/>
      <c r="WWL151"/>
      <c r="WWM151"/>
      <c r="WWN151"/>
      <c r="WWO151"/>
      <c r="WWP151"/>
      <c r="WWQ151"/>
      <c r="WWR151"/>
      <c r="WWS151"/>
      <c r="WWT151"/>
      <c r="WWU151"/>
      <c r="WWV151"/>
      <c r="WWW151"/>
      <c r="WWX151"/>
      <c r="WWY151"/>
      <c r="WWZ151"/>
      <c r="WXA151"/>
      <c r="WXB151"/>
      <c r="WXC151"/>
      <c r="WXD151"/>
      <c r="WXE151"/>
      <c r="WXF151"/>
      <c r="WXG151"/>
      <c r="WXH151"/>
      <c r="WXI151"/>
      <c r="WXJ151"/>
      <c r="WXK151"/>
      <c r="WXL151"/>
      <c r="WXM151"/>
      <c r="WXN151"/>
      <c r="WXO151"/>
      <c r="WXP151"/>
      <c r="WXQ151"/>
      <c r="WXR151"/>
      <c r="WXS151"/>
      <c r="WXT151"/>
      <c r="WXU151"/>
      <c r="WXV151"/>
      <c r="WXW151"/>
      <c r="WXX151"/>
      <c r="WXY151"/>
      <c r="WXZ151"/>
      <c r="WYA151"/>
      <c r="WYB151"/>
      <c r="WYC151"/>
      <c r="WYD151"/>
      <c r="WYE151"/>
      <c r="WYF151"/>
      <c r="WYG151"/>
      <c r="WYH151"/>
      <c r="WYI151"/>
      <c r="WYJ151"/>
      <c r="WYK151"/>
      <c r="WYL151"/>
      <c r="WYM151"/>
      <c r="WYN151"/>
      <c r="WYO151"/>
      <c r="WYP151"/>
      <c r="WYQ151"/>
      <c r="WYR151"/>
      <c r="WYS151"/>
      <c r="WYT151"/>
      <c r="WYU151"/>
      <c r="WYV151"/>
      <c r="WYW151"/>
      <c r="WYX151"/>
      <c r="WYY151"/>
      <c r="WYZ151"/>
      <c r="WZA151"/>
      <c r="WZB151"/>
      <c r="WZC151"/>
      <c r="WZD151"/>
      <c r="WZE151"/>
      <c r="WZF151"/>
      <c r="WZG151"/>
      <c r="WZH151"/>
      <c r="WZI151"/>
      <c r="WZJ151"/>
      <c r="WZK151"/>
      <c r="WZL151"/>
      <c r="WZM151"/>
      <c r="WZN151"/>
      <c r="WZO151"/>
      <c r="WZP151"/>
      <c r="WZQ151"/>
      <c r="WZR151"/>
      <c r="WZS151"/>
      <c r="WZT151"/>
      <c r="WZU151"/>
      <c r="WZV151"/>
      <c r="WZW151"/>
      <c r="WZX151"/>
      <c r="WZY151"/>
      <c r="WZZ151"/>
      <c r="XAA151"/>
      <c r="XAB151"/>
      <c r="XAC151"/>
      <c r="XAD151"/>
      <c r="XAE151"/>
      <c r="XAF151"/>
      <c r="XAG151"/>
      <c r="XAH151"/>
      <c r="XAI151"/>
      <c r="XAJ151"/>
      <c r="XAK151"/>
      <c r="XAL151"/>
      <c r="XAM151"/>
      <c r="XAN151"/>
      <c r="XAO151"/>
      <c r="XAP151"/>
      <c r="XAQ151"/>
      <c r="XAR151"/>
      <c r="XAS151"/>
      <c r="XAT151"/>
      <c r="XAU151"/>
      <c r="XAV151"/>
      <c r="XAW151"/>
      <c r="XAX151"/>
      <c r="XAY151"/>
      <c r="XAZ151"/>
      <c r="XBA151"/>
      <c r="XBB151"/>
      <c r="XBC151"/>
      <c r="XBD151"/>
      <c r="XBE151"/>
      <c r="XBF151"/>
      <c r="XBG151"/>
      <c r="XBH151"/>
      <c r="XBI151"/>
      <c r="XBJ151"/>
      <c r="XBK151"/>
      <c r="XBL151"/>
      <c r="XBM151"/>
      <c r="XBN151"/>
      <c r="XBO151"/>
      <c r="XBP151"/>
      <c r="XBQ151"/>
      <c r="XBR151"/>
      <c r="XBS151"/>
      <c r="XBT151"/>
      <c r="XBU151"/>
      <c r="XBV151"/>
      <c r="XBW151"/>
      <c r="XBX151"/>
      <c r="XBY151"/>
      <c r="XBZ151"/>
      <c r="XCA151"/>
      <c r="XCB151"/>
      <c r="XCC151"/>
      <c r="XCD151"/>
      <c r="XCE151"/>
      <c r="XCF151"/>
      <c r="XCG151"/>
      <c r="XCH151"/>
      <c r="XCI151"/>
      <c r="XCJ151"/>
      <c r="XCK151"/>
      <c r="XCL151"/>
      <c r="XCM151"/>
      <c r="XCN151"/>
      <c r="XCO151"/>
      <c r="XCP151"/>
      <c r="XCQ151"/>
      <c r="XCR151"/>
      <c r="XCS151"/>
      <c r="XCT151"/>
      <c r="XCU151"/>
      <c r="XCV151"/>
      <c r="XCW151"/>
      <c r="XCX151"/>
      <c r="XCY151"/>
      <c r="XCZ151"/>
      <c r="XDA151"/>
      <c r="XDB151"/>
      <c r="XDC151"/>
      <c r="XDD151"/>
    </row>
    <row r="152" spans="1:16332" x14ac:dyDescent="0.25">
      <c r="G152" s="25"/>
      <c r="H152" s="25"/>
      <c r="K152" s="13">
        <v>0</v>
      </c>
      <c r="L152" s="13">
        <v>0</v>
      </c>
      <c r="M152" s="13">
        <v>0</v>
      </c>
      <c r="N152" s="13">
        <v>0</v>
      </c>
      <c r="O152" s="13">
        <v>0</v>
      </c>
      <c r="P152" s="13">
        <f>+L152+M152+N152+O152</f>
        <v>0</v>
      </c>
      <c r="Q152" s="13">
        <v>0</v>
      </c>
    </row>
    <row r="153" spans="1:16332" x14ac:dyDescent="0.25">
      <c r="G153" s="25"/>
      <c r="H153" s="25"/>
      <c r="I153" s="26">
        <f t="shared" ref="I153:Q153" si="11">SUM(I8:I152)</f>
        <v>7203000</v>
      </c>
      <c r="J153" s="26">
        <f t="shared" si="11"/>
        <v>0</v>
      </c>
      <c r="K153" s="26">
        <f t="shared" si="11"/>
        <v>7203000</v>
      </c>
      <c r="L153" s="26">
        <f t="shared" si="11"/>
        <v>206726.11000000019</v>
      </c>
      <c r="M153" s="26">
        <f t="shared" si="11"/>
        <v>324622.32000000076</v>
      </c>
      <c r="N153" s="26">
        <f t="shared" si="11"/>
        <v>218971.20000000036</v>
      </c>
      <c r="O153" s="26">
        <f t="shared" si="11"/>
        <v>115697.01999999999</v>
      </c>
      <c r="P153" s="26">
        <f t="shared" si="11"/>
        <v>866016.64999999839</v>
      </c>
      <c r="Q153" s="26">
        <f t="shared" si="11"/>
        <v>6336983.3499999912</v>
      </c>
    </row>
    <row r="154" spans="1:16332" x14ac:dyDescent="0.25">
      <c r="G154" s="25"/>
      <c r="H154" s="25"/>
    </row>
    <row r="155" spans="1:16332" x14ac:dyDescent="0.25">
      <c r="G155" s="25"/>
      <c r="H155" s="25"/>
    </row>
    <row r="156" spans="1:16332" x14ac:dyDescent="0.25">
      <c r="G156" s="25"/>
      <c r="H156" s="25"/>
      <c r="I156" s="14"/>
      <c r="J156"/>
      <c r="K156" s="14"/>
      <c r="L156" s="14"/>
      <c r="M156" s="14"/>
      <c r="N156" s="14"/>
      <c r="O156" s="14"/>
      <c r="P156" s="14"/>
      <c r="Q156" s="14"/>
    </row>
    <row r="157" spans="1:16332" ht="15" customHeight="1" x14ac:dyDescent="0.25">
      <c r="F157" s="42" t="s">
        <v>856</v>
      </c>
      <c r="G157" s="42"/>
      <c r="H157" s="42"/>
      <c r="I157" s="14"/>
      <c r="J157"/>
      <c r="K157" s="14"/>
      <c r="L157" s="14"/>
      <c r="M157" s="14"/>
      <c r="N157" s="14"/>
      <c r="O157" s="14"/>
      <c r="P157" s="14"/>
      <c r="Q157" s="14"/>
    </row>
    <row r="158" spans="1:16332" x14ac:dyDescent="0.25">
      <c r="F158" s="43" t="s">
        <v>857</v>
      </c>
      <c r="G158" s="43"/>
      <c r="H158" s="43"/>
      <c r="P158" s="1"/>
      <c r="Q158" s="1"/>
    </row>
    <row r="159" spans="1:16332" x14ac:dyDescent="0.25">
      <c r="G159" s="25"/>
      <c r="H159" s="25"/>
      <c r="I159" s="14"/>
      <c r="J159"/>
      <c r="K159" s="14"/>
      <c r="L159" s="14"/>
      <c r="M159" s="14"/>
      <c r="N159" s="14"/>
      <c r="O159" s="14"/>
      <c r="P159" s="14"/>
      <c r="Q159" s="14"/>
    </row>
    <row r="160" spans="1:16332" x14ac:dyDescent="0.25">
      <c r="G160" s="25"/>
      <c r="H160" s="25"/>
      <c r="I160" s="14"/>
      <c r="J160"/>
      <c r="K160" s="14"/>
      <c r="L160" s="14"/>
      <c r="M160" s="14"/>
      <c r="N160" s="14"/>
      <c r="O160" s="14"/>
      <c r="P160" s="14"/>
      <c r="Q160" s="14"/>
    </row>
    <row r="161" spans="9:17" x14ac:dyDescent="0.25">
      <c r="I161" s="14"/>
      <c r="J161"/>
      <c r="K161" s="14"/>
      <c r="L161" s="14"/>
      <c r="M161" s="14"/>
      <c r="N161" s="14"/>
      <c r="O161" s="14"/>
      <c r="P161" s="14"/>
      <c r="Q161" s="14"/>
    </row>
    <row r="162" spans="9:17" x14ac:dyDescent="0.25">
      <c r="I162" s="14"/>
      <c r="J162" s="14"/>
      <c r="K162" s="14"/>
      <c r="L162" s="14"/>
      <c r="M162" s="14"/>
      <c r="N162" s="14"/>
      <c r="O162" s="14"/>
      <c r="P162" s="14"/>
      <c r="Q162" s="14"/>
    </row>
    <row r="163" spans="9:17" x14ac:dyDescent="0.25">
      <c r="I163" s="14"/>
      <c r="J163" s="1"/>
      <c r="K163" s="14"/>
      <c r="L163" s="14"/>
      <c r="M163" s="14"/>
      <c r="N163" s="14"/>
      <c r="O163" s="14"/>
      <c r="P163" s="14"/>
      <c r="Q163" s="14"/>
    </row>
  </sheetData>
  <mergeCells count="6">
    <mergeCell ref="F158:H158"/>
    <mergeCell ref="B2:Q2"/>
    <mergeCell ref="B3:Q3"/>
    <mergeCell ref="B4:Q4"/>
    <mergeCell ref="A5:Q5"/>
    <mergeCell ref="F157:H157"/>
  </mergeCells>
  <conditionalFormatting sqref="A5">
    <cfRule type="duplicateValues" dxfId="7" priority="11"/>
    <cfRule type="duplicateValues" dxfId="6" priority="12"/>
  </conditionalFormatting>
  <pageMargins left="0.7" right="0.7" top="0.75" bottom="0.75" header="0.3" footer="0.3"/>
  <pageSetup paperSize="5" scale="46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23"/>
  <sheetViews>
    <sheetView zoomScale="61" zoomScaleNormal="61" workbookViewId="0">
      <selection activeCell="O20" sqref="A1:O20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140625" style="1" customWidth="1"/>
    <col min="3" max="3" width="34.140625" style="1" customWidth="1"/>
    <col min="4" max="4" width="27.28515625" style="1" customWidth="1"/>
    <col min="5" max="5" width="25.710937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16" width="10" style="1" bestFit="1" customWidth="1"/>
    <col min="17" max="253" width="11.42578125" style="1"/>
    <col min="254" max="254" width="4.7109375" style="1" customWidth="1"/>
    <col min="255" max="255" width="33.140625" style="1" customWidth="1"/>
    <col min="256" max="256" width="39.7109375" style="1" customWidth="1"/>
    <col min="257" max="257" width="22.140625" style="1" customWidth="1"/>
    <col min="258" max="258" width="25.7109375" style="1" customWidth="1"/>
    <col min="259" max="259" width="12.42578125" style="1" customWidth="1"/>
    <col min="260" max="260" width="18.28515625" style="1" bestFit="1" customWidth="1"/>
    <col min="261" max="261" width="11.5703125" style="1" bestFit="1" customWidth="1"/>
    <col min="262" max="262" width="18.28515625" style="1" bestFit="1" customWidth="1"/>
    <col min="263" max="266" width="14.85546875" style="1" bestFit="1" customWidth="1"/>
    <col min="267" max="267" width="15.85546875" style="1" bestFit="1" customWidth="1"/>
    <col min="268" max="268" width="16.5703125" style="1" bestFit="1" customWidth="1"/>
    <col min="269" max="269" width="10" style="1" bestFit="1" customWidth="1"/>
    <col min="270" max="509" width="11.42578125" style="1"/>
    <col min="510" max="510" width="4.7109375" style="1" customWidth="1"/>
    <col min="511" max="511" width="33.140625" style="1" customWidth="1"/>
    <col min="512" max="512" width="39.7109375" style="1" customWidth="1"/>
    <col min="513" max="513" width="22.140625" style="1" customWidth="1"/>
    <col min="514" max="514" width="25.7109375" style="1" customWidth="1"/>
    <col min="515" max="515" width="12.42578125" style="1" customWidth="1"/>
    <col min="516" max="516" width="18.28515625" style="1" bestFit="1" customWidth="1"/>
    <col min="517" max="517" width="11.5703125" style="1" bestFit="1" customWidth="1"/>
    <col min="518" max="518" width="18.28515625" style="1" bestFit="1" customWidth="1"/>
    <col min="519" max="522" width="14.85546875" style="1" bestFit="1" customWidth="1"/>
    <col min="523" max="523" width="15.85546875" style="1" bestFit="1" customWidth="1"/>
    <col min="524" max="524" width="16.5703125" style="1" bestFit="1" customWidth="1"/>
    <col min="525" max="525" width="10" style="1" bestFit="1" customWidth="1"/>
    <col min="526" max="765" width="11.42578125" style="1"/>
    <col min="766" max="766" width="4.7109375" style="1" customWidth="1"/>
    <col min="767" max="767" width="33.140625" style="1" customWidth="1"/>
    <col min="768" max="768" width="39.7109375" style="1" customWidth="1"/>
    <col min="769" max="769" width="22.140625" style="1" customWidth="1"/>
    <col min="770" max="770" width="25.7109375" style="1" customWidth="1"/>
    <col min="771" max="771" width="12.42578125" style="1" customWidth="1"/>
    <col min="772" max="772" width="18.28515625" style="1" bestFit="1" customWidth="1"/>
    <col min="773" max="773" width="11.5703125" style="1" bestFit="1" customWidth="1"/>
    <col min="774" max="774" width="18.28515625" style="1" bestFit="1" customWidth="1"/>
    <col min="775" max="778" width="14.85546875" style="1" bestFit="1" customWidth="1"/>
    <col min="779" max="779" width="15.85546875" style="1" bestFit="1" customWidth="1"/>
    <col min="780" max="780" width="16.5703125" style="1" bestFit="1" customWidth="1"/>
    <col min="781" max="781" width="10" style="1" bestFit="1" customWidth="1"/>
    <col min="782" max="1021" width="11.42578125" style="1"/>
    <col min="1022" max="1022" width="4.7109375" style="1" customWidth="1"/>
    <col min="1023" max="1023" width="33.140625" style="1" customWidth="1"/>
    <col min="1024" max="1024" width="39.7109375" style="1" customWidth="1"/>
    <col min="1025" max="1025" width="22.140625" style="1" customWidth="1"/>
    <col min="1026" max="1026" width="25.7109375" style="1" customWidth="1"/>
    <col min="1027" max="1027" width="12.42578125" style="1" customWidth="1"/>
    <col min="1028" max="1028" width="18.28515625" style="1" bestFit="1" customWidth="1"/>
    <col min="1029" max="1029" width="11.5703125" style="1" bestFit="1" customWidth="1"/>
    <col min="1030" max="1030" width="18.28515625" style="1" bestFit="1" customWidth="1"/>
    <col min="1031" max="1034" width="14.85546875" style="1" bestFit="1" customWidth="1"/>
    <col min="1035" max="1035" width="15.85546875" style="1" bestFit="1" customWidth="1"/>
    <col min="1036" max="1036" width="16.5703125" style="1" bestFit="1" customWidth="1"/>
    <col min="1037" max="1037" width="10" style="1" bestFit="1" customWidth="1"/>
    <col min="1038" max="1277" width="11.42578125" style="1"/>
    <col min="1278" max="1278" width="4.7109375" style="1" customWidth="1"/>
    <col min="1279" max="1279" width="33.140625" style="1" customWidth="1"/>
    <col min="1280" max="1280" width="39.7109375" style="1" customWidth="1"/>
    <col min="1281" max="1281" width="22.140625" style="1" customWidth="1"/>
    <col min="1282" max="1282" width="25.7109375" style="1" customWidth="1"/>
    <col min="1283" max="1283" width="12.42578125" style="1" customWidth="1"/>
    <col min="1284" max="1284" width="18.28515625" style="1" bestFit="1" customWidth="1"/>
    <col min="1285" max="1285" width="11.5703125" style="1" bestFit="1" customWidth="1"/>
    <col min="1286" max="1286" width="18.28515625" style="1" bestFit="1" customWidth="1"/>
    <col min="1287" max="1290" width="14.85546875" style="1" bestFit="1" customWidth="1"/>
    <col min="1291" max="1291" width="15.85546875" style="1" bestFit="1" customWidth="1"/>
    <col min="1292" max="1292" width="16.5703125" style="1" bestFit="1" customWidth="1"/>
    <col min="1293" max="1293" width="10" style="1" bestFit="1" customWidth="1"/>
    <col min="1294" max="1533" width="11.42578125" style="1"/>
    <col min="1534" max="1534" width="4.7109375" style="1" customWidth="1"/>
    <col min="1535" max="1535" width="33.140625" style="1" customWidth="1"/>
    <col min="1536" max="1536" width="39.7109375" style="1" customWidth="1"/>
    <col min="1537" max="1537" width="22.140625" style="1" customWidth="1"/>
    <col min="1538" max="1538" width="25.7109375" style="1" customWidth="1"/>
    <col min="1539" max="1539" width="12.42578125" style="1" customWidth="1"/>
    <col min="1540" max="1540" width="18.28515625" style="1" bestFit="1" customWidth="1"/>
    <col min="1541" max="1541" width="11.5703125" style="1" bestFit="1" customWidth="1"/>
    <col min="1542" max="1542" width="18.28515625" style="1" bestFit="1" customWidth="1"/>
    <col min="1543" max="1546" width="14.85546875" style="1" bestFit="1" customWidth="1"/>
    <col min="1547" max="1547" width="15.85546875" style="1" bestFit="1" customWidth="1"/>
    <col min="1548" max="1548" width="16.5703125" style="1" bestFit="1" customWidth="1"/>
    <col min="1549" max="1549" width="10" style="1" bestFit="1" customWidth="1"/>
    <col min="1550" max="1789" width="11.42578125" style="1"/>
    <col min="1790" max="1790" width="4.7109375" style="1" customWidth="1"/>
    <col min="1791" max="1791" width="33.140625" style="1" customWidth="1"/>
    <col min="1792" max="1792" width="39.7109375" style="1" customWidth="1"/>
    <col min="1793" max="1793" width="22.140625" style="1" customWidth="1"/>
    <col min="1794" max="1794" width="25.7109375" style="1" customWidth="1"/>
    <col min="1795" max="1795" width="12.42578125" style="1" customWidth="1"/>
    <col min="1796" max="1796" width="18.28515625" style="1" bestFit="1" customWidth="1"/>
    <col min="1797" max="1797" width="11.5703125" style="1" bestFit="1" customWidth="1"/>
    <col min="1798" max="1798" width="18.28515625" style="1" bestFit="1" customWidth="1"/>
    <col min="1799" max="1802" width="14.85546875" style="1" bestFit="1" customWidth="1"/>
    <col min="1803" max="1803" width="15.85546875" style="1" bestFit="1" customWidth="1"/>
    <col min="1804" max="1804" width="16.5703125" style="1" bestFit="1" customWidth="1"/>
    <col min="1805" max="1805" width="10" style="1" bestFit="1" customWidth="1"/>
    <col min="1806" max="2045" width="11.42578125" style="1"/>
    <col min="2046" max="2046" width="4.7109375" style="1" customWidth="1"/>
    <col min="2047" max="2047" width="33.140625" style="1" customWidth="1"/>
    <col min="2048" max="2048" width="39.7109375" style="1" customWidth="1"/>
    <col min="2049" max="2049" width="22.140625" style="1" customWidth="1"/>
    <col min="2050" max="2050" width="25.7109375" style="1" customWidth="1"/>
    <col min="2051" max="2051" width="12.42578125" style="1" customWidth="1"/>
    <col min="2052" max="2052" width="18.28515625" style="1" bestFit="1" customWidth="1"/>
    <col min="2053" max="2053" width="11.5703125" style="1" bestFit="1" customWidth="1"/>
    <col min="2054" max="2054" width="18.28515625" style="1" bestFit="1" customWidth="1"/>
    <col min="2055" max="2058" width="14.85546875" style="1" bestFit="1" customWidth="1"/>
    <col min="2059" max="2059" width="15.85546875" style="1" bestFit="1" customWidth="1"/>
    <col min="2060" max="2060" width="16.5703125" style="1" bestFit="1" customWidth="1"/>
    <col min="2061" max="2061" width="10" style="1" bestFit="1" customWidth="1"/>
    <col min="2062" max="2301" width="11.42578125" style="1"/>
    <col min="2302" max="2302" width="4.7109375" style="1" customWidth="1"/>
    <col min="2303" max="2303" width="33.140625" style="1" customWidth="1"/>
    <col min="2304" max="2304" width="39.7109375" style="1" customWidth="1"/>
    <col min="2305" max="2305" width="22.140625" style="1" customWidth="1"/>
    <col min="2306" max="2306" width="25.7109375" style="1" customWidth="1"/>
    <col min="2307" max="2307" width="12.42578125" style="1" customWidth="1"/>
    <col min="2308" max="2308" width="18.28515625" style="1" bestFit="1" customWidth="1"/>
    <col min="2309" max="2309" width="11.5703125" style="1" bestFit="1" customWidth="1"/>
    <col min="2310" max="2310" width="18.28515625" style="1" bestFit="1" customWidth="1"/>
    <col min="2311" max="2314" width="14.85546875" style="1" bestFit="1" customWidth="1"/>
    <col min="2315" max="2315" width="15.85546875" style="1" bestFit="1" customWidth="1"/>
    <col min="2316" max="2316" width="16.5703125" style="1" bestFit="1" customWidth="1"/>
    <col min="2317" max="2317" width="10" style="1" bestFit="1" customWidth="1"/>
    <col min="2318" max="2557" width="11.42578125" style="1"/>
    <col min="2558" max="2558" width="4.7109375" style="1" customWidth="1"/>
    <col min="2559" max="2559" width="33.140625" style="1" customWidth="1"/>
    <col min="2560" max="2560" width="39.7109375" style="1" customWidth="1"/>
    <col min="2561" max="2561" width="22.140625" style="1" customWidth="1"/>
    <col min="2562" max="2562" width="25.7109375" style="1" customWidth="1"/>
    <col min="2563" max="2563" width="12.42578125" style="1" customWidth="1"/>
    <col min="2564" max="2564" width="18.28515625" style="1" bestFit="1" customWidth="1"/>
    <col min="2565" max="2565" width="11.5703125" style="1" bestFit="1" customWidth="1"/>
    <col min="2566" max="2566" width="18.28515625" style="1" bestFit="1" customWidth="1"/>
    <col min="2567" max="2570" width="14.85546875" style="1" bestFit="1" customWidth="1"/>
    <col min="2571" max="2571" width="15.85546875" style="1" bestFit="1" customWidth="1"/>
    <col min="2572" max="2572" width="16.5703125" style="1" bestFit="1" customWidth="1"/>
    <col min="2573" max="2573" width="10" style="1" bestFit="1" customWidth="1"/>
    <col min="2574" max="2813" width="11.42578125" style="1"/>
    <col min="2814" max="2814" width="4.7109375" style="1" customWidth="1"/>
    <col min="2815" max="2815" width="33.140625" style="1" customWidth="1"/>
    <col min="2816" max="2816" width="39.7109375" style="1" customWidth="1"/>
    <col min="2817" max="2817" width="22.140625" style="1" customWidth="1"/>
    <col min="2818" max="2818" width="25.7109375" style="1" customWidth="1"/>
    <col min="2819" max="2819" width="12.42578125" style="1" customWidth="1"/>
    <col min="2820" max="2820" width="18.28515625" style="1" bestFit="1" customWidth="1"/>
    <col min="2821" max="2821" width="11.5703125" style="1" bestFit="1" customWidth="1"/>
    <col min="2822" max="2822" width="18.28515625" style="1" bestFit="1" customWidth="1"/>
    <col min="2823" max="2826" width="14.85546875" style="1" bestFit="1" customWidth="1"/>
    <col min="2827" max="2827" width="15.85546875" style="1" bestFit="1" customWidth="1"/>
    <col min="2828" max="2828" width="16.5703125" style="1" bestFit="1" customWidth="1"/>
    <col min="2829" max="2829" width="10" style="1" bestFit="1" customWidth="1"/>
    <col min="2830" max="3069" width="11.42578125" style="1"/>
    <col min="3070" max="3070" width="4.7109375" style="1" customWidth="1"/>
    <col min="3071" max="3071" width="33.140625" style="1" customWidth="1"/>
    <col min="3072" max="3072" width="39.7109375" style="1" customWidth="1"/>
    <col min="3073" max="3073" width="22.140625" style="1" customWidth="1"/>
    <col min="3074" max="3074" width="25.7109375" style="1" customWidth="1"/>
    <col min="3075" max="3075" width="12.42578125" style="1" customWidth="1"/>
    <col min="3076" max="3076" width="18.28515625" style="1" bestFit="1" customWidth="1"/>
    <col min="3077" max="3077" width="11.5703125" style="1" bestFit="1" customWidth="1"/>
    <col min="3078" max="3078" width="18.28515625" style="1" bestFit="1" customWidth="1"/>
    <col min="3079" max="3082" width="14.85546875" style="1" bestFit="1" customWidth="1"/>
    <col min="3083" max="3083" width="15.85546875" style="1" bestFit="1" customWidth="1"/>
    <col min="3084" max="3084" width="16.5703125" style="1" bestFit="1" customWidth="1"/>
    <col min="3085" max="3085" width="10" style="1" bestFit="1" customWidth="1"/>
    <col min="3086" max="3325" width="11.42578125" style="1"/>
    <col min="3326" max="3326" width="4.7109375" style="1" customWidth="1"/>
    <col min="3327" max="3327" width="33.140625" style="1" customWidth="1"/>
    <col min="3328" max="3328" width="39.7109375" style="1" customWidth="1"/>
    <col min="3329" max="3329" width="22.140625" style="1" customWidth="1"/>
    <col min="3330" max="3330" width="25.7109375" style="1" customWidth="1"/>
    <col min="3331" max="3331" width="12.42578125" style="1" customWidth="1"/>
    <col min="3332" max="3332" width="18.28515625" style="1" bestFit="1" customWidth="1"/>
    <col min="3333" max="3333" width="11.5703125" style="1" bestFit="1" customWidth="1"/>
    <col min="3334" max="3334" width="18.28515625" style="1" bestFit="1" customWidth="1"/>
    <col min="3335" max="3338" width="14.85546875" style="1" bestFit="1" customWidth="1"/>
    <col min="3339" max="3339" width="15.85546875" style="1" bestFit="1" customWidth="1"/>
    <col min="3340" max="3340" width="16.5703125" style="1" bestFit="1" customWidth="1"/>
    <col min="3341" max="3341" width="10" style="1" bestFit="1" customWidth="1"/>
    <col min="3342" max="3581" width="11.42578125" style="1"/>
    <col min="3582" max="3582" width="4.7109375" style="1" customWidth="1"/>
    <col min="3583" max="3583" width="33.140625" style="1" customWidth="1"/>
    <col min="3584" max="3584" width="39.7109375" style="1" customWidth="1"/>
    <col min="3585" max="3585" width="22.140625" style="1" customWidth="1"/>
    <col min="3586" max="3586" width="25.7109375" style="1" customWidth="1"/>
    <col min="3587" max="3587" width="12.42578125" style="1" customWidth="1"/>
    <col min="3588" max="3588" width="18.28515625" style="1" bestFit="1" customWidth="1"/>
    <col min="3589" max="3589" width="11.5703125" style="1" bestFit="1" customWidth="1"/>
    <col min="3590" max="3590" width="18.28515625" style="1" bestFit="1" customWidth="1"/>
    <col min="3591" max="3594" width="14.85546875" style="1" bestFit="1" customWidth="1"/>
    <col min="3595" max="3595" width="15.85546875" style="1" bestFit="1" customWidth="1"/>
    <col min="3596" max="3596" width="16.5703125" style="1" bestFit="1" customWidth="1"/>
    <col min="3597" max="3597" width="10" style="1" bestFit="1" customWidth="1"/>
    <col min="3598" max="3837" width="11.42578125" style="1"/>
    <col min="3838" max="3838" width="4.7109375" style="1" customWidth="1"/>
    <col min="3839" max="3839" width="33.140625" style="1" customWidth="1"/>
    <col min="3840" max="3840" width="39.7109375" style="1" customWidth="1"/>
    <col min="3841" max="3841" width="22.140625" style="1" customWidth="1"/>
    <col min="3842" max="3842" width="25.7109375" style="1" customWidth="1"/>
    <col min="3843" max="3843" width="12.42578125" style="1" customWidth="1"/>
    <col min="3844" max="3844" width="18.28515625" style="1" bestFit="1" customWidth="1"/>
    <col min="3845" max="3845" width="11.5703125" style="1" bestFit="1" customWidth="1"/>
    <col min="3846" max="3846" width="18.28515625" style="1" bestFit="1" customWidth="1"/>
    <col min="3847" max="3850" width="14.85546875" style="1" bestFit="1" customWidth="1"/>
    <col min="3851" max="3851" width="15.85546875" style="1" bestFit="1" customWidth="1"/>
    <col min="3852" max="3852" width="16.5703125" style="1" bestFit="1" customWidth="1"/>
    <col min="3853" max="3853" width="10" style="1" bestFit="1" customWidth="1"/>
    <col min="3854" max="4093" width="11.42578125" style="1"/>
    <col min="4094" max="4094" width="4.7109375" style="1" customWidth="1"/>
    <col min="4095" max="4095" width="33.140625" style="1" customWidth="1"/>
    <col min="4096" max="4096" width="39.7109375" style="1" customWidth="1"/>
    <col min="4097" max="4097" width="22.140625" style="1" customWidth="1"/>
    <col min="4098" max="4098" width="25.7109375" style="1" customWidth="1"/>
    <col min="4099" max="4099" width="12.42578125" style="1" customWidth="1"/>
    <col min="4100" max="4100" width="18.28515625" style="1" bestFit="1" customWidth="1"/>
    <col min="4101" max="4101" width="11.5703125" style="1" bestFit="1" customWidth="1"/>
    <col min="4102" max="4102" width="18.28515625" style="1" bestFit="1" customWidth="1"/>
    <col min="4103" max="4106" width="14.85546875" style="1" bestFit="1" customWidth="1"/>
    <col min="4107" max="4107" width="15.85546875" style="1" bestFit="1" customWidth="1"/>
    <col min="4108" max="4108" width="16.5703125" style="1" bestFit="1" customWidth="1"/>
    <col min="4109" max="4109" width="10" style="1" bestFit="1" customWidth="1"/>
    <col min="4110" max="4349" width="11.42578125" style="1"/>
    <col min="4350" max="4350" width="4.7109375" style="1" customWidth="1"/>
    <col min="4351" max="4351" width="33.140625" style="1" customWidth="1"/>
    <col min="4352" max="4352" width="39.7109375" style="1" customWidth="1"/>
    <col min="4353" max="4353" width="22.140625" style="1" customWidth="1"/>
    <col min="4354" max="4354" width="25.7109375" style="1" customWidth="1"/>
    <col min="4355" max="4355" width="12.42578125" style="1" customWidth="1"/>
    <col min="4356" max="4356" width="18.28515625" style="1" bestFit="1" customWidth="1"/>
    <col min="4357" max="4357" width="11.5703125" style="1" bestFit="1" customWidth="1"/>
    <col min="4358" max="4358" width="18.28515625" style="1" bestFit="1" customWidth="1"/>
    <col min="4359" max="4362" width="14.85546875" style="1" bestFit="1" customWidth="1"/>
    <col min="4363" max="4363" width="15.85546875" style="1" bestFit="1" customWidth="1"/>
    <col min="4364" max="4364" width="16.5703125" style="1" bestFit="1" customWidth="1"/>
    <col min="4365" max="4365" width="10" style="1" bestFit="1" customWidth="1"/>
    <col min="4366" max="4605" width="11.42578125" style="1"/>
    <col min="4606" max="4606" width="4.7109375" style="1" customWidth="1"/>
    <col min="4607" max="4607" width="33.140625" style="1" customWidth="1"/>
    <col min="4608" max="4608" width="39.7109375" style="1" customWidth="1"/>
    <col min="4609" max="4609" width="22.140625" style="1" customWidth="1"/>
    <col min="4610" max="4610" width="25.7109375" style="1" customWidth="1"/>
    <col min="4611" max="4611" width="12.42578125" style="1" customWidth="1"/>
    <col min="4612" max="4612" width="18.28515625" style="1" bestFit="1" customWidth="1"/>
    <col min="4613" max="4613" width="11.5703125" style="1" bestFit="1" customWidth="1"/>
    <col min="4614" max="4614" width="18.28515625" style="1" bestFit="1" customWidth="1"/>
    <col min="4615" max="4618" width="14.85546875" style="1" bestFit="1" customWidth="1"/>
    <col min="4619" max="4619" width="15.85546875" style="1" bestFit="1" customWidth="1"/>
    <col min="4620" max="4620" width="16.5703125" style="1" bestFit="1" customWidth="1"/>
    <col min="4621" max="4621" width="10" style="1" bestFit="1" customWidth="1"/>
    <col min="4622" max="4861" width="11.42578125" style="1"/>
    <col min="4862" max="4862" width="4.7109375" style="1" customWidth="1"/>
    <col min="4863" max="4863" width="33.140625" style="1" customWidth="1"/>
    <col min="4864" max="4864" width="39.7109375" style="1" customWidth="1"/>
    <col min="4865" max="4865" width="22.140625" style="1" customWidth="1"/>
    <col min="4866" max="4866" width="25.7109375" style="1" customWidth="1"/>
    <col min="4867" max="4867" width="12.42578125" style="1" customWidth="1"/>
    <col min="4868" max="4868" width="18.28515625" style="1" bestFit="1" customWidth="1"/>
    <col min="4869" max="4869" width="11.5703125" style="1" bestFit="1" customWidth="1"/>
    <col min="4870" max="4870" width="18.28515625" style="1" bestFit="1" customWidth="1"/>
    <col min="4871" max="4874" width="14.85546875" style="1" bestFit="1" customWidth="1"/>
    <col min="4875" max="4875" width="15.85546875" style="1" bestFit="1" customWidth="1"/>
    <col min="4876" max="4876" width="16.5703125" style="1" bestFit="1" customWidth="1"/>
    <col min="4877" max="4877" width="10" style="1" bestFit="1" customWidth="1"/>
    <col min="4878" max="5117" width="11.42578125" style="1"/>
    <col min="5118" max="5118" width="4.7109375" style="1" customWidth="1"/>
    <col min="5119" max="5119" width="33.140625" style="1" customWidth="1"/>
    <col min="5120" max="5120" width="39.7109375" style="1" customWidth="1"/>
    <col min="5121" max="5121" width="22.140625" style="1" customWidth="1"/>
    <col min="5122" max="5122" width="25.7109375" style="1" customWidth="1"/>
    <col min="5123" max="5123" width="12.42578125" style="1" customWidth="1"/>
    <col min="5124" max="5124" width="18.28515625" style="1" bestFit="1" customWidth="1"/>
    <col min="5125" max="5125" width="11.5703125" style="1" bestFit="1" customWidth="1"/>
    <col min="5126" max="5126" width="18.28515625" style="1" bestFit="1" customWidth="1"/>
    <col min="5127" max="5130" width="14.85546875" style="1" bestFit="1" customWidth="1"/>
    <col min="5131" max="5131" width="15.85546875" style="1" bestFit="1" customWidth="1"/>
    <col min="5132" max="5132" width="16.5703125" style="1" bestFit="1" customWidth="1"/>
    <col min="5133" max="5133" width="10" style="1" bestFit="1" customWidth="1"/>
    <col min="5134" max="5373" width="11.42578125" style="1"/>
    <col min="5374" max="5374" width="4.7109375" style="1" customWidth="1"/>
    <col min="5375" max="5375" width="33.140625" style="1" customWidth="1"/>
    <col min="5376" max="5376" width="39.7109375" style="1" customWidth="1"/>
    <col min="5377" max="5377" width="22.140625" style="1" customWidth="1"/>
    <col min="5378" max="5378" width="25.7109375" style="1" customWidth="1"/>
    <col min="5379" max="5379" width="12.42578125" style="1" customWidth="1"/>
    <col min="5380" max="5380" width="18.28515625" style="1" bestFit="1" customWidth="1"/>
    <col min="5381" max="5381" width="11.5703125" style="1" bestFit="1" customWidth="1"/>
    <col min="5382" max="5382" width="18.28515625" style="1" bestFit="1" customWidth="1"/>
    <col min="5383" max="5386" width="14.85546875" style="1" bestFit="1" customWidth="1"/>
    <col min="5387" max="5387" width="15.85546875" style="1" bestFit="1" customWidth="1"/>
    <col min="5388" max="5388" width="16.5703125" style="1" bestFit="1" customWidth="1"/>
    <col min="5389" max="5389" width="10" style="1" bestFit="1" customWidth="1"/>
    <col min="5390" max="5629" width="11.42578125" style="1"/>
    <col min="5630" max="5630" width="4.7109375" style="1" customWidth="1"/>
    <col min="5631" max="5631" width="33.140625" style="1" customWidth="1"/>
    <col min="5632" max="5632" width="39.7109375" style="1" customWidth="1"/>
    <col min="5633" max="5633" width="22.140625" style="1" customWidth="1"/>
    <col min="5634" max="5634" width="25.7109375" style="1" customWidth="1"/>
    <col min="5635" max="5635" width="12.42578125" style="1" customWidth="1"/>
    <col min="5636" max="5636" width="18.28515625" style="1" bestFit="1" customWidth="1"/>
    <col min="5637" max="5637" width="11.5703125" style="1" bestFit="1" customWidth="1"/>
    <col min="5638" max="5638" width="18.28515625" style="1" bestFit="1" customWidth="1"/>
    <col min="5639" max="5642" width="14.85546875" style="1" bestFit="1" customWidth="1"/>
    <col min="5643" max="5643" width="15.85546875" style="1" bestFit="1" customWidth="1"/>
    <col min="5644" max="5644" width="16.5703125" style="1" bestFit="1" customWidth="1"/>
    <col min="5645" max="5645" width="10" style="1" bestFit="1" customWidth="1"/>
    <col min="5646" max="5885" width="11.42578125" style="1"/>
    <col min="5886" max="5886" width="4.7109375" style="1" customWidth="1"/>
    <col min="5887" max="5887" width="33.140625" style="1" customWidth="1"/>
    <col min="5888" max="5888" width="39.7109375" style="1" customWidth="1"/>
    <col min="5889" max="5889" width="22.140625" style="1" customWidth="1"/>
    <col min="5890" max="5890" width="25.7109375" style="1" customWidth="1"/>
    <col min="5891" max="5891" width="12.42578125" style="1" customWidth="1"/>
    <col min="5892" max="5892" width="18.28515625" style="1" bestFit="1" customWidth="1"/>
    <col min="5893" max="5893" width="11.5703125" style="1" bestFit="1" customWidth="1"/>
    <col min="5894" max="5894" width="18.28515625" style="1" bestFit="1" customWidth="1"/>
    <col min="5895" max="5898" width="14.85546875" style="1" bestFit="1" customWidth="1"/>
    <col min="5899" max="5899" width="15.85546875" style="1" bestFit="1" customWidth="1"/>
    <col min="5900" max="5900" width="16.5703125" style="1" bestFit="1" customWidth="1"/>
    <col min="5901" max="5901" width="10" style="1" bestFit="1" customWidth="1"/>
    <col min="5902" max="6141" width="11.42578125" style="1"/>
    <col min="6142" max="6142" width="4.7109375" style="1" customWidth="1"/>
    <col min="6143" max="6143" width="33.140625" style="1" customWidth="1"/>
    <col min="6144" max="6144" width="39.7109375" style="1" customWidth="1"/>
    <col min="6145" max="6145" width="22.140625" style="1" customWidth="1"/>
    <col min="6146" max="6146" width="25.7109375" style="1" customWidth="1"/>
    <col min="6147" max="6147" width="12.42578125" style="1" customWidth="1"/>
    <col min="6148" max="6148" width="18.28515625" style="1" bestFit="1" customWidth="1"/>
    <col min="6149" max="6149" width="11.5703125" style="1" bestFit="1" customWidth="1"/>
    <col min="6150" max="6150" width="18.28515625" style="1" bestFit="1" customWidth="1"/>
    <col min="6151" max="6154" width="14.85546875" style="1" bestFit="1" customWidth="1"/>
    <col min="6155" max="6155" width="15.85546875" style="1" bestFit="1" customWidth="1"/>
    <col min="6156" max="6156" width="16.5703125" style="1" bestFit="1" customWidth="1"/>
    <col min="6157" max="6157" width="10" style="1" bestFit="1" customWidth="1"/>
    <col min="6158" max="6397" width="11.42578125" style="1"/>
    <col min="6398" max="6398" width="4.7109375" style="1" customWidth="1"/>
    <col min="6399" max="6399" width="33.140625" style="1" customWidth="1"/>
    <col min="6400" max="6400" width="39.7109375" style="1" customWidth="1"/>
    <col min="6401" max="6401" width="22.140625" style="1" customWidth="1"/>
    <col min="6402" max="6402" width="25.7109375" style="1" customWidth="1"/>
    <col min="6403" max="6403" width="12.42578125" style="1" customWidth="1"/>
    <col min="6404" max="6404" width="18.28515625" style="1" bestFit="1" customWidth="1"/>
    <col min="6405" max="6405" width="11.5703125" style="1" bestFit="1" customWidth="1"/>
    <col min="6406" max="6406" width="18.28515625" style="1" bestFit="1" customWidth="1"/>
    <col min="6407" max="6410" width="14.85546875" style="1" bestFit="1" customWidth="1"/>
    <col min="6411" max="6411" width="15.85546875" style="1" bestFit="1" customWidth="1"/>
    <col min="6412" max="6412" width="16.5703125" style="1" bestFit="1" customWidth="1"/>
    <col min="6413" max="6413" width="10" style="1" bestFit="1" customWidth="1"/>
    <col min="6414" max="6653" width="11.42578125" style="1"/>
    <col min="6654" max="6654" width="4.7109375" style="1" customWidth="1"/>
    <col min="6655" max="6655" width="33.140625" style="1" customWidth="1"/>
    <col min="6656" max="6656" width="39.7109375" style="1" customWidth="1"/>
    <col min="6657" max="6657" width="22.140625" style="1" customWidth="1"/>
    <col min="6658" max="6658" width="25.7109375" style="1" customWidth="1"/>
    <col min="6659" max="6659" width="12.42578125" style="1" customWidth="1"/>
    <col min="6660" max="6660" width="18.28515625" style="1" bestFit="1" customWidth="1"/>
    <col min="6661" max="6661" width="11.5703125" style="1" bestFit="1" customWidth="1"/>
    <col min="6662" max="6662" width="18.28515625" style="1" bestFit="1" customWidth="1"/>
    <col min="6663" max="6666" width="14.85546875" style="1" bestFit="1" customWidth="1"/>
    <col min="6667" max="6667" width="15.85546875" style="1" bestFit="1" customWidth="1"/>
    <col min="6668" max="6668" width="16.5703125" style="1" bestFit="1" customWidth="1"/>
    <col min="6669" max="6669" width="10" style="1" bestFit="1" customWidth="1"/>
    <col min="6670" max="6909" width="11.42578125" style="1"/>
    <col min="6910" max="6910" width="4.7109375" style="1" customWidth="1"/>
    <col min="6911" max="6911" width="33.140625" style="1" customWidth="1"/>
    <col min="6912" max="6912" width="39.7109375" style="1" customWidth="1"/>
    <col min="6913" max="6913" width="22.140625" style="1" customWidth="1"/>
    <col min="6914" max="6914" width="25.7109375" style="1" customWidth="1"/>
    <col min="6915" max="6915" width="12.42578125" style="1" customWidth="1"/>
    <col min="6916" max="6916" width="18.28515625" style="1" bestFit="1" customWidth="1"/>
    <col min="6917" max="6917" width="11.5703125" style="1" bestFit="1" customWidth="1"/>
    <col min="6918" max="6918" width="18.28515625" style="1" bestFit="1" customWidth="1"/>
    <col min="6919" max="6922" width="14.85546875" style="1" bestFit="1" customWidth="1"/>
    <col min="6923" max="6923" width="15.85546875" style="1" bestFit="1" customWidth="1"/>
    <col min="6924" max="6924" width="16.5703125" style="1" bestFit="1" customWidth="1"/>
    <col min="6925" max="6925" width="10" style="1" bestFit="1" customWidth="1"/>
    <col min="6926" max="7165" width="11.42578125" style="1"/>
    <col min="7166" max="7166" width="4.7109375" style="1" customWidth="1"/>
    <col min="7167" max="7167" width="33.140625" style="1" customWidth="1"/>
    <col min="7168" max="7168" width="39.7109375" style="1" customWidth="1"/>
    <col min="7169" max="7169" width="22.140625" style="1" customWidth="1"/>
    <col min="7170" max="7170" width="25.7109375" style="1" customWidth="1"/>
    <col min="7171" max="7171" width="12.42578125" style="1" customWidth="1"/>
    <col min="7172" max="7172" width="18.28515625" style="1" bestFit="1" customWidth="1"/>
    <col min="7173" max="7173" width="11.5703125" style="1" bestFit="1" customWidth="1"/>
    <col min="7174" max="7174" width="18.28515625" style="1" bestFit="1" customWidth="1"/>
    <col min="7175" max="7178" width="14.85546875" style="1" bestFit="1" customWidth="1"/>
    <col min="7179" max="7179" width="15.85546875" style="1" bestFit="1" customWidth="1"/>
    <col min="7180" max="7180" width="16.5703125" style="1" bestFit="1" customWidth="1"/>
    <col min="7181" max="7181" width="10" style="1" bestFit="1" customWidth="1"/>
    <col min="7182" max="7421" width="11.42578125" style="1"/>
    <col min="7422" max="7422" width="4.7109375" style="1" customWidth="1"/>
    <col min="7423" max="7423" width="33.140625" style="1" customWidth="1"/>
    <col min="7424" max="7424" width="39.7109375" style="1" customWidth="1"/>
    <col min="7425" max="7425" width="22.140625" style="1" customWidth="1"/>
    <col min="7426" max="7426" width="25.7109375" style="1" customWidth="1"/>
    <col min="7427" max="7427" width="12.42578125" style="1" customWidth="1"/>
    <col min="7428" max="7428" width="18.28515625" style="1" bestFit="1" customWidth="1"/>
    <col min="7429" max="7429" width="11.5703125" style="1" bestFit="1" customWidth="1"/>
    <col min="7430" max="7430" width="18.28515625" style="1" bestFit="1" customWidth="1"/>
    <col min="7431" max="7434" width="14.85546875" style="1" bestFit="1" customWidth="1"/>
    <col min="7435" max="7435" width="15.85546875" style="1" bestFit="1" customWidth="1"/>
    <col min="7436" max="7436" width="16.5703125" style="1" bestFit="1" customWidth="1"/>
    <col min="7437" max="7437" width="10" style="1" bestFit="1" customWidth="1"/>
    <col min="7438" max="7677" width="11.42578125" style="1"/>
    <col min="7678" max="7678" width="4.7109375" style="1" customWidth="1"/>
    <col min="7679" max="7679" width="33.140625" style="1" customWidth="1"/>
    <col min="7680" max="7680" width="39.7109375" style="1" customWidth="1"/>
    <col min="7681" max="7681" width="22.140625" style="1" customWidth="1"/>
    <col min="7682" max="7682" width="25.7109375" style="1" customWidth="1"/>
    <col min="7683" max="7683" width="12.42578125" style="1" customWidth="1"/>
    <col min="7684" max="7684" width="18.28515625" style="1" bestFit="1" customWidth="1"/>
    <col min="7685" max="7685" width="11.5703125" style="1" bestFit="1" customWidth="1"/>
    <col min="7686" max="7686" width="18.28515625" style="1" bestFit="1" customWidth="1"/>
    <col min="7687" max="7690" width="14.85546875" style="1" bestFit="1" customWidth="1"/>
    <col min="7691" max="7691" width="15.85546875" style="1" bestFit="1" customWidth="1"/>
    <col min="7692" max="7692" width="16.5703125" style="1" bestFit="1" customWidth="1"/>
    <col min="7693" max="7693" width="10" style="1" bestFit="1" customWidth="1"/>
    <col min="7694" max="7933" width="11.42578125" style="1"/>
    <col min="7934" max="7934" width="4.7109375" style="1" customWidth="1"/>
    <col min="7935" max="7935" width="33.140625" style="1" customWidth="1"/>
    <col min="7936" max="7936" width="39.7109375" style="1" customWidth="1"/>
    <col min="7937" max="7937" width="22.140625" style="1" customWidth="1"/>
    <col min="7938" max="7938" width="25.7109375" style="1" customWidth="1"/>
    <col min="7939" max="7939" width="12.42578125" style="1" customWidth="1"/>
    <col min="7940" max="7940" width="18.28515625" style="1" bestFit="1" customWidth="1"/>
    <col min="7941" max="7941" width="11.5703125" style="1" bestFit="1" customWidth="1"/>
    <col min="7942" max="7942" width="18.28515625" style="1" bestFit="1" customWidth="1"/>
    <col min="7943" max="7946" width="14.85546875" style="1" bestFit="1" customWidth="1"/>
    <col min="7947" max="7947" width="15.85546875" style="1" bestFit="1" customWidth="1"/>
    <col min="7948" max="7948" width="16.5703125" style="1" bestFit="1" customWidth="1"/>
    <col min="7949" max="7949" width="10" style="1" bestFit="1" customWidth="1"/>
    <col min="7950" max="8189" width="11.42578125" style="1"/>
    <col min="8190" max="8190" width="4.7109375" style="1" customWidth="1"/>
    <col min="8191" max="8191" width="33.140625" style="1" customWidth="1"/>
    <col min="8192" max="8192" width="39.7109375" style="1" customWidth="1"/>
    <col min="8193" max="8193" width="22.140625" style="1" customWidth="1"/>
    <col min="8194" max="8194" width="25.7109375" style="1" customWidth="1"/>
    <col min="8195" max="8195" width="12.42578125" style="1" customWidth="1"/>
    <col min="8196" max="8196" width="18.28515625" style="1" bestFit="1" customWidth="1"/>
    <col min="8197" max="8197" width="11.5703125" style="1" bestFit="1" customWidth="1"/>
    <col min="8198" max="8198" width="18.28515625" style="1" bestFit="1" customWidth="1"/>
    <col min="8199" max="8202" width="14.85546875" style="1" bestFit="1" customWidth="1"/>
    <col min="8203" max="8203" width="15.85546875" style="1" bestFit="1" customWidth="1"/>
    <col min="8204" max="8204" width="16.5703125" style="1" bestFit="1" customWidth="1"/>
    <col min="8205" max="8205" width="10" style="1" bestFit="1" customWidth="1"/>
    <col min="8206" max="8445" width="11.42578125" style="1"/>
    <col min="8446" max="8446" width="4.7109375" style="1" customWidth="1"/>
    <col min="8447" max="8447" width="33.140625" style="1" customWidth="1"/>
    <col min="8448" max="8448" width="39.7109375" style="1" customWidth="1"/>
    <col min="8449" max="8449" width="22.140625" style="1" customWidth="1"/>
    <col min="8450" max="8450" width="25.7109375" style="1" customWidth="1"/>
    <col min="8451" max="8451" width="12.42578125" style="1" customWidth="1"/>
    <col min="8452" max="8452" width="18.28515625" style="1" bestFit="1" customWidth="1"/>
    <col min="8453" max="8453" width="11.5703125" style="1" bestFit="1" customWidth="1"/>
    <col min="8454" max="8454" width="18.28515625" style="1" bestFit="1" customWidth="1"/>
    <col min="8455" max="8458" width="14.85546875" style="1" bestFit="1" customWidth="1"/>
    <col min="8459" max="8459" width="15.85546875" style="1" bestFit="1" customWidth="1"/>
    <col min="8460" max="8460" width="16.5703125" style="1" bestFit="1" customWidth="1"/>
    <col min="8461" max="8461" width="10" style="1" bestFit="1" customWidth="1"/>
    <col min="8462" max="8701" width="11.42578125" style="1"/>
    <col min="8702" max="8702" width="4.7109375" style="1" customWidth="1"/>
    <col min="8703" max="8703" width="33.140625" style="1" customWidth="1"/>
    <col min="8704" max="8704" width="39.7109375" style="1" customWidth="1"/>
    <col min="8705" max="8705" width="22.140625" style="1" customWidth="1"/>
    <col min="8706" max="8706" width="25.7109375" style="1" customWidth="1"/>
    <col min="8707" max="8707" width="12.42578125" style="1" customWidth="1"/>
    <col min="8708" max="8708" width="18.28515625" style="1" bestFit="1" customWidth="1"/>
    <col min="8709" max="8709" width="11.5703125" style="1" bestFit="1" customWidth="1"/>
    <col min="8710" max="8710" width="18.28515625" style="1" bestFit="1" customWidth="1"/>
    <col min="8711" max="8714" width="14.85546875" style="1" bestFit="1" customWidth="1"/>
    <col min="8715" max="8715" width="15.85546875" style="1" bestFit="1" customWidth="1"/>
    <col min="8716" max="8716" width="16.5703125" style="1" bestFit="1" customWidth="1"/>
    <col min="8717" max="8717" width="10" style="1" bestFit="1" customWidth="1"/>
    <col min="8718" max="8957" width="11.42578125" style="1"/>
    <col min="8958" max="8958" width="4.7109375" style="1" customWidth="1"/>
    <col min="8959" max="8959" width="33.140625" style="1" customWidth="1"/>
    <col min="8960" max="8960" width="39.7109375" style="1" customWidth="1"/>
    <col min="8961" max="8961" width="22.140625" style="1" customWidth="1"/>
    <col min="8962" max="8962" width="25.7109375" style="1" customWidth="1"/>
    <col min="8963" max="8963" width="12.42578125" style="1" customWidth="1"/>
    <col min="8964" max="8964" width="18.28515625" style="1" bestFit="1" customWidth="1"/>
    <col min="8965" max="8965" width="11.5703125" style="1" bestFit="1" customWidth="1"/>
    <col min="8966" max="8966" width="18.28515625" style="1" bestFit="1" customWidth="1"/>
    <col min="8967" max="8970" width="14.85546875" style="1" bestFit="1" customWidth="1"/>
    <col min="8971" max="8971" width="15.85546875" style="1" bestFit="1" customWidth="1"/>
    <col min="8972" max="8972" width="16.5703125" style="1" bestFit="1" customWidth="1"/>
    <col min="8973" max="8973" width="10" style="1" bestFit="1" customWidth="1"/>
    <col min="8974" max="9213" width="11.42578125" style="1"/>
    <col min="9214" max="9214" width="4.7109375" style="1" customWidth="1"/>
    <col min="9215" max="9215" width="33.140625" style="1" customWidth="1"/>
    <col min="9216" max="9216" width="39.7109375" style="1" customWidth="1"/>
    <col min="9217" max="9217" width="22.140625" style="1" customWidth="1"/>
    <col min="9218" max="9218" width="25.7109375" style="1" customWidth="1"/>
    <col min="9219" max="9219" width="12.42578125" style="1" customWidth="1"/>
    <col min="9220" max="9220" width="18.28515625" style="1" bestFit="1" customWidth="1"/>
    <col min="9221" max="9221" width="11.5703125" style="1" bestFit="1" customWidth="1"/>
    <col min="9222" max="9222" width="18.28515625" style="1" bestFit="1" customWidth="1"/>
    <col min="9223" max="9226" width="14.85546875" style="1" bestFit="1" customWidth="1"/>
    <col min="9227" max="9227" width="15.85546875" style="1" bestFit="1" customWidth="1"/>
    <col min="9228" max="9228" width="16.5703125" style="1" bestFit="1" customWidth="1"/>
    <col min="9229" max="9229" width="10" style="1" bestFit="1" customWidth="1"/>
    <col min="9230" max="9469" width="11.42578125" style="1"/>
    <col min="9470" max="9470" width="4.7109375" style="1" customWidth="1"/>
    <col min="9471" max="9471" width="33.140625" style="1" customWidth="1"/>
    <col min="9472" max="9472" width="39.7109375" style="1" customWidth="1"/>
    <col min="9473" max="9473" width="22.140625" style="1" customWidth="1"/>
    <col min="9474" max="9474" width="25.7109375" style="1" customWidth="1"/>
    <col min="9475" max="9475" width="12.42578125" style="1" customWidth="1"/>
    <col min="9476" max="9476" width="18.28515625" style="1" bestFit="1" customWidth="1"/>
    <col min="9477" max="9477" width="11.5703125" style="1" bestFit="1" customWidth="1"/>
    <col min="9478" max="9478" width="18.28515625" style="1" bestFit="1" customWidth="1"/>
    <col min="9479" max="9482" width="14.85546875" style="1" bestFit="1" customWidth="1"/>
    <col min="9483" max="9483" width="15.85546875" style="1" bestFit="1" customWidth="1"/>
    <col min="9484" max="9484" width="16.5703125" style="1" bestFit="1" customWidth="1"/>
    <col min="9485" max="9485" width="10" style="1" bestFit="1" customWidth="1"/>
    <col min="9486" max="9725" width="11.42578125" style="1"/>
    <col min="9726" max="9726" width="4.7109375" style="1" customWidth="1"/>
    <col min="9727" max="9727" width="33.140625" style="1" customWidth="1"/>
    <col min="9728" max="9728" width="39.7109375" style="1" customWidth="1"/>
    <col min="9729" max="9729" width="22.140625" style="1" customWidth="1"/>
    <col min="9730" max="9730" width="25.7109375" style="1" customWidth="1"/>
    <col min="9731" max="9731" width="12.42578125" style="1" customWidth="1"/>
    <col min="9732" max="9732" width="18.28515625" style="1" bestFit="1" customWidth="1"/>
    <col min="9733" max="9733" width="11.5703125" style="1" bestFit="1" customWidth="1"/>
    <col min="9734" max="9734" width="18.28515625" style="1" bestFit="1" customWidth="1"/>
    <col min="9735" max="9738" width="14.85546875" style="1" bestFit="1" customWidth="1"/>
    <col min="9739" max="9739" width="15.85546875" style="1" bestFit="1" customWidth="1"/>
    <col min="9740" max="9740" width="16.5703125" style="1" bestFit="1" customWidth="1"/>
    <col min="9741" max="9741" width="10" style="1" bestFit="1" customWidth="1"/>
    <col min="9742" max="9981" width="11.42578125" style="1"/>
    <col min="9982" max="9982" width="4.7109375" style="1" customWidth="1"/>
    <col min="9983" max="9983" width="33.140625" style="1" customWidth="1"/>
    <col min="9984" max="9984" width="39.7109375" style="1" customWidth="1"/>
    <col min="9985" max="9985" width="22.140625" style="1" customWidth="1"/>
    <col min="9986" max="9986" width="25.7109375" style="1" customWidth="1"/>
    <col min="9987" max="9987" width="12.42578125" style="1" customWidth="1"/>
    <col min="9988" max="9988" width="18.28515625" style="1" bestFit="1" customWidth="1"/>
    <col min="9989" max="9989" width="11.5703125" style="1" bestFit="1" customWidth="1"/>
    <col min="9990" max="9990" width="18.28515625" style="1" bestFit="1" customWidth="1"/>
    <col min="9991" max="9994" width="14.85546875" style="1" bestFit="1" customWidth="1"/>
    <col min="9995" max="9995" width="15.85546875" style="1" bestFit="1" customWidth="1"/>
    <col min="9996" max="9996" width="16.5703125" style="1" bestFit="1" customWidth="1"/>
    <col min="9997" max="9997" width="10" style="1" bestFit="1" customWidth="1"/>
    <col min="9998" max="10237" width="11.42578125" style="1"/>
    <col min="10238" max="10238" width="4.7109375" style="1" customWidth="1"/>
    <col min="10239" max="10239" width="33.140625" style="1" customWidth="1"/>
    <col min="10240" max="10240" width="39.7109375" style="1" customWidth="1"/>
    <col min="10241" max="10241" width="22.140625" style="1" customWidth="1"/>
    <col min="10242" max="10242" width="25.7109375" style="1" customWidth="1"/>
    <col min="10243" max="10243" width="12.42578125" style="1" customWidth="1"/>
    <col min="10244" max="10244" width="18.28515625" style="1" bestFit="1" customWidth="1"/>
    <col min="10245" max="10245" width="11.5703125" style="1" bestFit="1" customWidth="1"/>
    <col min="10246" max="10246" width="18.28515625" style="1" bestFit="1" customWidth="1"/>
    <col min="10247" max="10250" width="14.85546875" style="1" bestFit="1" customWidth="1"/>
    <col min="10251" max="10251" width="15.85546875" style="1" bestFit="1" customWidth="1"/>
    <col min="10252" max="10252" width="16.5703125" style="1" bestFit="1" customWidth="1"/>
    <col min="10253" max="10253" width="10" style="1" bestFit="1" customWidth="1"/>
    <col min="10254" max="10493" width="11.42578125" style="1"/>
    <col min="10494" max="10494" width="4.7109375" style="1" customWidth="1"/>
    <col min="10495" max="10495" width="33.140625" style="1" customWidth="1"/>
    <col min="10496" max="10496" width="39.7109375" style="1" customWidth="1"/>
    <col min="10497" max="10497" width="22.140625" style="1" customWidth="1"/>
    <col min="10498" max="10498" width="25.7109375" style="1" customWidth="1"/>
    <col min="10499" max="10499" width="12.42578125" style="1" customWidth="1"/>
    <col min="10500" max="10500" width="18.28515625" style="1" bestFit="1" customWidth="1"/>
    <col min="10501" max="10501" width="11.5703125" style="1" bestFit="1" customWidth="1"/>
    <col min="10502" max="10502" width="18.28515625" style="1" bestFit="1" customWidth="1"/>
    <col min="10503" max="10506" width="14.85546875" style="1" bestFit="1" customWidth="1"/>
    <col min="10507" max="10507" width="15.85546875" style="1" bestFit="1" customWidth="1"/>
    <col min="10508" max="10508" width="16.5703125" style="1" bestFit="1" customWidth="1"/>
    <col min="10509" max="10509" width="10" style="1" bestFit="1" customWidth="1"/>
    <col min="10510" max="10749" width="11.42578125" style="1"/>
    <col min="10750" max="10750" width="4.7109375" style="1" customWidth="1"/>
    <col min="10751" max="10751" width="33.140625" style="1" customWidth="1"/>
    <col min="10752" max="10752" width="39.7109375" style="1" customWidth="1"/>
    <col min="10753" max="10753" width="22.140625" style="1" customWidth="1"/>
    <col min="10754" max="10754" width="25.7109375" style="1" customWidth="1"/>
    <col min="10755" max="10755" width="12.42578125" style="1" customWidth="1"/>
    <col min="10756" max="10756" width="18.28515625" style="1" bestFit="1" customWidth="1"/>
    <col min="10757" max="10757" width="11.5703125" style="1" bestFit="1" customWidth="1"/>
    <col min="10758" max="10758" width="18.28515625" style="1" bestFit="1" customWidth="1"/>
    <col min="10759" max="10762" width="14.85546875" style="1" bestFit="1" customWidth="1"/>
    <col min="10763" max="10763" width="15.85546875" style="1" bestFit="1" customWidth="1"/>
    <col min="10764" max="10764" width="16.5703125" style="1" bestFit="1" customWidth="1"/>
    <col min="10765" max="10765" width="10" style="1" bestFit="1" customWidth="1"/>
    <col min="10766" max="11005" width="11.42578125" style="1"/>
    <col min="11006" max="11006" width="4.7109375" style="1" customWidth="1"/>
    <col min="11007" max="11007" width="33.140625" style="1" customWidth="1"/>
    <col min="11008" max="11008" width="39.7109375" style="1" customWidth="1"/>
    <col min="11009" max="11009" width="22.140625" style="1" customWidth="1"/>
    <col min="11010" max="11010" width="25.7109375" style="1" customWidth="1"/>
    <col min="11011" max="11011" width="12.42578125" style="1" customWidth="1"/>
    <col min="11012" max="11012" width="18.28515625" style="1" bestFit="1" customWidth="1"/>
    <col min="11013" max="11013" width="11.5703125" style="1" bestFit="1" customWidth="1"/>
    <col min="11014" max="11014" width="18.28515625" style="1" bestFit="1" customWidth="1"/>
    <col min="11015" max="11018" width="14.85546875" style="1" bestFit="1" customWidth="1"/>
    <col min="11019" max="11019" width="15.85546875" style="1" bestFit="1" customWidth="1"/>
    <col min="11020" max="11020" width="16.5703125" style="1" bestFit="1" customWidth="1"/>
    <col min="11021" max="11021" width="10" style="1" bestFit="1" customWidth="1"/>
    <col min="11022" max="11261" width="11.42578125" style="1"/>
    <col min="11262" max="11262" width="4.7109375" style="1" customWidth="1"/>
    <col min="11263" max="11263" width="33.140625" style="1" customWidth="1"/>
    <col min="11264" max="11264" width="39.7109375" style="1" customWidth="1"/>
    <col min="11265" max="11265" width="22.140625" style="1" customWidth="1"/>
    <col min="11266" max="11266" width="25.7109375" style="1" customWidth="1"/>
    <col min="11267" max="11267" width="12.42578125" style="1" customWidth="1"/>
    <col min="11268" max="11268" width="18.28515625" style="1" bestFit="1" customWidth="1"/>
    <col min="11269" max="11269" width="11.5703125" style="1" bestFit="1" customWidth="1"/>
    <col min="11270" max="11270" width="18.28515625" style="1" bestFit="1" customWidth="1"/>
    <col min="11271" max="11274" width="14.85546875" style="1" bestFit="1" customWidth="1"/>
    <col min="11275" max="11275" width="15.85546875" style="1" bestFit="1" customWidth="1"/>
    <col min="11276" max="11276" width="16.5703125" style="1" bestFit="1" customWidth="1"/>
    <col min="11277" max="11277" width="10" style="1" bestFit="1" customWidth="1"/>
    <col min="11278" max="11517" width="11.42578125" style="1"/>
    <col min="11518" max="11518" width="4.7109375" style="1" customWidth="1"/>
    <col min="11519" max="11519" width="33.140625" style="1" customWidth="1"/>
    <col min="11520" max="11520" width="39.7109375" style="1" customWidth="1"/>
    <col min="11521" max="11521" width="22.140625" style="1" customWidth="1"/>
    <col min="11522" max="11522" width="25.7109375" style="1" customWidth="1"/>
    <col min="11523" max="11523" width="12.42578125" style="1" customWidth="1"/>
    <col min="11524" max="11524" width="18.28515625" style="1" bestFit="1" customWidth="1"/>
    <col min="11525" max="11525" width="11.5703125" style="1" bestFit="1" customWidth="1"/>
    <col min="11526" max="11526" width="18.28515625" style="1" bestFit="1" customWidth="1"/>
    <col min="11527" max="11530" width="14.85546875" style="1" bestFit="1" customWidth="1"/>
    <col min="11531" max="11531" width="15.85546875" style="1" bestFit="1" customWidth="1"/>
    <col min="11532" max="11532" width="16.5703125" style="1" bestFit="1" customWidth="1"/>
    <col min="11533" max="11533" width="10" style="1" bestFit="1" customWidth="1"/>
    <col min="11534" max="11773" width="11.42578125" style="1"/>
    <col min="11774" max="11774" width="4.7109375" style="1" customWidth="1"/>
    <col min="11775" max="11775" width="33.140625" style="1" customWidth="1"/>
    <col min="11776" max="11776" width="39.7109375" style="1" customWidth="1"/>
    <col min="11777" max="11777" width="22.140625" style="1" customWidth="1"/>
    <col min="11778" max="11778" width="25.7109375" style="1" customWidth="1"/>
    <col min="11779" max="11779" width="12.42578125" style="1" customWidth="1"/>
    <col min="11780" max="11780" width="18.28515625" style="1" bestFit="1" customWidth="1"/>
    <col min="11781" max="11781" width="11.5703125" style="1" bestFit="1" customWidth="1"/>
    <col min="11782" max="11782" width="18.28515625" style="1" bestFit="1" customWidth="1"/>
    <col min="11783" max="11786" width="14.85546875" style="1" bestFit="1" customWidth="1"/>
    <col min="11787" max="11787" width="15.85546875" style="1" bestFit="1" customWidth="1"/>
    <col min="11788" max="11788" width="16.5703125" style="1" bestFit="1" customWidth="1"/>
    <col min="11789" max="11789" width="10" style="1" bestFit="1" customWidth="1"/>
    <col min="11790" max="12029" width="11.42578125" style="1"/>
    <col min="12030" max="12030" width="4.7109375" style="1" customWidth="1"/>
    <col min="12031" max="12031" width="33.140625" style="1" customWidth="1"/>
    <col min="12032" max="12032" width="39.7109375" style="1" customWidth="1"/>
    <col min="12033" max="12033" width="22.140625" style="1" customWidth="1"/>
    <col min="12034" max="12034" width="25.7109375" style="1" customWidth="1"/>
    <col min="12035" max="12035" width="12.42578125" style="1" customWidth="1"/>
    <col min="12036" max="12036" width="18.28515625" style="1" bestFit="1" customWidth="1"/>
    <col min="12037" max="12037" width="11.5703125" style="1" bestFit="1" customWidth="1"/>
    <col min="12038" max="12038" width="18.28515625" style="1" bestFit="1" customWidth="1"/>
    <col min="12039" max="12042" width="14.85546875" style="1" bestFit="1" customWidth="1"/>
    <col min="12043" max="12043" width="15.85546875" style="1" bestFit="1" customWidth="1"/>
    <col min="12044" max="12044" width="16.5703125" style="1" bestFit="1" customWidth="1"/>
    <col min="12045" max="12045" width="10" style="1" bestFit="1" customWidth="1"/>
    <col min="12046" max="12285" width="11.42578125" style="1"/>
    <col min="12286" max="12286" width="4.7109375" style="1" customWidth="1"/>
    <col min="12287" max="12287" width="33.140625" style="1" customWidth="1"/>
    <col min="12288" max="12288" width="39.7109375" style="1" customWidth="1"/>
    <col min="12289" max="12289" width="22.140625" style="1" customWidth="1"/>
    <col min="12290" max="12290" width="25.7109375" style="1" customWidth="1"/>
    <col min="12291" max="12291" width="12.42578125" style="1" customWidth="1"/>
    <col min="12292" max="12292" width="18.28515625" style="1" bestFit="1" customWidth="1"/>
    <col min="12293" max="12293" width="11.5703125" style="1" bestFit="1" customWidth="1"/>
    <col min="12294" max="12294" width="18.28515625" style="1" bestFit="1" customWidth="1"/>
    <col min="12295" max="12298" width="14.85546875" style="1" bestFit="1" customWidth="1"/>
    <col min="12299" max="12299" width="15.85546875" style="1" bestFit="1" customWidth="1"/>
    <col min="12300" max="12300" width="16.5703125" style="1" bestFit="1" customWidth="1"/>
    <col min="12301" max="12301" width="10" style="1" bestFit="1" customWidth="1"/>
    <col min="12302" max="12541" width="11.42578125" style="1"/>
    <col min="12542" max="12542" width="4.7109375" style="1" customWidth="1"/>
    <col min="12543" max="12543" width="33.140625" style="1" customWidth="1"/>
    <col min="12544" max="12544" width="39.7109375" style="1" customWidth="1"/>
    <col min="12545" max="12545" width="22.140625" style="1" customWidth="1"/>
    <col min="12546" max="12546" width="25.7109375" style="1" customWidth="1"/>
    <col min="12547" max="12547" width="12.42578125" style="1" customWidth="1"/>
    <col min="12548" max="12548" width="18.28515625" style="1" bestFit="1" customWidth="1"/>
    <col min="12549" max="12549" width="11.5703125" style="1" bestFit="1" customWidth="1"/>
    <col min="12550" max="12550" width="18.28515625" style="1" bestFit="1" customWidth="1"/>
    <col min="12551" max="12554" width="14.85546875" style="1" bestFit="1" customWidth="1"/>
    <col min="12555" max="12555" width="15.85546875" style="1" bestFit="1" customWidth="1"/>
    <col min="12556" max="12556" width="16.5703125" style="1" bestFit="1" customWidth="1"/>
    <col min="12557" max="12557" width="10" style="1" bestFit="1" customWidth="1"/>
    <col min="12558" max="12797" width="11.42578125" style="1"/>
    <col min="12798" max="12798" width="4.7109375" style="1" customWidth="1"/>
    <col min="12799" max="12799" width="33.140625" style="1" customWidth="1"/>
    <col min="12800" max="12800" width="39.7109375" style="1" customWidth="1"/>
    <col min="12801" max="12801" width="22.140625" style="1" customWidth="1"/>
    <col min="12802" max="12802" width="25.7109375" style="1" customWidth="1"/>
    <col min="12803" max="12803" width="12.42578125" style="1" customWidth="1"/>
    <col min="12804" max="12804" width="18.28515625" style="1" bestFit="1" customWidth="1"/>
    <col min="12805" max="12805" width="11.5703125" style="1" bestFit="1" customWidth="1"/>
    <col min="12806" max="12806" width="18.28515625" style="1" bestFit="1" customWidth="1"/>
    <col min="12807" max="12810" width="14.85546875" style="1" bestFit="1" customWidth="1"/>
    <col min="12811" max="12811" width="15.85546875" style="1" bestFit="1" customWidth="1"/>
    <col min="12812" max="12812" width="16.5703125" style="1" bestFit="1" customWidth="1"/>
    <col min="12813" max="12813" width="10" style="1" bestFit="1" customWidth="1"/>
    <col min="12814" max="13053" width="11.42578125" style="1"/>
    <col min="13054" max="13054" width="4.7109375" style="1" customWidth="1"/>
    <col min="13055" max="13055" width="33.140625" style="1" customWidth="1"/>
    <col min="13056" max="13056" width="39.7109375" style="1" customWidth="1"/>
    <col min="13057" max="13057" width="22.140625" style="1" customWidth="1"/>
    <col min="13058" max="13058" width="25.7109375" style="1" customWidth="1"/>
    <col min="13059" max="13059" width="12.42578125" style="1" customWidth="1"/>
    <col min="13060" max="13060" width="18.28515625" style="1" bestFit="1" customWidth="1"/>
    <col min="13061" max="13061" width="11.5703125" style="1" bestFit="1" customWidth="1"/>
    <col min="13062" max="13062" width="18.28515625" style="1" bestFit="1" customWidth="1"/>
    <col min="13063" max="13066" width="14.85546875" style="1" bestFit="1" customWidth="1"/>
    <col min="13067" max="13067" width="15.85546875" style="1" bestFit="1" customWidth="1"/>
    <col min="13068" max="13068" width="16.5703125" style="1" bestFit="1" customWidth="1"/>
    <col min="13069" max="13069" width="10" style="1" bestFit="1" customWidth="1"/>
    <col min="13070" max="13309" width="11.42578125" style="1"/>
    <col min="13310" max="13310" width="4.7109375" style="1" customWidth="1"/>
    <col min="13311" max="13311" width="33.140625" style="1" customWidth="1"/>
    <col min="13312" max="13312" width="39.7109375" style="1" customWidth="1"/>
    <col min="13313" max="13313" width="22.140625" style="1" customWidth="1"/>
    <col min="13314" max="13314" width="25.7109375" style="1" customWidth="1"/>
    <col min="13315" max="13315" width="12.42578125" style="1" customWidth="1"/>
    <col min="13316" max="13316" width="18.28515625" style="1" bestFit="1" customWidth="1"/>
    <col min="13317" max="13317" width="11.5703125" style="1" bestFit="1" customWidth="1"/>
    <col min="13318" max="13318" width="18.28515625" style="1" bestFit="1" customWidth="1"/>
    <col min="13319" max="13322" width="14.85546875" style="1" bestFit="1" customWidth="1"/>
    <col min="13323" max="13323" width="15.85546875" style="1" bestFit="1" customWidth="1"/>
    <col min="13324" max="13324" width="16.5703125" style="1" bestFit="1" customWidth="1"/>
    <col min="13325" max="13325" width="10" style="1" bestFit="1" customWidth="1"/>
    <col min="13326" max="13565" width="11.42578125" style="1"/>
    <col min="13566" max="13566" width="4.7109375" style="1" customWidth="1"/>
    <col min="13567" max="13567" width="33.140625" style="1" customWidth="1"/>
    <col min="13568" max="13568" width="39.7109375" style="1" customWidth="1"/>
    <col min="13569" max="13569" width="22.140625" style="1" customWidth="1"/>
    <col min="13570" max="13570" width="25.7109375" style="1" customWidth="1"/>
    <col min="13571" max="13571" width="12.42578125" style="1" customWidth="1"/>
    <col min="13572" max="13572" width="18.28515625" style="1" bestFit="1" customWidth="1"/>
    <col min="13573" max="13573" width="11.5703125" style="1" bestFit="1" customWidth="1"/>
    <col min="13574" max="13574" width="18.28515625" style="1" bestFit="1" customWidth="1"/>
    <col min="13575" max="13578" width="14.85546875" style="1" bestFit="1" customWidth="1"/>
    <col min="13579" max="13579" width="15.85546875" style="1" bestFit="1" customWidth="1"/>
    <col min="13580" max="13580" width="16.5703125" style="1" bestFit="1" customWidth="1"/>
    <col min="13581" max="13581" width="10" style="1" bestFit="1" customWidth="1"/>
    <col min="13582" max="13821" width="11.42578125" style="1"/>
    <col min="13822" max="13822" width="4.7109375" style="1" customWidth="1"/>
    <col min="13823" max="13823" width="33.140625" style="1" customWidth="1"/>
    <col min="13824" max="13824" width="39.7109375" style="1" customWidth="1"/>
    <col min="13825" max="13825" width="22.140625" style="1" customWidth="1"/>
    <col min="13826" max="13826" width="25.7109375" style="1" customWidth="1"/>
    <col min="13827" max="13827" width="12.42578125" style="1" customWidth="1"/>
    <col min="13828" max="13828" width="18.28515625" style="1" bestFit="1" customWidth="1"/>
    <col min="13829" max="13829" width="11.5703125" style="1" bestFit="1" customWidth="1"/>
    <col min="13830" max="13830" width="18.28515625" style="1" bestFit="1" customWidth="1"/>
    <col min="13831" max="13834" width="14.85546875" style="1" bestFit="1" customWidth="1"/>
    <col min="13835" max="13835" width="15.85546875" style="1" bestFit="1" customWidth="1"/>
    <col min="13836" max="13836" width="16.5703125" style="1" bestFit="1" customWidth="1"/>
    <col min="13837" max="13837" width="10" style="1" bestFit="1" customWidth="1"/>
    <col min="13838" max="14077" width="11.42578125" style="1"/>
    <col min="14078" max="14078" width="4.7109375" style="1" customWidth="1"/>
    <col min="14079" max="14079" width="33.140625" style="1" customWidth="1"/>
    <col min="14080" max="14080" width="39.7109375" style="1" customWidth="1"/>
    <col min="14081" max="14081" width="22.140625" style="1" customWidth="1"/>
    <col min="14082" max="14082" width="25.7109375" style="1" customWidth="1"/>
    <col min="14083" max="14083" width="12.42578125" style="1" customWidth="1"/>
    <col min="14084" max="14084" width="18.28515625" style="1" bestFit="1" customWidth="1"/>
    <col min="14085" max="14085" width="11.5703125" style="1" bestFit="1" customWidth="1"/>
    <col min="14086" max="14086" width="18.28515625" style="1" bestFit="1" customWidth="1"/>
    <col min="14087" max="14090" width="14.85546875" style="1" bestFit="1" customWidth="1"/>
    <col min="14091" max="14091" width="15.85546875" style="1" bestFit="1" customWidth="1"/>
    <col min="14092" max="14092" width="16.5703125" style="1" bestFit="1" customWidth="1"/>
    <col min="14093" max="14093" width="10" style="1" bestFit="1" customWidth="1"/>
    <col min="14094" max="14333" width="11.42578125" style="1"/>
    <col min="14334" max="14334" width="4.7109375" style="1" customWidth="1"/>
    <col min="14335" max="14335" width="33.140625" style="1" customWidth="1"/>
    <col min="14336" max="14336" width="39.7109375" style="1" customWidth="1"/>
    <col min="14337" max="14337" width="22.140625" style="1" customWidth="1"/>
    <col min="14338" max="14338" width="25.7109375" style="1" customWidth="1"/>
    <col min="14339" max="14339" width="12.42578125" style="1" customWidth="1"/>
    <col min="14340" max="14340" width="18.28515625" style="1" bestFit="1" customWidth="1"/>
    <col min="14341" max="14341" width="11.5703125" style="1" bestFit="1" customWidth="1"/>
    <col min="14342" max="14342" width="18.28515625" style="1" bestFit="1" customWidth="1"/>
    <col min="14343" max="14346" width="14.85546875" style="1" bestFit="1" customWidth="1"/>
    <col min="14347" max="14347" width="15.85546875" style="1" bestFit="1" customWidth="1"/>
    <col min="14348" max="14348" width="16.5703125" style="1" bestFit="1" customWidth="1"/>
    <col min="14349" max="14349" width="10" style="1" bestFit="1" customWidth="1"/>
    <col min="14350" max="14589" width="11.42578125" style="1"/>
    <col min="14590" max="14590" width="4.7109375" style="1" customWidth="1"/>
    <col min="14591" max="14591" width="33.140625" style="1" customWidth="1"/>
    <col min="14592" max="14592" width="39.7109375" style="1" customWidth="1"/>
    <col min="14593" max="14593" width="22.140625" style="1" customWidth="1"/>
    <col min="14594" max="14594" width="25.7109375" style="1" customWidth="1"/>
    <col min="14595" max="14595" width="12.42578125" style="1" customWidth="1"/>
    <col min="14596" max="14596" width="18.28515625" style="1" bestFit="1" customWidth="1"/>
    <col min="14597" max="14597" width="11.5703125" style="1" bestFit="1" customWidth="1"/>
    <col min="14598" max="14598" width="18.28515625" style="1" bestFit="1" customWidth="1"/>
    <col min="14599" max="14602" width="14.85546875" style="1" bestFit="1" customWidth="1"/>
    <col min="14603" max="14603" width="15.85546875" style="1" bestFit="1" customWidth="1"/>
    <col min="14604" max="14604" width="16.5703125" style="1" bestFit="1" customWidth="1"/>
    <col min="14605" max="14605" width="10" style="1" bestFit="1" customWidth="1"/>
    <col min="14606" max="14845" width="11.42578125" style="1"/>
    <col min="14846" max="14846" width="4.7109375" style="1" customWidth="1"/>
    <col min="14847" max="14847" width="33.140625" style="1" customWidth="1"/>
    <col min="14848" max="14848" width="39.7109375" style="1" customWidth="1"/>
    <col min="14849" max="14849" width="22.140625" style="1" customWidth="1"/>
    <col min="14850" max="14850" width="25.7109375" style="1" customWidth="1"/>
    <col min="14851" max="14851" width="12.42578125" style="1" customWidth="1"/>
    <col min="14852" max="14852" width="18.28515625" style="1" bestFit="1" customWidth="1"/>
    <col min="14853" max="14853" width="11.5703125" style="1" bestFit="1" customWidth="1"/>
    <col min="14854" max="14854" width="18.28515625" style="1" bestFit="1" customWidth="1"/>
    <col min="14855" max="14858" width="14.85546875" style="1" bestFit="1" customWidth="1"/>
    <col min="14859" max="14859" width="15.85546875" style="1" bestFit="1" customWidth="1"/>
    <col min="14860" max="14860" width="16.5703125" style="1" bestFit="1" customWidth="1"/>
    <col min="14861" max="14861" width="10" style="1" bestFit="1" customWidth="1"/>
    <col min="14862" max="15101" width="11.42578125" style="1"/>
    <col min="15102" max="15102" width="4.7109375" style="1" customWidth="1"/>
    <col min="15103" max="15103" width="33.140625" style="1" customWidth="1"/>
    <col min="15104" max="15104" width="39.7109375" style="1" customWidth="1"/>
    <col min="15105" max="15105" width="22.140625" style="1" customWidth="1"/>
    <col min="15106" max="15106" width="25.7109375" style="1" customWidth="1"/>
    <col min="15107" max="15107" width="12.42578125" style="1" customWidth="1"/>
    <col min="15108" max="15108" width="18.28515625" style="1" bestFit="1" customWidth="1"/>
    <col min="15109" max="15109" width="11.5703125" style="1" bestFit="1" customWidth="1"/>
    <col min="15110" max="15110" width="18.28515625" style="1" bestFit="1" customWidth="1"/>
    <col min="15111" max="15114" width="14.85546875" style="1" bestFit="1" customWidth="1"/>
    <col min="15115" max="15115" width="15.85546875" style="1" bestFit="1" customWidth="1"/>
    <col min="15116" max="15116" width="16.5703125" style="1" bestFit="1" customWidth="1"/>
    <col min="15117" max="15117" width="10" style="1" bestFit="1" customWidth="1"/>
    <col min="15118" max="15357" width="11.42578125" style="1"/>
    <col min="15358" max="15358" width="4.7109375" style="1" customWidth="1"/>
    <col min="15359" max="15359" width="33.140625" style="1" customWidth="1"/>
    <col min="15360" max="15360" width="39.7109375" style="1" customWidth="1"/>
    <col min="15361" max="15361" width="22.140625" style="1" customWidth="1"/>
    <col min="15362" max="15362" width="25.7109375" style="1" customWidth="1"/>
    <col min="15363" max="15363" width="12.42578125" style="1" customWidth="1"/>
    <col min="15364" max="15364" width="18.28515625" style="1" bestFit="1" customWidth="1"/>
    <col min="15365" max="15365" width="11.5703125" style="1" bestFit="1" customWidth="1"/>
    <col min="15366" max="15366" width="18.28515625" style="1" bestFit="1" customWidth="1"/>
    <col min="15367" max="15370" width="14.85546875" style="1" bestFit="1" customWidth="1"/>
    <col min="15371" max="15371" width="15.85546875" style="1" bestFit="1" customWidth="1"/>
    <col min="15372" max="15372" width="16.5703125" style="1" bestFit="1" customWidth="1"/>
    <col min="15373" max="15373" width="10" style="1" bestFit="1" customWidth="1"/>
    <col min="15374" max="15613" width="11.42578125" style="1"/>
    <col min="15614" max="15614" width="4.7109375" style="1" customWidth="1"/>
    <col min="15615" max="15615" width="33.140625" style="1" customWidth="1"/>
    <col min="15616" max="15616" width="39.7109375" style="1" customWidth="1"/>
    <col min="15617" max="15617" width="22.140625" style="1" customWidth="1"/>
    <col min="15618" max="15618" width="25.7109375" style="1" customWidth="1"/>
    <col min="15619" max="15619" width="12.42578125" style="1" customWidth="1"/>
    <col min="15620" max="15620" width="18.28515625" style="1" bestFit="1" customWidth="1"/>
    <col min="15621" max="15621" width="11.5703125" style="1" bestFit="1" customWidth="1"/>
    <col min="15622" max="15622" width="18.28515625" style="1" bestFit="1" customWidth="1"/>
    <col min="15623" max="15626" width="14.85546875" style="1" bestFit="1" customWidth="1"/>
    <col min="15627" max="15627" width="15.85546875" style="1" bestFit="1" customWidth="1"/>
    <col min="15628" max="15628" width="16.5703125" style="1" bestFit="1" customWidth="1"/>
    <col min="15629" max="15629" width="10" style="1" bestFit="1" customWidth="1"/>
    <col min="15630" max="15869" width="11.42578125" style="1"/>
    <col min="15870" max="15870" width="4.7109375" style="1" customWidth="1"/>
    <col min="15871" max="15871" width="33.140625" style="1" customWidth="1"/>
    <col min="15872" max="15872" width="39.7109375" style="1" customWidth="1"/>
    <col min="15873" max="15873" width="22.140625" style="1" customWidth="1"/>
    <col min="15874" max="15874" width="25.7109375" style="1" customWidth="1"/>
    <col min="15875" max="15875" width="12.42578125" style="1" customWidth="1"/>
    <col min="15876" max="15876" width="18.28515625" style="1" bestFit="1" customWidth="1"/>
    <col min="15877" max="15877" width="11.5703125" style="1" bestFit="1" customWidth="1"/>
    <col min="15878" max="15878" width="18.28515625" style="1" bestFit="1" customWidth="1"/>
    <col min="15879" max="15882" width="14.85546875" style="1" bestFit="1" customWidth="1"/>
    <col min="15883" max="15883" width="15.85546875" style="1" bestFit="1" customWidth="1"/>
    <col min="15884" max="15884" width="16.5703125" style="1" bestFit="1" customWidth="1"/>
    <col min="15885" max="15885" width="10" style="1" bestFit="1" customWidth="1"/>
    <col min="15886" max="16125" width="11.42578125" style="1"/>
    <col min="16126" max="16126" width="4.7109375" style="1" customWidth="1"/>
    <col min="16127" max="16127" width="33.140625" style="1" customWidth="1"/>
    <col min="16128" max="16128" width="39.7109375" style="1" customWidth="1"/>
    <col min="16129" max="16129" width="22.140625" style="1" customWidth="1"/>
    <col min="16130" max="16130" width="25.7109375" style="1" customWidth="1"/>
    <col min="16131" max="16131" width="12.42578125" style="1" customWidth="1"/>
    <col min="16132" max="16132" width="18.28515625" style="1" bestFit="1" customWidth="1"/>
    <col min="16133" max="16133" width="11.5703125" style="1" bestFit="1" customWidth="1"/>
    <col min="16134" max="16134" width="18.28515625" style="1" bestFit="1" customWidth="1"/>
    <col min="16135" max="16138" width="14.85546875" style="1" bestFit="1" customWidth="1"/>
    <col min="16139" max="16139" width="15.85546875" style="1" bestFit="1" customWidth="1"/>
    <col min="16140" max="16140" width="16.5703125" style="1" bestFit="1" customWidth="1"/>
    <col min="16141" max="16141" width="10" style="1" bestFit="1" customWidth="1"/>
    <col min="16142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42" t="s">
        <v>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</row>
    <row r="3" spans="1:15" ht="22.5" customHeight="1" x14ac:dyDescent="0.25">
      <c r="A3" s="42" t="s">
        <v>2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</row>
    <row r="4" spans="1:15" ht="15.75" x14ac:dyDescent="0.25">
      <c r="A4" s="45" t="s">
        <v>3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</row>
    <row r="5" spans="1:15" ht="21" x14ac:dyDescent="0.35">
      <c r="A5" s="46" t="s">
        <v>1570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858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t="s">
        <v>1446</v>
      </c>
      <c r="C8" s="1" t="s">
        <v>999</v>
      </c>
      <c r="D8" s="1" t="s">
        <v>1000</v>
      </c>
      <c r="E8" s="1" t="s">
        <v>1001</v>
      </c>
      <c r="F8" s="1" t="s">
        <v>37</v>
      </c>
      <c r="G8" s="13">
        <v>35000</v>
      </c>
      <c r="H8" s="13">
        <v>0</v>
      </c>
      <c r="I8" s="13">
        <f>+G8+H8</f>
        <v>35000</v>
      </c>
      <c r="J8" s="13">
        <f>+I8*2.87%</f>
        <v>1004.5</v>
      </c>
      <c r="K8" s="13">
        <v>0</v>
      </c>
      <c r="L8" s="13">
        <f>+I8*3.04%</f>
        <v>1064</v>
      </c>
      <c r="M8" s="13">
        <v>25</v>
      </c>
      <c r="N8" s="13">
        <f t="shared" ref="N8:N11" si="0">+J8+K8+L8+M8</f>
        <v>2093.5</v>
      </c>
      <c r="O8" s="13">
        <f t="shared" ref="O8:O11" si="1">+I8-N8</f>
        <v>32906.5</v>
      </c>
    </row>
    <row r="9" spans="1:15" ht="24.95" customHeight="1" x14ac:dyDescent="0.25">
      <c r="A9" s="1">
        <v>2</v>
      </c>
      <c r="B9" t="s">
        <v>1483</v>
      </c>
      <c r="C9" s="1" t="s">
        <v>999</v>
      </c>
      <c r="D9" s="1" t="s">
        <v>1484</v>
      </c>
      <c r="E9" s="1" t="s">
        <v>1001</v>
      </c>
      <c r="F9" s="1" t="s">
        <v>37</v>
      </c>
      <c r="G9" s="13">
        <v>26250</v>
      </c>
      <c r="H9" s="13">
        <v>0</v>
      </c>
      <c r="I9" s="13">
        <v>26250</v>
      </c>
      <c r="J9" s="13">
        <f>+I9*2.87%</f>
        <v>753.375</v>
      </c>
      <c r="K9" s="13">
        <v>0</v>
      </c>
      <c r="L9" s="13">
        <f>+I9*3.04%</f>
        <v>798</v>
      </c>
      <c r="M9" s="13">
        <v>25</v>
      </c>
      <c r="N9" s="13">
        <f t="shared" si="0"/>
        <v>1576.375</v>
      </c>
      <c r="O9" s="13">
        <f t="shared" si="1"/>
        <v>24673.625</v>
      </c>
    </row>
    <row r="10" spans="1:15" ht="24.95" customHeight="1" x14ac:dyDescent="0.25">
      <c r="A10" s="1">
        <v>3</v>
      </c>
      <c r="B10" s="1" t="s">
        <v>1003</v>
      </c>
      <c r="C10" s="1" t="s">
        <v>1002</v>
      </c>
      <c r="D10" s="1" t="s">
        <v>1000</v>
      </c>
      <c r="E10" s="1" t="s">
        <v>1001</v>
      </c>
      <c r="F10" s="1" t="s">
        <v>29</v>
      </c>
      <c r="G10" s="13">
        <v>50000</v>
      </c>
      <c r="H10" s="13">
        <v>0</v>
      </c>
      <c r="I10" s="13">
        <f>+G10+H10</f>
        <v>50000</v>
      </c>
      <c r="J10" s="13">
        <f t="shared" ref="J10" si="2">+I10*2.87%</f>
        <v>1435</v>
      </c>
      <c r="K10" s="13">
        <v>1854</v>
      </c>
      <c r="L10" s="13">
        <f t="shared" ref="L10" si="3">+I10*3.04%</f>
        <v>1520</v>
      </c>
      <c r="M10" s="13">
        <v>425</v>
      </c>
      <c r="N10" s="13">
        <f t="shared" si="0"/>
        <v>5234</v>
      </c>
      <c r="O10" s="13">
        <f t="shared" si="1"/>
        <v>44766</v>
      </c>
    </row>
    <row r="11" spans="1:15" ht="24.95" customHeight="1" x14ac:dyDescent="0.25">
      <c r="A11" s="1">
        <v>4</v>
      </c>
      <c r="B11" s="1" t="s">
        <v>1004</v>
      </c>
      <c r="C11" s="1" t="s">
        <v>174</v>
      </c>
      <c r="D11" s="1" t="s">
        <v>1005</v>
      </c>
      <c r="E11" s="1" t="s">
        <v>1001</v>
      </c>
      <c r="F11" s="1" t="s">
        <v>37</v>
      </c>
      <c r="G11" s="13">
        <v>100000</v>
      </c>
      <c r="H11" s="13">
        <v>0</v>
      </c>
      <c r="I11" s="13">
        <v>100000</v>
      </c>
      <c r="J11" s="13">
        <v>2870</v>
      </c>
      <c r="K11" s="13">
        <v>12105.37</v>
      </c>
      <c r="L11" s="13">
        <v>3040</v>
      </c>
      <c r="M11" s="13">
        <v>4850</v>
      </c>
      <c r="N11" s="13">
        <f t="shared" si="0"/>
        <v>22865.370000000003</v>
      </c>
      <c r="O11" s="13">
        <f t="shared" si="1"/>
        <v>77134.63</v>
      </c>
    </row>
    <row r="14" spans="1:15" ht="22.5" customHeight="1" x14ac:dyDescent="0.25">
      <c r="G14" s="26">
        <f>SUM(G8:G11)</f>
        <v>211250</v>
      </c>
      <c r="H14" s="26">
        <f>SUM(H10:H11)</f>
        <v>0</v>
      </c>
      <c r="I14" s="26">
        <f t="shared" ref="I14:O14" si="4">SUM(I8:I11)</f>
        <v>211250</v>
      </c>
      <c r="J14" s="26">
        <f t="shared" si="4"/>
        <v>6062.875</v>
      </c>
      <c r="K14" s="26">
        <f t="shared" si="4"/>
        <v>13959.37</v>
      </c>
      <c r="L14" s="26">
        <f t="shared" si="4"/>
        <v>6422</v>
      </c>
      <c r="M14" s="26">
        <f t="shared" si="4"/>
        <v>5325</v>
      </c>
      <c r="N14" s="26">
        <f t="shared" si="4"/>
        <v>31769.245000000003</v>
      </c>
      <c r="O14" s="26">
        <f t="shared" si="4"/>
        <v>179480.755</v>
      </c>
    </row>
    <row r="17" spans="6:16" ht="22.5" customHeight="1" x14ac:dyDescent="0.25">
      <c r="F17" s="15"/>
      <c r="G17" s="15"/>
      <c r="H17" s="15"/>
      <c r="P17" s="17"/>
    </row>
    <row r="18" spans="6:16" ht="22.5" customHeight="1" x14ac:dyDescent="0.25">
      <c r="F18" s="42" t="s">
        <v>856</v>
      </c>
      <c r="G18" s="42"/>
      <c r="H18" s="42"/>
    </row>
    <row r="19" spans="6:16" ht="22.5" customHeight="1" x14ac:dyDescent="0.25">
      <c r="F19" s="43" t="s">
        <v>857</v>
      </c>
      <c r="G19" s="43"/>
      <c r="H19" s="43"/>
    </row>
    <row r="21" spans="6:16" ht="22.5" customHeight="1" x14ac:dyDescent="0.25">
      <c r="G21" s="14"/>
      <c r="H21"/>
      <c r="I21" s="14"/>
      <c r="J21" s="14"/>
      <c r="K21" s="14"/>
      <c r="L21" s="14"/>
      <c r="M21" s="14"/>
      <c r="N21" s="14"/>
      <c r="O21" s="14"/>
    </row>
    <row r="22" spans="6:16" ht="22.5" customHeight="1" x14ac:dyDescent="0.25">
      <c r="G22" s="14"/>
      <c r="H22"/>
      <c r="I22" s="14"/>
      <c r="J22" s="14"/>
      <c r="K22" s="14"/>
      <c r="L22" s="14"/>
      <c r="M22" s="14"/>
      <c r="N22" s="14"/>
      <c r="O22" s="14"/>
    </row>
    <row r="23" spans="6:16" ht="22.5" customHeight="1" x14ac:dyDescent="0.25">
      <c r="G23" s="14"/>
      <c r="H23"/>
      <c r="I23" s="14"/>
      <c r="J23" s="14"/>
      <c r="K23" s="14"/>
      <c r="L23" s="14"/>
      <c r="M23" s="14"/>
      <c r="N23" s="14"/>
      <c r="O23" s="14"/>
    </row>
  </sheetData>
  <mergeCells count="6">
    <mergeCell ref="F19:H19"/>
    <mergeCell ref="A2:O2"/>
    <mergeCell ref="A3:O3"/>
    <mergeCell ref="A4:O4"/>
    <mergeCell ref="A5:O5"/>
    <mergeCell ref="F18:H18"/>
  </mergeCells>
  <pageMargins left="0.7" right="0.7" top="0.75" bottom="0.75" header="0.3" footer="0.3"/>
  <pageSetup paperSize="5" scale="57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28"/>
  <sheetViews>
    <sheetView zoomScale="83" zoomScaleNormal="83" workbookViewId="0">
      <selection activeCell="O29" sqref="A1:O29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5.7109375" style="1" customWidth="1"/>
    <col min="3" max="3" width="47" style="1" customWidth="1"/>
    <col min="4" max="4" width="44.7109375" style="1" customWidth="1"/>
    <col min="5" max="5" width="14.4257812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0" width="13.42578125" style="13" customWidth="1"/>
    <col min="11" max="11" width="12.7109375" style="13" customWidth="1"/>
    <col min="12" max="12" width="12.42578125" style="13" customWidth="1"/>
    <col min="13" max="13" width="14.85546875" style="13" bestFit="1" customWidth="1"/>
    <col min="14" max="14" width="15.85546875" style="13" bestFit="1" customWidth="1"/>
    <col min="15" max="15" width="13.140625" style="13" customWidth="1"/>
    <col min="16" max="247" width="11.42578125" style="1"/>
    <col min="248" max="248" width="4.7109375" style="1" customWidth="1"/>
    <col min="249" max="249" width="33.85546875" style="1" customWidth="1"/>
    <col min="250" max="250" width="39.7109375" style="1" customWidth="1"/>
    <col min="251" max="251" width="36.28515625" style="1" customWidth="1"/>
    <col min="252" max="252" width="14.42578125" style="1" customWidth="1"/>
    <col min="253" max="253" width="12.42578125" style="1" customWidth="1"/>
    <col min="254" max="254" width="18.28515625" style="1" bestFit="1" customWidth="1"/>
    <col min="255" max="255" width="11.5703125" style="1" bestFit="1" customWidth="1"/>
    <col min="256" max="256" width="18.28515625" style="1" bestFit="1" customWidth="1"/>
    <col min="257" max="257" width="11.85546875" style="1" customWidth="1"/>
    <col min="258" max="258" width="12.7109375" style="1" customWidth="1"/>
    <col min="259" max="259" width="12.42578125" style="1" customWidth="1"/>
    <col min="260" max="260" width="14.85546875" style="1" bestFit="1" customWidth="1"/>
    <col min="261" max="261" width="15.85546875" style="1" bestFit="1" customWidth="1"/>
    <col min="262" max="262" width="13.140625" style="1" customWidth="1"/>
    <col min="263" max="503" width="11.42578125" style="1"/>
    <col min="504" max="504" width="4.7109375" style="1" customWidth="1"/>
    <col min="505" max="505" width="33.85546875" style="1" customWidth="1"/>
    <col min="506" max="506" width="39.7109375" style="1" customWidth="1"/>
    <col min="507" max="507" width="36.28515625" style="1" customWidth="1"/>
    <col min="508" max="508" width="14.42578125" style="1" customWidth="1"/>
    <col min="509" max="509" width="12.42578125" style="1" customWidth="1"/>
    <col min="510" max="510" width="18.28515625" style="1" bestFit="1" customWidth="1"/>
    <col min="511" max="511" width="11.5703125" style="1" bestFit="1" customWidth="1"/>
    <col min="512" max="512" width="18.28515625" style="1" bestFit="1" customWidth="1"/>
    <col min="513" max="513" width="11.85546875" style="1" customWidth="1"/>
    <col min="514" max="514" width="12.7109375" style="1" customWidth="1"/>
    <col min="515" max="515" width="12.42578125" style="1" customWidth="1"/>
    <col min="516" max="516" width="14.85546875" style="1" bestFit="1" customWidth="1"/>
    <col min="517" max="517" width="15.85546875" style="1" bestFit="1" customWidth="1"/>
    <col min="518" max="518" width="13.140625" style="1" customWidth="1"/>
    <col min="519" max="759" width="11.42578125" style="1"/>
    <col min="760" max="760" width="4.7109375" style="1" customWidth="1"/>
    <col min="761" max="761" width="33.85546875" style="1" customWidth="1"/>
    <col min="762" max="762" width="39.7109375" style="1" customWidth="1"/>
    <col min="763" max="763" width="36.28515625" style="1" customWidth="1"/>
    <col min="764" max="764" width="14.42578125" style="1" customWidth="1"/>
    <col min="765" max="765" width="12.42578125" style="1" customWidth="1"/>
    <col min="766" max="766" width="18.28515625" style="1" bestFit="1" customWidth="1"/>
    <col min="767" max="767" width="11.5703125" style="1" bestFit="1" customWidth="1"/>
    <col min="768" max="768" width="18.28515625" style="1" bestFit="1" customWidth="1"/>
    <col min="769" max="769" width="11.85546875" style="1" customWidth="1"/>
    <col min="770" max="770" width="12.7109375" style="1" customWidth="1"/>
    <col min="771" max="771" width="12.42578125" style="1" customWidth="1"/>
    <col min="772" max="772" width="14.85546875" style="1" bestFit="1" customWidth="1"/>
    <col min="773" max="773" width="15.85546875" style="1" bestFit="1" customWidth="1"/>
    <col min="774" max="774" width="13.140625" style="1" customWidth="1"/>
    <col min="775" max="1015" width="11.42578125" style="1"/>
    <col min="1016" max="1016" width="4.7109375" style="1" customWidth="1"/>
    <col min="1017" max="1017" width="33.85546875" style="1" customWidth="1"/>
    <col min="1018" max="1018" width="39.7109375" style="1" customWidth="1"/>
    <col min="1019" max="1019" width="36.28515625" style="1" customWidth="1"/>
    <col min="1020" max="1020" width="14.42578125" style="1" customWidth="1"/>
    <col min="1021" max="1021" width="12.42578125" style="1" customWidth="1"/>
    <col min="1022" max="1022" width="18.28515625" style="1" bestFit="1" customWidth="1"/>
    <col min="1023" max="1023" width="11.5703125" style="1" bestFit="1" customWidth="1"/>
    <col min="1024" max="1024" width="18.28515625" style="1" bestFit="1" customWidth="1"/>
    <col min="1025" max="1025" width="11.85546875" style="1" customWidth="1"/>
    <col min="1026" max="1026" width="12.7109375" style="1" customWidth="1"/>
    <col min="1027" max="1027" width="12.42578125" style="1" customWidth="1"/>
    <col min="1028" max="1028" width="14.85546875" style="1" bestFit="1" customWidth="1"/>
    <col min="1029" max="1029" width="15.85546875" style="1" bestFit="1" customWidth="1"/>
    <col min="1030" max="1030" width="13.140625" style="1" customWidth="1"/>
    <col min="1031" max="1271" width="11.42578125" style="1"/>
    <col min="1272" max="1272" width="4.7109375" style="1" customWidth="1"/>
    <col min="1273" max="1273" width="33.85546875" style="1" customWidth="1"/>
    <col min="1274" max="1274" width="39.7109375" style="1" customWidth="1"/>
    <col min="1275" max="1275" width="36.28515625" style="1" customWidth="1"/>
    <col min="1276" max="1276" width="14.42578125" style="1" customWidth="1"/>
    <col min="1277" max="1277" width="12.42578125" style="1" customWidth="1"/>
    <col min="1278" max="1278" width="18.28515625" style="1" bestFit="1" customWidth="1"/>
    <col min="1279" max="1279" width="11.5703125" style="1" bestFit="1" customWidth="1"/>
    <col min="1280" max="1280" width="18.28515625" style="1" bestFit="1" customWidth="1"/>
    <col min="1281" max="1281" width="11.85546875" style="1" customWidth="1"/>
    <col min="1282" max="1282" width="12.7109375" style="1" customWidth="1"/>
    <col min="1283" max="1283" width="12.42578125" style="1" customWidth="1"/>
    <col min="1284" max="1284" width="14.85546875" style="1" bestFit="1" customWidth="1"/>
    <col min="1285" max="1285" width="15.85546875" style="1" bestFit="1" customWidth="1"/>
    <col min="1286" max="1286" width="13.140625" style="1" customWidth="1"/>
    <col min="1287" max="1527" width="11.42578125" style="1"/>
    <col min="1528" max="1528" width="4.7109375" style="1" customWidth="1"/>
    <col min="1529" max="1529" width="33.85546875" style="1" customWidth="1"/>
    <col min="1530" max="1530" width="39.7109375" style="1" customWidth="1"/>
    <col min="1531" max="1531" width="36.28515625" style="1" customWidth="1"/>
    <col min="1532" max="1532" width="14.42578125" style="1" customWidth="1"/>
    <col min="1533" max="1533" width="12.42578125" style="1" customWidth="1"/>
    <col min="1534" max="1534" width="18.28515625" style="1" bestFit="1" customWidth="1"/>
    <col min="1535" max="1535" width="11.5703125" style="1" bestFit="1" customWidth="1"/>
    <col min="1536" max="1536" width="18.28515625" style="1" bestFit="1" customWidth="1"/>
    <col min="1537" max="1537" width="11.85546875" style="1" customWidth="1"/>
    <col min="1538" max="1538" width="12.7109375" style="1" customWidth="1"/>
    <col min="1539" max="1539" width="12.42578125" style="1" customWidth="1"/>
    <col min="1540" max="1540" width="14.85546875" style="1" bestFit="1" customWidth="1"/>
    <col min="1541" max="1541" width="15.85546875" style="1" bestFit="1" customWidth="1"/>
    <col min="1542" max="1542" width="13.140625" style="1" customWidth="1"/>
    <col min="1543" max="1783" width="11.42578125" style="1"/>
    <col min="1784" max="1784" width="4.7109375" style="1" customWidth="1"/>
    <col min="1785" max="1785" width="33.85546875" style="1" customWidth="1"/>
    <col min="1786" max="1786" width="39.7109375" style="1" customWidth="1"/>
    <col min="1787" max="1787" width="36.28515625" style="1" customWidth="1"/>
    <col min="1788" max="1788" width="14.42578125" style="1" customWidth="1"/>
    <col min="1789" max="1789" width="12.42578125" style="1" customWidth="1"/>
    <col min="1790" max="1790" width="18.28515625" style="1" bestFit="1" customWidth="1"/>
    <col min="1791" max="1791" width="11.5703125" style="1" bestFit="1" customWidth="1"/>
    <col min="1792" max="1792" width="18.28515625" style="1" bestFit="1" customWidth="1"/>
    <col min="1793" max="1793" width="11.85546875" style="1" customWidth="1"/>
    <col min="1794" max="1794" width="12.7109375" style="1" customWidth="1"/>
    <col min="1795" max="1795" width="12.42578125" style="1" customWidth="1"/>
    <col min="1796" max="1796" width="14.85546875" style="1" bestFit="1" customWidth="1"/>
    <col min="1797" max="1797" width="15.85546875" style="1" bestFit="1" customWidth="1"/>
    <col min="1798" max="1798" width="13.140625" style="1" customWidth="1"/>
    <col min="1799" max="2039" width="11.42578125" style="1"/>
    <col min="2040" max="2040" width="4.7109375" style="1" customWidth="1"/>
    <col min="2041" max="2041" width="33.85546875" style="1" customWidth="1"/>
    <col min="2042" max="2042" width="39.7109375" style="1" customWidth="1"/>
    <col min="2043" max="2043" width="36.28515625" style="1" customWidth="1"/>
    <col min="2044" max="2044" width="14.42578125" style="1" customWidth="1"/>
    <col min="2045" max="2045" width="12.42578125" style="1" customWidth="1"/>
    <col min="2046" max="2046" width="18.28515625" style="1" bestFit="1" customWidth="1"/>
    <col min="2047" max="2047" width="11.5703125" style="1" bestFit="1" customWidth="1"/>
    <col min="2048" max="2048" width="18.28515625" style="1" bestFit="1" customWidth="1"/>
    <col min="2049" max="2049" width="11.85546875" style="1" customWidth="1"/>
    <col min="2050" max="2050" width="12.7109375" style="1" customWidth="1"/>
    <col min="2051" max="2051" width="12.42578125" style="1" customWidth="1"/>
    <col min="2052" max="2052" width="14.85546875" style="1" bestFit="1" customWidth="1"/>
    <col min="2053" max="2053" width="15.85546875" style="1" bestFit="1" customWidth="1"/>
    <col min="2054" max="2054" width="13.140625" style="1" customWidth="1"/>
    <col min="2055" max="2295" width="11.42578125" style="1"/>
    <col min="2296" max="2296" width="4.7109375" style="1" customWidth="1"/>
    <col min="2297" max="2297" width="33.85546875" style="1" customWidth="1"/>
    <col min="2298" max="2298" width="39.7109375" style="1" customWidth="1"/>
    <col min="2299" max="2299" width="36.28515625" style="1" customWidth="1"/>
    <col min="2300" max="2300" width="14.42578125" style="1" customWidth="1"/>
    <col min="2301" max="2301" width="12.42578125" style="1" customWidth="1"/>
    <col min="2302" max="2302" width="18.28515625" style="1" bestFit="1" customWidth="1"/>
    <col min="2303" max="2303" width="11.5703125" style="1" bestFit="1" customWidth="1"/>
    <col min="2304" max="2304" width="18.28515625" style="1" bestFit="1" customWidth="1"/>
    <col min="2305" max="2305" width="11.85546875" style="1" customWidth="1"/>
    <col min="2306" max="2306" width="12.7109375" style="1" customWidth="1"/>
    <col min="2307" max="2307" width="12.42578125" style="1" customWidth="1"/>
    <col min="2308" max="2308" width="14.85546875" style="1" bestFit="1" customWidth="1"/>
    <col min="2309" max="2309" width="15.85546875" style="1" bestFit="1" customWidth="1"/>
    <col min="2310" max="2310" width="13.140625" style="1" customWidth="1"/>
    <col min="2311" max="2551" width="11.42578125" style="1"/>
    <col min="2552" max="2552" width="4.7109375" style="1" customWidth="1"/>
    <col min="2553" max="2553" width="33.85546875" style="1" customWidth="1"/>
    <col min="2554" max="2554" width="39.7109375" style="1" customWidth="1"/>
    <col min="2555" max="2555" width="36.28515625" style="1" customWidth="1"/>
    <col min="2556" max="2556" width="14.42578125" style="1" customWidth="1"/>
    <col min="2557" max="2557" width="12.42578125" style="1" customWidth="1"/>
    <col min="2558" max="2558" width="18.28515625" style="1" bestFit="1" customWidth="1"/>
    <col min="2559" max="2559" width="11.5703125" style="1" bestFit="1" customWidth="1"/>
    <col min="2560" max="2560" width="18.28515625" style="1" bestFit="1" customWidth="1"/>
    <col min="2561" max="2561" width="11.85546875" style="1" customWidth="1"/>
    <col min="2562" max="2562" width="12.7109375" style="1" customWidth="1"/>
    <col min="2563" max="2563" width="12.42578125" style="1" customWidth="1"/>
    <col min="2564" max="2564" width="14.85546875" style="1" bestFit="1" customWidth="1"/>
    <col min="2565" max="2565" width="15.85546875" style="1" bestFit="1" customWidth="1"/>
    <col min="2566" max="2566" width="13.140625" style="1" customWidth="1"/>
    <col min="2567" max="2807" width="11.42578125" style="1"/>
    <col min="2808" max="2808" width="4.7109375" style="1" customWidth="1"/>
    <col min="2809" max="2809" width="33.85546875" style="1" customWidth="1"/>
    <col min="2810" max="2810" width="39.7109375" style="1" customWidth="1"/>
    <col min="2811" max="2811" width="36.28515625" style="1" customWidth="1"/>
    <col min="2812" max="2812" width="14.42578125" style="1" customWidth="1"/>
    <col min="2813" max="2813" width="12.42578125" style="1" customWidth="1"/>
    <col min="2814" max="2814" width="18.28515625" style="1" bestFit="1" customWidth="1"/>
    <col min="2815" max="2815" width="11.5703125" style="1" bestFit="1" customWidth="1"/>
    <col min="2816" max="2816" width="18.28515625" style="1" bestFit="1" customWidth="1"/>
    <col min="2817" max="2817" width="11.85546875" style="1" customWidth="1"/>
    <col min="2818" max="2818" width="12.7109375" style="1" customWidth="1"/>
    <col min="2819" max="2819" width="12.42578125" style="1" customWidth="1"/>
    <col min="2820" max="2820" width="14.85546875" style="1" bestFit="1" customWidth="1"/>
    <col min="2821" max="2821" width="15.85546875" style="1" bestFit="1" customWidth="1"/>
    <col min="2822" max="2822" width="13.140625" style="1" customWidth="1"/>
    <col min="2823" max="3063" width="11.42578125" style="1"/>
    <col min="3064" max="3064" width="4.7109375" style="1" customWidth="1"/>
    <col min="3065" max="3065" width="33.85546875" style="1" customWidth="1"/>
    <col min="3066" max="3066" width="39.7109375" style="1" customWidth="1"/>
    <col min="3067" max="3067" width="36.28515625" style="1" customWidth="1"/>
    <col min="3068" max="3068" width="14.42578125" style="1" customWidth="1"/>
    <col min="3069" max="3069" width="12.42578125" style="1" customWidth="1"/>
    <col min="3070" max="3070" width="18.28515625" style="1" bestFit="1" customWidth="1"/>
    <col min="3071" max="3071" width="11.5703125" style="1" bestFit="1" customWidth="1"/>
    <col min="3072" max="3072" width="18.28515625" style="1" bestFit="1" customWidth="1"/>
    <col min="3073" max="3073" width="11.85546875" style="1" customWidth="1"/>
    <col min="3074" max="3074" width="12.7109375" style="1" customWidth="1"/>
    <col min="3075" max="3075" width="12.42578125" style="1" customWidth="1"/>
    <col min="3076" max="3076" width="14.85546875" style="1" bestFit="1" customWidth="1"/>
    <col min="3077" max="3077" width="15.85546875" style="1" bestFit="1" customWidth="1"/>
    <col min="3078" max="3078" width="13.140625" style="1" customWidth="1"/>
    <col min="3079" max="3319" width="11.42578125" style="1"/>
    <col min="3320" max="3320" width="4.7109375" style="1" customWidth="1"/>
    <col min="3321" max="3321" width="33.85546875" style="1" customWidth="1"/>
    <col min="3322" max="3322" width="39.7109375" style="1" customWidth="1"/>
    <col min="3323" max="3323" width="36.28515625" style="1" customWidth="1"/>
    <col min="3324" max="3324" width="14.42578125" style="1" customWidth="1"/>
    <col min="3325" max="3325" width="12.42578125" style="1" customWidth="1"/>
    <col min="3326" max="3326" width="18.28515625" style="1" bestFit="1" customWidth="1"/>
    <col min="3327" max="3327" width="11.5703125" style="1" bestFit="1" customWidth="1"/>
    <col min="3328" max="3328" width="18.28515625" style="1" bestFit="1" customWidth="1"/>
    <col min="3329" max="3329" width="11.85546875" style="1" customWidth="1"/>
    <col min="3330" max="3330" width="12.7109375" style="1" customWidth="1"/>
    <col min="3331" max="3331" width="12.42578125" style="1" customWidth="1"/>
    <col min="3332" max="3332" width="14.85546875" style="1" bestFit="1" customWidth="1"/>
    <col min="3333" max="3333" width="15.85546875" style="1" bestFit="1" customWidth="1"/>
    <col min="3334" max="3334" width="13.140625" style="1" customWidth="1"/>
    <col min="3335" max="3575" width="11.42578125" style="1"/>
    <col min="3576" max="3576" width="4.7109375" style="1" customWidth="1"/>
    <col min="3577" max="3577" width="33.85546875" style="1" customWidth="1"/>
    <col min="3578" max="3578" width="39.7109375" style="1" customWidth="1"/>
    <col min="3579" max="3579" width="36.28515625" style="1" customWidth="1"/>
    <col min="3580" max="3580" width="14.42578125" style="1" customWidth="1"/>
    <col min="3581" max="3581" width="12.42578125" style="1" customWidth="1"/>
    <col min="3582" max="3582" width="18.28515625" style="1" bestFit="1" customWidth="1"/>
    <col min="3583" max="3583" width="11.5703125" style="1" bestFit="1" customWidth="1"/>
    <col min="3584" max="3584" width="18.28515625" style="1" bestFit="1" customWidth="1"/>
    <col min="3585" max="3585" width="11.85546875" style="1" customWidth="1"/>
    <col min="3586" max="3586" width="12.7109375" style="1" customWidth="1"/>
    <col min="3587" max="3587" width="12.42578125" style="1" customWidth="1"/>
    <col min="3588" max="3588" width="14.85546875" style="1" bestFit="1" customWidth="1"/>
    <col min="3589" max="3589" width="15.85546875" style="1" bestFit="1" customWidth="1"/>
    <col min="3590" max="3590" width="13.140625" style="1" customWidth="1"/>
    <col min="3591" max="3831" width="11.42578125" style="1"/>
    <col min="3832" max="3832" width="4.7109375" style="1" customWidth="1"/>
    <col min="3833" max="3833" width="33.85546875" style="1" customWidth="1"/>
    <col min="3834" max="3834" width="39.7109375" style="1" customWidth="1"/>
    <col min="3835" max="3835" width="36.28515625" style="1" customWidth="1"/>
    <col min="3836" max="3836" width="14.42578125" style="1" customWidth="1"/>
    <col min="3837" max="3837" width="12.42578125" style="1" customWidth="1"/>
    <col min="3838" max="3838" width="18.28515625" style="1" bestFit="1" customWidth="1"/>
    <col min="3839" max="3839" width="11.5703125" style="1" bestFit="1" customWidth="1"/>
    <col min="3840" max="3840" width="18.28515625" style="1" bestFit="1" customWidth="1"/>
    <col min="3841" max="3841" width="11.85546875" style="1" customWidth="1"/>
    <col min="3842" max="3842" width="12.7109375" style="1" customWidth="1"/>
    <col min="3843" max="3843" width="12.42578125" style="1" customWidth="1"/>
    <col min="3844" max="3844" width="14.85546875" style="1" bestFit="1" customWidth="1"/>
    <col min="3845" max="3845" width="15.85546875" style="1" bestFit="1" customWidth="1"/>
    <col min="3846" max="3846" width="13.140625" style="1" customWidth="1"/>
    <col min="3847" max="4087" width="11.42578125" style="1"/>
    <col min="4088" max="4088" width="4.7109375" style="1" customWidth="1"/>
    <col min="4089" max="4089" width="33.85546875" style="1" customWidth="1"/>
    <col min="4090" max="4090" width="39.7109375" style="1" customWidth="1"/>
    <col min="4091" max="4091" width="36.28515625" style="1" customWidth="1"/>
    <col min="4092" max="4092" width="14.42578125" style="1" customWidth="1"/>
    <col min="4093" max="4093" width="12.42578125" style="1" customWidth="1"/>
    <col min="4094" max="4094" width="18.28515625" style="1" bestFit="1" customWidth="1"/>
    <col min="4095" max="4095" width="11.5703125" style="1" bestFit="1" customWidth="1"/>
    <col min="4096" max="4096" width="18.28515625" style="1" bestFit="1" customWidth="1"/>
    <col min="4097" max="4097" width="11.85546875" style="1" customWidth="1"/>
    <col min="4098" max="4098" width="12.7109375" style="1" customWidth="1"/>
    <col min="4099" max="4099" width="12.42578125" style="1" customWidth="1"/>
    <col min="4100" max="4100" width="14.85546875" style="1" bestFit="1" customWidth="1"/>
    <col min="4101" max="4101" width="15.85546875" style="1" bestFit="1" customWidth="1"/>
    <col min="4102" max="4102" width="13.140625" style="1" customWidth="1"/>
    <col min="4103" max="4343" width="11.42578125" style="1"/>
    <col min="4344" max="4344" width="4.7109375" style="1" customWidth="1"/>
    <col min="4345" max="4345" width="33.85546875" style="1" customWidth="1"/>
    <col min="4346" max="4346" width="39.7109375" style="1" customWidth="1"/>
    <col min="4347" max="4347" width="36.28515625" style="1" customWidth="1"/>
    <col min="4348" max="4348" width="14.42578125" style="1" customWidth="1"/>
    <col min="4349" max="4349" width="12.42578125" style="1" customWidth="1"/>
    <col min="4350" max="4350" width="18.28515625" style="1" bestFit="1" customWidth="1"/>
    <col min="4351" max="4351" width="11.5703125" style="1" bestFit="1" customWidth="1"/>
    <col min="4352" max="4352" width="18.28515625" style="1" bestFit="1" customWidth="1"/>
    <col min="4353" max="4353" width="11.85546875" style="1" customWidth="1"/>
    <col min="4354" max="4354" width="12.7109375" style="1" customWidth="1"/>
    <col min="4355" max="4355" width="12.42578125" style="1" customWidth="1"/>
    <col min="4356" max="4356" width="14.85546875" style="1" bestFit="1" customWidth="1"/>
    <col min="4357" max="4357" width="15.85546875" style="1" bestFit="1" customWidth="1"/>
    <col min="4358" max="4358" width="13.140625" style="1" customWidth="1"/>
    <col min="4359" max="4599" width="11.42578125" style="1"/>
    <col min="4600" max="4600" width="4.7109375" style="1" customWidth="1"/>
    <col min="4601" max="4601" width="33.85546875" style="1" customWidth="1"/>
    <col min="4602" max="4602" width="39.7109375" style="1" customWidth="1"/>
    <col min="4603" max="4603" width="36.28515625" style="1" customWidth="1"/>
    <col min="4604" max="4604" width="14.42578125" style="1" customWidth="1"/>
    <col min="4605" max="4605" width="12.42578125" style="1" customWidth="1"/>
    <col min="4606" max="4606" width="18.28515625" style="1" bestFit="1" customWidth="1"/>
    <col min="4607" max="4607" width="11.5703125" style="1" bestFit="1" customWidth="1"/>
    <col min="4608" max="4608" width="18.28515625" style="1" bestFit="1" customWidth="1"/>
    <col min="4609" max="4609" width="11.85546875" style="1" customWidth="1"/>
    <col min="4610" max="4610" width="12.7109375" style="1" customWidth="1"/>
    <col min="4611" max="4611" width="12.42578125" style="1" customWidth="1"/>
    <col min="4612" max="4612" width="14.85546875" style="1" bestFit="1" customWidth="1"/>
    <col min="4613" max="4613" width="15.85546875" style="1" bestFit="1" customWidth="1"/>
    <col min="4614" max="4614" width="13.140625" style="1" customWidth="1"/>
    <col min="4615" max="4855" width="11.42578125" style="1"/>
    <col min="4856" max="4856" width="4.7109375" style="1" customWidth="1"/>
    <col min="4857" max="4857" width="33.85546875" style="1" customWidth="1"/>
    <col min="4858" max="4858" width="39.7109375" style="1" customWidth="1"/>
    <col min="4859" max="4859" width="36.28515625" style="1" customWidth="1"/>
    <col min="4860" max="4860" width="14.42578125" style="1" customWidth="1"/>
    <col min="4861" max="4861" width="12.42578125" style="1" customWidth="1"/>
    <col min="4862" max="4862" width="18.28515625" style="1" bestFit="1" customWidth="1"/>
    <col min="4863" max="4863" width="11.5703125" style="1" bestFit="1" customWidth="1"/>
    <col min="4864" max="4864" width="18.28515625" style="1" bestFit="1" customWidth="1"/>
    <col min="4865" max="4865" width="11.85546875" style="1" customWidth="1"/>
    <col min="4866" max="4866" width="12.7109375" style="1" customWidth="1"/>
    <col min="4867" max="4867" width="12.42578125" style="1" customWidth="1"/>
    <col min="4868" max="4868" width="14.85546875" style="1" bestFit="1" customWidth="1"/>
    <col min="4869" max="4869" width="15.85546875" style="1" bestFit="1" customWidth="1"/>
    <col min="4870" max="4870" width="13.140625" style="1" customWidth="1"/>
    <col min="4871" max="5111" width="11.42578125" style="1"/>
    <col min="5112" max="5112" width="4.7109375" style="1" customWidth="1"/>
    <col min="5113" max="5113" width="33.85546875" style="1" customWidth="1"/>
    <col min="5114" max="5114" width="39.7109375" style="1" customWidth="1"/>
    <col min="5115" max="5115" width="36.28515625" style="1" customWidth="1"/>
    <col min="5116" max="5116" width="14.42578125" style="1" customWidth="1"/>
    <col min="5117" max="5117" width="12.42578125" style="1" customWidth="1"/>
    <col min="5118" max="5118" width="18.28515625" style="1" bestFit="1" customWidth="1"/>
    <col min="5119" max="5119" width="11.5703125" style="1" bestFit="1" customWidth="1"/>
    <col min="5120" max="5120" width="18.28515625" style="1" bestFit="1" customWidth="1"/>
    <col min="5121" max="5121" width="11.85546875" style="1" customWidth="1"/>
    <col min="5122" max="5122" width="12.7109375" style="1" customWidth="1"/>
    <col min="5123" max="5123" width="12.42578125" style="1" customWidth="1"/>
    <col min="5124" max="5124" width="14.85546875" style="1" bestFit="1" customWidth="1"/>
    <col min="5125" max="5125" width="15.85546875" style="1" bestFit="1" customWidth="1"/>
    <col min="5126" max="5126" width="13.140625" style="1" customWidth="1"/>
    <col min="5127" max="5367" width="11.42578125" style="1"/>
    <col min="5368" max="5368" width="4.7109375" style="1" customWidth="1"/>
    <col min="5369" max="5369" width="33.85546875" style="1" customWidth="1"/>
    <col min="5370" max="5370" width="39.7109375" style="1" customWidth="1"/>
    <col min="5371" max="5371" width="36.28515625" style="1" customWidth="1"/>
    <col min="5372" max="5372" width="14.42578125" style="1" customWidth="1"/>
    <col min="5373" max="5373" width="12.42578125" style="1" customWidth="1"/>
    <col min="5374" max="5374" width="18.28515625" style="1" bestFit="1" customWidth="1"/>
    <col min="5375" max="5375" width="11.5703125" style="1" bestFit="1" customWidth="1"/>
    <col min="5376" max="5376" width="18.28515625" style="1" bestFit="1" customWidth="1"/>
    <col min="5377" max="5377" width="11.85546875" style="1" customWidth="1"/>
    <col min="5378" max="5378" width="12.7109375" style="1" customWidth="1"/>
    <col min="5379" max="5379" width="12.42578125" style="1" customWidth="1"/>
    <col min="5380" max="5380" width="14.85546875" style="1" bestFit="1" customWidth="1"/>
    <col min="5381" max="5381" width="15.85546875" style="1" bestFit="1" customWidth="1"/>
    <col min="5382" max="5382" width="13.140625" style="1" customWidth="1"/>
    <col min="5383" max="5623" width="11.42578125" style="1"/>
    <col min="5624" max="5624" width="4.7109375" style="1" customWidth="1"/>
    <col min="5625" max="5625" width="33.85546875" style="1" customWidth="1"/>
    <col min="5626" max="5626" width="39.7109375" style="1" customWidth="1"/>
    <col min="5627" max="5627" width="36.28515625" style="1" customWidth="1"/>
    <col min="5628" max="5628" width="14.42578125" style="1" customWidth="1"/>
    <col min="5629" max="5629" width="12.42578125" style="1" customWidth="1"/>
    <col min="5630" max="5630" width="18.28515625" style="1" bestFit="1" customWidth="1"/>
    <col min="5631" max="5631" width="11.5703125" style="1" bestFit="1" customWidth="1"/>
    <col min="5632" max="5632" width="18.28515625" style="1" bestFit="1" customWidth="1"/>
    <col min="5633" max="5633" width="11.85546875" style="1" customWidth="1"/>
    <col min="5634" max="5634" width="12.7109375" style="1" customWidth="1"/>
    <col min="5635" max="5635" width="12.42578125" style="1" customWidth="1"/>
    <col min="5636" max="5636" width="14.85546875" style="1" bestFit="1" customWidth="1"/>
    <col min="5637" max="5637" width="15.85546875" style="1" bestFit="1" customWidth="1"/>
    <col min="5638" max="5638" width="13.140625" style="1" customWidth="1"/>
    <col min="5639" max="5879" width="11.42578125" style="1"/>
    <col min="5880" max="5880" width="4.7109375" style="1" customWidth="1"/>
    <col min="5881" max="5881" width="33.85546875" style="1" customWidth="1"/>
    <col min="5882" max="5882" width="39.7109375" style="1" customWidth="1"/>
    <col min="5883" max="5883" width="36.28515625" style="1" customWidth="1"/>
    <col min="5884" max="5884" width="14.42578125" style="1" customWidth="1"/>
    <col min="5885" max="5885" width="12.42578125" style="1" customWidth="1"/>
    <col min="5886" max="5886" width="18.28515625" style="1" bestFit="1" customWidth="1"/>
    <col min="5887" max="5887" width="11.5703125" style="1" bestFit="1" customWidth="1"/>
    <col min="5888" max="5888" width="18.28515625" style="1" bestFit="1" customWidth="1"/>
    <col min="5889" max="5889" width="11.85546875" style="1" customWidth="1"/>
    <col min="5890" max="5890" width="12.7109375" style="1" customWidth="1"/>
    <col min="5891" max="5891" width="12.42578125" style="1" customWidth="1"/>
    <col min="5892" max="5892" width="14.85546875" style="1" bestFit="1" customWidth="1"/>
    <col min="5893" max="5893" width="15.85546875" style="1" bestFit="1" customWidth="1"/>
    <col min="5894" max="5894" width="13.140625" style="1" customWidth="1"/>
    <col min="5895" max="6135" width="11.42578125" style="1"/>
    <col min="6136" max="6136" width="4.7109375" style="1" customWidth="1"/>
    <col min="6137" max="6137" width="33.85546875" style="1" customWidth="1"/>
    <col min="6138" max="6138" width="39.7109375" style="1" customWidth="1"/>
    <col min="6139" max="6139" width="36.28515625" style="1" customWidth="1"/>
    <col min="6140" max="6140" width="14.42578125" style="1" customWidth="1"/>
    <col min="6141" max="6141" width="12.42578125" style="1" customWidth="1"/>
    <col min="6142" max="6142" width="18.28515625" style="1" bestFit="1" customWidth="1"/>
    <col min="6143" max="6143" width="11.5703125" style="1" bestFit="1" customWidth="1"/>
    <col min="6144" max="6144" width="18.28515625" style="1" bestFit="1" customWidth="1"/>
    <col min="6145" max="6145" width="11.85546875" style="1" customWidth="1"/>
    <col min="6146" max="6146" width="12.7109375" style="1" customWidth="1"/>
    <col min="6147" max="6147" width="12.42578125" style="1" customWidth="1"/>
    <col min="6148" max="6148" width="14.85546875" style="1" bestFit="1" customWidth="1"/>
    <col min="6149" max="6149" width="15.85546875" style="1" bestFit="1" customWidth="1"/>
    <col min="6150" max="6150" width="13.140625" style="1" customWidth="1"/>
    <col min="6151" max="6391" width="11.42578125" style="1"/>
    <col min="6392" max="6392" width="4.7109375" style="1" customWidth="1"/>
    <col min="6393" max="6393" width="33.85546875" style="1" customWidth="1"/>
    <col min="6394" max="6394" width="39.7109375" style="1" customWidth="1"/>
    <col min="6395" max="6395" width="36.28515625" style="1" customWidth="1"/>
    <col min="6396" max="6396" width="14.42578125" style="1" customWidth="1"/>
    <col min="6397" max="6397" width="12.42578125" style="1" customWidth="1"/>
    <col min="6398" max="6398" width="18.28515625" style="1" bestFit="1" customWidth="1"/>
    <col min="6399" max="6399" width="11.5703125" style="1" bestFit="1" customWidth="1"/>
    <col min="6400" max="6400" width="18.28515625" style="1" bestFit="1" customWidth="1"/>
    <col min="6401" max="6401" width="11.85546875" style="1" customWidth="1"/>
    <col min="6402" max="6402" width="12.7109375" style="1" customWidth="1"/>
    <col min="6403" max="6403" width="12.42578125" style="1" customWidth="1"/>
    <col min="6404" max="6404" width="14.85546875" style="1" bestFit="1" customWidth="1"/>
    <col min="6405" max="6405" width="15.85546875" style="1" bestFit="1" customWidth="1"/>
    <col min="6406" max="6406" width="13.140625" style="1" customWidth="1"/>
    <col min="6407" max="6647" width="11.42578125" style="1"/>
    <col min="6648" max="6648" width="4.7109375" style="1" customWidth="1"/>
    <col min="6649" max="6649" width="33.85546875" style="1" customWidth="1"/>
    <col min="6650" max="6650" width="39.7109375" style="1" customWidth="1"/>
    <col min="6651" max="6651" width="36.28515625" style="1" customWidth="1"/>
    <col min="6652" max="6652" width="14.42578125" style="1" customWidth="1"/>
    <col min="6653" max="6653" width="12.42578125" style="1" customWidth="1"/>
    <col min="6654" max="6654" width="18.28515625" style="1" bestFit="1" customWidth="1"/>
    <col min="6655" max="6655" width="11.5703125" style="1" bestFit="1" customWidth="1"/>
    <col min="6656" max="6656" width="18.28515625" style="1" bestFit="1" customWidth="1"/>
    <col min="6657" max="6657" width="11.85546875" style="1" customWidth="1"/>
    <col min="6658" max="6658" width="12.7109375" style="1" customWidth="1"/>
    <col min="6659" max="6659" width="12.42578125" style="1" customWidth="1"/>
    <col min="6660" max="6660" width="14.85546875" style="1" bestFit="1" customWidth="1"/>
    <col min="6661" max="6661" width="15.85546875" style="1" bestFit="1" customWidth="1"/>
    <col min="6662" max="6662" width="13.140625" style="1" customWidth="1"/>
    <col min="6663" max="6903" width="11.42578125" style="1"/>
    <col min="6904" max="6904" width="4.7109375" style="1" customWidth="1"/>
    <col min="6905" max="6905" width="33.85546875" style="1" customWidth="1"/>
    <col min="6906" max="6906" width="39.7109375" style="1" customWidth="1"/>
    <col min="6907" max="6907" width="36.28515625" style="1" customWidth="1"/>
    <col min="6908" max="6908" width="14.42578125" style="1" customWidth="1"/>
    <col min="6909" max="6909" width="12.42578125" style="1" customWidth="1"/>
    <col min="6910" max="6910" width="18.28515625" style="1" bestFit="1" customWidth="1"/>
    <col min="6911" max="6911" width="11.5703125" style="1" bestFit="1" customWidth="1"/>
    <col min="6912" max="6912" width="18.28515625" style="1" bestFit="1" customWidth="1"/>
    <col min="6913" max="6913" width="11.85546875" style="1" customWidth="1"/>
    <col min="6914" max="6914" width="12.7109375" style="1" customWidth="1"/>
    <col min="6915" max="6915" width="12.42578125" style="1" customWidth="1"/>
    <col min="6916" max="6916" width="14.85546875" style="1" bestFit="1" customWidth="1"/>
    <col min="6917" max="6917" width="15.85546875" style="1" bestFit="1" customWidth="1"/>
    <col min="6918" max="6918" width="13.140625" style="1" customWidth="1"/>
    <col min="6919" max="7159" width="11.42578125" style="1"/>
    <col min="7160" max="7160" width="4.7109375" style="1" customWidth="1"/>
    <col min="7161" max="7161" width="33.85546875" style="1" customWidth="1"/>
    <col min="7162" max="7162" width="39.7109375" style="1" customWidth="1"/>
    <col min="7163" max="7163" width="36.28515625" style="1" customWidth="1"/>
    <col min="7164" max="7164" width="14.42578125" style="1" customWidth="1"/>
    <col min="7165" max="7165" width="12.42578125" style="1" customWidth="1"/>
    <col min="7166" max="7166" width="18.28515625" style="1" bestFit="1" customWidth="1"/>
    <col min="7167" max="7167" width="11.5703125" style="1" bestFit="1" customWidth="1"/>
    <col min="7168" max="7168" width="18.28515625" style="1" bestFit="1" customWidth="1"/>
    <col min="7169" max="7169" width="11.85546875" style="1" customWidth="1"/>
    <col min="7170" max="7170" width="12.7109375" style="1" customWidth="1"/>
    <col min="7171" max="7171" width="12.42578125" style="1" customWidth="1"/>
    <col min="7172" max="7172" width="14.85546875" style="1" bestFit="1" customWidth="1"/>
    <col min="7173" max="7173" width="15.85546875" style="1" bestFit="1" customWidth="1"/>
    <col min="7174" max="7174" width="13.140625" style="1" customWidth="1"/>
    <col min="7175" max="7415" width="11.42578125" style="1"/>
    <col min="7416" max="7416" width="4.7109375" style="1" customWidth="1"/>
    <col min="7417" max="7417" width="33.85546875" style="1" customWidth="1"/>
    <col min="7418" max="7418" width="39.7109375" style="1" customWidth="1"/>
    <col min="7419" max="7419" width="36.28515625" style="1" customWidth="1"/>
    <col min="7420" max="7420" width="14.42578125" style="1" customWidth="1"/>
    <col min="7421" max="7421" width="12.42578125" style="1" customWidth="1"/>
    <col min="7422" max="7422" width="18.28515625" style="1" bestFit="1" customWidth="1"/>
    <col min="7423" max="7423" width="11.5703125" style="1" bestFit="1" customWidth="1"/>
    <col min="7424" max="7424" width="18.28515625" style="1" bestFit="1" customWidth="1"/>
    <col min="7425" max="7425" width="11.85546875" style="1" customWidth="1"/>
    <col min="7426" max="7426" width="12.7109375" style="1" customWidth="1"/>
    <col min="7427" max="7427" width="12.42578125" style="1" customWidth="1"/>
    <col min="7428" max="7428" width="14.85546875" style="1" bestFit="1" customWidth="1"/>
    <col min="7429" max="7429" width="15.85546875" style="1" bestFit="1" customWidth="1"/>
    <col min="7430" max="7430" width="13.140625" style="1" customWidth="1"/>
    <col min="7431" max="7671" width="11.42578125" style="1"/>
    <col min="7672" max="7672" width="4.7109375" style="1" customWidth="1"/>
    <col min="7673" max="7673" width="33.85546875" style="1" customWidth="1"/>
    <col min="7674" max="7674" width="39.7109375" style="1" customWidth="1"/>
    <col min="7675" max="7675" width="36.28515625" style="1" customWidth="1"/>
    <col min="7676" max="7676" width="14.42578125" style="1" customWidth="1"/>
    <col min="7677" max="7677" width="12.42578125" style="1" customWidth="1"/>
    <col min="7678" max="7678" width="18.28515625" style="1" bestFit="1" customWidth="1"/>
    <col min="7679" max="7679" width="11.5703125" style="1" bestFit="1" customWidth="1"/>
    <col min="7680" max="7680" width="18.28515625" style="1" bestFit="1" customWidth="1"/>
    <col min="7681" max="7681" width="11.85546875" style="1" customWidth="1"/>
    <col min="7682" max="7682" width="12.7109375" style="1" customWidth="1"/>
    <col min="7683" max="7683" width="12.42578125" style="1" customWidth="1"/>
    <col min="7684" max="7684" width="14.85546875" style="1" bestFit="1" customWidth="1"/>
    <col min="7685" max="7685" width="15.85546875" style="1" bestFit="1" customWidth="1"/>
    <col min="7686" max="7686" width="13.140625" style="1" customWidth="1"/>
    <col min="7687" max="7927" width="11.42578125" style="1"/>
    <col min="7928" max="7928" width="4.7109375" style="1" customWidth="1"/>
    <col min="7929" max="7929" width="33.85546875" style="1" customWidth="1"/>
    <col min="7930" max="7930" width="39.7109375" style="1" customWidth="1"/>
    <col min="7931" max="7931" width="36.28515625" style="1" customWidth="1"/>
    <col min="7932" max="7932" width="14.42578125" style="1" customWidth="1"/>
    <col min="7933" max="7933" width="12.42578125" style="1" customWidth="1"/>
    <col min="7934" max="7934" width="18.28515625" style="1" bestFit="1" customWidth="1"/>
    <col min="7935" max="7935" width="11.5703125" style="1" bestFit="1" customWidth="1"/>
    <col min="7936" max="7936" width="18.28515625" style="1" bestFit="1" customWidth="1"/>
    <col min="7937" max="7937" width="11.85546875" style="1" customWidth="1"/>
    <col min="7938" max="7938" width="12.7109375" style="1" customWidth="1"/>
    <col min="7939" max="7939" width="12.42578125" style="1" customWidth="1"/>
    <col min="7940" max="7940" width="14.85546875" style="1" bestFit="1" customWidth="1"/>
    <col min="7941" max="7941" width="15.85546875" style="1" bestFit="1" customWidth="1"/>
    <col min="7942" max="7942" width="13.140625" style="1" customWidth="1"/>
    <col min="7943" max="8183" width="11.42578125" style="1"/>
    <col min="8184" max="8184" width="4.7109375" style="1" customWidth="1"/>
    <col min="8185" max="8185" width="33.85546875" style="1" customWidth="1"/>
    <col min="8186" max="8186" width="39.7109375" style="1" customWidth="1"/>
    <col min="8187" max="8187" width="36.28515625" style="1" customWidth="1"/>
    <col min="8188" max="8188" width="14.42578125" style="1" customWidth="1"/>
    <col min="8189" max="8189" width="12.42578125" style="1" customWidth="1"/>
    <col min="8190" max="8190" width="18.28515625" style="1" bestFit="1" customWidth="1"/>
    <col min="8191" max="8191" width="11.5703125" style="1" bestFit="1" customWidth="1"/>
    <col min="8192" max="8192" width="18.28515625" style="1" bestFit="1" customWidth="1"/>
    <col min="8193" max="8193" width="11.85546875" style="1" customWidth="1"/>
    <col min="8194" max="8194" width="12.7109375" style="1" customWidth="1"/>
    <col min="8195" max="8195" width="12.42578125" style="1" customWidth="1"/>
    <col min="8196" max="8196" width="14.85546875" style="1" bestFit="1" customWidth="1"/>
    <col min="8197" max="8197" width="15.85546875" style="1" bestFit="1" customWidth="1"/>
    <col min="8198" max="8198" width="13.140625" style="1" customWidth="1"/>
    <col min="8199" max="8439" width="11.42578125" style="1"/>
    <col min="8440" max="8440" width="4.7109375" style="1" customWidth="1"/>
    <col min="8441" max="8441" width="33.85546875" style="1" customWidth="1"/>
    <col min="8442" max="8442" width="39.7109375" style="1" customWidth="1"/>
    <col min="8443" max="8443" width="36.28515625" style="1" customWidth="1"/>
    <col min="8444" max="8444" width="14.42578125" style="1" customWidth="1"/>
    <col min="8445" max="8445" width="12.42578125" style="1" customWidth="1"/>
    <col min="8446" max="8446" width="18.28515625" style="1" bestFit="1" customWidth="1"/>
    <col min="8447" max="8447" width="11.5703125" style="1" bestFit="1" customWidth="1"/>
    <col min="8448" max="8448" width="18.28515625" style="1" bestFit="1" customWidth="1"/>
    <col min="8449" max="8449" width="11.85546875" style="1" customWidth="1"/>
    <col min="8450" max="8450" width="12.7109375" style="1" customWidth="1"/>
    <col min="8451" max="8451" width="12.42578125" style="1" customWidth="1"/>
    <col min="8452" max="8452" width="14.85546875" style="1" bestFit="1" customWidth="1"/>
    <col min="8453" max="8453" width="15.85546875" style="1" bestFit="1" customWidth="1"/>
    <col min="8454" max="8454" width="13.140625" style="1" customWidth="1"/>
    <col min="8455" max="8695" width="11.42578125" style="1"/>
    <col min="8696" max="8696" width="4.7109375" style="1" customWidth="1"/>
    <col min="8697" max="8697" width="33.85546875" style="1" customWidth="1"/>
    <col min="8698" max="8698" width="39.7109375" style="1" customWidth="1"/>
    <col min="8699" max="8699" width="36.28515625" style="1" customWidth="1"/>
    <col min="8700" max="8700" width="14.42578125" style="1" customWidth="1"/>
    <col min="8701" max="8701" width="12.42578125" style="1" customWidth="1"/>
    <col min="8702" max="8702" width="18.28515625" style="1" bestFit="1" customWidth="1"/>
    <col min="8703" max="8703" width="11.5703125" style="1" bestFit="1" customWidth="1"/>
    <col min="8704" max="8704" width="18.28515625" style="1" bestFit="1" customWidth="1"/>
    <col min="8705" max="8705" width="11.85546875" style="1" customWidth="1"/>
    <col min="8706" max="8706" width="12.7109375" style="1" customWidth="1"/>
    <col min="8707" max="8707" width="12.42578125" style="1" customWidth="1"/>
    <col min="8708" max="8708" width="14.85546875" style="1" bestFit="1" customWidth="1"/>
    <col min="8709" max="8709" width="15.85546875" style="1" bestFit="1" customWidth="1"/>
    <col min="8710" max="8710" width="13.140625" style="1" customWidth="1"/>
    <col min="8711" max="8951" width="11.42578125" style="1"/>
    <col min="8952" max="8952" width="4.7109375" style="1" customWidth="1"/>
    <col min="8953" max="8953" width="33.85546875" style="1" customWidth="1"/>
    <col min="8954" max="8954" width="39.7109375" style="1" customWidth="1"/>
    <col min="8955" max="8955" width="36.28515625" style="1" customWidth="1"/>
    <col min="8956" max="8956" width="14.42578125" style="1" customWidth="1"/>
    <col min="8957" max="8957" width="12.42578125" style="1" customWidth="1"/>
    <col min="8958" max="8958" width="18.28515625" style="1" bestFit="1" customWidth="1"/>
    <col min="8959" max="8959" width="11.5703125" style="1" bestFit="1" customWidth="1"/>
    <col min="8960" max="8960" width="18.28515625" style="1" bestFit="1" customWidth="1"/>
    <col min="8961" max="8961" width="11.85546875" style="1" customWidth="1"/>
    <col min="8962" max="8962" width="12.7109375" style="1" customWidth="1"/>
    <col min="8963" max="8963" width="12.42578125" style="1" customWidth="1"/>
    <col min="8964" max="8964" width="14.85546875" style="1" bestFit="1" customWidth="1"/>
    <col min="8965" max="8965" width="15.85546875" style="1" bestFit="1" customWidth="1"/>
    <col min="8966" max="8966" width="13.140625" style="1" customWidth="1"/>
    <col min="8967" max="9207" width="11.42578125" style="1"/>
    <col min="9208" max="9208" width="4.7109375" style="1" customWidth="1"/>
    <col min="9209" max="9209" width="33.85546875" style="1" customWidth="1"/>
    <col min="9210" max="9210" width="39.7109375" style="1" customWidth="1"/>
    <col min="9211" max="9211" width="36.28515625" style="1" customWidth="1"/>
    <col min="9212" max="9212" width="14.42578125" style="1" customWidth="1"/>
    <col min="9213" max="9213" width="12.42578125" style="1" customWidth="1"/>
    <col min="9214" max="9214" width="18.28515625" style="1" bestFit="1" customWidth="1"/>
    <col min="9215" max="9215" width="11.5703125" style="1" bestFit="1" customWidth="1"/>
    <col min="9216" max="9216" width="18.28515625" style="1" bestFit="1" customWidth="1"/>
    <col min="9217" max="9217" width="11.85546875" style="1" customWidth="1"/>
    <col min="9218" max="9218" width="12.7109375" style="1" customWidth="1"/>
    <col min="9219" max="9219" width="12.42578125" style="1" customWidth="1"/>
    <col min="9220" max="9220" width="14.85546875" style="1" bestFit="1" customWidth="1"/>
    <col min="9221" max="9221" width="15.85546875" style="1" bestFit="1" customWidth="1"/>
    <col min="9222" max="9222" width="13.140625" style="1" customWidth="1"/>
    <col min="9223" max="9463" width="11.42578125" style="1"/>
    <col min="9464" max="9464" width="4.7109375" style="1" customWidth="1"/>
    <col min="9465" max="9465" width="33.85546875" style="1" customWidth="1"/>
    <col min="9466" max="9466" width="39.7109375" style="1" customWidth="1"/>
    <col min="9467" max="9467" width="36.28515625" style="1" customWidth="1"/>
    <col min="9468" max="9468" width="14.42578125" style="1" customWidth="1"/>
    <col min="9469" max="9469" width="12.42578125" style="1" customWidth="1"/>
    <col min="9470" max="9470" width="18.28515625" style="1" bestFit="1" customWidth="1"/>
    <col min="9471" max="9471" width="11.5703125" style="1" bestFit="1" customWidth="1"/>
    <col min="9472" max="9472" width="18.28515625" style="1" bestFit="1" customWidth="1"/>
    <col min="9473" max="9473" width="11.85546875" style="1" customWidth="1"/>
    <col min="9474" max="9474" width="12.7109375" style="1" customWidth="1"/>
    <col min="9475" max="9475" width="12.42578125" style="1" customWidth="1"/>
    <col min="9476" max="9476" width="14.85546875" style="1" bestFit="1" customWidth="1"/>
    <col min="9477" max="9477" width="15.85546875" style="1" bestFit="1" customWidth="1"/>
    <col min="9478" max="9478" width="13.140625" style="1" customWidth="1"/>
    <col min="9479" max="9719" width="11.42578125" style="1"/>
    <col min="9720" max="9720" width="4.7109375" style="1" customWidth="1"/>
    <col min="9721" max="9721" width="33.85546875" style="1" customWidth="1"/>
    <col min="9722" max="9722" width="39.7109375" style="1" customWidth="1"/>
    <col min="9723" max="9723" width="36.28515625" style="1" customWidth="1"/>
    <col min="9724" max="9724" width="14.42578125" style="1" customWidth="1"/>
    <col min="9725" max="9725" width="12.42578125" style="1" customWidth="1"/>
    <col min="9726" max="9726" width="18.28515625" style="1" bestFit="1" customWidth="1"/>
    <col min="9727" max="9727" width="11.5703125" style="1" bestFit="1" customWidth="1"/>
    <col min="9728" max="9728" width="18.28515625" style="1" bestFit="1" customWidth="1"/>
    <col min="9729" max="9729" width="11.85546875" style="1" customWidth="1"/>
    <col min="9730" max="9730" width="12.7109375" style="1" customWidth="1"/>
    <col min="9731" max="9731" width="12.42578125" style="1" customWidth="1"/>
    <col min="9732" max="9732" width="14.85546875" style="1" bestFit="1" customWidth="1"/>
    <col min="9733" max="9733" width="15.85546875" style="1" bestFit="1" customWidth="1"/>
    <col min="9734" max="9734" width="13.140625" style="1" customWidth="1"/>
    <col min="9735" max="9975" width="11.42578125" style="1"/>
    <col min="9976" max="9976" width="4.7109375" style="1" customWidth="1"/>
    <col min="9977" max="9977" width="33.85546875" style="1" customWidth="1"/>
    <col min="9978" max="9978" width="39.7109375" style="1" customWidth="1"/>
    <col min="9979" max="9979" width="36.28515625" style="1" customWidth="1"/>
    <col min="9980" max="9980" width="14.42578125" style="1" customWidth="1"/>
    <col min="9981" max="9981" width="12.42578125" style="1" customWidth="1"/>
    <col min="9982" max="9982" width="18.28515625" style="1" bestFit="1" customWidth="1"/>
    <col min="9983" max="9983" width="11.5703125" style="1" bestFit="1" customWidth="1"/>
    <col min="9984" max="9984" width="18.28515625" style="1" bestFit="1" customWidth="1"/>
    <col min="9985" max="9985" width="11.85546875" style="1" customWidth="1"/>
    <col min="9986" max="9986" width="12.7109375" style="1" customWidth="1"/>
    <col min="9987" max="9987" width="12.42578125" style="1" customWidth="1"/>
    <col min="9988" max="9988" width="14.85546875" style="1" bestFit="1" customWidth="1"/>
    <col min="9989" max="9989" width="15.85546875" style="1" bestFit="1" customWidth="1"/>
    <col min="9990" max="9990" width="13.140625" style="1" customWidth="1"/>
    <col min="9991" max="10231" width="11.42578125" style="1"/>
    <col min="10232" max="10232" width="4.7109375" style="1" customWidth="1"/>
    <col min="10233" max="10233" width="33.85546875" style="1" customWidth="1"/>
    <col min="10234" max="10234" width="39.7109375" style="1" customWidth="1"/>
    <col min="10235" max="10235" width="36.28515625" style="1" customWidth="1"/>
    <col min="10236" max="10236" width="14.42578125" style="1" customWidth="1"/>
    <col min="10237" max="10237" width="12.42578125" style="1" customWidth="1"/>
    <col min="10238" max="10238" width="18.28515625" style="1" bestFit="1" customWidth="1"/>
    <col min="10239" max="10239" width="11.5703125" style="1" bestFit="1" customWidth="1"/>
    <col min="10240" max="10240" width="18.28515625" style="1" bestFit="1" customWidth="1"/>
    <col min="10241" max="10241" width="11.85546875" style="1" customWidth="1"/>
    <col min="10242" max="10242" width="12.7109375" style="1" customWidth="1"/>
    <col min="10243" max="10243" width="12.42578125" style="1" customWidth="1"/>
    <col min="10244" max="10244" width="14.85546875" style="1" bestFit="1" customWidth="1"/>
    <col min="10245" max="10245" width="15.85546875" style="1" bestFit="1" customWidth="1"/>
    <col min="10246" max="10246" width="13.140625" style="1" customWidth="1"/>
    <col min="10247" max="10487" width="11.42578125" style="1"/>
    <col min="10488" max="10488" width="4.7109375" style="1" customWidth="1"/>
    <col min="10489" max="10489" width="33.85546875" style="1" customWidth="1"/>
    <col min="10490" max="10490" width="39.7109375" style="1" customWidth="1"/>
    <col min="10491" max="10491" width="36.28515625" style="1" customWidth="1"/>
    <col min="10492" max="10492" width="14.42578125" style="1" customWidth="1"/>
    <col min="10493" max="10493" width="12.42578125" style="1" customWidth="1"/>
    <col min="10494" max="10494" width="18.28515625" style="1" bestFit="1" customWidth="1"/>
    <col min="10495" max="10495" width="11.5703125" style="1" bestFit="1" customWidth="1"/>
    <col min="10496" max="10496" width="18.28515625" style="1" bestFit="1" customWidth="1"/>
    <col min="10497" max="10497" width="11.85546875" style="1" customWidth="1"/>
    <col min="10498" max="10498" width="12.7109375" style="1" customWidth="1"/>
    <col min="10499" max="10499" width="12.42578125" style="1" customWidth="1"/>
    <col min="10500" max="10500" width="14.85546875" style="1" bestFit="1" customWidth="1"/>
    <col min="10501" max="10501" width="15.85546875" style="1" bestFit="1" customWidth="1"/>
    <col min="10502" max="10502" width="13.140625" style="1" customWidth="1"/>
    <col min="10503" max="10743" width="11.42578125" style="1"/>
    <col min="10744" max="10744" width="4.7109375" style="1" customWidth="1"/>
    <col min="10745" max="10745" width="33.85546875" style="1" customWidth="1"/>
    <col min="10746" max="10746" width="39.7109375" style="1" customWidth="1"/>
    <col min="10747" max="10747" width="36.28515625" style="1" customWidth="1"/>
    <col min="10748" max="10748" width="14.42578125" style="1" customWidth="1"/>
    <col min="10749" max="10749" width="12.42578125" style="1" customWidth="1"/>
    <col min="10750" max="10750" width="18.28515625" style="1" bestFit="1" customWidth="1"/>
    <col min="10751" max="10751" width="11.5703125" style="1" bestFit="1" customWidth="1"/>
    <col min="10752" max="10752" width="18.28515625" style="1" bestFit="1" customWidth="1"/>
    <col min="10753" max="10753" width="11.85546875" style="1" customWidth="1"/>
    <col min="10754" max="10754" width="12.7109375" style="1" customWidth="1"/>
    <col min="10755" max="10755" width="12.42578125" style="1" customWidth="1"/>
    <col min="10756" max="10756" width="14.85546875" style="1" bestFit="1" customWidth="1"/>
    <col min="10757" max="10757" width="15.85546875" style="1" bestFit="1" customWidth="1"/>
    <col min="10758" max="10758" width="13.140625" style="1" customWidth="1"/>
    <col min="10759" max="10999" width="11.42578125" style="1"/>
    <col min="11000" max="11000" width="4.7109375" style="1" customWidth="1"/>
    <col min="11001" max="11001" width="33.85546875" style="1" customWidth="1"/>
    <col min="11002" max="11002" width="39.7109375" style="1" customWidth="1"/>
    <col min="11003" max="11003" width="36.28515625" style="1" customWidth="1"/>
    <col min="11004" max="11004" width="14.42578125" style="1" customWidth="1"/>
    <col min="11005" max="11005" width="12.42578125" style="1" customWidth="1"/>
    <col min="11006" max="11006" width="18.28515625" style="1" bestFit="1" customWidth="1"/>
    <col min="11007" max="11007" width="11.5703125" style="1" bestFit="1" customWidth="1"/>
    <col min="11008" max="11008" width="18.28515625" style="1" bestFit="1" customWidth="1"/>
    <col min="11009" max="11009" width="11.85546875" style="1" customWidth="1"/>
    <col min="11010" max="11010" width="12.7109375" style="1" customWidth="1"/>
    <col min="11011" max="11011" width="12.42578125" style="1" customWidth="1"/>
    <col min="11012" max="11012" width="14.85546875" style="1" bestFit="1" customWidth="1"/>
    <col min="11013" max="11013" width="15.85546875" style="1" bestFit="1" customWidth="1"/>
    <col min="11014" max="11014" width="13.140625" style="1" customWidth="1"/>
    <col min="11015" max="11255" width="11.42578125" style="1"/>
    <col min="11256" max="11256" width="4.7109375" style="1" customWidth="1"/>
    <col min="11257" max="11257" width="33.85546875" style="1" customWidth="1"/>
    <col min="11258" max="11258" width="39.7109375" style="1" customWidth="1"/>
    <col min="11259" max="11259" width="36.28515625" style="1" customWidth="1"/>
    <col min="11260" max="11260" width="14.42578125" style="1" customWidth="1"/>
    <col min="11261" max="11261" width="12.42578125" style="1" customWidth="1"/>
    <col min="11262" max="11262" width="18.28515625" style="1" bestFit="1" customWidth="1"/>
    <col min="11263" max="11263" width="11.5703125" style="1" bestFit="1" customWidth="1"/>
    <col min="11264" max="11264" width="18.28515625" style="1" bestFit="1" customWidth="1"/>
    <col min="11265" max="11265" width="11.85546875" style="1" customWidth="1"/>
    <col min="11266" max="11266" width="12.7109375" style="1" customWidth="1"/>
    <col min="11267" max="11267" width="12.42578125" style="1" customWidth="1"/>
    <col min="11268" max="11268" width="14.85546875" style="1" bestFit="1" customWidth="1"/>
    <col min="11269" max="11269" width="15.85546875" style="1" bestFit="1" customWidth="1"/>
    <col min="11270" max="11270" width="13.140625" style="1" customWidth="1"/>
    <col min="11271" max="11511" width="11.42578125" style="1"/>
    <col min="11512" max="11512" width="4.7109375" style="1" customWidth="1"/>
    <col min="11513" max="11513" width="33.85546875" style="1" customWidth="1"/>
    <col min="11514" max="11514" width="39.7109375" style="1" customWidth="1"/>
    <col min="11515" max="11515" width="36.28515625" style="1" customWidth="1"/>
    <col min="11516" max="11516" width="14.42578125" style="1" customWidth="1"/>
    <col min="11517" max="11517" width="12.42578125" style="1" customWidth="1"/>
    <col min="11518" max="11518" width="18.28515625" style="1" bestFit="1" customWidth="1"/>
    <col min="11519" max="11519" width="11.5703125" style="1" bestFit="1" customWidth="1"/>
    <col min="11520" max="11520" width="18.28515625" style="1" bestFit="1" customWidth="1"/>
    <col min="11521" max="11521" width="11.85546875" style="1" customWidth="1"/>
    <col min="11522" max="11522" width="12.7109375" style="1" customWidth="1"/>
    <col min="11523" max="11523" width="12.42578125" style="1" customWidth="1"/>
    <col min="11524" max="11524" width="14.85546875" style="1" bestFit="1" customWidth="1"/>
    <col min="11525" max="11525" width="15.85546875" style="1" bestFit="1" customWidth="1"/>
    <col min="11526" max="11526" width="13.140625" style="1" customWidth="1"/>
    <col min="11527" max="11767" width="11.42578125" style="1"/>
    <col min="11768" max="11768" width="4.7109375" style="1" customWidth="1"/>
    <col min="11769" max="11769" width="33.85546875" style="1" customWidth="1"/>
    <col min="11770" max="11770" width="39.7109375" style="1" customWidth="1"/>
    <col min="11771" max="11771" width="36.28515625" style="1" customWidth="1"/>
    <col min="11772" max="11772" width="14.42578125" style="1" customWidth="1"/>
    <col min="11773" max="11773" width="12.42578125" style="1" customWidth="1"/>
    <col min="11774" max="11774" width="18.28515625" style="1" bestFit="1" customWidth="1"/>
    <col min="11775" max="11775" width="11.5703125" style="1" bestFit="1" customWidth="1"/>
    <col min="11776" max="11776" width="18.28515625" style="1" bestFit="1" customWidth="1"/>
    <col min="11777" max="11777" width="11.85546875" style="1" customWidth="1"/>
    <col min="11778" max="11778" width="12.7109375" style="1" customWidth="1"/>
    <col min="11779" max="11779" width="12.42578125" style="1" customWidth="1"/>
    <col min="11780" max="11780" width="14.85546875" style="1" bestFit="1" customWidth="1"/>
    <col min="11781" max="11781" width="15.85546875" style="1" bestFit="1" customWidth="1"/>
    <col min="11782" max="11782" width="13.140625" style="1" customWidth="1"/>
    <col min="11783" max="12023" width="11.42578125" style="1"/>
    <col min="12024" max="12024" width="4.7109375" style="1" customWidth="1"/>
    <col min="12025" max="12025" width="33.85546875" style="1" customWidth="1"/>
    <col min="12026" max="12026" width="39.7109375" style="1" customWidth="1"/>
    <col min="12027" max="12027" width="36.28515625" style="1" customWidth="1"/>
    <col min="12028" max="12028" width="14.42578125" style="1" customWidth="1"/>
    <col min="12029" max="12029" width="12.42578125" style="1" customWidth="1"/>
    <col min="12030" max="12030" width="18.28515625" style="1" bestFit="1" customWidth="1"/>
    <col min="12031" max="12031" width="11.5703125" style="1" bestFit="1" customWidth="1"/>
    <col min="12032" max="12032" width="18.28515625" style="1" bestFit="1" customWidth="1"/>
    <col min="12033" max="12033" width="11.85546875" style="1" customWidth="1"/>
    <col min="12034" max="12034" width="12.7109375" style="1" customWidth="1"/>
    <col min="12035" max="12035" width="12.42578125" style="1" customWidth="1"/>
    <col min="12036" max="12036" width="14.85546875" style="1" bestFit="1" customWidth="1"/>
    <col min="12037" max="12037" width="15.85546875" style="1" bestFit="1" customWidth="1"/>
    <col min="12038" max="12038" width="13.140625" style="1" customWidth="1"/>
    <col min="12039" max="12279" width="11.42578125" style="1"/>
    <col min="12280" max="12280" width="4.7109375" style="1" customWidth="1"/>
    <col min="12281" max="12281" width="33.85546875" style="1" customWidth="1"/>
    <col min="12282" max="12282" width="39.7109375" style="1" customWidth="1"/>
    <col min="12283" max="12283" width="36.28515625" style="1" customWidth="1"/>
    <col min="12284" max="12284" width="14.42578125" style="1" customWidth="1"/>
    <col min="12285" max="12285" width="12.42578125" style="1" customWidth="1"/>
    <col min="12286" max="12286" width="18.28515625" style="1" bestFit="1" customWidth="1"/>
    <col min="12287" max="12287" width="11.5703125" style="1" bestFit="1" customWidth="1"/>
    <col min="12288" max="12288" width="18.28515625" style="1" bestFit="1" customWidth="1"/>
    <col min="12289" max="12289" width="11.85546875" style="1" customWidth="1"/>
    <col min="12290" max="12290" width="12.7109375" style="1" customWidth="1"/>
    <col min="12291" max="12291" width="12.42578125" style="1" customWidth="1"/>
    <col min="12292" max="12292" width="14.85546875" style="1" bestFit="1" customWidth="1"/>
    <col min="12293" max="12293" width="15.85546875" style="1" bestFit="1" customWidth="1"/>
    <col min="12294" max="12294" width="13.140625" style="1" customWidth="1"/>
    <col min="12295" max="12535" width="11.42578125" style="1"/>
    <col min="12536" max="12536" width="4.7109375" style="1" customWidth="1"/>
    <col min="12537" max="12537" width="33.85546875" style="1" customWidth="1"/>
    <col min="12538" max="12538" width="39.7109375" style="1" customWidth="1"/>
    <col min="12539" max="12539" width="36.28515625" style="1" customWidth="1"/>
    <col min="12540" max="12540" width="14.42578125" style="1" customWidth="1"/>
    <col min="12541" max="12541" width="12.42578125" style="1" customWidth="1"/>
    <col min="12542" max="12542" width="18.28515625" style="1" bestFit="1" customWidth="1"/>
    <col min="12543" max="12543" width="11.5703125" style="1" bestFit="1" customWidth="1"/>
    <col min="12544" max="12544" width="18.28515625" style="1" bestFit="1" customWidth="1"/>
    <col min="12545" max="12545" width="11.85546875" style="1" customWidth="1"/>
    <col min="12546" max="12546" width="12.7109375" style="1" customWidth="1"/>
    <col min="12547" max="12547" width="12.42578125" style="1" customWidth="1"/>
    <col min="12548" max="12548" width="14.85546875" style="1" bestFit="1" customWidth="1"/>
    <col min="12549" max="12549" width="15.85546875" style="1" bestFit="1" customWidth="1"/>
    <col min="12550" max="12550" width="13.140625" style="1" customWidth="1"/>
    <col min="12551" max="12791" width="11.42578125" style="1"/>
    <col min="12792" max="12792" width="4.7109375" style="1" customWidth="1"/>
    <col min="12793" max="12793" width="33.85546875" style="1" customWidth="1"/>
    <col min="12794" max="12794" width="39.7109375" style="1" customWidth="1"/>
    <col min="12795" max="12795" width="36.28515625" style="1" customWidth="1"/>
    <col min="12796" max="12796" width="14.42578125" style="1" customWidth="1"/>
    <col min="12797" max="12797" width="12.42578125" style="1" customWidth="1"/>
    <col min="12798" max="12798" width="18.28515625" style="1" bestFit="1" customWidth="1"/>
    <col min="12799" max="12799" width="11.5703125" style="1" bestFit="1" customWidth="1"/>
    <col min="12800" max="12800" width="18.28515625" style="1" bestFit="1" customWidth="1"/>
    <col min="12801" max="12801" width="11.85546875" style="1" customWidth="1"/>
    <col min="12802" max="12802" width="12.7109375" style="1" customWidth="1"/>
    <col min="12803" max="12803" width="12.42578125" style="1" customWidth="1"/>
    <col min="12804" max="12804" width="14.85546875" style="1" bestFit="1" customWidth="1"/>
    <col min="12805" max="12805" width="15.85546875" style="1" bestFit="1" customWidth="1"/>
    <col min="12806" max="12806" width="13.140625" style="1" customWidth="1"/>
    <col min="12807" max="13047" width="11.42578125" style="1"/>
    <col min="13048" max="13048" width="4.7109375" style="1" customWidth="1"/>
    <col min="13049" max="13049" width="33.85546875" style="1" customWidth="1"/>
    <col min="13050" max="13050" width="39.7109375" style="1" customWidth="1"/>
    <col min="13051" max="13051" width="36.28515625" style="1" customWidth="1"/>
    <col min="13052" max="13052" width="14.42578125" style="1" customWidth="1"/>
    <col min="13053" max="13053" width="12.42578125" style="1" customWidth="1"/>
    <col min="13054" max="13054" width="18.28515625" style="1" bestFit="1" customWidth="1"/>
    <col min="13055" max="13055" width="11.5703125" style="1" bestFit="1" customWidth="1"/>
    <col min="13056" max="13056" width="18.28515625" style="1" bestFit="1" customWidth="1"/>
    <col min="13057" max="13057" width="11.85546875" style="1" customWidth="1"/>
    <col min="13058" max="13058" width="12.7109375" style="1" customWidth="1"/>
    <col min="13059" max="13059" width="12.42578125" style="1" customWidth="1"/>
    <col min="13060" max="13060" width="14.85546875" style="1" bestFit="1" customWidth="1"/>
    <col min="13061" max="13061" width="15.85546875" style="1" bestFit="1" customWidth="1"/>
    <col min="13062" max="13062" width="13.140625" style="1" customWidth="1"/>
    <col min="13063" max="13303" width="11.42578125" style="1"/>
    <col min="13304" max="13304" width="4.7109375" style="1" customWidth="1"/>
    <col min="13305" max="13305" width="33.85546875" style="1" customWidth="1"/>
    <col min="13306" max="13306" width="39.7109375" style="1" customWidth="1"/>
    <col min="13307" max="13307" width="36.28515625" style="1" customWidth="1"/>
    <col min="13308" max="13308" width="14.42578125" style="1" customWidth="1"/>
    <col min="13309" max="13309" width="12.42578125" style="1" customWidth="1"/>
    <col min="13310" max="13310" width="18.28515625" style="1" bestFit="1" customWidth="1"/>
    <col min="13311" max="13311" width="11.5703125" style="1" bestFit="1" customWidth="1"/>
    <col min="13312" max="13312" width="18.28515625" style="1" bestFit="1" customWidth="1"/>
    <col min="13313" max="13313" width="11.85546875" style="1" customWidth="1"/>
    <col min="13314" max="13314" width="12.7109375" style="1" customWidth="1"/>
    <col min="13315" max="13315" width="12.42578125" style="1" customWidth="1"/>
    <col min="13316" max="13316" width="14.85546875" style="1" bestFit="1" customWidth="1"/>
    <col min="13317" max="13317" width="15.85546875" style="1" bestFit="1" customWidth="1"/>
    <col min="13318" max="13318" width="13.140625" style="1" customWidth="1"/>
    <col min="13319" max="13559" width="11.42578125" style="1"/>
    <col min="13560" max="13560" width="4.7109375" style="1" customWidth="1"/>
    <col min="13561" max="13561" width="33.85546875" style="1" customWidth="1"/>
    <col min="13562" max="13562" width="39.7109375" style="1" customWidth="1"/>
    <col min="13563" max="13563" width="36.28515625" style="1" customWidth="1"/>
    <col min="13564" max="13564" width="14.42578125" style="1" customWidth="1"/>
    <col min="13565" max="13565" width="12.42578125" style="1" customWidth="1"/>
    <col min="13566" max="13566" width="18.28515625" style="1" bestFit="1" customWidth="1"/>
    <col min="13567" max="13567" width="11.5703125" style="1" bestFit="1" customWidth="1"/>
    <col min="13568" max="13568" width="18.28515625" style="1" bestFit="1" customWidth="1"/>
    <col min="13569" max="13569" width="11.85546875" style="1" customWidth="1"/>
    <col min="13570" max="13570" width="12.7109375" style="1" customWidth="1"/>
    <col min="13571" max="13571" width="12.42578125" style="1" customWidth="1"/>
    <col min="13572" max="13572" width="14.85546875" style="1" bestFit="1" customWidth="1"/>
    <col min="13573" max="13573" width="15.85546875" style="1" bestFit="1" customWidth="1"/>
    <col min="13574" max="13574" width="13.140625" style="1" customWidth="1"/>
    <col min="13575" max="13815" width="11.42578125" style="1"/>
    <col min="13816" max="13816" width="4.7109375" style="1" customWidth="1"/>
    <col min="13817" max="13817" width="33.85546875" style="1" customWidth="1"/>
    <col min="13818" max="13818" width="39.7109375" style="1" customWidth="1"/>
    <col min="13819" max="13819" width="36.28515625" style="1" customWidth="1"/>
    <col min="13820" max="13820" width="14.42578125" style="1" customWidth="1"/>
    <col min="13821" max="13821" width="12.42578125" style="1" customWidth="1"/>
    <col min="13822" max="13822" width="18.28515625" style="1" bestFit="1" customWidth="1"/>
    <col min="13823" max="13823" width="11.5703125" style="1" bestFit="1" customWidth="1"/>
    <col min="13824" max="13824" width="18.28515625" style="1" bestFit="1" customWidth="1"/>
    <col min="13825" max="13825" width="11.85546875" style="1" customWidth="1"/>
    <col min="13826" max="13826" width="12.7109375" style="1" customWidth="1"/>
    <col min="13827" max="13827" width="12.42578125" style="1" customWidth="1"/>
    <col min="13828" max="13828" width="14.85546875" style="1" bestFit="1" customWidth="1"/>
    <col min="13829" max="13829" width="15.85546875" style="1" bestFit="1" customWidth="1"/>
    <col min="13830" max="13830" width="13.140625" style="1" customWidth="1"/>
    <col min="13831" max="14071" width="11.42578125" style="1"/>
    <col min="14072" max="14072" width="4.7109375" style="1" customWidth="1"/>
    <col min="14073" max="14073" width="33.85546875" style="1" customWidth="1"/>
    <col min="14074" max="14074" width="39.7109375" style="1" customWidth="1"/>
    <col min="14075" max="14075" width="36.28515625" style="1" customWidth="1"/>
    <col min="14076" max="14076" width="14.42578125" style="1" customWidth="1"/>
    <col min="14077" max="14077" width="12.42578125" style="1" customWidth="1"/>
    <col min="14078" max="14078" width="18.28515625" style="1" bestFit="1" customWidth="1"/>
    <col min="14079" max="14079" width="11.5703125" style="1" bestFit="1" customWidth="1"/>
    <col min="14080" max="14080" width="18.28515625" style="1" bestFit="1" customWidth="1"/>
    <col min="14081" max="14081" width="11.85546875" style="1" customWidth="1"/>
    <col min="14082" max="14082" width="12.7109375" style="1" customWidth="1"/>
    <col min="14083" max="14083" width="12.42578125" style="1" customWidth="1"/>
    <col min="14084" max="14084" width="14.85546875" style="1" bestFit="1" customWidth="1"/>
    <col min="14085" max="14085" width="15.85546875" style="1" bestFit="1" customWidth="1"/>
    <col min="14086" max="14086" width="13.140625" style="1" customWidth="1"/>
    <col min="14087" max="14327" width="11.42578125" style="1"/>
    <col min="14328" max="14328" width="4.7109375" style="1" customWidth="1"/>
    <col min="14329" max="14329" width="33.85546875" style="1" customWidth="1"/>
    <col min="14330" max="14330" width="39.7109375" style="1" customWidth="1"/>
    <col min="14331" max="14331" width="36.28515625" style="1" customWidth="1"/>
    <col min="14332" max="14332" width="14.42578125" style="1" customWidth="1"/>
    <col min="14333" max="14333" width="12.42578125" style="1" customWidth="1"/>
    <col min="14334" max="14334" width="18.28515625" style="1" bestFit="1" customWidth="1"/>
    <col min="14335" max="14335" width="11.5703125" style="1" bestFit="1" customWidth="1"/>
    <col min="14336" max="14336" width="18.28515625" style="1" bestFit="1" customWidth="1"/>
    <col min="14337" max="14337" width="11.85546875" style="1" customWidth="1"/>
    <col min="14338" max="14338" width="12.7109375" style="1" customWidth="1"/>
    <col min="14339" max="14339" width="12.42578125" style="1" customWidth="1"/>
    <col min="14340" max="14340" width="14.85546875" style="1" bestFit="1" customWidth="1"/>
    <col min="14341" max="14341" width="15.85546875" style="1" bestFit="1" customWidth="1"/>
    <col min="14342" max="14342" width="13.140625" style="1" customWidth="1"/>
    <col min="14343" max="14583" width="11.42578125" style="1"/>
    <col min="14584" max="14584" width="4.7109375" style="1" customWidth="1"/>
    <col min="14585" max="14585" width="33.85546875" style="1" customWidth="1"/>
    <col min="14586" max="14586" width="39.7109375" style="1" customWidth="1"/>
    <col min="14587" max="14587" width="36.28515625" style="1" customWidth="1"/>
    <col min="14588" max="14588" width="14.42578125" style="1" customWidth="1"/>
    <col min="14589" max="14589" width="12.42578125" style="1" customWidth="1"/>
    <col min="14590" max="14590" width="18.28515625" style="1" bestFit="1" customWidth="1"/>
    <col min="14591" max="14591" width="11.5703125" style="1" bestFit="1" customWidth="1"/>
    <col min="14592" max="14592" width="18.28515625" style="1" bestFit="1" customWidth="1"/>
    <col min="14593" max="14593" width="11.85546875" style="1" customWidth="1"/>
    <col min="14594" max="14594" width="12.7109375" style="1" customWidth="1"/>
    <col min="14595" max="14595" width="12.42578125" style="1" customWidth="1"/>
    <col min="14596" max="14596" width="14.85546875" style="1" bestFit="1" customWidth="1"/>
    <col min="14597" max="14597" width="15.85546875" style="1" bestFit="1" customWidth="1"/>
    <col min="14598" max="14598" width="13.140625" style="1" customWidth="1"/>
    <col min="14599" max="14839" width="11.42578125" style="1"/>
    <col min="14840" max="14840" width="4.7109375" style="1" customWidth="1"/>
    <col min="14841" max="14841" width="33.85546875" style="1" customWidth="1"/>
    <col min="14842" max="14842" width="39.7109375" style="1" customWidth="1"/>
    <col min="14843" max="14843" width="36.28515625" style="1" customWidth="1"/>
    <col min="14844" max="14844" width="14.42578125" style="1" customWidth="1"/>
    <col min="14845" max="14845" width="12.42578125" style="1" customWidth="1"/>
    <col min="14846" max="14846" width="18.28515625" style="1" bestFit="1" customWidth="1"/>
    <col min="14847" max="14847" width="11.5703125" style="1" bestFit="1" customWidth="1"/>
    <col min="14848" max="14848" width="18.28515625" style="1" bestFit="1" customWidth="1"/>
    <col min="14849" max="14849" width="11.85546875" style="1" customWidth="1"/>
    <col min="14850" max="14850" width="12.7109375" style="1" customWidth="1"/>
    <col min="14851" max="14851" width="12.42578125" style="1" customWidth="1"/>
    <col min="14852" max="14852" width="14.85546875" style="1" bestFit="1" customWidth="1"/>
    <col min="14853" max="14853" width="15.85546875" style="1" bestFit="1" customWidth="1"/>
    <col min="14854" max="14854" width="13.140625" style="1" customWidth="1"/>
    <col min="14855" max="15095" width="11.42578125" style="1"/>
    <col min="15096" max="15096" width="4.7109375" style="1" customWidth="1"/>
    <col min="15097" max="15097" width="33.85546875" style="1" customWidth="1"/>
    <col min="15098" max="15098" width="39.7109375" style="1" customWidth="1"/>
    <col min="15099" max="15099" width="36.28515625" style="1" customWidth="1"/>
    <col min="15100" max="15100" width="14.42578125" style="1" customWidth="1"/>
    <col min="15101" max="15101" width="12.42578125" style="1" customWidth="1"/>
    <col min="15102" max="15102" width="18.28515625" style="1" bestFit="1" customWidth="1"/>
    <col min="15103" max="15103" width="11.5703125" style="1" bestFit="1" customWidth="1"/>
    <col min="15104" max="15104" width="18.28515625" style="1" bestFit="1" customWidth="1"/>
    <col min="15105" max="15105" width="11.85546875" style="1" customWidth="1"/>
    <col min="15106" max="15106" width="12.7109375" style="1" customWidth="1"/>
    <col min="15107" max="15107" width="12.42578125" style="1" customWidth="1"/>
    <col min="15108" max="15108" width="14.85546875" style="1" bestFit="1" customWidth="1"/>
    <col min="15109" max="15109" width="15.85546875" style="1" bestFit="1" customWidth="1"/>
    <col min="15110" max="15110" width="13.140625" style="1" customWidth="1"/>
    <col min="15111" max="15351" width="11.42578125" style="1"/>
    <col min="15352" max="15352" width="4.7109375" style="1" customWidth="1"/>
    <col min="15353" max="15353" width="33.85546875" style="1" customWidth="1"/>
    <col min="15354" max="15354" width="39.7109375" style="1" customWidth="1"/>
    <col min="15355" max="15355" width="36.28515625" style="1" customWidth="1"/>
    <col min="15356" max="15356" width="14.42578125" style="1" customWidth="1"/>
    <col min="15357" max="15357" width="12.42578125" style="1" customWidth="1"/>
    <col min="15358" max="15358" width="18.28515625" style="1" bestFit="1" customWidth="1"/>
    <col min="15359" max="15359" width="11.5703125" style="1" bestFit="1" customWidth="1"/>
    <col min="15360" max="15360" width="18.28515625" style="1" bestFit="1" customWidth="1"/>
    <col min="15361" max="15361" width="11.85546875" style="1" customWidth="1"/>
    <col min="15362" max="15362" width="12.7109375" style="1" customWidth="1"/>
    <col min="15363" max="15363" width="12.42578125" style="1" customWidth="1"/>
    <col min="15364" max="15364" width="14.85546875" style="1" bestFit="1" customWidth="1"/>
    <col min="15365" max="15365" width="15.85546875" style="1" bestFit="1" customWidth="1"/>
    <col min="15366" max="15366" width="13.140625" style="1" customWidth="1"/>
    <col min="15367" max="15607" width="11.42578125" style="1"/>
    <col min="15608" max="15608" width="4.7109375" style="1" customWidth="1"/>
    <col min="15609" max="15609" width="33.85546875" style="1" customWidth="1"/>
    <col min="15610" max="15610" width="39.7109375" style="1" customWidth="1"/>
    <col min="15611" max="15611" width="36.28515625" style="1" customWidth="1"/>
    <col min="15612" max="15612" width="14.42578125" style="1" customWidth="1"/>
    <col min="15613" max="15613" width="12.42578125" style="1" customWidth="1"/>
    <col min="15614" max="15614" width="18.28515625" style="1" bestFit="1" customWidth="1"/>
    <col min="15615" max="15615" width="11.5703125" style="1" bestFit="1" customWidth="1"/>
    <col min="15616" max="15616" width="18.28515625" style="1" bestFit="1" customWidth="1"/>
    <col min="15617" max="15617" width="11.85546875" style="1" customWidth="1"/>
    <col min="15618" max="15618" width="12.7109375" style="1" customWidth="1"/>
    <col min="15619" max="15619" width="12.42578125" style="1" customWidth="1"/>
    <col min="15620" max="15620" width="14.85546875" style="1" bestFit="1" customWidth="1"/>
    <col min="15621" max="15621" width="15.85546875" style="1" bestFit="1" customWidth="1"/>
    <col min="15622" max="15622" width="13.140625" style="1" customWidth="1"/>
    <col min="15623" max="15863" width="11.42578125" style="1"/>
    <col min="15864" max="15864" width="4.7109375" style="1" customWidth="1"/>
    <col min="15865" max="15865" width="33.85546875" style="1" customWidth="1"/>
    <col min="15866" max="15866" width="39.7109375" style="1" customWidth="1"/>
    <col min="15867" max="15867" width="36.28515625" style="1" customWidth="1"/>
    <col min="15868" max="15868" width="14.42578125" style="1" customWidth="1"/>
    <col min="15869" max="15869" width="12.42578125" style="1" customWidth="1"/>
    <col min="15870" max="15870" width="18.28515625" style="1" bestFit="1" customWidth="1"/>
    <col min="15871" max="15871" width="11.5703125" style="1" bestFit="1" customWidth="1"/>
    <col min="15872" max="15872" width="18.28515625" style="1" bestFit="1" customWidth="1"/>
    <col min="15873" max="15873" width="11.85546875" style="1" customWidth="1"/>
    <col min="15874" max="15874" width="12.7109375" style="1" customWidth="1"/>
    <col min="15875" max="15875" width="12.42578125" style="1" customWidth="1"/>
    <col min="15876" max="15876" width="14.85546875" style="1" bestFit="1" customWidth="1"/>
    <col min="15877" max="15877" width="15.85546875" style="1" bestFit="1" customWidth="1"/>
    <col min="15878" max="15878" width="13.140625" style="1" customWidth="1"/>
    <col min="15879" max="16119" width="11.42578125" style="1"/>
    <col min="16120" max="16120" width="4.7109375" style="1" customWidth="1"/>
    <col min="16121" max="16121" width="33.85546875" style="1" customWidth="1"/>
    <col min="16122" max="16122" width="39.7109375" style="1" customWidth="1"/>
    <col min="16123" max="16123" width="36.28515625" style="1" customWidth="1"/>
    <col min="16124" max="16124" width="14.42578125" style="1" customWidth="1"/>
    <col min="16125" max="16125" width="12.42578125" style="1" customWidth="1"/>
    <col min="16126" max="16126" width="18.28515625" style="1" bestFit="1" customWidth="1"/>
    <col min="16127" max="16127" width="11.5703125" style="1" bestFit="1" customWidth="1"/>
    <col min="16128" max="16128" width="18.28515625" style="1" bestFit="1" customWidth="1"/>
    <col min="16129" max="16129" width="11.85546875" style="1" customWidth="1"/>
    <col min="16130" max="16130" width="12.7109375" style="1" customWidth="1"/>
    <col min="16131" max="16131" width="12.42578125" style="1" customWidth="1"/>
    <col min="16132" max="16132" width="14.85546875" style="1" bestFit="1" customWidth="1"/>
    <col min="16133" max="16133" width="15.85546875" style="1" bestFit="1" customWidth="1"/>
    <col min="16134" max="16134" width="13.140625" style="1" customWidth="1"/>
    <col min="16135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42" t="s">
        <v>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</row>
    <row r="3" spans="1:15" ht="22.5" customHeight="1" x14ac:dyDescent="0.25">
      <c r="A3" s="42" t="s">
        <v>2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</row>
    <row r="4" spans="1:15" ht="15.75" x14ac:dyDescent="0.25">
      <c r="A4" s="45" t="s">
        <v>3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</row>
    <row r="5" spans="1:15" ht="21" x14ac:dyDescent="0.35">
      <c r="A5" s="46" t="s">
        <v>1571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858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s="6" t="s">
        <v>313</v>
      </c>
      <c r="C8" s="6" t="s">
        <v>174</v>
      </c>
      <c r="D8" s="6" t="s">
        <v>1008</v>
      </c>
      <c r="E8" s="1" t="s">
        <v>1009</v>
      </c>
      <c r="F8" s="1" t="s">
        <v>37</v>
      </c>
      <c r="G8" s="13">
        <v>20000</v>
      </c>
      <c r="H8" s="13">
        <v>0</v>
      </c>
      <c r="I8" s="13">
        <f>+G8+H8</f>
        <v>20000</v>
      </c>
      <c r="J8" s="13">
        <f>+I8*2.87%</f>
        <v>574</v>
      </c>
      <c r="K8" s="13">
        <v>3514.48</v>
      </c>
      <c r="L8" s="13">
        <f>+I8*3.04%</f>
        <v>608</v>
      </c>
      <c r="M8" s="13">
        <v>0</v>
      </c>
      <c r="N8" s="13">
        <f>+J8+K8+L8+M8</f>
        <v>4696.4799999999996</v>
      </c>
      <c r="O8" s="13">
        <f>+I8-N8</f>
        <v>15303.52</v>
      </c>
    </row>
    <row r="9" spans="1:15" ht="24" customHeight="1" x14ac:dyDescent="0.25">
      <c r="A9" s="1">
        <v>2</v>
      </c>
      <c r="B9" s="6" t="s">
        <v>283</v>
      </c>
      <c r="C9" s="6" t="s">
        <v>174</v>
      </c>
      <c r="D9" s="6" t="s">
        <v>1010</v>
      </c>
      <c r="E9" s="1" t="s">
        <v>1009</v>
      </c>
      <c r="F9" s="1" t="s">
        <v>29</v>
      </c>
      <c r="G9" s="13">
        <v>30000</v>
      </c>
      <c r="H9" s="13">
        <v>0</v>
      </c>
      <c r="I9" s="13">
        <f>+G9+H9</f>
        <v>30000</v>
      </c>
      <c r="J9" s="13">
        <f>+I9*2.87%</f>
        <v>861</v>
      </c>
      <c r="K9" s="13">
        <v>6148.83</v>
      </c>
      <c r="L9" s="13">
        <f>+I9*3.04%</f>
        <v>912</v>
      </c>
      <c r="M9" s="13">
        <v>0</v>
      </c>
      <c r="N9" s="13">
        <f t="shared" ref="N9:N16" si="0">+J9+K9+L9+M9</f>
        <v>7921.83</v>
      </c>
      <c r="O9" s="13">
        <f t="shared" ref="O9:O16" si="1">+I9-N9</f>
        <v>22078.17</v>
      </c>
    </row>
    <row r="10" spans="1:15" ht="24.95" customHeight="1" x14ac:dyDescent="0.25">
      <c r="A10" s="1">
        <v>3</v>
      </c>
      <c r="B10" t="s">
        <v>806</v>
      </c>
      <c r="C10" s="6" t="s">
        <v>174</v>
      </c>
      <c r="D10" s="6" t="s">
        <v>1560</v>
      </c>
      <c r="E10" s="1" t="s">
        <v>1009</v>
      </c>
      <c r="F10" s="1" t="s">
        <v>37</v>
      </c>
      <c r="G10" s="13">
        <v>15000</v>
      </c>
      <c r="H10" s="13">
        <v>0</v>
      </c>
      <c r="I10" s="13">
        <v>15000</v>
      </c>
      <c r="J10" s="13">
        <v>430.5</v>
      </c>
      <c r="K10" s="13">
        <v>1854</v>
      </c>
      <c r="L10" s="13">
        <v>456</v>
      </c>
      <c r="M10" s="13">
        <v>0</v>
      </c>
      <c r="N10" s="13">
        <f t="shared" si="0"/>
        <v>2740.5</v>
      </c>
      <c r="O10" s="13">
        <f t="shared" si="1"/>
        <v>12259.5</v>
      </c>
    </row>
    <row r="11" spans="1:15" ht="24.95" customHeight="1" x14ac:dyDescent="0.25">
      <c r="A11" s="1">
        <v>4</v>
      </c>
      <c r="B11" s="6" t="s">
        <v>607</v>
      </c>
      <c r="C11" s="6" t="s">
        <v>602</v>
      </c>
      <c r="D11" s="6" t="s">
        <v>74</v>
      </c>
      <c r="E11" s="1" t="s">
        <v>1009</v>
      </c>
      <c r="F11" s="1" t="s">
        <v>29</v>
      </c>
      <c r="G11" s="13">
        <v>15000</v>
      </c>
      <c r="H11" s="13">
        <v>0</v>
      </c>
      <c r="I11" s="13">
        <f>+G11+H11</f>
        <v>15000</v>
      </c>
      <c r="J11" s="13">
        <f>+I11*2.87%</f>
        <v>430.5</v>
      </c>
      <c r="K11" s="13">
        <v>2973.29</v>
      </c>
      <c r="L11" s="13">
        <f>+I11*3.04%</f>
        <v>456</v>
      </c>
      <c r="M11" s="13">
        <v>0</v>
      </c>
      <c r="N11" s="13">
        <f t="shared" si="0"/>
        <v>3859.79</v>
      </c>
      <c r="O11" s="13">
        <f t="shared" si="1"/>
        <v>11140.21</v>
      </c>
    </row>
    <row r="12" spans="1:15" ht="24.95" customHeight="1" x14ac:dyDescent="0.25">
      <c r="A12" s="1">
        <v>5</v>
      </c>
      <c r="B12" t="s">
        <v>237</v>
      </c>
      <c r="C12" s="1" t="s">
        <v>780</v>
      </c>
      <c r="D12" s="6" t="s">
        <v>1563</v>
      </c>
      <c r="E12" s="1" t="s">
        <v>1009</v>
      </c>
      <c r="F12" s="1" t="s">
        <v>37</v>
      </c>
      <c r="G12" s="14">
        <v>50000</v>
      </c>
      <c r="H12" s="13">
        <v>0</v>
      </c>
      <c r="I12" s="13">
        <v>50000</v>
      </c>
      <c r="J12" s="13">
        <v>1435</v>
      </c>
      <c r="K12" s="14">
        <v>11110.18</v>
      </c>
      <c r="L12" s="13">
        <v>1520</v>
      </c>
      <c r="M12" s="13">
        <v>0</v>
      </c>
      <c r="N12" s="13">
        <f t="shared" si="0"/>
        <v>14065.18</v>
      </c>
      <c r="O12" s="13">
        <f t="shared" si="1"/>
        <v>35934.82</v>
      </c>
    </row>
    <row r="13" spans="1:15" ht="24.95" customHeight="1" x14ac:dyDescent="0.25">
      <c r="A13" s="1">
        <v>6</v>
      </c>
      <c r="B13" s="6" t="s">
        <v>105</v>
      </c>
      <c r="C13" s="6" t="s">
        <v>106</v>
      </c>
      <c r="D13" s="6" t="s">
        <v>1564</v>
      </c>
      <c r="E13" s="1" t="s">
        <v>1009</v>
      </c>
      <c r="F13" s="1" t="s">
        <v>29</v>
      </c>
      <c r="G13" s="14">
        <v>30000</v>
      </c>
      <c r="H13" s="13">
        <v>0</v>
      </c>
      <c r="I13" s="13">
        <v>30000</v>
      </c>
      <c r="J13" s="13">
        <v>861</v>
      </c>
      <c r="K13" s="14">
        <v>5161.05</v>
      </c>
      <c r="L13" s="13">
        <v>912</v>
      </c>
      <c r="M13" s="13">
        <v>0</v>
      </c>
      <c r="N13" s="13">
        <f t="shared" si="0"/>
        <v>6934.05</v>
      </c>
      <c r="O13" s="13">
        <f t="shared" si="1"/>
        <v>23065.95</v>
      </c>
    </row>
    <row r="14" spans="1:15" ht="24.95" customHeight="1" x14ac:dyDescent="0.25">
      <c r="A14" s="1">
        <v>7</v>
      </c>
      <c r="B14" t="s">
        <v>846</v>
      </c>
      <c r="C14" s="6" t="s">
        <v>282</v>
      </c>
      <c r="D14" s="6" t="s">
        <v>1561</v>
      </c>
      <c r="E14" s="1" t="s">
        <v>1009</v>
      </c>
      <c r="F14" s="1" t="s">
        <v>37</v>
      </c>
      <c r="G14" s="14">
        <v>15000</v>
      </c>
      <c r="H14" s="13">
        <v>0</v>
      </c>
      <c r="I14" s="13">
        <v>15000</v>
      </c>
      <c r="J14" s="13">
        <v>430.5</v>
      </c>
      <c r="K14" s="14">
        <v>3528.37</v>
      </c>
      <c r="L14" s="13">
        <v>456</v>
      </c>
      <c r="M14" s="13">
        <v>0</v>
      </c>
      <c r="N14" s="13">
        <f t="shared" si="0"/>
        <v>4414.87</v>
      </c>
      <c r="O14" s="13">
        <f t="shared" si="1"/>
        <v>10585.130000000001</v>
      </c>
    </row>
    <row r="15" spans="1:15" ht="24.95" customHeight="1" x14ac:dyDescent="0.25">
      <c r="A15" s="1">
        <v>8</v>
      </c>
      <c r="B15" t="s">
        <v>344</v>
      </c>
      <c r="C15" s="6" t="s">
        <v>282</v>
      </c>
      <c r="D15" s="6" t="s">
        <v>1562</v>
      </c>
      <c r="E15" s="1" t="s">
        <v>1009</v>
      </c>
      <c r="F15" s="1" t="s">
        <v>37</v>
      </c>
      <c r="G15" s="14">
        <v>30000</v>
      </c>
      <c r="H15" s="13">
        <v>0</v>
      </c>
      <c r="I15" s="13">
        <v>30000</v>
      </c>
      <c r="J15" s="13">
        <v>861</v>
      </c>
      <c r="K15" s="14">
        <v>6501.66</v>
      </c>
      <c r="L15" s="13">
        <v>912</v>
      </c>
      <c r="M15" s="13">
        <v>0</v>
      </c>
      <c r="N15" s="13">
        <f t="shared" si="0"/>
        <v>8274.66</v>
      </c>
      <c r="O15" s="13">
        <f t="shared" si="1"/>
        <v>21725.34</v>
      </c>
    </row>
    <row r="16" spans="1:15" ht="24.95" customHeight="1" x14ac:dyDescent="0.25">
      <c r="A16" s="1">
        <v>9</v>
      </c>
      <c r="B16" t="s">
        <v>1215</v>
      </c>
      <c r="C16" t="s">
        <v>1284</v>
      </c>
      <c r="D16" t="s">
        <v>1503</v>
      </c>
      <c r="E16" s="1" t="s">
        <v>1009</v>
      </c>
      <c r="F16" s="1" t="s">
        <v>37</v>
      </c>
      <c r="G16" s="14">
        <v>40000</v>
      </c>
      <c r="H16" s="13">
        <v>0</v>
      </c>
      <c r="I16" s="13">
        <v>40000</v>
      </c>
      <c r="J16" s="13">
        <v>1148</v>
      </c>
      <c r="K16" s="14">
        <v>8522.7000000000007</v>
      </c>
      <c r="L16" s="13">
        <v>1216</v>
      </c>
      <c r="M16" s="13">
        <v>0</v>
      </c>
      <c r="N16" s="13">
        <f t="shared" si="0"/>
        <v>10886.7</v>
      </c>
      <c r="O16" s="13">
        <f t="shared" si="1"/>
        <v>29113.3</v>
      </c>
    </row>
    <row r="17" spans="1:15" ht="24.95" customHeight="1" x14ac:dyDescent="0.25">
      <c r="A17" s="1">
        <v>10</v>
      </c>
      <c r="B17" t="s">
        <v>152</v>
      </c>
      <c r="C17" s="1" t="s">
        <v>153</v>
      </c>
      <c r="D17" t="s">
        <v>1533</v>
      </c>
      <c r="E17" s="1" t="s">
        <v>1009</v>
      </c>
      <c r="F17" s="1" t="s">
        <v>37</v>
      </c>
      <c r="G17" s="14">
        <v>20000</v>
      </c>
      <c r="H17" s="13">
        <v>0</v>
      </c>
      <c r="I17" s="13">
        <v>20000</v>
      </c>
      <c r="J17" s="13">
        <v>574</v>
      </c>
      <c r="K17" s="14">
        <v>3818.2</v>
      </c>
      <c r="L17" s="13">
        <v>608</v>
      </c>
      <c r="M17" s="13">
        <v>0</v>
      </c>
      <c r="N17" s="13">
        <v>5000.2</v>
      </c>
      <c r="O17" s="13">
        <v>14999.8</v>
      </c>
    </row>
    <row r="18" spans="1:15" ht="24.95" customHeight="1" x14ac:dyDescent="0.25">
      <c r="A18" s="1">
        <v>11</v>
      </c>
      <c r="B18" t="s">
        <v>179</v>
      </c>
      <c r="C18" s="1" t="s">
        <v>174</v>
      </c>
      <c r="D18" t="s">
        <v>1014</v>
      </c>
      <c r="E18" s="1" t="s">
        <v>1011</v>
      </c>
      <c r="F18" s="1" t="s">
        <v>37</v>
      </c>
      <c r="G18" s="14">
        <v>35000</v>
      </c>
      <c r="H18" s="13">
        <v>0</v>
      </c>
      <c r="I18" s="13">
        <v>35000</v>
      </c>
      <c r="J18" s="13">
        <v>1004.5</v>
      </c>
      <c r="K18" s="14">
        <v>8232.8700000000008</v>
      </c>
      <c r="L18" s="13">
        <v>1064</v>
      </c>
      <c r="M18" s="13">
        <v>0</v>
      </c>
      <c r="N18" s="13">
        <v>10301.370000000001</v>
      </c>
      <c r="O18" s="13">
        <v>24698.63</v>
      </c>
    </row>
    <row r="19" spans="1:15" ht="24.95" customHeight="1" x14ac:dyDescent="0.25">
      <c r="A19" s="1">
        <v>12</v>
      </c>
      <c r="B19" t="s">
        <v>696</v>
      </c>
      <c r="C19" s="1" t="s">
        <v>602</v>
      </c>
      <c r="D19" t="s">
        <v>1019</v>
      </c>
      <c r="E19" s="1" t="s">
        <v>1011</v>
      </c>
      <c r="F19" s="1" t="s">
        <v>37</v>
      </c>
      <c r="G19" s="14">
        <v>30000</v>
      </c>
      <c r="H19" s="13">
        <v>0</v>
      </c>
      <c r="I19" s="13">
        <v>30000</v>
      </c>
      <c r="J19" s="13">
        <v>861</v>
      </c>
      <c r="K19" s="14">
        <v>7056.75</v>
      </c>
      <c r="L19" s="13">
        <v>912</v>
      </c>
      <c r="M19" s="13">
        <v>0</v>
      </c>
      <c r="N19" s="13">
        <v>8829.75</v>
      </c>
      <c r="O19" s="13">
        <v>21170.25</v>
      </c>
    </row>
    <row r="20" spans="1:15" ht="24.95" customHeight="1" x14ac:dyDescent="0.25">
      <c r="A20" s="1">
        <v>13</v>
      </c>
      <c r="B20" t="s">
        <v>709</v>
      </c>
      <c r="C20" s="1" t="s">
        <v>675</v>
      </c>
      <c r="D20" t="s">
        <v>1023</v>
      </c>
      <c r="E20" s="1" t="s">
        <v>1011</v>
      </c>
      <c r="F20" s="1" t="s">
        <v>29</v>
      </c>
      <c r="G20" s="14">
        <v>30000</v>
      </c>
      <c r="H20" s="13">
        <v>0</v>
      </c>
      <c r="I20" s="13">
        <v>30000</v>
      </c>
      <c r="J20" s="13">
        <v>861</v>
      </c>
      <c r="K20" s="14">
        <v>7056.75</v>
      </c>
      <c r="L20" s="13">
        <v>912</v>
      </c>
      <c r="M20" s="13">
        <v>0</v>
      </c>
      <c r="N20" s="13">
        <v>8829.75</v>
      </c>
      <c r="O20" s="13">
        <v>21170.25</v>
      </c>
    </row>
    <row r="22" spans="1:15" ht="22.5" customHeight="1" x14ac:dyDescent="0.25">
      <c r="G22" s="26">
        <f t="shared" ref="G22:O22" si="2">SUM(G8:G21)</f>
        <v>360000</v>
      </c>
      <c r="H22" s="26">
        <f t="shared" si="2"/>
        <v>0</v>
      </c>
      <c r="I22" s="26">
        <f t="shared" si="2"/>
        <v>360000</v>
      </c>
      <c r="J22" s="26">
        <f t="shared" si="2"/>
        <v>10332</v>
      </c>
      <c r="K22" s="26">
        <f t="shared" si="2"/>
        <v>75479.13</v>
      </c>
      <c r="L22" s="26">
        <f t="shared" si="2"/>
        <v>10944</v>
      </c>
      <c r="M22" s="26">
        <f t="shared" si="2"/>
        <v>0</v>
      </c>
      <c r="N22" s="26">
        <f t="shared" si="2"/>
        <v>96755.12999999999</v>
      </c>
      <c r="O22" s="26">
        <f t="shared" si="2"/>
        <v>263244.87</v>
      </c>
    </row>
    <row r="26" spans="1:15" ht="22.5" customHeight="1" x14ac:dyDescent="0.25">
      <c r="F26" s="15"/>
      <c r="G26" s="15"/>
      <c r="H26" s="15"/>
    </row>
    <row r="27" spans="1:15" ht="22.5" customHeight="1" x14ac:dyDescent="0.25">
      <c r="C27" s="17"/>
      <c r="F27" s="42" t="s">
        <v>856</v>
      </c>
      <c r="G27" s="42"/>
      <c r="H27" s="42"/>
    </row>
    <row r="28" spans="1:15" ht="22.5" customHeight="1" x14ac:dyDescent="0.25">
      <c r="F28" s="43" t="s">
        <v>857</v>
      </c>
      <c r="G28" s="43"/>
      <c r="H28" s="43"/>
    </row>
  </sheetData>
  <mergeCells count="6">
    <mergeCell ref="F28:H28"/>
    <mergeCell ref="A2:O2"/>
    <mergeCell ref="A3:O3"/>
    <mergeCell ref="A4:O4"/>
    <mergeCell ref="A5:O5"/>
    <mergeCell ref="F27:H27"/>
  </mergeCells>
  <pageMargins left="0.7" right="0.7" top="0.75" bottom="0.75" header="0.3" footer="0.3"/>
  <pageSetup paperSize="5" scale="55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41"/>
  <sheetViews>
    <sheetView zoomScale="82" zoomScaleNormal="82" workbookViewId="0">
      <selection activeCell="O38" sqref="A1:O38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40.42578125" style="1" customWidth="1"/>
    <col min="3" max="3" width="45.5703125" style="1" customWidth="1"/>
    <col min="4" max="4" width="38.5703125" style="1" customWidth="1"/>
    <col min="5" max="5" width="14.28515625" style="1" customWidth="1"/>
    <col min="6" max="6" width="12.42578125" style="1" customWidth="1"/>
    <col min="7" max="7" width="16.140625" style="13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229" width="11.42578125" style="1"/>
    <col min="230" max="230" width="4.7109375" style="1" customWidth="1"/>
    <col min="231" max="231" width="42" style="1" customWidth="1"/>
    <col min="232" max="232" width="43.140625" style="1" customWidth="1"/>
    <col min="233" max="233" width="41" style="1" customWidth="1"/>
    <col min="234" max="234" width="25.7109375" style="1" customWidth="1"/>
    <col min="235" max="235" width="12.42578125" style="1" customWidth="1"/>
    <col min="236" max="236" width="18.28515625" style="1" bestFit="1" customWidth="1"/>
    <col min="237" max="237" width="11.5703125" style="1" bestFit="1" customWidth="1"/>
    <col min="238" max="238" width="18.28515625" style="1" bestFit="1" customWidth="1"/>
    <col min="239" max="242" width="14.85546875" style="1" bestFit="1" customWidth="1"/>
    <col min="243" max="243" width="15.85546875" style="1" bestFit="1" customWidth="1"/>
    <col min="244" max="244" width="16.5703125" style="1" bestFit="1" customWidth="1"/>
    <col min="245" max="485" width="11.42578125" style="1"/>
    <col min="486" max="486" width="4.7109375" style="1" customWidth="1"/>
    <col min="487" max="487" width="42" style="1" customWidth="1"/>
    <col min="488" max="488" width="43.140625" style="1" customWidth="1"/>
    <col min="489" max="489" width="41" style="1" customWidth="1"/>
    <col min="490" max="490" width="25.7109375" style="1" customWidth="1"/>
    <col min="491" max="491" width="12.42578125" style="1" customWidth="1"/>
    <col min="492" max="492" width="18.28515625" style="1" bestFit="1" customWidth="1"/>
    <col min="493" max="493" width="11.5703125" style="1" bestFit="1" customWidth="1"/>
    <col min="494" max="494" width="18.28515625" style="1" bestFit="1" customWidth="1"/>
    <col min="495" max="498" width="14.85546875" style="1" bestFit="1" customWidth="1"/>
    <col min="499" max="499" width="15.85546875" style="1" bestFit="1" customWidth="1"/>
    <col min="500" max="500" width="16.5703125" style="1" bestFit="1" customWidth="1"/>
    <col min="501" max="741" width="11.42578125" style="1"/>
    <col min="742" max="742" width="4.7109375" style="1" customWidth="1"/>
    <col min="743" max="743" width="42" style="1" customWidth="1"/>
    <col min="744" max="744" width="43.140625" style="1" customWidth="1"/>
    <col min="745" max="745" width="41" style="1" customWidth="1"/>
    <col min="746" max="746" width="25.7109375" style="1" customWidth="1"/>
    <col min="747" max="747" width="12.42578125" style="1" customWidth="1"/>
    <col min="748" max="748" width="18.28515625" style="1" bestFit="1" customWidth="1"/>
    <col min="749" max="749" width="11.5703125" style="1" bestFit="1" customWidth="1"/>
    <col min="750" max="750" width="18.28515625" style="1" bestFit="1" customWidth="1"/>
    <col min="751" max="754" width="14.85546875" style="1" bestFit="1" customWidth="1"/>
    <col min="755" max="755" width="15.85546875" style="1" bestFit="1" customWidth="1"/>
    <col min="756" max="756" width="16.5703125" style="1" bestFit="1" customWidth="1"/>
    <col min="757" max="997" width="11.42578125" style="1"/>
    <col min="998" max="998" width="4.7109375" style="1" customWidth="1"/>
    <col min="999" max="999" width="42" style="1" customWidth="1"/>
    <col min="1000" max="1000" width="43.140625" style="1" customWidth="1"/>
    <col min="1001" max="1001" width="41" style="1" customWidth="1"/>
    <col min="1002" max="1002" width="25.7109375" style="1" customWidth="1"/>
    <col min="1003" max="1003" width="12.42578125" style="1" customWidth="1"/>
    <col min="1004" max="1004" width="18.28515625" style="1" bestFit="1" customWidth="1"/>
    <col min="1005" max="1005" width="11.5703125" style="1" bestFit="1" customWidth="1"/>
    <col min="1006" max="1006" width="18.28515625" style="1" bestFit="1" customWidth="1"/>
    <col min="1007" max="1010" width="14.85546875" style="1" bestFit="1" customWidth="1"/>
    <col min="1011" max="1011" width="15.85546875" style="1" bestFit="1" customWidth="1"/>
    <col min="1012" max="1012" width="16.5703125" style="1" bestFit="1" customWidth="1"/>
    <col min="1013" max="1253" width="11.42578125" style="1"/>
    <col min="1254" max="1254" width="4.7109375" style="1" customWidth="1"/>
    <col min="1255" max="1255" width="42" style="1" customWidth="1"/>
    <col min="1256" max="1256" width="43.140625" style="1" customWidth="1"/>
    <col min="1257" max="1257" width="41" style="1" customWidth="1"/>
    <col min="1258" max="1258" width="25.7109375" style="1" customWidth="1"/>
    <col min="1259" max="1259" width="12.42578125" style="1" customWidth="1"/>
    <col min="1260" max="1260" width="18.28515625" style="1" bestFit="1" customWidth="1"/>
    <col min="1261" max="1261" width="11.5703125" style="1" bestFit="1" customWidth="1"/>
    <col min="1262" max="1262" width="18.28515625" style="1" bestFit="1" customWidth="1"/>
    <col min="1263" max="1266" width="14.85546875" style="1" bestFit="1" customWidth="1"/>
    <col min="1267" max="1267" width="15.85546875" style="1" bestFit="1" customWidth="1"/>
    <col min="1268" max="1268" width="16.5703125" style="1" bestFit="1" customWidth="1"/>
    <col min="1269" max="1509" width="11.42578125" style="1"/>
    <col min="1510" max="1510" width="4.7109375" style="1" customWidth="1"/>
    <col min="1511" max="1511" width="42" style="1" customWidth="1"/>
    <col min="1512" max="1512" width="43.140625" style="1" customWidth="1"/>
    <col min="1513" max="1513" width="41" style="1" customWidth="1"/>
    <col min="1514" max="1514" width="25.7109375" style="1" customWidth="1"/>
    <col min="1515" max="1515" width="12.42578125" style="1" customWidth="1"/>
    <col min="1516" max="1516" width="18.28515625" style="1" bestFit="1" customWidth="1"/>
    <col min="1517" max="1517" width="11.5703125" style="1" bestFit="1" customWidth="1"/>
    <col min="1518" max="1518" width="18.28515625" style="1" bestFit="1" customWidth="1"/>
    <col min="1519" max="1522" width="14.85546875" style="1" bestFit="1" customWidth="1"/>
    <col min="1523" max="1523" width="15.85546875" style="1" bestFit="1" customWidth="1"/>
    <col min="1524" max="1524" width="16.5703125" style="1" bestFit="1" customWidth="1"/>
    <col min="1525" max="1765" width="11.42578125" style="1"/>
    <col min="1766" max="1766" width="4.7109375" style="1" customWidth="1"/>
    <col min="1767" max="1767" width="42" style="1" customWidth="1"/>
    <col min="1768" max="1768" width="43.140625" style="1" customWidth="1"/>
    <col min="1769" max="1769" width="41" style="1" customWidth="1"/>
    <col min="1770" max="1770" width="25.7109375" style="1" customWidth="1"/>
    <col min="1771" max="1771" width="12.42578125" style="1" customWidth="1"/>
    <col min="1772" max="1772" width="18.28515625" style="1" bestFit="1" customWidth="1"/>
    <col min="1773" max="1773" width="11.5703125" style="1" bestFit="1" customWidth="1"/>
    <col min="1774" max="1774" width="18.28515625" style="1" bestFit="1" customWidth="1"/>
    <col min="1775" max="1778" width="14.85546875" style="1" bestFit="1" customWidth="1"/>
    <col min="1779" max="1779" width="15.85546875" style="1" bestFit="1" customWidth="1"/>
    <col min="1780" max="1780" width="16.5703125" style="1" bestFit="1" customWidth="1"/>
    <col min="1781" max="2021" width="11.42578125" style="1"/>
    <col min="2022" max="2022" width="4.7109375" style="1" customWidth="1"/>
    <col min="2023" max="2023" width="42" style="1" customWidth="1"/>
    <col min="2024" max="2024" width="43.140625" style="1" customWidth="1"/>
    <col min="2025" max="2025" width="41" style="1" customWidth="1"/>
    <col min="2026" max="2026" width="25.7109375" style="1" customWidth="1"/>
    <col min="2027" max="2027" width="12.42578125" style="1" customWidth="1"/>
    <col min="2028" max="2028" width="18.28515625" style="1" bestFit="1" customWidth="1"/>
    <col min="2029" max="2029" width="11.5703125" style="1" bestFit="1" customWidth="1"/>
    <col min="2030" max="2030" width="18.28515625" style="1" bestFit="1" customWidth="1"/>
    <col min="2031" max="2034" width="14.85546875" style="1" bestFit="1" customWidth="1"/>
    <col min="2035" max="2035" width="15.85546875" style="1" bestFit="1" customWidth="1"/>
    <col min="2036" max="2036" width="16.5703125" style="1" bestFit="1" customWidth="1"/>
    <col min="2037" max="2277" width="11.42578125" style="1"/>
    <col min="2278" max="2278" width="4.7109375" style="1" customWidth="1"/>
    <col min="2279" max="2279" width="42" style="1" customWidth="1"/>
    <col min="2280" max="2280" width="43.140625" style="1" customWidth="1"/>
    <col min="2281" max="2281" width="41" style="1" customWidth="1"/>
    <col min="2282" max="2282" width="25.7109375" style="1" customWidth="1"/>
    <col min="2283" max="2283" width="12.42578125" style="1" customWidth="1"/>
    <col min="2284" max="2284" width="18.28515625" style="1" bestFit="1" customWidth="1"/>
    <col min="2285" max="2285" width="11.5703125" style="1" bestFit="1" customWidth="1"/>
    <col min="2286" max="2286" width="18.28515625" style="1" bestFit="1" customWidth="1"/>
    <col min="2287" max="2290" width="14.85546875" style="1" bestFit="1" customWidth="1"/>
    <col min="2291" max="2291" width="15.85546875" style="1" bestFit="1" customWidth="1"/>
    <col min="2292" max="2292" width="16.5703125" style="1" bestFit="1" customWidth="1"/>
    <col min="2293" max="2533" width="11.42578125" style="1"/>
    <col min="2534" max="2534" width="4.7109375" style="1" customWidth="1"/>
    <col min="2535" max="2535" width="42" style="1" customWidth="1"/>
    <col min="2536" max="2536" width="43.140625" style="1" customWidth="1"/>
    <col min="2537" max="2537" width="41" style="1" customWidth="1"/>
    <col min="2538" max="2538" width="25.7109375" style="1" customWidth="1"/>
    <col min="2539" max="2539" width="12.42578125" style="1" customWidth="1"/>
    <col min="2540" max="2540" width="18.28515625" style="1" bestFit="1" customWidth="1"/>
    <col min="2541" max="2541" width="11.5703125" style="1" bestFit="1" customWidth="1"/>
    <col min="2542" max="2542" width="18.28515625" style="1" bestFit="1" customWidth="1"/>
    <col min="2543" max="2546" width="14.85546875" style="1" bestFit="1" customWidth="1"/>
    <col min="2547" max="2547" width="15.85546875" style="1" bestFit="1" customWidth="1"/>
    <col min="2548" max="2548" width="16.5703125" style="1" bestFit="1" customWidth="1"/>
    <col min="2549" max="2789" width="11.42578125" style="1"/>
    <col min="2790" max="2790" width="4.7109375" style="1" customWidth="1"/>
    <col min="2791" max="2791" width="42" style="1" customWidth="1"/>
    <col min="2792" max="2792" width="43.140625" style="1" customWidth="1"/>
    <col min="2793" max="2793" width="41" style="1" customWidth="1"/>
    <col min="2794" max="2794" width="25.7109375" style="1" customWidth="1"/>
    <col min="2795" max="2795" width="12.42578125" style="1" customWidth="1"/>
    <col min="2796" max="2796" width="18.28515625" style="1" bestFit="1" customWidth="1"/>
    <col min="2797" max="2797" width="11.5703125" style="1" bestFit="1" customWidth="1"/>
    <col min="2798" max="2798" width="18.28515625" style="1" bestFit="1" customWidth="1"/>
    <col min="2799" max="2802" width="14.85546875" style="1" bestFit="1" customWidth="1"/>
    <col min="2803" max="2803" width="15.85546875" style="1" bestFit="1" customWidth="1"/>
    <col min="2804" max="2804" width="16.5703125" style="1" bestFit="1" customWidth="1"/>
    <col min="2805" max="3045" width="11.42578125" style="1"/>
    <col min="3046" max="3046" width="4.7109375" style="1" customWidth="1"/>
    <col min="3047" max="3047" width="42" style="1" customWidth="1"/>
    <col min="3048" max="3048" width="43.140625" style="1" customWidth="1"/>
    <col min="3049" max="3049" width="41" style="1" customWidth="1"/>
    <col min="3050" max="3050" width="25.7109375" style="1" customWidth="1"/>
    <col min="3051" max="3051" width="12.42578125" style="1" customWidth="1"/>
    <col min="3052" max="3052" width="18.28515625" style="1" bestFit="1" customWidth="1"/>
    <col min="3053" max="3053" width="11.5703125" style="1" bestFit="1" customWidth="1"/>
    <col min="3054" max="3054" width="18.28515625" style="1" bestFit="1" customWidth="1"/>
    <col min="3055" max="3058" width="14.85546875" style="1" bestFit="1" customWidth="1"/>
    <col min="3059" max="3059" width="15.85546875" style="1" bestFit="1" customWidth="1"/>
    <col min="3060" max="3060" width="16.5703125" style="1" bestFit="1" customWidth="1"/>
    <col min="3061" max="3301" width="11.42578125" style="1"/>
    <col min="3302" max="3302" width="4.7109375" style="1" customWidth="1"/>
    <col min="3303" max="3303" width="42" style="1" customWidth="1"/>
    <col min="3304" max="3304" width="43.140625" style="1" customWidth="1"/>
    <col min="3305" max="3305" width="41" style="1" customWidth="1"/>
    <col min="3306" max="3306" width="25.7109375" style="1" customWidth="1"/>
    <col min="3307" max="3307" width="12.42578125" style="1" customWidth="1"/>
    <col min="3308" max="3308" width="18.28515625" style="1" bestFit="1" customWidth="1"/>
    <col min="3309" max="3309" width="11.5703125" style="1" bestFit="1" customWidth="1"/>
    <col min="3310" max="3310" width="18.28515625" style="1" bestFit="1" customWidth="1"/>
    <col min="3311" max="3314" width="14.85546875" style="1" bestFit="1" customWidth="1"/>
    <col min="3315" max="3315" width="15.85546875" style="1" bestFit="1" customWidth="1"/>
    <col min="3316" max="3316" width="16.5703125" style="1" bestFit="1" customWidth="1"/>
    <col min="3317" max="3557" width="11.42578125" style="1"/>
    <col min="3558" max="3558" width="4.7109375" style="1" customWidth="1"/>
    <col min="3559" max="3559" width="42" style="1" customWidth="1"/>
    <col min="3560" max="3560" width="43.140625" style="1" customWidth="1"/>
    <col min="3561" max="3561" width="41" style="1" customWidth="1"/>
    <col min="3562" max="3562" width="25.7109375" style="1" customWidth="1"/>
    <col min="3563" max="3563" width="12.42578125" style="1" customWidth="1"/>
    <col min="3564" max="3564" width="18.28515625" style="1" bestFit="1" customWidth="1"/>
    <col min="3565" max="3565" width="11.5703125" style="1" bestFit="1" customWidth="1"/>
    <col min="3566" max="3566" width="18.28515625" style="1" bestFit="1" customWidth="1"/>
    <col min="3567" max="3570" width="14.85546875" style="1" bestFit="1" customWidth="1"/>
    <col min="3571" max="3571" width="15.85546875" style="1" bestFit="1" customWidth="1"/>
    <col min="3572" max="3572" width="16.5703125" style="1" bestFit="1" customWidth="1"/>
    <col min="3573" max="3813" width="11.42578125" style="1"/>
    <col min="3814" max="3814" width="4.7109375" style="1" customWidth="1"/>
    <col min="3815" max="3815" width="42" style="1" customWidth="1"/>
    <col min="3816" max="3816" width="43.140625" style="1" customWidth="1"/>
    <col min="3817" max="3817" width="41" style="1" customWidth="1"/>
    <col min="3818" max="3818" width="25.7109375" style="1" customWidth="1"/>
    <col min="3819" max="3819" width="12.42578125" style="1" customWidth="1"/>
    <col min="3820" max="3820" width="18.28515625" style="1" bestFit="1" customWidth="1"/>
    <col min="3821" max="3821" width="11.5703125" style="1" bestFit="1" customWidth="1"/>
    <col min="3822" max="3822" width="18.28515625" style="1" bestFit="1" customWidth="1"/>
    <col min="3823" max="3826" width="14.85546875" style="1" bestFit="1" customWidth="1"/>
    <col min="3827" max="3827" width="15.85546875" style="1" bestFit="1" customWidth="1"/>
    <col min="3828" max="3828" width="16.5703125" style="1" bestFit="1" customWidth="1"/>
    <col min="3829" max="4069" width="11.42578125" style="1"/>
    <col min="4070" max="4070" width="4.7109375" style="1" customWidth="1"/>
    <col min="4071" max="4071" width="42" style="1" customWidth="1"/>
    <col min="4072" max="4072" width="43.140625" style="1" customWidth="1"/>
    <col min="4073" max="4073" width="41" style="1" customWidth="1"/>
    <col min="4074" max="4074" width="25.7109375" style="1" customWidth="1"/>
    <col min="4075" max="4075" width="12.42578125" style="1" customWidth="1"/>
    <col min="4076" max="4076" width="18.28515625" style="1" bestFit="1" customWidth="1"/>
    <col min="4077" max="4077" width="11.5703125" style="1" bestFit="1" customWidth="1"/>
    <col min="4078" max="4078" width="18.28515625" style="1" bestFit="1" customWidth="1"/>
    <col min="4079" max="4082" width="14.85546875" style="1" bestFit="1" customWidth="1"/>
    <col min="4083" max="4083" width="15.85546875" style="1" bestFit="1" customWidth="1"/>
    <col min="4084" max="4084" width="16.5703125" style="1" bestFit="1" customWidth="1"/>
    <col min="4085" max="4325" width="11.42578125" style="1"/>
    <col min="4326" max="4326" width="4.7109375" style="1" customWidth="1"/>
    <col min="4327" max="4327" width="42" style="1" customWidth="1"/>
    <col min="4328" max="4328" width="43.140625" style="1" customWidth="1"/>
    <col min="4329" max="4329" width="41" style="1" customWidth="1"/>
    <col min="4330" max="4330" width="25.7109375" style="1" customWidth="1"/>
    <col min="4331" max="4331" width="12.42578125" style="1" customWidth="1"/>
    <col min="4332" max="4332" width="18.28515625" style="1" bestFit="1" customWidth="1"/>
    <col min="4333" max="4333" width="11.5703125" style="1" bestFit="1" customWidth="1"/>
    <col min="4334" max="4334" width="18.28515625" style="1" bestFit="1" customWidth="1"/>
    <col min="4335" max="4338" width="14.85546875" style="1" bestFit="1" customWidth="1"/>
    <col min="4339" max="4339" width="15.85546875" style="1" bestFit="1" customWidth="1"/>
    <col min="4340" max="4340" width="16.5703125" style="1" bestFit="1" customWidth="1"/>
    <col min="4341" max="4581" width="11.42578125" style="1"/>
    <col min="4582" max="4582" width="4.7109375" style="1" customWidth="1"/>
    <col min="4583" max="4583" width="42" style="1" customWidth="1"/>
    <col min="4584" max="4584" width="43.140625" style="1" customWidth="1"/>
    <col min="4585" max="4585" width="41" style="1" customWidth="1"/>
    <col min="4586" max="4586" width="25.7109375" style="1" customWidth="1"/>
    <col min="4587" max="4587" width="12.42578125" style="1" customWidth="1"/>
    <col min="4588" max="4588" width="18.28515625" style="1" bestFit="1" customWidth="1"/>
    <col min="4589" max="4589" width="11.5703125" style="1" bestFit="1" customWidth="1"/>
    <col min="4590" max="4590" width="18.28515625" style="1" bestFit="1" customWidth="1"/>
    <col min="4591" max="4594" width="14.85546875" style="1" bestFit="1" customWidth="1"/>
    <col min="4595" max="4595" width="15.85546875" style="1" bestFit="1" customWidth="1"/>
    <col min="4596" max="4596" width="16.5703125" style="1" bestFit="1" customWidth="1"/>
    <col min="4597" max="4837" width="11.42578125" style="1"/>
    <col min="4838" max="4838" width="4.7109375" style="1" customWidth="1"/>
    <col min="4839" max="4839" width="42" style="1" customWidth="1"/>
    <col min="4840" max="4840" width="43.140625" style="1" customWidth="1"/>
    <col min="4841" max="4841" width="41" style="1" customWidth="1"/>
    <col min="4842" max="4842" width="25.7109375" style="1" customWidth="1"/>
    <col min="4843" max="4843" width="12.42578125" style="1" customWidth="1"/>
    <col min="4844" max="4844" width="18.28515625" style="1" bestFit="1" customWidth="1"/>
    <col min="4845" max="4845" width="11.5703125" style="1" bestFit="1" customWidth="1"/>
    <col min="4846" max="4846" width="18.28515625" style="1" bestFit="1" customWidth="1"/>
    <col min="4847" max="4850" width="14.85546875" style="1" bestFit="1" customWidth="1"/>
    <col min="4851" max="4851" width="15.85546875" style="1" bestFit="1" customWidth="1"/>
    <col min="4852" max="4852" width="16.5703125" style="1" bestFit="1" customWidth="1"/>
    <col min="4853" max="5093" width="11.42578125" style="1"/>
    <col min="5094" max="5094" width="4.7109375" style="1" customWidth="1"/>
    <col min="5095" max="5095" width="42" style="1" customWidth="1"/>
    <col min="5096" max="5096" width="43.140625" style="1" customWidth="1"/>
    <col min="5097" max="5097" width="41" style="1" customWidth="1"/>
    <col min="5098" max="5098" width="25.7109375" style="1" customWidth="1"/>
    <col min="5099" max="5099" width="12.42578125" style="1" customWidth="1"/>
    <col min="5100" max="5100" width="18.28515625" style="1" bestFit="1" customWidth="1"/>
    <col min="5101" max="5101" width="11.5703125" style="1" bestFit="1" customWidth="1"/>
    <col min="5102" max="5102" width="18.28515625" style="1" bestFit="1" customWidth="1"/>
    <col min="5103" max="5106" width="14.85546875" style="1" bestFit="1" customWidth="1"/>
    <col min="5107" max="5107" width="15.85546875" style="1" bestFit="1" customWidth="1"/>
    <col min="5108" max="5108" width="16.5703125" style="1" bestFit="1" customWidth="1"/>
    <col min="5109" max="5349" width="11.42578125" style="1"/>
    <col min="5350" max="5350" width="4.7109375" style="1" customWidth="1"/>
    <col min="5351" max="5351" width="42" style="1" customWidth="1"/>
    <col min="5352" max="5352" width="43.140625" style="1" customWidth="1"/>
    <col min="5353" max="5353" width="41" style="1" customWidth="1"/>
    <col min="5354" max="5354" width="25.7109375" style="1" customWidth="1"/>
    <col min="5355" max="5355" width="12.42578125" style="1" customWidth="1"/>
    <col min="5356" max="5356" width="18.28515625" style="1" bestFit="1" customWidth="1"/>
    <col min="5357" max="5357" width="11.5703125" style="1" bestFit="1" customWidth="1"/>
    <col min="5358" max="5358" width="18.28515625" style="1" bestFit="1" customWidth="1"/>
    <col min="5359" max="5362" width="14.85546875" style="1" bestFit="1" customWidth="1"/>
    <col min="5363" max="5363" width="15.85546875" style="1" bestFit="1" customWidth="1"/>
    <col min="5364" max="5364" width="16.5703125" style="1" bestFit="1" customWidth="1"/>
    <col min="5365" max="5605" width="11.42578125" style="1"/>
    <col min="5606" max="5606" width="4.7109375" style="1" customWidth="1"/>
    <col min="5607" max="5607" width="42" style="1" customWidth="1"/>
    <col min="5608" max="5608" width="43.140625" style="1" customWidth="1"/>
    <col min="5609" max="5609" width="41" style="1" customWidth="1"/>
    <col min="5610" max="5610" width="25.7109375" style="1" customWidth="1"/>
    <col min="5611" max="5611" width="12.42578125" style="1" customWidth="1"/>
    <col min="5612" max="5612" width="18.28515625" style="1" bestFit="1" customWidth="1"/>
    <col min="5613" max="5613" width="11.5703125" style="1" bestFit="1" customWidth="1"/>
    <col min="5614" max="5614" width="18.28515625" style="1" bestFit="1" customWidth="1"/>
    <col min="5615" max="5618" width="14.85546875" style="1" bestFit="1" customWidth="1"/>
    <col min="5619" max="5619" width="15.85546875" style="1" bestFit="1" customWidth="1"/>
    <col min="5620" max="5620" width="16.5703125" style="1" bestFit="1" customWidth="1"/>
    <col min="5621" max="5861" width="11.42578125" style="1"/>
    <col min="5862" max="5862" width="4.7109375" style="1" customWidth="1"/>
    <col min="5863" max="5863" width="42" style="1" customWidth="1"/>
    <col min="5864" max="5864" width="43.140625" style="1" customWidth="1"/>
    <col min="5865" max="5865" width="41" style="1" customWidth="1"/>
    <col min="5866" max="5866" width="25.7109375" style="1" customWidth="1"/>
    <col min="5867" max="5867" width="12.42578125" style="1" customWidth="1"/>
    <col min="5868" max="5868" width="18.28515625" style="1" bestFit="1" customWidth="1"/>
    <col min="5869" max="5869" width="11.5703125" style="1" bestFit="1" customWidth="1"/>
    <col min="5870" max="5870" width="18.28515625" style="1" bestFit="1" customWidth="1"/>
    <col min="5871" max="5874" width="14.85546875" style="1" bestFit="1" customWidth="1"/>
    <col min="5875" max="5875" width="15.85546875" style="1" bestFit="1" customWidth="1"/>
    <col min="5876" max="5876" width="16.5703125" style="1" bestFit="1" customWidth="1"/>
    <col min="5877" max="6117" width="11.42578125" style="1"/>
    <col min="6118" max="6118" width="4.7109375" style="1" customWidth="1"/>
    <col min="6119" max="6119" width="42" style="1" customWidth="1"/>
    <col min="6120" max="6120" width="43.140625" style="1" customWidth="1"/>
    <col min="6121" max="6121" width="41" style="1" customWidth="1"/>
    <col min="6122" max="6122" width="25.7109375" style="1" customWidth="1"/>
    <col min="6123" max="6123" width="12.42578125" style="1" customWidth="1"/>
    <col min="6124" max="6124" width="18.28515625" style="1" bestFit="1" customWidth="1"/>
    <col min="6125" max="6125" width="11.5703125" style="1" bestFit="1" customWidth="1"/>
    <col min="6126" max="6126" width="18.28515625" style="1" bestFit="1" customWidth="1"/>
    <col min="6127" max="6130" width="14.85546875" style="1" bestFit="1" customWidth="1"/>
    <col min="6131" max="6131" width="15.85546875" style="1" bestFit="1" customWidth="1"/>
    <col min="6132" max="6132" width="16.5703125" style="1" bestFit="1" customWidth="1"/>
    <col min="6133" max="6373" width="11.42578125" style="1"/>
    <col min="6374" max="6374" width="4.7109375" style="1" customWidth="1"/>
    <col min="6375" max="6375" width="42" style="1" customWidth="1"/>
    <col min="6376" max="6376" width="43.140625" style="1" customWidth="1"/>
    <col min="6377" max="6377" width="41" style="1" customWidth="1"/>
    <col min="6378" max="6378" width="25.7109375" style="1" customWidth="1"/>
    <col min="6379" max="6379" width="12.42578125" style="1" customWidth="1"/>
    <col min="6380" max="6380" width="18.28515625" style="1" bestFit="1" customWidth="1"/>
    <col min="6381" max="6381" width="11.5703125" style="1" bestFit="1" customWidth="1"/>
    <col min="6382" max="6382" width="18.28515625" style="1" bestFit="1" customWidth="1"/>
    <col min="6383" max="6386" width="14.85546875" style="1" bestFit="1" customWidth="1"/>
    <col min="6387" max="6387" width="15.85546875" style="1" bestFit="1" customWidth="1"/>
    <col min="6388" max="6388" width="16.5703125" style="1" bestFit="1" customWidth="1"/>
    <col min="6389" max="6629" width="11.42578125" style="1"/>
    <col min="6630" max="6630" width="4.7109375" style="1" customWidth="1"/>
    <col min="6631" max="6631" width="42" style="1" customWidth="1"/>
    <col min="6632" max="6632" width="43.140625" style="1" customWidth="1"/>
    <col min="6633" max="6633" width="41" style="1" customWidth="1"/>
    <col min="6634" max="6634" width="25.7109375" style="1" customWidth="1"/>
    <col min="6635" max="6635" width="12.42578125" style="1" customWidth="1"/>
    <col min="6636" max="6636" width="18.28515625" style="1" bestFit="1" customWidth="1"/>
    <col min="6637" max="6637" width="11.5703125" style="1" bestFit="1" customWidth="1"/>
    <col min="6638" max="6638" width="18.28515625" style="1" bestFit="1" customWidth="1"/>
    <col min="6639" max="6642" width="14.85546875" style="1" bestFit="1" customWidth="1"/>
    <col min="6643" max="6643" width="15.85546875" style="1" bestFit="1" customWidth="1"/>
    <col min="6644" max="6644" width="16.5703125" style="1" bestFit="1" customWidth="1"/>
    <col min="6645" max="6885" width="11.42578125" style="1"/>
    <col min="6886" max="6886" width="4.7109375" style="1" customWidth="1"/>
    <col min="6887" max="6887" width="42" style="1" customWidth="1"/>
    <col min="6888" max="6888" width="43.140625" style="1" customWidth="1"/>
    <col min="6889" max="6889" width="41" style="1" customWidth="1"/>
    <col min="6890" max="6890" width="25.7109375" style="1" customWidth="1"/>
    <col min="6891" max="6891" width="12.42578125" style="1" customWidth="1"/>
    <col min="6892" max="6892" width="18.28515625" style="1" bestFit="1" customWidth="1"/>
    <col min="6893" max="6893" width="11.5703125" style="1" bestFit="1" customWidth="1"/>
    <col min="6894" max="6894" width="18.28515625" style="1" bestFit="1" customWidth="1"/>
    <col min="6895" max="6898" width="14.85546875" style="1" bestFit="1" customWidth="1"/>
    <col min="6899" max="6899" width="15.85546875" style="1" bestFit="1" customWidth="1"/>
    <col min="6900" max="6900" width="16.5703125" style="1" bestFit="1" customWidth="1"/>
    <col min="6901" max="7141" width="11.42578125" style="1"/>
    <col min="7142" max="7142" width="4.7109375" style="1" customWidth="1"/>
    <col min="7143" max="7143" width="42" style="1" customWidth="1"/>
    <col min="7144" max="7144" width="43.140625" style="1" customWidth="1"/>
    <col min="7145" max="7145" width="41" style="1" customWidth="1"/>
    <col min="7146" max="7146" width="25.7109375" style="1" customWidth="1"/>
    <col min="7147" max="7147" width="12.42578125" style="1" customWidth="1"/>
    <col min="7148" max="7148" width="18.28515625" style="1" bestFit="1" customWidth="1"/>
    <col min="7149" max="7149" width="11.5703125" style="1" bestFit="1" customWidth="1"/>
    <col min="7150" max="7150" width="18.28515625" style="1" bestFit="1" customWidth="1"/>
    <col min="7151" max="7154" width="14.85546875" style="1" bestFit="1" customWidth="1"/>
    <col min="7155" max="7155" width="15.85546875" style="1" bestFit="1" customWidth="1"/>
    <col min="7156" max="7156" width="16.5703125" style="1" bestFit="1" customWidth="1"/>
    <col min="7157" max="7397" width="11.42578125" style="1"/>
    <col min="7398" max="7398" width="4.7109375" style="1" customWidth="1"/>
    <col min="7399" max="7399" width="42" style="1" customWidth="1"/>
    <col min="7400" max="7400" width="43.140625" style="1" customWidth="1"/>
    <col min="7401" max="7401" width="41" style="1" customWidth="1"/>
    <col min="7402" max="7402" width="25.7109375" style="1" customWidth="1"/>
    <col min="7403" max="7403" width="12.42578125" style="1" customWidth="1"/>
    <col min="7404" max="7404" width="18.28515625" style="1" bestFit="1" customWidth="1"/>
    <col min="7405" max="7405" width="11.5703125" style="1" bestFit="1" customWidth="1"/>
    <col min="7406" max="7406" width="18.28515625" style="1" bestFit="1" customWidth="1"/>
    <col min="7407" max="7410" width="14.85546875" style="1" bestFit="1" customWidth="1"/>
    <col min="7411" max="7411" width="15.85546875" style="1" bestFit="1" customWidth="1"/>
    <col min="7412" max="7412" width="16.5703125" style="1" bestFit="1" customWidth="1"/>
    <col min="7413" max="7653" width="11.42578125" style="1"/>
    <col min="7654" max="7654" width="4.7109375" style="1" customWidth="1"/>
    <col min="7655" max="7655" width="42" style="1" customWidth="1"/>
    <col min="7656" max="7656" width="43.140625" style="1" customWidth="1"/>
    <col min="7657" max="7657" width="41" style="1" customWidth="1"/>
    <col min="7658" max="7658" width="25.7109375" style="1" customWidth="1"/>
    <col min="7659" max="7659" width="12.42578125" style="1" customWidth="1"/>
    <col min="7660" max="7660" width="18.28515625" style="1" bestFit="1" customWidth="1"/>
    <col min="7661" max="7661" width="11.5703125" style="1" bestFit="1" customWidth="1"/>
    <col min="7662" max="7662" width="18.28515625" style="1" bestFit="1" customWidth="1"/>
    <col min="7663" max="7666" width="14.85546875" style="1" bestFit="1" customWidth="1"/>
    <col min="7667" max="7667" width="15.85546875" style="1" bestFit="1" customWidth="1"/>
    <col min="7668" max="7668" width="16.5703125" style="1" bestFit="1" customWidth="1"/>
    <col min="7669" max="7909" width="11.42578125" style="1"/>
    <col min="7910" max="7910" width="4.7109375" style="1" customWidth="1"/>
    <col min="7911" max="7911" width="42" style="1" customWidth="1"/>
    <col min="7912" max="7912" width="43.140625" style="1" customWidth="1"/>
    <col min="7913" max="7913" width="41" style="1" customWidth="1"/>
    <col min="7914" max="7914" width="25.7109375" style="1" customWidth="1"/>
    <col min="7915" max="7915" width="12.42578125" style="1" customWidth="1"/>
    <col min="7916" max="7916" width="18.28515625" style="1" bestFit="1" customWidth="1"/>
    <col min="7917" max="7917" width="11.5703125" style="1" bestFit="1" customWidth="1"/>
    <col min="7918" max="7918" width="18.28515625" style="1" bestFit="1" customWidth="1"/>
    <col min="7919" max="7922" width="14.85546875" style="1" bestFit="1" customWidth="1"/>
    <col min="7923" max="7923" width="15.85546875" style="1" bestFit="1" customWidth="1"/>
    <col min="7924" max="7924" width="16.5703125" style="1" bestFit="1" customWidth="1"/>
    <col min="7925" max="8165" width="11.42578125" style="1"/>
    <col min="8166" max="8166" width="4.7109375" style="1" customWidth="1"/>
    <col min="8167" max="8167" width="42" style="1" customWidth="1"/>
    <col min="8168" max="8168" width="43.140625" style="1" customWidth="1"/>
    <col min="8169" max="8169" width="41" style="1" customWidth="1"/>
    <col min="8170" max="8170" width="25.7109375" style="1" customWidth="1"/>
    <col min="8171" max="8171" width="12.42578125" style="1" customWidth="1"/>
    <col min="8172" max="8172" width="18.28515625" style="1" bestFit="1" customWidth="1"/>
    <col min="8173" max="8173" width="11.5703125" style="1" bestFit="1" customWidth="1"/>
    <col min="8174" max="8174" width="18.28515625" style="1" bestFit="1" customWidth="1"/>
    <col min="8175" max="8178" width="14.85546875" style="1" bestFit="1" customWidth="1"/>
    <col min="8179" max="8179" width="15.85546875" style="1" bestFit="1" customWidth="1"/>
    <col min="8180" max="8180" width="16.5703125" style="1" bestFit="1" customWidth="1"/>
    <col min="8181" max="8421" width="11.42578125" style="1"/>
    <col min="8422" max="8422" width="4.7109375" style="1" customWidth="1"/>
    <col min="8423" max="8423" width="42" style="1" customWidth="1"/>
    <col min="8424" max="8424" width="43.140625" style="1" customWidth="1"/>
    <col min="8425" max="8425" width="41" style="1" customWidth="1"/>
    <col min="8426" max="8426" width="25.7109375" style="1" customWidth="1"/>
    <col min="8427" max="8427" width="12.42578125" style="1" customWidth="1"/>
    <col min="8428" max="8428" width="18.28515625" style="1" bestFit="1" customWidth="1"/>
    <col min="8429" max="8429" width="11.5703125" style="1" bestFit="1" customWidth="1"/>
    <col min="8430" max="8430" width="18.28515625" style="1" bestFit="1" customWidth="1"/>
    <col min="8431" max="8434" width="14.85546875" style="1" bestFit="1" customWidth="1"/>
    <col min="8435" max="8435" width="15.85546875" style="1" bestFit="1" customWidth="1"/>
    <col min="8436" max="8436" width="16.5703125" style="1" bestFit="1" customWidth="1"/>
    <col min="8437" max="8677" width="11.42578125" style="1"/>
    <col min="8678" max="8678" width="4.7109375" style="1" customWidth="1"/>
    <col min="8679" max="8679" width="42" style="1" customWidth="1"/>
    <col min="8680" max="8680" width="43.140625" style="1" customWidth="1"/>
    <col min="8681" max="8681" width="41" style="1" customWidth="1"/>
    <col min="8682" max="8682" width="25.7109375" style="1" customWidth="1"/>
    <col min="8683" max="8683" width="12.42578125" style="1" customWidth="1"/>
    <col min="8684" max="8684" width="18.28515625" style="1" bestFit="1" customWidth="1"/>
    <col min="8685" max="8685" width="11.5703125" style="1" bestFit="1" customWidth="1"/>
    <col min="8686" max="8686" width="18.28515625" style="1" bestFit="1" customWidth="1"/>
    <col min="8687" max="8690" width="14.85546875" style="1" bestFit="1" customWidth="1"/>
    <col min="8691" max="8691" width="15.85546875" style="1" bestFit="1" customWidth="1"/>
    <col min="8692" max="8692" width="16.5703125" style="1" bestFit="1" customWidth="1"/>
    <col min="8693" max="8933" width="11.42578125" style="1"/>
    <col min="8934" max="8934" width="4.7109375" style="1" customWidth="1"/>
    <col min="8935" max="8935" width="42" style="1" customWidth="1"/>
    <col min="8936" max="8936" width="43.140625" style="1" customWidth="1"/>
    <col min="8937" max="8937" width="41" style="1" customWidth="1"/>
    <col min="8938" max="8938" width="25.7109375" style="1" customWidth="1"/>
    <col min="8939" max="8939" width="12.42578125" style="1" customWidth="1"/>
    <col min="8940" max="8940" width="18.28515625" style="1" bestFit="1" customWidth="1"/>
    <col min="8941" max="8941" width="11.5703125" style="1" bestFit="1" customWidth="1"/>
    <col min="8942" max="8942" width="18.28515625" style="1" bestFit="1" customWidth="1"/>
    <col min="8943" max="8946" width="14.85546875" style="1" bestFit="1" customWidth="1"/>
    <col min="8947" max="8947" width="15.85546875" style="1" bestFit="1" customWidth="1"/>
    <col min="8948" max="8948" width="16.5703125" style="1" bestFit="1" customWidth="1"/>
    <col min="8949" max="9189" width="11.42578125" style="1"/>
    <col min="9190" max="9190" width="4.7109375" style="1" customWidth="1"/>
    <col min="9191" max="9191" width="42" style="1" customWidth="1"/>
    <col min="9192" max="9192" width="43.140625" style="1" customWidth="1"/>
    <col min="9193" max="9193" width="41" style="1" customWidth="1"/>
    <col min="9194" max="9194" width="25.7109375" style="1" customWidth="1"/>
    <col min="9195" max="9195" width="12.42578125" style="1" customWidth="1"/>
    <col min="9196" max="9196" width="18.28515625" style="1" bestFit="1" customWidth="1"/>
    <col min="9197" max="9197" width="11.5703125" style="1" bestFit="1" customWidth="1"/>
    <col min="9198" max="9198" width="18.28515625" style="1" bestFit="1" customWidth="1"/>
    <col min="9199" max="9202" width="14.85546875" style="1" bestFit="1" customWidth="1"/>
    <col min="9203" max="9203" width="15.85546875" style="1" bestFit="1" customWidth="1"/>
    <col min="9204" max="9204" width="16.5703125" style="1" bestFit="1" customWidth="1"/>
    <col min="9205" max="9445" width="11.42578125" style="1"/>
    <col min="9446" max="9446" width="4.7109375" style="1" customWidth="1"/>
    <col min="9447" max="9447" width="42" style="1" customWidth="1"/>
    <col min="9448" max="9448" width="43.140625" style="1" customWidth="1"/>
    <col min="9449" max="9449" width="41" style="1" customWidth="1"/>
    <col min="9450" max="9450" width="25.7109375" style="1" customWidth="1"/>
    <col min="9451" max="9451" width="12.42578125" style="1" customWidth="1"/>
    <col min="9452" max="9452" width="18.28515625" style="1" bestFit="1" customWidth="1"/>
    <col min="9453" max="9453" width="11.5703125" style="1" bestFit="1" customWidth="1"/>
    <col min="9454" max="9454" width="18.28515625" style="1" bestFit="1" customWidth="1"/>
    <col min="9455" max="9458" width="14.85546875" style="1" bestFit="1" customWidth="1"/>
    <col min="9459" max="9459" width="15.85546875" style="1" bestFit="1" customWidth="1"/>
    <col min="9460" max="9460" width="16.5703125" style="1" bestFit="1" customWidth="1"/>
    <col min="9461" max="9701" width="11.42578125" style="1"/>
    <col min="9702" max="9702" width="4.7109375" style="1" customWidth="1"/>
    <col min="9703" max="9703" width="42" style="1" customWidth="1"/>
    <col min="9704" max="9704" width="43.140625" style="1" customWidth="1"/>
    <col min="9705" max="9705" width="41" style="1" customWidth="1"/>
    <col min="9706" max="9706" width="25.7109375" style="1" customWidth="1"/>
    <col min="9707" max="9707" width="12.42578125" style="1" customWidth="1"/>
    <col min="9708" max="9708" width="18.28515625" style="1" bestFit="1" customWidth="1"/>
    <col min="9709" max="9709" width="11.5703125" style="1" bestFit="1" customWidth="1"/>
    <col min="9710" max="9710" width="18.28515625" style="1" bestFit="1" customWidth="1"/>
    <col min="9711" max="9714" width="14.85546875" style="1" bestFit="1" customWidth="1"/>
    <col min="9715" max="9715" width="15.85546875" style="1" bestFit="1" customWidth="1"/>
    <col min="9716" max="9716" width="16.5703125" style="1" bestFit="1" customWidth="1"/>
    <col min="9717" max="9957" width="11.42578125" style="1"/>
    <col min="9958" max="9958" width="4.7109375" style="1" customWidth="1"/>
    <col min="9959" max="9959" width="42" style="1" customWidth="1"/>
    <col min="9960" max="9960" width="43.140625" style="1" customWidth="1"/>
    <col min="9961" max="9961" width="41" style="1" customWidth="1"/>
    <col min="9962" max="9962" width="25.7109375" style="1" customWidth="1"/>
    <col min="9963" max="9963" width="12.42578125" style="1" customWidth="1"/>
    <col min="9964" max="9964" width="18.28515625" style="1" bestFit="1" customWidth="1"/>
    <col min="9965" max="9965" width="11.5703125" style="1" bestFit="1" customWidth="1"/>
    <col min="9966" max="9966" width="18.28515625" style="1" bestFit="1" customWidth="1"/>
    <col min="9967" max="9970" width="14.85546875" style="1" bestFit="1" customWidth="1"/>
    <col min="9971" max="9971" width="15.85546875" style="1" bestFit="1" customWidth="1"/>
    <col min="9972" max="9972" width="16.5703125" style="1" bestFit="1" customWidth="1"/>
    <col min="9973" max="10213" width="11.42578125" style="1"/>
    <col min="10214" max="10214" width="4.7109375" style="1" customWidth="1"/>
    <col min="10215" max="10215" width="42" style="1" customWidth="1"/>
    <col min="10216" max="10216" width="43.140625" style="1" customWidth="1"/>
    <col min="10217" max="10217" width="41" style="1" customWidth="1"/>
    <col min="10218" max="10218" width="25.7109375" style="1" customWidth="1"/>
    <col min="10219" max="10219" width="12.42578125" style="1" customWidth="1"/>
    <col min="10220" max="10220" width="18.28515625" style="1" bestFit="1" customWidth="1"/>
    <col min="10221" max="10221" width="11.5703125" style="1" bestFit="1" customWidth="1"/>
    <col min="10222" max="10222" width="18.28515625" style="1" bestFit="1" customWidth="1"/>
    <col min="10223" max="10226" width="14.85546875" style="1" bestFit="1" customWidth="1"/>
    <col min="10227" max="10227" width="15.85546875" style="1" bestFit="1" customWidth="1"/>
    <col min="10228" max="10228" width="16.5703125" style="1" bestFit="1" customWidth="1"/>
    <col min="10229" max="10469" width="11.42578125" style="1"/>
    <col min="10470" max="10470" width="4.7109375" style="1" customWidth="1"/>
    <col min="10471" max="10471" width="42" style="1" customWidth="1"/>
    <col min="10472" max="10472" width="43.140625" style="1" customWidth="1"/>
    <col min="10473" max="10473" width="41" style="1" customWidth="1"/>
    <col min="10474" max="10474" width="25.7109375" style="1" customWidth="1"/>
    <col min="10475" max="10475" width="12.42578125" style="1" customWidth="1"/>
    <col min="10476" max="10476" width="18.28515625" style="1" bestFit="1" customWidth="1"/>
    <col min="10477" max="10477" width="11.5703125" style="1" bestFit="1" customWidth="1"/>
    <col min="10478" max="10478" width="18.28515625" style="1" bestFit="1" customWidth="1"/>
    <col min="10479" max="10482" width="14.85546875" style="1" bestFit="1" customWidth="1"/>
    <col min="10483" max="10483" width="15.85546875" style="1" bestFit="1" customWidth="1"/>
    <col min="10484" max="10484" width="16.5703125" style="1" bestFit="1" customWidth="1"/>
    <col min="10485" max="10725" width="11.42578125" style="1"/>
    <col min="10726" max="10726" width="4.7109375" style="1" customWidth="1"/>
    <col min="10727" max="10727" width="42" style="1" customWidth="1"/>
    <col min="10728" max="10728" width="43.140625" style="1" customWidth="1"/>
    <col min="10729" max="10729" width="41" style="1" customWidth="1"/>
    <col min="10730" max="10730" width="25.7109375" style="1" customWidth="1"/>
    <col min="10731" max="10731" width="12.42578125" style="1" customWidth="1"/>
    <col min="10732" max="10732" width="18.28515625" style="1" bestFit="1" customWidth="1"/>
    <col min="10733" max="10733" width="11.5703125" style="1" bestFit="1" customWidth="1"/>
    <col min="10734" max="10734" width="18.28515625" style="1" bestFit="1" customWidth="1"/>
    <col min="10735" max="10738" width="14.85546875" style="1" bestFit="1" customWidth="1"/>
    <col min="10739" max="10739" width="15.85546875" style="1" bestFit="1" customWidth="1"/>
    <col min="10740" max="10740" width="16.5703125" style="1" bestFit="1" customWidth="1"/>
    <col min="10741" max="10981" width="11.42578125" style="1"/>
    <col min="10982" max="10982" width="4.7109375" style="1" customWidth="1"/>
    <col min="10983" max="10983" width="42" style="1" customWidth="1"/>
    <col min="10984" max="10984" width="43.140625" style="1" customWidth="1"/>
    <col min="10985" max="10985" width="41" style="1" customWidth="1"/>
    <col min="10986" max="10986" width="25.7109375" style="1" customWidth="1"/>
    <col min="10987" max="10987" width="12.42578125" style="1" customWidth="1"/>
    <col min="10988" max="10988" width="18.28515625" style="1" bestFit="1" customWidth="1"/>
    <col min="10989" max="10989" width="11.5703125" style="1" bestFit="1" customWidth="1"/>
    <col min="10990" max="10990" width="18.28515625" style="1" bestFit="1" customWidth="1"/>
    <col min="10991" max="10994" width="14.85546875" style="1" bestFit="1" customWidth="1"/>
    <col min="10995" max="10995" width="15.85546875" style="1" bestFit="1" customWidth="1"/>
    <col min="10996" max="10996" width="16.5703125" style="1" bestFit="1" customWidth="1"/>
    <col min="10997" max="11237" width="11.42578125" style="1"/>
    <col min="11238" max="11238" width="4.7109375" style="1" customWidth="1"/>
    <col min="11239" max="11239" width="42" style="1" customWidth="1"/>
    <col min="11240" max="11240" width="43.140625" style="1" customWidth="1"/>
    <col min="11241" max="11241" width="41" style="1" customWidth="1"/>
    <col min="11242" max="11242" width="25.7109375" style="1" customWidth="1"/>
    <col min="11243" max="11243" width="12.42578125" style="1" customWidth="1"/>
    <col min="11244" max="11244" width="18.28515625" style="1" bestFit="1" customWidth="1"/>
    <col min="11245" max="11245" width="11.5703125" style="1" bestFit="1" customWidth="1"/>
    <col min="11246" max="11246" width="18.28515625" style="1" bestFit="1" customWidth="1"/>
    <col min="11247" max="11250" width="14.85546875" style="1" bestFit="1" customWidth="1"/>
    <col min="11251" max="11251" width="15.85546875" style="1" bestFit="1" customWidth="1"/>
    <col min="11252" max="11252" width="16.5703125" style="1" bestFit="1" customWidth="1"/>
    <col min="11253" max="11493" width="11.42578125" style="1"/>
    <col min="11494" max="11494" width="4.7109375" style="1" customWidth="1"/>
    <col min="11495" max="11495" width="42" style="1" customWidth="1"/>
    <col min="11496" max="11496" width="43.140625" style="1" customWidth="1"/>
    <col min="11497" max="11497" width="41" style="1" customWidth="1"/>
    <col min="11498" max="11498" width="25.7109375" style="1" customWidth="1"/>
    <col min="11499" max="11499" width="12.42578125" style="1" customWidth="1"/>
    <col min="11500" max="11500" width="18.28515625" style="1" bestFit="1" customWidth="1"/>
    <col min="11501" max="11501" width="11.5703125" style="1" bestFit="1" customWidth="1"/>
    <col min="11502" max="11502" width="18.28515625" style="1" bestFit="1" customWidth="1"/>
    <col min="11503" max="11506" width="14.85546875" style="1" bestFit="1" customWidth="1"/>
    <col min="11507" max="11507" width="15.85546875" style="1" bestFit="1" customWidth="1"/>
    <col min="11508" max="11508" width="16.5703125" style="1" bestFit="1" customWidth="1"/>
    <col min="11509" max="11749" width="11.42578125" style="1"/>
    <col min="11750" max="11750" width="4.7109375" style="1" customWidth="1"/>
    <col min="11751" max="11751" width="42" style="1" customWidth="1"/>
    <col min="11752" max="11752" width="43.140625" style="1" customWidth="1"/>
    <col min="11753" max="11753" width="41" style="1" customWidth="1"/>
    <col min="11754" max="11754" width="25.7109375" style="1" customWidth="1"/>
    <col min="11755" max="11755" width="12.42578125" style="1" customWidth="1"/>
    <col min="11756" max="11756" width="18.28515625" style="1" bestFit="1" customWidth="1"/>
    <col min="11757" max="11757" width="11.5703125" style="1" bestFit="1" customWidth="1"/>
    <col min="11758" max="11758" width="18.28515625" style="1" bestFit="1" customWidth="1"/>
    <col min="11759" max="11762" width="14.85546875" style="1" bestFit="1" customWidth="1"/>
    <col min="11763" max="11763" width="15.85546875" style="1" bestFit="1" customWidth="1"/>
    <col min="11764" max="11764" width="16.5703125" style="1" bestFit="1" customWidth="1"/>
    <col min="11765" max="12005" width="11.42578125" style="1"/>
    <col min="12006" max="12006" width="4.7109375" style="1" customWidth="1"/>
    <col min="12007" max="12007" width="42" style="1" customWidth="1"/>
    <col min="12008" max="12008" width="43.140625" style="1" customWidth="1"/>
    <col min="12009" max="12009" width="41" style="1" customWidth="1"/>
    <col min="12010" max="12010" width="25.7109375" style="1" customWidth="1"/>
    <col min="12011" max="12011" width="12.42578125" style="1" customWidth="1"/>
    <col min="12012" max="12012" width="18.28515625" style="1" bestFit="1" customWidth="1"/>
    <col min="12013" max="12013" width="11.5703125" style="1" bestFit="1" customWidth="1"/>
    <col min="12014" max="12014" width="18.28515625" style="1" bestFit="1" customWidth="1"/>
    <col min="12015" max="12018" width="14.85546875" style="1" bestFit="1" customWidth="1"/>
    <col min="12019" max="12019" width="15.85546875" style="1" bestFit="1" customWidth="1"/>
    <col min="12020" max="12020" width="16.5703125" style="1" bestFit="1" customWidth="1"/>
    <col min="12021" max="12261" width="11.42578125" style="1"/>
    <col min="12262" max="12262" width="4.7109375" style="1" customWidth="1"/>
    <col min="12263" max="12263" width="42" style="1" customWidth="1"/>
    <col min="12264" max="12264" width="43.140625" style="1" customWidth="1"/>
    <col min="12265" max="12265" width="41" style="1" customWidth="1"/>
    <col min="12266" max="12266" width="25.7109375" style="1" customWidth="1"/>
    <col min="12267" max="12267" width="12.42578125" style="1" customWidth="1"/>
    <col min="12268" max="12268" width="18.28515625" style="1" bestFit="1" customWidth="1"/>
    <col min="12269" max="12269" width="11.5703125" style="1" bestFit="1" customWidth="1"/>
    <col min="12270" max="12270" width="18.28515625" style="1" bestFit="1" customWidth="1"/>
    <col min="12271" max="12274" width="14.85546875" style="1" bestFit="1" customWidth="1"/>
    <col min="12275" max="12275" width="15.85546875" style="1" bestFit="1" customWidth="1"/>
    <col min="12276" max="12276" width="16.5703125" style="1" bestFit="1" customWidth="1"/>
    <col min="12277" max="12517" width="11.42578125" style="1"/>
    <col min="12518" max="12518" width="4.7109375" style="1" customWidth="1"/>
    <col min="12519" max="12519" width="42" style="1" customWidth="1"/>
    <col min="12520" max="12520" width="43.140625" style="1" customWidth="1"/>
    <col min="12521" max="12521" width="41" style="1" customWidth="1"/>
    <col min="12522" max="12522" width="25.7109375" style="1" customWidth="1"/>
    <col min="12523" max="12523" width="12.42578125" style="1" customWidth="1"/>
    <col min="12524" max="12524" width="18.28515625" style="1" bestFit="1" customWidth="1"/>
    <col min="12525" max="12525" width="11.5703125" style="1" bestFit="1" customWidth="1"/>
    <col min="12526" max="12526" width="18.28515625" style="1" bestFit="1" customWidth="1"/>
    <col min="12527" max="12530" width="14.85546875" style="1" bestFit="1" customWidth="1"/>
    <col min="12531" max="12531" width="15.85546875" style="1" bestFit="1" customWidth="1"/>
    <col min="12532" max="12532" width="16.5703125" style="1" bestFit="1" customWidth="1"/>
    <col min="12533" max="12773" width="11.42578125" style="1"/>
    <col min="12774" max="12774" width="4.7109375" style="1" customWidth="1"/>
    <col min="12775" max="12775" width="42" style="1" customWidth="1"/>
    <col min="12776" max="12776" width="43.140625" style="1" customWidth="1"/>
    <col min="12777" max="12777" width="41" style="1" customWidth="1"/>
    <col min="12778" max="12778" width="25.7109375" style="1" customWidth="1"/>
    <col min="12779" max="12779" width="12.42578125" style="1" customWidth="1"/>
    <col min="12780" max="12780" width="18.28515625" style="1" bestFit="1" customWidth="1"/>
    <col min="12781" max="12781" width="11.5703125" style="1" bestFit="1" customWidth="1"/>
    <col min="12782" max="12782" width="18.28515625" style="1" bestFit="1" customWidth="1"/>
    <col min="12783" max="12786" width="14.85546875" style="1" bestFit="1" customWidth="1"/>
    <col min="12787" max="12787" width="15.85546875" style="1" bestFit="1" customWidth="1"/>
    <col min="12788" max="12788" width="16.5703125" style="1" bestFit="1" customWidth="1"/>
    <col min="12789" max="13029" width="11.42578125" style="1"/>
    <col min="13030" max="13030" width="4.7109375" style="1" customWidth="1"/>
    <col min="13031" max="13031" width="42" style="1" customWidth="1"/>
    <col min="13032" max="13032" width="43.140625" style="1" customWidth="1"/>
    <col min="13033" max="13033" width="41" style="1" customWidth="1"/>
    <col min="13034" max="13034" width="25.7109375" style="1" customWidth="1"/>
    <col min="13035" max="13035" width="12.42578125" style="1" customWidth="1"/>
    <col min="13036" max="13036" width="18.28515625" style="1" bestFit="1" customWidth="1"/>
    <col min="13037" max="13037" width="11.5703125" style="1" bestFit="1" customWidth="1"/>
    <col min="13038" max="13038" width="18.28515625" style="1" bestFit="1" customWidth="1"/>
    <col min="13039" max="13042" width="14.85546875" style="1" bestFit="1" customWidth="1"/>
    <col min="13043" max="13043" width="15.85546875" style="1" bestFit="1" customWidth="1"/>
    <col min="13044" max="13044" width="16.5703125" style="1" bestFit="1" customWidth="1"/>
    <col min="13045" max="13285" width="11.42578125" style="1"/>
    <col min="13286" max="13286" width="4.7109375" style="1" customWidth="1"/>
    <col min="13287" max="13287" width="42" style="1" customWidth="1"/>
    <col min="13288" max="13288" width="43.140625" style="1" customWidth="1"/>
    <col min="13289" max="13289" width="41" style="1" customWidth="1"/>
    <col min="13290" max="13290" width="25.7109375" style="1" customWidth="1"/>
    <col min="13291" max="13291" width="12.42578125" style="1" customWidth="1"/>
    <col min="13292" max="13292" width="18.28515625" style="1" bestFit="1" customWidth="1"/>
    <col min="13293" max="13293" width="11.5703125" style="1" bestFit="1" customWidth="1"/>
    <col min="13294" max="13294" width="18.28515625" style="1" bestFit="1" customWidth="1"/>
    <col min="13295" max="13298" width="14.85546875" style="1" bestFit="1" customWidth="1"/>
    <col min="13299" max="13299" width="15.85546875" style="1" bestFit="1" customWidth="1"/>
    <col min="13300" max="13300" width="16.5703125" style="1" bestFit="1" customWidth="1"/>
    <col min="13301" max="13541" width="11.42578125" style="1"/>
    <col min="13542" max="13542" width="4.7109375" style="1" customWidth="1"/>
    <col min="13543" max="13543" width="42" style="1" customWidth="1"/>
    <col min="13544" max="13544" width="43.140625" style="1" customWidth="1"/>
    <col min="13545" max="13545" width="41" style="1" customWidth="1"/>
    <col min="13546" max="13546" width="25.7109375" style="1" customWidth="1"/>
    <col min="13547" max="13547" width="12.42578125" style="1" customWidth="1"/>
    <col min="13548" max="13548" width="18.28515625" style="1" bestFit="1" customWidth="1"/>
    <col min="13549" max="13549" width="11.5703125" style="1" bestFit="1" customWidth="1"/>
    <col min="13550" max="13550" width="18.28515625" style="1" bestFit="1" customWidth="1"/>
    <col min="13551" max="13554" width="14.85546875" style="1" bestFit="1" customWidth="1"/>
    <col min="13555" max="13555" width="15.85546875" style="1" bestFit="1" customWidth="1"/>
    <col min="13556" max="13556" width="16.5703125" style="1" bestFit="1" customWidth="1"/>
    <col min="13557" max="13797" width="11.42578125" style="1"/>
    <col min="13798" max="13798" width="4.7109375" style="1" customWidth="1"/>
    <col min="13799" max="13799" width="42" style="1" customWidth="1"/>
    <col min="13800" max="13800" width="43.140625" style="1" customWidth="1"/>
    <col min="13801" max="13801" width="41" style="1" customWidth="1"/>
    <col min="13802" max="13802" width="25.7109375" style="1" customWidth="1"/>
    <col min="13803" max="13803" width="12.42578125" style="1" customWidth="1"/>
    <col min="13804" max="13804" width="18.28515625" style="1" bestFit="1" customWidth="1"/>
    <col min="13805" max="13805" width="11.5703125" style="1" bestFit="1" customWidth="1"/>
    <col min="13806" max="13806" width="18.28515625" style="1" bestFit="1" customWidth="1"/>
    <col min="13807" max="13810" width="14.85546875" style="1" bestFit="1" customWidth="1"/>
    <col min="13811" max="13811" width="15.85546875" style="1" bestFit="1" customWidth="1"/>
    <col min="13812" max="13812" width="16.5703125" style="1" bestFit="1" customWidth="1"/>
    <col min="13813" max="14053" width="11.42578125" style="1"/>
    <col min="14054" max="14054" width="4.7109375" style="1" customWidth="1"/>
    <col min="14055" max="14055" width="42" style="1" customWidth="1"/>
    <col min="14056" max="14056" width="43.140625" style="1" customWidth="1"/>
    <col min="14057" max="14057" width="41" style="1" customWidth="1"/>
    <col min="14058" max="14058" width="25.7109375" style="1" customWidth="1"/>
    <col min="14059" max="14059" width="12.42578125" style="1" customWidth="1"/>
    <col min="14060" max="14060" width="18.28515625" style="1" bestFit="1" customWidth="1"/>
    <col min="14061" max="14061" width="11.5703125" style="1" bestFit="1" customWidth="1"/>
    <col min="14062" max="14062" width="18.28515625" style="1" bestFit="1" customWidth="1"/>
    <col min="14063" max="14066" width="14.85546875" style="1" bestFit="1" customWidth="1"/>
    <col min="14067" max="14067" width="15.85546875" style="1" bestFit="1" customWidth="1"/>
    <col min="14068" max="14068" width="16.5703125" style="1" bestFit="1" customWidth="1"/>
    <col min="14069" max="14309" width="11.42578125" style="1"/>
    <col min="14310" max="14310" width="4.7109375" style="1" customWidth="1"/>
    <col min="14311" max="14311" width="42" style="1" customWidth="1"/>
    <col min="14312" max="14312" width="43.140625" style="1" customWidth="1"/>
    <col min="14313" max="14313" width="41" style="1" customWidth="1"/>
    <col min="14314" max="14314" width="25.7109375" style="1" customWidth="1"/>
    <col min="14315" max="14315" width="12.42578125" style="1" customWidth="1"/>
    <col min="14316" max="14316" width="18.28515625" style="1" bestFit="1" customWidth="1"/>
    <col min="14317" max="14317" width="11.5703125" style="1" bestFit="1" customWidth="1"/>
    <col min="14318" max="14318" width="18.28515625" style="1" bestFit="1" customWidth="1"/>
    <col min="14319" max="14322" width="14.85546875" style="1" bestFit="1" customWidth="1"/>
    <col min="14323" max="14323" width="15.85546875" style="1" bestFit="1" customWidth="1"/>
    <col min="14324" max="14324" width="16.5703125" style="1" bestFit="1" customWidth="1"/>
    <col min="14325" max="14565" width="11.42578125" style="1"/>
    <col min="14566" max="14566" width="4.7109375" style="1" customWidth="1"/>
    <col min="14567" max="14567" width="42" style="1" customWidth="1"/>
    <col min="14568" max="14568" width="43.140625" style="1" customWidth="1"/>
    <col min="14569" max="14569" width="41" style="1" customWidth="1"/>
    <col min="14570" max="14570" width="25.7109375" style="1" customWidth="1"/>
    <col min="14571" max="14571" width="12.42578125" style="1" customWidth="1"/>
    <col min="14572" max="14572" width="18.28515625" style="1" bestFit="1" customWidth="1"/>
    <col min="14573" max="14573" width="11.5703125" style="1" bestFit="1" customWidth="1"/>
    <col min="14574" max="14574" width="18.28515625" style="1" bestFit="1" customWidth="1"/>
    <col min="14575" max="14578" width="14.85546875" style="1" bestFit="1" customWidth="1"/>
    <col min="14579" max="14579" width="15.85546875" style="1" bestFit="1" customWidth="1"/>
    <col min="14580" max="14580" width="16.5703125" style="1" bestFit="1" customWidth="1"/>
    <col min="14581" max="14821" width="11.42578125" style="1"/>
    <col min="14822" max="14822" width="4.7109375" style="1" customWidth="1"/>
    <col min="14823" max="14823" width="42" style="1" customWidth="1"/>
    <col min="14824" max="14824" width="43.140625" style="1" customWidth="1"/>
    <col min="14825" max="14825" width="41" style="1" customWidth="1"/>
    <col min="14826" max="14826" width="25.7109375" style="1" customWidth="1"/>
    <col min="14827" max="14827" width="12.42578125" style="1" customWidth="1"/>
    <col min="14828" max="14828" width="18.28515625" style="1" bestFit="1" customWidth="1"/>
    <col min="14829" max="14829" width="11.5703125" style="1" bestFit="1" customWidth="1"/>
    <col min="14830" max="14830" width="18.28515625" style="1" bestFit="1" customWidth="1"/>
    <col min="14831" max="14834" width="14.85546875" style="1" bestFit="1" customWidth="1"/>
    <col min="14835" max="14835" width="15.85546875" style="1" bestFit="1" customWidth="1"/>
    <col min="14836" max="14836" width="16.5703125" style="1" bestFit="1" customWidth="1"/>
    <col min="14837" max="15077" width="11.42578125" style="1"/>
    <col min="15078" max="15078" width="4.7109375" style="1" customWidth="1"/>
    <col min="15079" max="15079" width="42" style="1" customWidth="1"/>
    <col min="15080" max="15080" width="43.140625" style="1" customWidth="1"/>
    <col min="15081" max="15081" width="41" style="1" customWidth="1"/>
    <col min="15082" max="15082" width="25.7109375" style="1" customWidth="1"/>
    <col min="15083" max="15083" width="12.42578125" style="1" customWidth="1"/>
    <col min="15084" max="15084" width="18.28515625" style="1" bestFit="1" customWidth="1"/>
    <col min="15085" max="15085" width="11.5703125" style="1" bestFit="1" customWidth="1"/>
    <col min="15086" max="15086" width="18.28515625" style="1" bestFit="1" customWidth="1"/>
    <col min="15087" max="15090" width="14.85546875" style="1" bestFit="1" customWidth="1"/>
    <col min="15091" max="15091" width="15.85546875" style="1" bestFit="1" customWidth="1"/>
    <col min="15092" max="15092" width="16.5703125" style="1" bestFit="1" customWidth="1"/>
    <col min="15093" max="15333" width="11.42578125" style="1"/>
    <col min="15334" max="15334" width="4.7109375" style="1" customWidth="1"/>
    <col min="15335" max="15335" width="42" style="1" customWidth="1"/>
    <col min="15336" max="15336" width="43.140625" style="1" customWidth="1"/>
    <col min="15337" max="15337" width="41" style="1" customWidth="1"/>
    <col min="15338" max="15338" width="25.7109375" style="1" customWidth="1"/>
    <col min="15339" max="15339" width="12.42578125" style="1" customWidth="1"/>
    <col min="15340" max="15340" width="18.28515625" style="1" bestFit="1" customWidth="1"/>
    <col min="15341" max="15341" width="11.5703125" style="1" bestFit="1" customWidth="1"/>
    <col min="15342" max="15342" width="18.28515625" style="1" bestFit="1" customWidth="1"/>
    <col min="15343" max="15346" width="14.85546875" style="1" bestFit="1" customWidth="1"/>
    <col min="15347" max="15347" width="15.85546875" style="1" bestFit="1" customWidth="1"/>
    <col min="15348" max="15348" width="16.5703125" style="1" bestFit="1" customWidth="1"/>
    <col min="15349" max="15589" width="11.42578125" style="1"/>
    <col min="15590" max="15590" width="4.7109375" style="1" customWidth="1"/>
    <col min="15591" max="15591" width="42" style="1" customWidth="1"/>
    <col min="15592" max="15592" width="43.140625" style="1" customWidth="1"/>
    <col min="15593" max="15593" width="41" style="1" customWidth="1"/>
    <col min="15594" max="15594" width="25.7109375" style="1" customWidth="1"/>
    <col min="15595" max="15595" width="12.42578125" style="1" customWidth="1"/>
    <col min="15596" max="15596" width="18.28515625" style="1" bestFit="1" customWidth="1"/>
    <col min="15597" max="15597" width="11.5703125" style="1" bestFit="1" customWidth="1"/>
    <col min="15598" max="15598" width="18.28515625" style="1" bestFit="1" customWidth="1"/>
    <col min="15599" max="15602" width="14.85546875" style="1" bestFit="1" customWidth="1"/>
    <col min="15603" max="15603" width="15.85546875" style="1" bestFit="1" customWidth="1"/>
    <col min="15604" max="15604" width="16.5703125" style="1" bestFit="1" customWidth="1"/>
    <col min="15605" max="15845" width="11.42578125" style="1"/>
    <col min="15846" max="15846" width="4.7109375" style="1" customWidth="1"/>
    <col min="15847" max="15847" width="42" style="1" customWidth="1"/>
    <col min="15848" max="15848" width="43.140625" style="1" customWidth="1"/>
    <col min="15849" max="15849" width="41" style="1" customWidth="1"/>
    <col min="15850" max="15850" width="25.7109375" style="1" customWidth="1"/>
    <col min="15851" max="15851" width="12.42578125" style="1" customWidth="1"/>
    <col min="15852" max="15852" width="18.28515625" style="1" bestFit="1" customWidth="1"/>
    <col min="15853" max="15853" width="11.5703125" style="1" bestFit="1" customWidth="1"/>
    <col min="15854" max="15854" width="18.28515625" style="1" bestFit="1" customWidth="1"/>
    <col min="15855" max="15858" width="14.85546875" style="1" bestFit="1" customWidth="1"/>
    <col min="15859" max="15859" width="15.85546875" style="1" bestFit="1" customWidth="1"/>
    <col min="15860" max="15860" width="16.5703125" style="1" bestFit="1" customWidth="1"/>
    <col min="15861" max="16101" width="11.42578125" style="1"/>
    <col min="16102" max="16102" width="4.7109375" style="1" customWidth="1"/>
    <col min="16103" max="16103" width="42" style="1" customWidth="1"/>
    <col min="16104" max="16104" width="43.140625" style="1" customWidth="1"/>
    <col min="16105" max="16105" width="41" style="1" customWidth="1"/>
    <col min="16106" max="16106" width="25.7109375" style="1" customWidth="1"/>
    <col min="16107" max="16107" width="12.42578125" style="1" customWidth="1"/>
    <col min="16108" max="16108" width="18.28515625" style="1" bestFit="1" customWidth="1"/>
    <col min="16109" max="16109" width="11.5703125" style="1" bestFit="1" customWidth="1"/>
    <col min="16110" max="16110" width="18.28515625" style="1" bestFit="1" customWidth="1"/>
    <col min="16111" max="16114" width="14.85546875" style="1" bestFit="1" customWidth="1"/>
    <col min="16115" max="16115" width="15.85546875" style="1" bestFit="1" customWidth="1"/>
    <col min="16116" max="16116" width="16.5703125" style="1" bestFit="1" customWidth="1"/>
    <col min="16117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42" t="s">
        <v>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</row>
    <row r="3" spans="1:15" ht="22.5" customHeight="1" x14ac:dyDescent="0.25">
      <c r="A3" s="42" t="s">
        <v>2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</row>
    <row r="4" spans="1:15" ht="15.75" x14ac:dyDescent="0.25">
      <c r="A4" s="45" t="s">
        <v>3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</row>
    <row r="5" spans="1:15" ht="21" x14ac:dyDescent="0.35">
      <c r="A5" s="46" t="s">
        <v>1572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858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s="6" t="s">
        <v>90</v>
      </c>
      <c r="C8" s="6" t="s">
        <v>88</v>
      </c>
      <c r="D8" s="6" t="s">
        <v>91</v>
      </c>
      <c r="E8" s="1" t="s">
        <v>1011</v>
      </c>
      <c r="F8" s="1" t="s">
        <v>37</v>
      </c>
      <c r="G8" s="13">
        <v>8750</v>
      </c>
      <c r="H8" s="13">
        <v>0</v>
      </c>
      <c r="I8" s="13">
        <f>+G8+H8</f>
        <v>8750</v>
      </c>
      <c r="J8" s="13">
        <f>+I8*2.87%</f>
        <v>251.125</v>
      </c>
      <c r="K8" s="13">
        <v>971.91</v>
      </c>
      <c r="L8" s="13">
        <f t="shared" ref="L8:L10" si="0">+I8*3.04%</f>
        <v>266</v>
      </c>
      <c r="M8" s="13">
        <v>0</v>
      </c>
      <c r="N8" s="13">
        <f>+J8+K8+L8+M8</f>
        <v>1489.0349999999999</v>
      </c>
      <c r="O8" s="13">
        <f>+I8-N8</f>
        <v>7260.9650000000001</v>
      </c>
    </row>
    <row r="9" spans="1:15" ht="24.95" customHeight="1" x14ac:dyDescent="0.25">
      <c r="A9" s="1">
        <v>2</v>
      </c>
      <c r="B9" s="6" t="s">
        <v>69</v>
      </c>
      <c r="C9" s="6" t="s">
        <v>1012</v>
      </c>
      <c r="D9" s="6" t="s">
        <v>70</v>
      </c>
      <c r="E9" s="1" t="s">
        <v>1011</v>
      </c>
      <c r="F9" s="1" t="s">
        <v>37</v>
      </c>
      <c r="G9" s="13">
        <v>20000</v>
      </c>
      <c r="H9" s="13">
        <v>0</v>
      </c>
      <c r="I9" s="13">
        <f>+G9+H9</f>
        <v>20000</v>
      </c>
      <c r="J9" s="13">
        <f>+I9*2.87%</f>
        <v>574</v>
      </c>
      <c r="K9" s="13">
        <v>1148.33</v>
      </c>
      <c r="L9" s="13">
        <f t="shared" si="0"/>
        <v>608</v>
      </c>
      <c r="M9" s="13">
        <v>0</v>
      </c>
      <c r="N9" s="13">
        <f t="shared" ref="N9:N29" si="1">+J9+K9+L9+M9</f>
        <v>2330.33</v>
      </c>
      <c r="O9" s="13">
        <f t="shared" ref="O9:O29" si="2">+I9-N9</f>
        <v>17669.669999999998</v>
      </c>
    </row>
    <row r="10" spans="1:15" ht="24.95" customHeight="1" x14ac:dyDescent="0.25">
      <c r="A10" s="1">
        <v>3</v>
      </c>
      <c r="B10" t="s">
        <v>835</v>
      </c>
      <c r="C10" s="6" t="s">
        <v>1012</v>
      </c>
      <c r="D10" s="6" t="s">
        <v>1013</v>
      </c>
      <c r="E10" s="1" t="s">
        <v>1011</v>
      </c>
      <c r="F10" s="1" t="s">
        <v>37</v>
      </c>
      <c r="G10" s="13">
        <v>15000</v>
      </c>
      <c r="H10" s="13">
        <v>0</v>
      </c>
      <c r="I10" s="13">
        <f>+G10+H10</f>
        <v>15000</v>
      </c>
      <c r="J10" s="13">
        <f>+I10*2.87%</f>
        <v>430.5</v>
      </c>
      <c r="K10" s="13">
        <v>2338.35</v>
      </c>
      <c r="L10" s="13">
        <f t="shared" si="0"/>
        <v>456</v>
      </c>
      <c r="M10" s="13">
        <v>0</v>
      </c>
      <c r="N10" s="13">
        <f t="shared" si="1"/>
        <v>3224.85</v>
      </c>
      <c r="O10" s="13">
        <f t="shared" si="2"/>
        <v>11775.15</v>
      </c>
    </row>
    <row r="11" spans="1:15" ht="24.95" customHeight="1" x14ac:dyDescent="0.25">
      <c r="A11" s="1">
        <v>4</v>
      </c>
      <c r="B11" t="s">
        <v>75</v>
      </c>
      <c r="C11" s="6" t="s">
        <v>1012</v>
      </c>
      <c r="D11" s="6" t="s">
        <v>70</v>
      </c>
      <c r="E11" s="1" t="s">
        <v>1011</v>
      </c>
      <c r="F11" s="1" t="s">
        <v>37</v>
      </c>
      <c r="G11" s="13">
        <v>10000</v>
      </c>
      <c r="H11" s="13">
        <v>0</v>
      </c>
      <c r="I11" s="13">
        <v>10000</v>
      </c>
      <c r="J11" s="13">
        <v>287</v>
      </c>
      <c r="K11" s="13">
        <v>1148.33</v>
      </c>
      <c r="L11" s="13">
        <v>304</v>
      </c>
      <c r="M11" s="13">
        <v>0</v>
      </c>
      <c r="N11" s="13">
        <f t="shared" si="1"/>
        <v>1739.33</v>
      </c>
      <c r="O11" s="13">
        <f t="shared" si="2"/>
        <v>8260.67</v>
      </c>
    </row>
    <row r="12" spans="1:15" ht="24.95" customHeight="1" x14ac:dyDescent="0.25">
      <c r="A12" s="1">
        <v>5</v>
      </c>
      <c r="B12" t="s">
        <v>159</v>
      </c>
      <c r="C12" t="s">
        <v>160</v>
      </c>
      <c r="D12" s="6" t="s">
        <v>1467</v>
      </c>
      <c r="E12" s="1" t="s">
        <v>1011</v>
      </c>
      <c r="F12" s="1" t="s">
        <v>37</v>
      </c>
      <c r="G12" s="13">
        <v>10000</v>
      </c>
      <c r="H12" s="13">
        <v>0</v>
      </c>
      <c r="I12" s="13">
        <v>10000</v>
      </c>
      <c r="J12" s="13">
        <v>287</v>
      </c>
      <c r="K12" s="13">
        <v>1148.33</v>
      </c>
      <c r="L12" s="13">
        <v>304</v>
      </c>
      <c r="M12" s="13">
        <v>0</v>
      </c>
      <c r="N12" s="13">
        <f t="shared" si="1"/>
        <v>1739.33</v>
      </c>
      <c r="O12" s="13">
        <f t="shared" si="2"/>
        <v>8260.67</v>
      </c>
    </row>
    <row r="13" spans="1:15" ht="24.95" customHeight="1" x14ac:dyDescent="0.25">
      <c r="A13" s="1">
        <v>6</v>
      </c>
      <c r="B13" t="s">
        <v>332</v>
      </c>
      <c r="C13" s="6" t="s">
        <v>174</v>
      </c>
      <c r="D13" s="1" t="s">
        <v>1015</v>
      </c>
      <c r="E13" s="1" t="s">
        <v>1011</v>
      </c>
      <c r="F13" s="1" t="s">
        <v>29</v>
      </c>
      <c r="G13" s="13">
        <v>30000</v>
      </c>
      <c r="H13" s="13">
        <v>0</v>
      </c>
      <c r="I13" s="13">
        <v>30000</v>
      </c>
      <c r="J13" s="13">
        <v>861</v>
      </c>
      <c r="K13" s="13">
        <v>6501.66</v>
      </c>
      <c r="L13" s="13">
        <f>+I13*3.04%</f>
        <v>912</v>
      </c>
      <c r="M13" s="13">
        <v>0</v>
      </c>
      <c r="N13" s="13">
        <f t="shared" si="1"/>
        <v>8274.66</v>
      </c>
      <c r="O13" s="13">
        <f t="shared" si="2"/>
        <v>21725.34</v>
      </c>
    </row>
    <row r="14" spans="1:15" ht="24.95" customHeight="1" x14ac:dyDescent="0.25">
      <c r="A14" s="1">
        <v>7</v>
      </c>
      <c r="B14" t="s">
        <v>134</v>
      </c>
      <c r="C14" t="s">
        <v>112</v>
      </c>
      <c r="D14" s="41" t="s">
        <v>1559</v>
      </c>
      <c r="E14" s="1" t="s">
        <v>1011</v>
      </c>
      <c r="F14" s="1" t="s">
        <v>37</v>
      </c>
      <c r="G14" s="13">
        <v>40000</v>
      </c>
      <c r="H14" s="13">
        <v>0</v>
      </c>
      <c r="I14" s="13">
        <v>40000</v>
      </c>
      <c r="J14" s="13">
        <v>1148</v>
      </c>
      <c r="K14" s="13">
        <v>4984.5200000000004</v>
      </c>
      <c r="L14" s="13">
        <v>1216</v>
      </c>
      <c r="M14" s="13">
        <v>0</v>
      </c>
      <c r="N14" s="13">
        <f t="shared" si="1"/>
        <v>7348.52</v>
      </c>
      <c r="O14" s="13">
        <f t="shared" si="2"/>
        <v>32651.48</v>
      </c>
    </row>
    <row r="15" spans="1:15" ht="24.95" customHeight="1" x14ac:dyDescent="0.25">
      <c r="A15" s="1">
        <v>8</v>
      </c>
      <c r="B15" t="s">
        <v>625</v>
      </c>
      <c r="C15" t="s">
        <v>780</v>
      </c>
      <c r="D15" t="s">
        <v>1016</v>
      </c>
      <c r="E15" s="1" t="s">
        <v>1011</v>
      </c>
      <c r="F15" s="1" t="s">
        <v>29</v>
      </c>
      <c r="G15" s="13">
        <v>35000</v>
      </c>
      <c r="H15" s="13">
        <v>0</v>
      </c>
      <c r="I15" s="13">
        <v>35000</v>
      </c>
      <c r="J15" s="13">
        <v>1004.5</v>
      </c>
      <c r="K15" s="13">
        <v>8232.8700000000008</v>
      </c>
      <c r="L15" s="13">
        <v>1064</v>
      </c>
      <c r="M15" s="13">
        <v>0</v>
      </c>
      <c r="N15" s="13">
        <v>10301.370000000001</v>
      </c>
      <c r="O15" s="13">
        <v>24698.63</v>
      </c>
    </row>
    <row r="16" spans="1:15" ht="24.95" customHeight="1" x14ac:dyDescent="0.25">
      <c r="A16" s="1">
        <v>9</v>
      </c>
      <c r="B16" s="6" t="s">
        <v>327</v>
      </c>
      <c r="C16" s="6" t="s">
        <v>328</v>
      </c>
      <c r="D16" s="6" t="s">
        <v>1017</v>
      </c>
      <c r="E16" s="1" t="s">
        <v>1011</v>
      </c>
      <c r="F16" s="1" t="s">
        <v>37</v>
      </c>
      <c r="G16" s="13">
        <v>20000</v>
      </c>
      <c r="H16" s="13">
        <v>0</v>
      </c>
      <c r="I16" s="13">
        <f>+G16+H16</f>
        <v>20000</v>
      </c>
      <c r="J16" s="13">
        <f t="shared" ref="J16:J27" si="3">+I16*2.87%</f>
        <v>574</v>
      </c>
      <c r="K16" s="13">
        <v>3957.44</v>
      </c>
      <c r="L16" s="13">
        <f t="shared" ref="L16:L29" si="4">+I16*3.04%</f>
        <v>608</v>
      </c>
      <c r="M16" s="13">
        <v>0</v>
      </c>
      <c r="N16" s="13">
        <f t="shared" si="1"/>
        <v>5139.4400000000005</v>
      </c>
      <c r="O16" s="13">
        <f t="shared" si="2"/>
        <v>14860.56</v>
      </c>
    </row>
    <row r="17" spans="1:15" ht="24.95" customHeight="1" x14ac:dyDescent="0.25">
      <c r="A17" s="1">
        <v>10</v>
      </c>
      <c r="B17" s="6" t="s">
        <v>208</v>
      </c>
      <c r="C17" s="6" t="s">
        <v>209</v>
      </c>
      <c r="D17" s="1" t="s">
        <v>1017</v>
      </c>
      <c r="E17" s="1" t="s">
        <v>1011</v>
      </c>
      <c r="F17" s="1" t="s">
        <v>29</v>
      </c>
      <c r="G17" s="13">
        <v>30000</v>
      </c>
      <c r="H17" s="13">
        <v>0</v>
      </c>
      <c r="I17" s="13">
        <v>30000</v>
      </c>
      <c r="J17" s="13">
        <v>861</v>
      </c>
      <c r="K17" s="13">
        <v>6501.66</v>
      </c>
      <c r="L17" s="13">
        <f t="shared" si="4"/>
        <v>912</v>
      </c>
      <c r="M17" s="13">
        <v>0</v>
      </c>
      <c r="N17" s="13">
        <f t="shared" si="1"/>
        <v>8274.66</v>
      </c>
      <c r="O17" s="13">
        <f t="shared" si="2"/>
        <v>21725.34</v>
      </c>
    </row>
    <row r="18" spans="1:15" ht="24.95" customHeight="1" x14ac:dyDescent="0.25">
      <c r="A18" s="1">
        <v>11</v>
      </c>
      <c r="B18" s="6" t="s">
        <v>379</v>
      </c>
      <c r="C18" s="6" t="s">
        <v>350</v>
      </c>
      <c r="D18" s="1" t="s">
        <v>1018</v>
      </c>
      <c r="E18" s="1" t="s">
        <v>1011</v>
      </c>
      <c r="F18" s="1" t="s">
        <v>29</v>
      </c>
      <c r="G18" s="13">
        <v>55000</v>
      </c>
      <c r="H18" s="13">
        <v>0</v>
      </c>
      <c r="I18" s="13">
        <v>55000</v>
      </c>
      <c r="J18" s="13">
        <v>1578.5</v>
      </c>
      <c r="K18" s="13">
        <v>12382.29</v>
      </c>
      <c r="L18" s="13">
        <v>1672</v>
      </c>
      <c r="M18" s="13">
        <v>0</v>
      </c>
      <c r="N18" s="13">
        <v>15632.79</v>
      </c>
      <c r="O18" s="13">
        <v>39367.21</v>
      </c>
    </row>
    <row r="19" spans="1:15" ht="24.95" customHeight="1" x14ac:dyDescent="0.25">
      <c r="A19" s="1">
        <v>12</v>
      </c>
      <c r="B19" s="1" t="s">
        <v>615</v>
      </c>
      <c r="C19" s="6" t="s">
        <v>602</v>
      </c>
      <c r="D19" s="1" t="s">
        <v>1020</v>
      </c>
      <c r="E19" s="1" t="s">
        <v>1011</v>
      </c>
      <c r="F19" s="1" t="s">
        <v>29</v>
      </c>
      <c r="G19" s="13">
        <v>24000</v>
      </c>
      <c r="H19" s="13">
        <v>0</v>
      </c>
      <c r="I19" s="13">
        <v>24000</v>
      </c>
      <c r="J19" s="13">
        <v>688.8</v>
      </c>
      <c r="K19" s="13">
        <v>0</v>
      </c>
      <c r="L19" s="13">
        <f t="shared" si="4"/>
        <v>729.6</v>
      </c>
      <c r="M19" s="13">
        <v>0</v>
      </c>
      <c r="N19" s="13">
        <f t="shared" si="1"/>
        <v>1418.4</v>
      </c>
      <c r="O19" s="13">
        <f t="shared" si="2"/>
        <v>22581.599999999999</v>
      </c>
    </row>
    <row r="20" spans="1:15" ht="24.95" customHeight="1" x14ac:dyDescent="0.25">
      <c r="A20" s="1">
        <v>13</v>
      </c>
      <c r="B20" s="1" t="s">
        <v>451</v>
      </c>
      <c r="C20" s="6" t="s">
        <v>1021</v>
      </c>
      <c r="D20" s="1" t="s">
        <v>1022</v>
      </c>
      <c r="E20" s="1" t="s">
        <v>1011</v>
      </c>
      <c r="F20" s="1" t="s">
        <v>29</v>
      </c>
      <c r="G20" s="13">
        <v>30000</v>
      </c>
      <c r="H20" s="13">
        <v>0</v>
      </c>
      <c r="I20" s="13">
        <f t="shared" ref="I20:I25" si="5">+G20+H20</f>
        <v>30000</v>
      </c>
      <c r="J20" s="13">
        <f t="shared" si="3"/>
        <v>861</v>
      </c>
      <c r="K20" s="13">
        <v>7056.75</v>
      </c>
      <c r="L20" s="13">
        <f t="shared" si="4"/>
        <v>912</v>
      </c>
      <c r="M20" s="13">
        <v>0</v>
      </c>
      <c r="N20" s="13">
        <f t="shared" si="1"/>
        <v>8829.75</v>
      </c>
      <c r="O20" s="13">
        <f t="shared" si="2"/>
        <v>21170.25</v>
      </c>
    </row>
    <row r="21" spans="1:15" ht="24.95" customHeight="1" x14ac:dyDescent="0.25">
      <c r="A21" s="1">
        <v>14</v>
      </c>
      <c r="B21" s="1" t="s">
        <v>761</v>
      </c>
      <c r="C21" s="6" t="s">
        <v>728</v>
      </c>
      <c r="D21" s="1" t="s">
        <v>1024</v>
      </c>
      <c r="E21" s="1" t="s">
        <v>1011</v>
      </c>
      <c r="F21" s="1" t="s">
        <v>29</v>
      </c>
      <c r="G21" s="13">
        <v>30000</v>
      </c>
      <c r="H21" s="13">
        <v>0</v>
      </c>
      <c r="I21" s="13">
        <v>30000</v>
      </c>
      <c r="J21" s="13">
        <v>861</v>
      </c>
      <c r="K21" s="13">
        <v>7056.75</v>
      </c>
      <c r="L21" s="13">
        <v>912</v>
      </c>
      <c r="M21" s="13">
        <v>0</v>
      </c>
      <c r="N21" s="13">
        <v>8829.75</v>
      </c>
      <c r="O21" s="13">
        <v>21170.25</v>
      </c>
    </row>
    <row r="22" spans="1:15" ht="24.95" customHeight="1" x14ac:dyDescent="0.25">
      <c r="A22" s="1">
        <v>15</v>
      </c>
      <c r="B22" s="6" t="s">
        <v>772</v>
      </c>
      <c r="C22" s="6" t="s">
        <v>728</v>
      </c>
      <c r="D22" s="6" t="s">
        <v>971</v>
      </c>
      <c r="E22" s="1" t="s">
        <v>1011</v>
      </c>
      <c r="F22" s="1" t="s">
        <v>37</v>
      </c>
      <c r="G22" s="13">
        <v>24000</v>
      </c>
      <c r="H22" s="13">
        <v>0</v>
      </c>
      <c r="I22" s="13">
        <f t="shared" si="5"/>
        <v>24000</v>
      </c>
      <c r="J22" s="13">
        <f t="shared" si="3"/>
        <v>688.8</v>
      </c>
      <c r="K22" s="13">
        <v>0</v>
      </c>
      <c r="L22" s="13">
        <f t="shared" si="4"/>
        <v>729.6</v>
      </c>
      <c r="M22" s="13">
        <v>0</v>
      </c>
      <c r="N22" s="13">
        <f t="shared" si="1"/>
        <v>1418.4</v>
      </c>
      <c r="O22" s="13">
        <f t="shared" si="2"/>
        <v>22581.599999999999</v>
      </c>
    </row>
    <row r="23" spans="1:15" ht="24.95" customHeight="1" x14ac:dyDescent="0.25">
      <c r="A23" s="1">
        <v>16</v>
      </c>
      <c r="B23" s="6" t="s">
        <v>403</v>
      </c>
      <c r="C23" s="6" t="s">
        <v>394</v>
      </c>
      <c r="D23" s="6" t="s">
        <v>285</v>
      </c>
      <c r="E23" s="1" t="s">
        <v>1011</v>
      </c>
      <c r="F23" s="1" t="s">
        <v>29</v>
      </c>
      <c r="G23" s="13">
        <v>25000</v>
      </c>
      <c r="H23" s="13">
        <v>0</v>
      </c>
      <c r="I23" s="13">
        <f t="shared" si="5"/>
        <v>25000</v>
      </c>
      <c r="J23" s="13">
        <f t="shared" si="3"/>
        <v>717.5</v>
      </c>
      <c r="K23" s="13">
        <v>4455.38</v>
      </c>
      <c r="L23" s="13">
        <f t="shared" si="4"/>
        <v>760</v>
      </c>
      <c r="M23" s="13">
        <v>0</v>
      </c>
      <c r="N23" s="13">
        <f t="shared" si="1"/>
        <v>5932.88</v>
      </c>
      <c r="O23" s="13">
        <f t="shared" si="2"/>
        <v>19067.12</v>
      </c>
    </row>
    <row r="24" spans="1:15" ht="24.95" customHeight="1" x14ac:dyDescent="0.25">
      <c r="A24" s="1">
        <v>17</v>
      </c>
      <c r="B24" s="6" t="s">
        <v>416</v>
      </c>
      <c r="C24" s="6" t="s">
        <v>1567</v>
      </c>
      <c r="D24" s="6" t="s">
        <v>193</v>
      </c>
      <c r="E24" s="1" t="s">
        <v>1011</v>
      </c>
      <c r="F24" s="1" t="s">
        <v>29</v>
      </c>
      <c r="G24" s="13">
        <v>19000</v>
      </c>
      <c r="H24" s="13">
        <v>0</v>
      </c>
      <c r="I24" s="13">
        <f t="shared" si="5"/>
        <v>19000</v>
      </c>
      <c r="J24" s="13">
        <f t="shared" si="3"/>
        <v>545.29999999999995</v>
      </c>
      <c r="K24" s="13">
        <v>1007.19</v>
      </c>
      <c r="L24" s="13">
        <f t="shared" si="4"/>
        <v>577.6</v>
      </c>
      <c r="M24" s="13">
        <v>0</v>
      </c>
      <c r="N24" s="13">
        <f t="shared" si="1"/>
        <v>2130.09</v>
      </c>
      <c r="O24" s="13">
        <f t="shared" si="2"/>
        <v>16869.91</v>
      </c>
    </row>
    <row r="25" spans="1:15" ht="24.75" customHeight="1" x14ac:dyDescent="0.25">
      <c r="A25" s="1">
        <v>18</v>
      </c>
      <c r="B25" s="6" t="s">
        <v>832</v>
      </c>
      <c r="C25" s="6" t="s">
        <v>1565</v>
      </c>
      <c r="D25" s="6" t="s">
        <v>1025</v>
      </c>
      <c r="E25" s="1" t="s">
        <v>1011</v>
      </c>
      <c r="F25" s="1" t="s">
        <v>29</v>
      </c>
      <c r="G25" s="13">
        <v>20000</v>
      </c>
      <c r="H25" s="13">
        <v>0</v>
      </c>
      <c r="I25" s="13">
        <f t="shared" si="5"/>
        <v>20000</v>
      </c>
      <c r="J25" s="13">
        <f t="shared" si="3"/>
        <v>574</v>
      </c>
      <c r="K25" s="13">
        <v>1148.33</v>
      </c>
      <c r="L25" s="13">
        <f t="shared" si="4"/>
        <v>608</v>
      </c>
      <c r="M25" s="13">
        <v>0</v>
      </c>
      <c r="N25" s="13">
        <f t="shared" si="1"/>
        <v>2330.33</v>
      </c>
      <c r="O25" s="13">
        <f t="shared" si="2"/>
        <v>17669.669999999998</v>
      </c>
    </row>
    <row r="26" spans="1:15" ht="24.95" customHeight="1" x14ac:dyDescent="0.25">
      <c r="A26" s="1">
        <v>19</v>
      </c>
      <c r="B26" t="s">
        <v>817</v>
      </c>
      <c r="C26" s="6" t="s">
        <v>780</v>
      </c>
      <c r="D26" s="6" t="s">
        <v>1555</v>
      </c>
      <c r="E26" s="1" t="s">
        <v>1011</v>
      </c>
      <c r="F26" s="1" t="s">
        <v>1026</v>
      </c>
      <c r="G26" s="13">
        <v>10000</v>
      </c>
      <c r="H26" s="13">
        <v>0</v>
      </c>
      <c r="I26" s="13">
        <v>10000</v>
      </c>
      <c r="J26" s="13">
        <v>287</v>
      </c>
      <c r="K26" s="13">
        <v>1881.8</v>
      </c>
      <c r="L26" s="13">
        <f t="shared" si="4"/>
        <v>304</v>
      </c>
      <c r="M26" s="13">
        <v>0</v>
      </c>
      <c r="N26" s="13">
        <f t="shared" si="1"/>
        <v>2472.8000000000002</v>
      </c>
      <c r="O26" s="13">
        <f t="shared" si="2"/>
        <v>7527.2</v>
      </c>
    </row>
    <row r="27" spans="1:15" ht="24.95" customHeight="1" x14ac:dyDescent="0.25">
      <c r="A27" s="1">
        <v>20</v>
      </c>
      <c r="B27" t="s">
        <v>525</v>
      </c>
      <c r="C27" s="6" t="s">
        <v>970</v>
      </c>
      <c r="D27" s="6" t="s">
        <v>971</v>
      </c>
      <c r="E27" s="1" t="s">
        <v>1011</v>
      </c>
      <c r="F27" s="1" t="s">
        <v>1026</v>
      </c>
      <c r="G27" s="13">
        <v>24000</v>
      </c>
      <c r="H27" s="13">
        <v>0</v>
      </c>
      <c r="I27" s="13">
        <v>24000</v>
      </c>
      <c r="J27" s="13">
        <f t="shared" si="3"/>
        <v>688.8</v>
      </c>
      <c r="K27" s="13">
        <v>1218.8900000000001</v>
      </c>
      <c r="L27" s="13">
        <f t="shared" si="4"/>
        <v>729.6</v>
      </c>
      <c r="M27" s="13">
        <v>0</v>
      </c>
      <c r="N27" s="13">
        <f t="shared" si="1"/>
        <v>2637.29</v>
      </c>
      <c r="O27" s="13">
        <f t="shared" si="2"/>
        <v>21362.71</v>
      </c>
    </row>
    <row r="28" spans="1:15" ht="24.95" customHeight="1" x14ac:dyDescent="0.25">
      <c r="A28" s="1">
        <v>21</v>
      </c>
      <c r="B28" s="6" t="s">
        <v>189</v>
      </c>
      <c r="C28" s="6" t="s">
        <v>265</v>
      </c>
      <c r="D28" s="6" t="s">
        <v>1566</v>
      </c>
      <c r="E28" s="1" t="s">
        <v>1011</v>
      </c>
      <c r="F28" s="1" t="s">
        <v>1026</v>
      </c>
      <c r="G28" s="13">
        <v>50000</v>
      </c>
      <c r="H28" s="13">
        <v>0</v>
      </c>
      <c r="I28" s="13">
        <v>50000</v>
      </c>
      <c r="J28" s="13">
        <v>1435</v>
      </c>
      <c r="K28" s="13">
        <v>11206.16</v>
      </c>
      <c r="L28" s="13">
        <f t="shared" si="4"/>
        <v>1520</v>
      </c>
      <c r="M28" s="13">
        <v>0</v>
      </c>
      <c r="N28" s="13">
        <f t="shared" si="1"/>
        <v>14161.16</v>
      </c>
      <c r="O28" s="13">
        <f t="shared" si="2"/>
        <v>35838.839999999997</v>
      </c>
    </row>
    <row r="29" spans="1:15" ht="24.95" customHeight="1" x14ac:dyDescent="0.25">
      <c r="A29" s="1">
        <v>22</v>
      </c>
      <c r="B29" t="s">
        <v>84</v>
      </c>
      <c r="C29" s="6" t="s">
        <v>101</v>
      </c>
      <c r="D29" t="s">
        <v>40</v>
      </c>
      <c r="E29" s="1" t="s">
        <v>1011</v>
      </c>
      <c r="F29" s="1" t="s">
        <v>1026</v>
      </c>
      <c r="G29" s="13">
        <v>10000</v>
      </c>
      <c r="H29" s="13">
        <v>0</v>
      </c>
      <c r="I29" s="13">
        <v>10000</v>
      </c>
      <c r="J29" s="13">
        <v>287</v>
      </c>
      <c r="K29" s="13">
        <v>442.65</v>
      </c>
      <c r="L29" s="13">
        <f t="shared" si="4"/>
        <v>304</v>
      </c>
      <c r="M29" s="13">
        <v>0</v>
      </c>
      <c r="N29" s="13">
        <f t="shared" si="1"/>
        <v>1033.6500000000001</v>
      </c>
      <c r="O29" s="13">
        <f t="shared" si="2"/>
        <v>8966.35</v>
      </c>
    </row>
    <row r="30" spans="1:15" ht="36" customHeight="1" x14ac:dyDescent="0.25">
      <c r="B30" s="6"/>
      <c r="C30" s="6"/>
      <c r="D30" s="6"/>
    </row>
    <row r="31" spans="1:15" ht="36" customHeight="1" x14ac:dyDescent="0.25">
      <c r="B31" s="6"/>
      <c r="C31" s="6"/>
      <c r="D31" s="6"/>
    </row>
    <row r="32" spans="1:15" ht="22.5" customHeight="1" x14ac:dyDescent="0.25">
      <c r="A32" s="24"/>
      <c r="G32" s="26">
        <f>SUM(G8:G31)</f>
        <v>539750</v>
      </c>
      <c r="H32" s="26">
        <f>SUM(H8:H28)</f>
        <v>0</v>
      </c>
      <c r="I32" s="26">
        <f>SUM(G32:H32)</f>
        <v>539750</v>
      </c>
      <c r="J32" s="26">
        <f>SUM(J8:J31)</f>
        <v>15490.824999999997</v>
      </c>
      <c r="K32" s="26">
        <f>SUM(K8:K31)</f>
        <v>84789.590000000011</v>
      </c>
      <c r="L32" s="26">
        <f>SUM(L8:L31)</f>
        <v>16408.400000000001</v>
      </c>
      <c r="M32" s="26">
        <f>SUM(M8:M28)</f>
        <v>0</v>
      </c>
      <c r="N32" s="26">
        <f>SUM(N8:N31)</f>
        <v>116688.815</v>
      </c>
      <c r="O32" s="26">
        <f>SUM(O8:O29)</f>
        <v>423061.18499999994</v>
      </c>
    </row>
    <row r="33" spans="6:15" ht="22.5" customHeight="1" x14ac:dyDescent="0.25">
      <c r="G33" s="28"/>
      <c r="H33" s="28"/>
      <c r="I33" s="28"/>
      <c r="J33" s="28"/>
      <c r="K33" s="28"/>
      <c r="L33" s="28"/>
      <c r="M33" s="28"/>
      <c r="N33" s="29"/>
      <c r="O33" s="28"/>
    </row>
    <row r="34" spans="6:15" ht="22.5" customHeight="1" x14ac:dyDescent="0.25">
      <c r="G34" s="30"/>
      <c r="H34" s="30"/>
      <c r="I34" s="28"/>
      <c r="J34" s="28"/>
      <c r="K34" s="28"/>
      <c r="L34" s="28"/>
      <c r="M34" s="28"/>
      <c r="N34" s="28"/>
      <c r="O34" s="28"/>
    </row>
    <row r="35" spans="6:15" ht="22.5" customHeight="1" x14ac:dyDescent="0.25">
      <c r="F35" s="15"/>
      <c r="G35" s="15"/>
      <c r="H35" s="15"/>
    </row>
    <row r="36" spans="6:15" ht="22.5" customHeight="1" x14ac:dyDescent="0.25">
      <c r="F36" s="42" t="s">
        <v>856</v>
      </c>
      <c r="G36" s="42"/>
      <c r="H36" s="42"/>
    </row>
    <row r="37" spans="6:15" ht="22.5" customHeight="1" x14ac:dyDescent="0.25">
      <c r="F37" s="43" t="s">
        <v>857</v>
      </c>
      <c r="G37" s="43"/>
      <c r="H37" s="43"/>
    </row>
    <row r="41" spans="6:15" ht="22.5" customHeight="1" x14ac:dyDescent="0.25">
      <c r="G41" s="14"/>
      <c r="H41"/>
      <c r="I41" s="14"/>
      <c r="J41" s="14"/>
      <c r="K41" s="14"/>
      <c r="L41" s="14"/>
      <c r="M41"/>
      <c r="N41" s="14"/>
      <c r="O41" s="14"/>
    </row>
  </sheetData>
  <mergeCells count="6">
    <mergeCell ref="F37:H37"/>
    <mergeCell ref="A2:O2"/>
    <mergeCell ref="A3:O3"/>
    <mergeCell ref="A4:O4"/>
    <mergeCell ref="A5:O5"/>
    <mergeCell ref="F36:H36"/>
  </mergeCells>
  <pageMargins left="0.7" right="0.7" top="0.75" bottom="0.75" header="0.3" footer="0.3"/>
  <pageSetup paperSize="5" scale="54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115"/>
  <sheetViews>
    <sheetView topLeftCell="A9" zoomScale="50" zoomScaleNormal="50" workbookViewId="0">
      <selection activeCell="O75" sqref="A1:O75"/>
    </sheetView>
  </sheetViews>
  <sheetFormatPr baseColWidth="10" defaultColWidth="11.42578125" defaultRowHeight="15" x14ac:dyDescent="0.25"/>
  <cols>
    <col min="1" max="1" width="4.28515625" style="1" customWidth="1"/>
    <col min="2" max="2" width="46.5703125" style="1" customWidth="1"/>
    <col min="3" max="3" width="34.5703125" style="1" customWidth="1"/>
    <col min="4" max="4" width="23.28515625" style="1" customWidth="1"/>
    <col min="5" max="5" width="28.7109375" style="1" customWidth="1"/>
    <col min="6" max="6" width="23.28515625" style="13" customWidth="1"/>
    <col min="7" max="7" width="18.140625" style="1" customWidth="1"/>
    <col min="8" max="8" width="11.140625" style="1" customWidth="1"/>
    <col min="9" max="9" width="13.5703125" style="1" customWidth="1"/>
    <col min="10" max="10" width="10.85546875" style="13" customWidth="1"/>
    <col min="11" max="11" width="11.42578125" style="1" customWidth="1"/>
    <col min="12" max="12" width="11.85546875" style="1" customWidth="1"/>
    <col min="13" max="13" width="13.7109375" style="1" customWidth="1"/>
    <col min="14" max="14" width="14.42578125" style="1" customWidth="1"/>
    <col min="15" max="15" width="15.5703125" style="1" customWidth="1"/>
    <col min="16" max="16" width="11.42578125" style="1"/>
    <col min="17" max="17" width="26.5703125" style="1" customWidth="1"/>
    <col min="18" max="256" width="11.42578125" style="1"/>
    <col min="257" max="257" width="4.28515625" style="1" customWidth="1"/>
    <col min="258" max="258" width="46.5703125" style="1" customWidth="1"/>
    <col min="259" max="259" width="34.5703125" style="1" customWidth="1"/>
    <col min="260" max="260" width="23.28515625" style="1" customWidth="1"/>
    <col min="261" max="261" width="21.5703125" style="1" customWidth="1"/>
    <col min="262" max="262" width="33.140625" style="1" bestFit="1" customWidth="1"/>
    <col min="263" max="263" width="18.140625" style="1" customWidth="1"/>
    <col min="264" max="264" width="11.140625" style="1" customWidth="1"/>
    <col min="265" max="265" width="13.5703125" style="1" customWidth="1"/>
    <col min="266" max="266" width="10.85546875" style="1" customWidth="1"/>
    <col min="267" max="267" width="11.42578125" style="1" customWidth="1"/>
    <col min="268" max="268" width="11.85546875" style="1" customWidth="1"/>
    <col min="269" max="269" width="13.7109375" style="1" customWidth="1"/>
    <col min="270" max="270" width="14.42578125" style="1" customWidth="1"/>
    <col min="271" max="271" width="22.28515625" style="1" customWidth="1"/>
    <col min="272" max="272" width="11.42578125" style="1"/>
    <col min="273" max="273" width="26.5703125" style="1" customWidth="1"/>
    <col min="274" max="512" width="11.42578125" style="1"/>
    <col min="513" max="513" width="4.28515625" style="1" customWidth="1"/>
    <col min="514" max="514" width="46.5703125" style="1" customWidth="1"/>
    <col min="515" max="515" width="34.5703125" style="1" customWidth="1"/>
    <col min="516" max="516" width="23.28515625" style="1" customWidth="1"/>
    <col min="517" max="517" width="21.5703125" style="1" customWidth="1"/>
    <col min="518" max="518" width="33.140625" style="1" bestFit="1" customWidth="1"/>
    <col min="519" max="519" width="18.140625" style="1" customWidth="1"/>
    <col min="520" max="520" width="11.140625" style="1" customWidth="1"/>
    <col min="521" max="521" width="13.5703125" style="1" customWidth="1"/>
    <col min="522" max="522" width="10.85546875" style="1" customWidth="1"/>
    <col min="523" max="523" width="11.42578125" style="1" customWidth="1"/>
    <col min="524" max="524" width="11.85546875" style="1" customWidth="1"/>
    <col min="525" max="525" width="13.7109375" style="1" customWidth="1"/>
    <col min="526" max="526" width="14.42578125" style="1" customWidth="1"/>
    <col min="527" max="527" width="22.28515625" style="1" customWidth="1"/>
    <col min="528" max="528" width="11.42578125" style="1"/>
    <col min="529" max="529" width="26.5703125" style="1" customWidth="1"/>
    <col min="530" max="768" width="11.42578125" style="1"/>
    <col min="769" max="769" width="4.28515625" style="1" customWidth="1"/>
    <col min="770" max="770" width="46.5703125" style="1" customWidth="1"/>
    <col min="771" max="771" width="34.5703125" style="1" customWidth="1"/>
    <col min="772" max="772" width="23.28515625" style="1" customWidth="1"/>
    <col min="773" max="773" width="21.5703125" style="1" customWidth="1"/>
    <col min="774" max="774" width="33.140625" style="1" bestFit="1" customWidth="1"/>
    <col min="775" max="775" width="18.140625" style="1" customWidth="1"/>
    <col min="776" max="776" width="11.140625" style="1" customWidth="1"/>
    <col min="777" max="777" width="13.5703125" style="1" customWidth="1"/>
    <col min="778" max="778" width="10.85546875" style="1" customWidth="1"/>
    <col min="779" max="779" width="11.42578125" style="1" customWidth="1"/>
    <col min="780" max="780" width="11.85546875" style="1" customWidth="1"/>
    <col min="781" max="781" width="13.7109375" style="1" customWidth="1"/>
    <col min="782" max="782" width="14.42578125" style="1" customWidth="1"/>
    <col min="783" max="783" width="22.28515625" style="1" customWidth="1"/>
    <col min="784" max="784" width="11.42578125" style="1"/>
    <col min="785" max="785" width="26.5703125" style="1" customWidth="1"/>
    <col min="786" max="1024" width="11.42578125" style="1"/>
    <col min="1025" max="1025" width="4.28515625" style="1" customWidth="1"/>
    <col min="1026" max="1026" width="46.5703125" style="1" customWidth="1"/>
    <col min="1027" max="1027" width="34.5703125" style="1" customWidth="1"/>
    <col min="1028" max="1028" width="23.28515625" style="1" customWidth="1"/>
    <col min="1029" max="1029" width="21.5703125" style="1" customWidth="1"/>
    <col min="1030" max="1030" width="33.140625" style="1" bestFit="1" customWidth="1"/>
    <col min="1031" max="1031" width="18.140625" style="1" customWidth="1"/>
    <col min="1032" max="1032" width="11.140625" style="1" customWidth="1"/>
    <col min="1033" max="1033" width="13.5703125" style="1" customWidth="1"/>
    <col min="1034" max="1034" width="10.85546875" style="1" customWidth="1"/>
    <col min="1035" max="1035" width="11.42578125" style="1" customWidth="1"/>
    <col min="1036" max="1036" width="11.85546875" style="1" customWidth="1"/>
    <col min="1037" max="1037" width="13.7109375" style="1" customWidth="1"/>
    <col min="1038" max="1038" width="14.42578125" style="1" customWidth="1"/>
    <col min="1039" max="1039" width="22.28515625" style="1" customWidth="1"/>
    <col min="1040" max="1040" width="11.42578125" style="1"/>
    <col min="1041" max="1041" width="26.5703125" style="1" customWidth="1"/>
    <col min="1042" max="1280" width="11.42578125" style="1"/>
    <col min="1281" max="1281" width="4.28515625" style="1" customWidth="1"/>
    <col min="1282" max="1282" width="46.5703125" style="1" customWidth="1"/>
    <col min="1283" max="1283" width="34.5703125" style="1" customWidth="1"/>
    <col min="1284" max="1284" width="23.28515625" style="1" customWidth="1"/>
    <col min="1285" max="1285" width="21.5703125" style="1" customWidth="1"/>
    <col min="1286" max="1286" width="33.140625" style="1" bestFit="1" customWidth="1"/>
    <col min="1287" max="1287" width="18.140625" style="1" customWidth="1"/>
    <col min="1288" max="1288" width="11.140625" style="1" customWidth="1"/>
    <col min="1289" max="1289" width="13.5703125" style="1" customWidth="1"/>
    <col min="1290" max="1290" width="10.85546875" style="1" customWidth="1"/>
    <col min="1291" max="1291" width="11.42578125" style="1" customWidth="1"/>
    <col min="1292" max="1292" width="11.85546875" style="1" customWidth="1"/>
    <col min="1293" max="1293" width="13.7109375" style="1" customWidth="1"/>
    <col min="1294" max="1294" width="14.42578125" style="1" customWidth="1"/>
    <col min="1295" max="1295" width="22.28515625" style="1" customWidth="1"/>
    <col min="1296" max="1296" width="11.42578125" style="1"/>
    <col min="1297" max="1297" width="26.5703125" style="1" customWidth="1"/>
    <col min="1298" max="1536" width="11.42578125" style="1"/>
    <col min="1537" max="1537" width="4.28515625" style="1" customWidth="1"/>
    <col min="1538" max="1538" width="46.5703125" style="1" customWidth="1"/>
    <col min="1539" max="1539" width="34.5703125" style="1" customWidth="1"/>
    <col min="1540" max="1540" width="23.28515625" style="1" customWidth="1"/>
    <col min="1541" max="1541" width="21.5703125" style="1" customWidth="1"/>
    <col min="1542" max="1542" width="33.140625" style="1" bestFit="1" customWidth="1"/>
    <col min="1543" max="1543" width="18.140625" style="1" customWidth="1"/>
    <col min="1544" max="1544" width="11.140625" style="1" customWidth="1"/>
    <col min="1545" max="1545" width="13.5703125" style="1" customWidth="1"/>
    <col min="1546" max="1546" width="10.85546875" style="1" customWidth="1"/>
    <col min="1547" max="1547" width="11.42578125" style="1" customWidth="1"/>
    <col min="1548" max="1548" width="11.85546875" style="1" customWidth="1"/>
    <col min="1549" max="1549" width="13.7109375" style="1" customWidth="1"/>
    <col min="1550" max="1550" width="14.42578125" style="1" customWidth="1"/>
    <col min="1551" max="1551" width="22.28515625" style="1" customWidth="1"/>
    <col min="1552" max="1552" width="11.42578125" style="1"/>
    <col min="1553" max="1553" width="26.5703125" style="1" customWidth="1"/>
    <col min="1554" max="1792" width="11.42578125" style="1"/>
    <col min="1793" max="1793" width="4.28515625" style="1" customWidth="1"/>
    <col min="1794" max="1794" width="46.5703125" style="1" customWidth="1"/>
    <col min="1795" max="1795" width="34.5703125" style="1" customWidth="1"/>
    <col min="1796" max="1796" width="23.28515625" style="1" customWidth="1"/>
    <col min="1797" max="1797" width="21.5703125" style="1" customWidth="1"/>
    <col min="1798" max="1798" width="33.140625" style="1" bestFit="1" customWidth="1"/>
    <col min="1799" max="1799" width="18.140625" style="1" customWidth="1"/>
    <col min="1800" max="1800" width="11.140625" style="1" customWidth="1"/>
    <col min="1801" max="1801" width="13.5703125" style="1" customWidth="1"/>
    <col min="1802" max="1802" width="10.85546875" style="1" customWidth="1"/>
    <col min="1803" max="1803" width="11.42578125" style="1" customWidth="1"/>
    <col min="1804" max="1804" width="11.85546875" style="1" customWidth="1"/>
    <col min="1805" max="1805" width="13.7109375" style="1" customWidth="1"/>
    <col min="1806" max="1806" width="14.42578125" style="1" customWidth="1"/>
    <col min="1807" max="1807" width="22.28515625" style="1" customWidth="1"/>
    <col min="1808" max="1808" width="11.42578125" style="1"/>
    <col min="1809" max="1809" width="26.5703125" style="1" customWidth="1"/>
    <col min="1810" max="2048" width="11.42578125" style="1"/>
    <col min="2049" max="2049" width="4.28515625" style="1" customWidth="1"/>
    <col min="2050" max="2050" width="46.5703125" style="1" customWidth="1"/>
    <col min="2051" max="2051" width="34.5703125" style="1" customWidth="1"/>
    <col min="2052" max="2052" width="23.28515625" style="1" customWidth="1"/>
    <col min="2053" max="2053" width="21.5703125" style="1" customWidth="1"/>
    <col min="2054" max="2054" width="33.140625" style="1" bestFit="1" customWidth="1"/>
    <col min="2055" max="2055" width="18.140625" style="1" customWidth="1"/>
    <col min="2056" max="2056" width="11.140625" style="1" customWidth="1"/>
    <col min="2057" max="2057" width="13.5703125" style="1" customWidth="1"/>
    <col min="2058" max="2058" width="10.85546875" style="1" customWidth="1"/>
    <col min="2059" max="2059" width="11.42578125" style="1" customWidth="1"/>
    <col min="2060" max="2060" width="11.85546875" style="1" customWidth="1"/>
    <col min="2061" max="2061" width="13.7109375" style="1" customWidth="1"/>
    <col min="2062" max="2062" width="14.42578125" style="1" customWidth="1"/>
    <col min="2063" max="2063" width="22.28515625" style="1" customWidth="1"/>
    <col min="2064" max="2064" width="11.42578125" style="1"/>
    <col min="2065" max="2065" width="26.5703125" style="1" customWidth="1"/>
    <col min="2066" max="2304" width="11.42578125" style="1"/>
    <col min="2305" max="2305" width="4.28515625" style="1" customWidth="1"/>
    <col min="2306" max="2306" width="46.5703125" style="1" customWidth="1"/>
    <col min="2307" max="2307" width="34.5703125" style="1" customWidth="1"/>
    <col min="2308" max="2308" width="23.28515625" style="1" customWidth="1"/>
    <col min="2309" max="2309" width="21.5703125" style="1" customWidth="1"/>
    <col min="2310" max="2310" width="33.140625" style="1" bestFit="1" customWidth="1"/>
    <col min="2311" max="2311" width="18.140625" style="1" customWidth="1"/>
    <col min="2312" max="2312" width="11.140625" style="1" customWidth="1"/>
    <col min="2313" max="2313" width="13.5703125" style="1" customWidth="1"/>
    <col min="2314" max="2314" width="10.85546875" style="1" customWidth="1"/>
    <col min="2315" max="2315" width="11.42578125" style="1" customWidth="1"/>
    <col min="2316" max="2316" width="11.85546875" style="1" customWidth="1"/>
    <col min="2317" max="2317" width="13.7109375" style="1" customWidth="1"/>
    <col min="2318" max="2318" width="14.42578125" style="1" customWidth="1"/>
    <col min="2319" max="2319" width="22.28515625" style="1" customWidth="1"/>
    <col min="2320" max="2320" width="11.42578125" style="1"/>
    <col min="2321" max="2321" width="26.5703125" style="1" customWidth="1"/>
    <col min="2322" max="2560" width="11.42578125" style="1"/>
    <col min="2561" max="2561" width="4.28515625" style="1" customWidth="1"/>
    <col min="2562" max="2562" width="46.5703125" style="1" customWidth="1"/>
    <col min="2563" max="2563" width="34.5703125" style="1" customWidth="1"/>
    <col min="2564" max="2564" width="23.28515625" style="1" customWidth="1"/>
    <col min="2565" max="2565" width="21.5703125" style="1" customWidth="1"/>
    <col min="2566" max="2566" width="33.140625" style="1" bestFit="1" customWidth="1"/>
    <col min="2567" max="2567" width="18.140625" style="1" customWidth="1"/>
    <col min="2568" max="2568" width="11.140625" style="1" customWidth="1"/>
    <col min="2569" max="2569" width="13.5703125" style="1" customWidth="1"/>
    <col min="2570" max="2570" width="10.85546875" style="1" customWidth="1"/>
    <col min="2571" max="2571" width="11.42578125" style="1" customWidth="1"/>
    <col min="2572" max="2572" width="11.85546875" style="1" customWidth="1"/>
    <col min="2573" max="2573" width="13.7109375" style="1" customWidth="1"/>
    <col min="2574" max="2574" width="14.42578125" style="1" customWidth="1"/>
    <col min="2575" max="2575" width="22.28515625" style="1" customWidth="1"/>
    <col min="2576" max="2576" width="11.42578125" style="1"/>
    <col min="2577" max="2577" width="26.5703125" style="1" customWidth="1"/>
    <col min="2578" max="2816" width="11.42578125" style="1"/>
    <col min="2817" max="2817" width="4.28515625" style="1" customWidth="1"/>
    <col min="2818" max="2818" width="46.5703125" style="1" customWidth="1"/>
    <col min="2819" max="2819" width="34.5703125" style="1" customWidth="1"/>
    <col min="2820" max="2820" width="23.28515625" style="1" customWidth="1"/>
    <col min="2821" max="2821" width="21.5703125" style="1" customWidth="1"/>
    <col min="2822" max="2822" width="33.140625" style="1" bestFit="1" customWidth="1"/>
    <col min="2823" max="2823" width="18.140625" style="1" customWidth="1"/>
    <col min="2824" max="2824" width="11.140625" style="1" customWidth="1"/>
    <col min="2825" max="2825" width="13.5703125" style="1" customWidth="1"/>
    <col min="2826" max="2826" width="10.85546875" style="1" customWidth="1"/>
    <col min="2827" max="2827" width="11.42578125" style="1" customWidth="1"/>
    <col min="2828" max="2828" width="11.85546875" style="1" customWidth="1"/>
    <col min="2829" max="2829" width="13.7109375" style="1" customWidth="1"/>
    <col min="2830" max="2830" width="14.42578125" style="1" customWidth="1"/>
    <col min="2831" max="2831" width="22.28515625" style="1" customWidth="1"/>
    <col min="2832" max="2832" width="11.42578125" style="1"/>
    <col min="2833" max="2833" width="26.5703125" style="1" customWidth="1"/>
    <col min="2834" max="3072" width="11.42578125" style="1"/>
    <col min="3073" max="3073" width="4.28515625" style="1" customWidth="1"/>
    <col min="3074" max="3074" width="46.5703125" style="1" customWidth="1"/>
    <col min="3075" max="3075" width="34.5703125" style="1" customWidth="1"/>
    <col min="3076" max="3076" width="23.28515625" style="1" customWidth="1"/>
    <col min="3077" max="3077" width="21.5703125" style="1" customWidth="1"/>
    <col min="3078" max="3078" width="33.140625" style="1" bestFit="1" customWidth="1"/>
    <col min="3079" max="3079" width="18.140625" style="1" customWidth="1"/>
    <col min="3080" max="3080" width="11.140625" style="1" customWidth="1"/>
    <col min="3081" max="3081" width="13.5703125" style="1" customWidth="1"/>
    <col min="3082" max="3082" width="10.85546875" style="1" customWidth="1"/>
    <col min="3083" max="3083" width="11.42578125" style="1" customWidth="1"/>
    <col min="3084" max="3084" width="11.85546875" style="1" customWidth="1"/>
    <col min="3085" max="3085" width="13.7109375" style="1" customWidth="1"/>
    <col min="3086" max="3086" width="14.42578125" style="1" customWidth="1"/>
    <col min="3087" max="3087" width="22.28515625" style="1" customWidth="1"/>
    <col min="3088" max="3088" width="11.42578125" style="1"/>
    <col min="3089" max="3089" width="26.5703125" style="1" customWidth="1"/>
    <col min="3090" max="3328" width="11.42578125" style="1"/>
    <col min="3329" max="3329" width="4.28515625" style="1" customWidth="1"/>
    <col min="3330" max="3330" width="46.5703125" style="1" customWidth="1"/>
    <col min="3331" max="3331" width="34.5703125" style="1" customWidth="1"/>
    <col min="3332" max="3332" width="23.28515625" style="1" customWidth="1"/>
    <col min="3333" max="3333" width="21.5703125" style="1" customWidth="1"/>
    <col min="3334" max="3334" width="33.140625" style="1" bestFit="1" customWidth="1"/>
    <col min="3335" max="3335" width="18.140625" style="1" customWidth="1"/>
    <col min="3336" max="3336" width="11.140625" style="1" customWidth="1"/>
    <col min="3337" max="3337" width="13.5703125" style="1" customWidth="1"/>
    <col min="3338" max="3338" width="10.85546875" style="1" customWidth="1"/>
    <col min="3339" max="3339" width="11.42578125" style="1" customWidth="1"/>
    <col min="3340" max="3340" width="11.85546875" style="1" customWidth="1"/>
    <col min="3341" max="3341" width="13.7109375" style="1" customWidth="1"/>
    <col min="3342" max="3342" width="14.42578125" style="1" customWidth="1"/>
    <col min="3343" max="3343" width="22.28515625" style="1" customWidth="1"/>
    <col min="3344" max="3344" width="11.42578125" style="1"/>
    <col min="3345" max="3345" width="26.5703125" style="1" customWidth="1"/>
    <col min="3346" max="3584" width="11.42578125" style="1"/>
    <col min="3585" max="3585" width="4.28515625" style="1" customWidth="1"/>
    <col min="3586" max="3586" width="46.5703125" style="1" customWidth="1"/>
    <col min="3587" max="3587" width="34.5703125" style="1" customWidth="1"/>
    <col min="3588" max="3588" width="23.28515625" style="1" customWidth="1"/>
    <col min="3589" max="3589" width="21.5703125" style="1" customWidth="1"/>
    <col min="3590" max="3590" width="33.140625" style="1" bestFit="1" customWidth="1"/>
    <col min="3591" max="3591" width="18.140625" style="1" customWidth="1"/>
    <col min="3592" max="3592" width="11.140625" style="1" customWidth="1"/>
    <col min="3593" max="3593" width="13.5703125" style="1" customWidth="1"/>
    <col min="3594" max="3594" width="10.85546875" style="1" customWidth="1"/>
    <col min="3595" max="3595" width="11.42578125" style="1" customWidth="1"/>
    <col min="3596" max="3596" width="11.85546875" style="1" customWidth="1"/>
    <col min="3597" max="3597" width="13.7109375" style="1" customWidth="1"/>
    <col min="3598" max="3598" width="14.42578125" style="1" customWidth="1"/>
    <col min="3599" max="3599" width="22.28515625" style="1" customWidth="1"/>
    <col min="3600" max="3600" width="11.42578125" style="1"/>
    <col min="3601" max="3601" width="26.5703125" style="1" customWidth="1"/>
    <col min="3602" max="3840" width="11.42578125" style="1"/>
    <col min="3841" max="3841" width="4.28515625" style="1" customWidth="1"/>
    <col min="3842" max="3842" width="46.5703125" style="1" customWidth="1"/>
    <col min="3843" max="3843" width="34.5703125" style="1" customWidth="1"/>
    <col min="3844" max="3844" width="23.28515625" style="1" customWidth="1"/>
    <col min="3845" max="3845" width="21.5703125" style="1" customWidth="1"/>
    <col min="3846" max="3846" width="33.140625" style="1" bestFit="1" customWidth="1"/>
    <col min="3847" max="3847" width="18.140625" style="1" customWidth="1"/>
    <col min="3848" max="3848" width="11.140625" style="1" customWidth="1"/>
    <col min="3849" max="3849" width="13.5703125" style="1" customWidth="1"/>
    <col min="3850" max="3850" width="10.85546875" style="1" customWidth="1"/>
    <col min="3851" max="3851" width="11.42578125" style="1" customWidth="1"/>
    <col min="3852" max="3852" width="11.85546875" style="1" customWidth="1"/>
    <col min="3853" max="3853" width="13.7109375" style="1" customWidth="1"/>
    <col min="3854" max="3854" width="14.42578125" style="1" customWidth="1"/>
    <col min="3855" max="3855" width="22.28515625" style="1" customWidth="1"/>
    <col min="3856" max="3856" width="11.42578125" style="1"/>
    <col min="3857" max="3857" width="26.5703125" style="1" customWidth="1"/>
    <col min="3858" max="4096" width="11.42578125" style="1"/>
    <col min="4097" max="4097" width="4.28515625" style="1" customWidth="1"/>
    <col min="4098" max="4098" width="46.5703125" style="1" customWidth="1"/>
    <col min="4099" max="4099" width="34.5703125" style="1" customWidth="1"/>
    <col min="4100" max="4100" width="23.28515625" style="1" customWidth="1"/>
    <col min="4101" max="4101" width="21.5703125" style="1" customWidth="1"/>
    <col min="4102" max="4102" width="33.140625" style="1" bestFit="1" customWidth="1"/>
    <col min="4103" max="4103" width="18.140625" style="1" customWidth="1"/>
    <col min="4104" max="4104" width="11.140625" style="1" customWidth="1"/>
    <col min="4105" max="4105" width="13.5703125" style="1" customWidth="1"/>
    <col min="4106" max="4106" width="10.85546875" style="1" customWidth="1"/>
    <col min="4107" max="4107" width="11.42578125" style="1" customWidth="1"/>
    <col min="4108" max="4108" width="11.85546875" style="1" customWidth="1"/>
    <col min="4109" max="4109" width="13.7109375" style="1" customWidth="1"/>
    <col min="4110" max="4110" width="14.42578125" style="1" customWidth="1"/>
    <col min="4111" max="4111" width="22.28515625" style="1" customWidth="1"/>
    <col min="4112" max="4112" width="11.42578125" style="1"/>
    <col min="4113" max="4113" width="26.5703125" style="1" customWidth="1"/>
    <col min="4114" max="4352" width="11.42578125" style="1"/>
    <col min="4353" max="4353" width="4.28515625" style="1" customWidth="1"/>
    <col min="4354" max="4354" width="46.5703125" style="1" customWidth="1"/>
    <col min="4355" max="4355" width="34.5703125" style="1" customWidth="1"/>
    <col min="4356" max="4356" width="23.28515625" style="1" customWidth="1"/>
    <col min="4357" max="4357" width="21.5703125" style="1" customWidth="1"/>
    <col min="4358" max="4358" width="33.140625" style="1" bestFit="1" customWidth="1"/>
    <col min="4359" max="4359" width="18.140625" style="1" customWidth="1"/>
    <col min="4360" max="4360" width="11.140625" style="1" customWidth="1"/>
    <col min="4361" max="4361" width="13.5703125" style="1" customWidth="1"/>
    <col min="4362" max="4362" width="10.85546875" style="1" customWidth="1"/>
    <col min="4363" max="4363" width="11.42578125" style="1" customWidth="1"/>
    <col min="4364" max="4364" width="11.85546875" style="1" customWidth="1"/>
    <col min="4365" max="4365" width="13.7109375" style="1" customWidth="1"/>
    <col min="4366" max="4366" width="14.42578125" style="1" customWidth="1"/>
    <col min="4367" max="4367" width="22.28515625" style="1" customWidth="1"/>
    <col min="4368" max="4368" width="11.42578125" style="1"/>
    <col min="4369" max="4369" width="26.5703125" style="1" customWidth="1"/>
    <col min="4370" max="4608" width="11.42578125" style="1"/>
    <col min="4609" max="4609" width="4.28515625" style="1" customWidth="1"/>
    <col min="4610" max="4610" width="46.5703125" style="1" customWidth="1"/>
    <col min="4611" max="4611" width="34.5703125" style="1" customWidth="1"/>
    <col min="4612" max="4612" width="23.28515625" style="1" customWidth="1"/>
    <col min="4613" max="4613" width="21.5703125" style="1" customWidth="1"/>
    <col min="4614" max="4614" width="33.140625" style="1" bestFit="1" customWidth="1"/>
    <col min="4615" max="4615" width="18.140625" style="1" customWidth="1"/>
    <col min="4616" max="4616" width="11.140625" style="1" customWidth="1"/>
    <col min="4617" max="4617" width="13.5703125" style="1" customWidth="1"/>
    <col min="4618" max="4618" width="10.85546875" style="1" customWidth="1"/>
    <col min="4619" max="4619" width="11.42578125" style="1" customWidth="1"/>
    <col min="4620" max="4620" width="11.85546875" style="1" customWidth="1"/>
    <col min="4621" max="4621" width="13.7109375" style="1" customWidth="1"/>
    <col min="4622" max="4622" width="14.42578125" style="1" customWidth="1"/>
    <col min="4623" max="4623" width="22.28515625" style="1" customWidth="1"/>
    <col min="4624" max="4624" width="11.42578125" style="1"/>
    <col min="4625" max="4625" width="26.5703125" style="1" customWidth="1"/>
    <col min="4626" max="4864" width="11.42578125" style="1"/>
    <col min="4865" max="4865" width="4.28515625" style="1" customWidth="1"/>
    <col min="4866" max="4866" width="46.5703125" style="1" customWidth="1"/>
    <col min="4867" max="4867" width="34.5703125" style="1" customWidth="1"/>
    <col min="4868" max="4868" width="23.28515625" style="1" customWidth="1"/>
    <col min="4869" max="4869" width="21.5703125" style="1" customWidth="1"/>
    <col min="4870" max="4870" width="33.140625" style="1" bestFit="1" customWidth="1"/>
    <col min="4871" max="4871" width="18.140625" style="1" customWidth="1"/>
    <col min="4872" max="4872" width="11.140625" style="1" customWidth="1"/>
    <col min="4873" max="4873" width="13.5703125" style="1" customWidth="1"/>
    <col min="4874" max="4874" width="10.85546875" style="1" customWidth="1"/>
    <col min="4875" max="4875" width="11.42578125" style="1" customWidth="1"/>
    <col min="4876" max="4876" width="11.85546875" style="1" customWidth="1"/>
    <col min="4877" max="4877" width="13.7109375" style="1" customWidth="1"/>
    <col min="4878" max="4878" width="14.42578125" style="1" customWidth="1"/>
    <col min="4879" max="4879" width="22.28515625" style="1" customWidth="1"/>
    <col min="4880" max="4880" width="11.42578125" style="1"/>
    <col min="4881" max="4881" width="26.5703125" style="1" customWidth="1"/>
    <col min="4882" max="5120" width="11.42578125" style="1"/>
    <col min="5121" max="5121" width="4.28515625" style="1" customWidth="1"/>
    <col min="5122" max="5122" width="46.5703125" style="1" customWidth="1"/>
    <col min="5123" max="5123" width="34.5703125" style="1" customWidth="1"/>
    <col min="5124" max="5124" width="23.28515625" style="1" customWidth="1"/>
    <col min="5125" max="5125" width="21.5703125" style="1" customWidth="1"/>
    <col min="5126" max="5126" width="33.140625" style="1" bestFit="1" customWidth="1"/>
    <col min="5127" max="5127" width="18.140625" style="1" customWidth="1"/>
    <col min="5128" max="5128" width="11.140625" style="1" customWidth="1"/>
    <col min="5129" max="5129" width="13.5703125" style="1" customWidth="1"/>
    <col min="5130" max="5130" width="10.85546875" style="1" customWidth="1"/>
    <col min="5131" max="5131" width="11.42578125" style="1" customWidth="1"/>
    <col min="5132" max="5132" width="11.85546875" style="1" customWidth="1"/>
    <col min="5133" max="5133" width="13.7109375" style="1" customWidth="1"/>
    <col min="5134" max="5134" width="14.42578125" style="1" customWidth="1"/>
    <col min="5135" max="5135" width="22.28515625" style="1" customWidth="1"/>
    <col min="5136" max="5136" width="11.42578125" style="1"/>
    <col min="5137" max="5137" width="26.5703125" style="1" customWidth="1"/>
    <col min="5138" max="5376" width="11.42578125" style="1"/>
    <col min="5377" max="5377" width="4.28515625" style="1" customWidth="1"/>
    <col min="5378" max="5378" width="46.5703125" style="1" customWidth="1"/>
    <col min="5379" max="5379" width="34.5703125" style="1" customWidth="1"/>
    <col min="5380" max="5380" width="23.28515625" style="1" customWidth="1"/>
    <col min="5381" max="5381" width="21.5703125" style="1" customWidth="1"/>
    <col min="5382" max="5382" width="33.140625" style="1" bestFit="1" customWidth="1"/>
    <col min="5383" max="5383" width="18.140625" style="1" customWidth="1"/>
    <col min="5384" max="5384" width="11.140625" style="1" customWidth="1"/>
    <col min="5385" max="5385" width="13.5703125" style="1" customWidth="1"/>
    <col min="5386" max="5386" width="10.85546875" style="1" customWidth="1"/>
    <col min="5387" max="5387" width="11.42578125" style="1" customWidth="1"/>
    <col min="5388" max="5388" width="11.85546875" style="1" customWidth="1"/>
    <col min="5389" max="5389" width="13.7109375" style="1" customWidth="1"/>
    <col min="5390" max="5390" width="14.42578125" style="1" customWidth="1"/>
    <col min="5391" max="5391" width="22.28515625" style="1" customWidth="1"/>
    <col min="5392" max="5392" width="11.42578125" style="1"/>
    <col min="5393" max="5393" width="26.5703125" style="1" customWidth="1"/>
    <col min="5394" max="5632" width="11.42578125" style="1"/>
    <col min="5633" max="5633" width="4.28515625" style="1" customWidth="1"/>
    <col min="5634" max="5634" width="46.5703125" style="1" customWidth="1"/>
    <col min="5635" max="5635" width="34.5703125" style="1" customWidth="1"/>
    <col min="5636" max="5636" width="23.28515625" style="1" customWidth="1"/>
    <col min="5637" max="5637" width="21.5703125" style="1" customWidth="1"/>
    <col min="5638" max="5638" width="33.140625" style="1" bestFit="1" customWidth="1"/>
    <col min="5639" max="5639" width="18.140625" style="1" customWidth="1"/>
    <col min="5640" max="5640" width="11.140625" style="1" customWidth="1"/>
    <col min="5641" max="5641" width="13.5703125" style="1" customWidth="1"/>
    <col min="5642" max="5642" width="10.85546875" style="1" customWidth="1"/>
    <col min="5643" max="5643" width="11.42578125" style="1" customWidth="1"/>
    <col min="5644" max="5644" width="11.85546875" style="1" customWidth="1"/>
    <col min="5645" max="5645" width="13.7109375" style="1" customWidth="1"/>
    <col min="5646" max="5646" width="14.42578125" style="1" customWidth="1"/>
    <col min="5647" max="5647" width="22.28515625" style="1" customWidth="1"/>
    <col min="5648" max="5648" width="11.42578125" style="1"/>
    <col min="5649" max="5649" width="26.5703125" style="1" customWidth="1"/>
    <col min="5650" max="5888" width="11.42578125" style="1"/>
    <col min="5889" max="5889" width="4.28515625" style="1" customWidth="1"/>
    <col min="5890" max="5890" width="46.5703125" style="1" customWidth="1"/>
    <col min="5891" max="5891" width="34.5703125" style="1" customWidth="1"/>
    <col min="5892" max="5892" width="23.28515625" style="1" customWidth="1"/>
    <col min="5893" max="5893" width="21.5703125" style="1" customWidth="1"/>
    <col min="5894" max="5894" width="33.140625" style="1" bestFit="1" customWidth="1"/>
    <col min="5895" max="5895" width="18.140625" style="1" customWidth="1"/>
    <col min="5896" max="5896" width="11.140625" style="1" customWidth="1"/>
    <col min="5897" max="5897" width="13.5703125" style="1" customWidth="1"/>
    <col min="5898" max="5898" width="10.85546875" style="1" customWidth="1"/>
    <col min="5899" max="5899" width="11.42578125" style="1" customWidth="1"/>
    <col min="5900" max="5900" width="11.85546875" style="1" customWidth="1"/>
    <col min="5901" max="5901" width="13.7109375" style="1" customWidth="1"/>
    <col min="5902" max="5902" width="14.42578125" style="1" customWidth="1"/>
    <col min="5903" max="5903" width="22.28515625" style="1" customWidth="1"/>
    <col min="5904" max="5904" width="11.42578125" style="1"/>
    <col min="5905" max="5905" width="26.5703125" style="1" customWidth="1"/>
    <col min="5906" max="6144" width="11.42578125" style="1"/>
    <col min="6145" max="6145" width="4.28515625" style="1" customWidth="1"/>
    <col min="6146" max="6146" width="46.5703125" style="1" customWidth="1"/>
    <col min="6147" max="6147" width="34.5703125" style="1" customWidth="1"/>
    <col min="6148" max="6148" width="23.28515625" style="1" customWidth="1"/>
    <col min="6149" max="6149" width="21.5703125" style="1" customWidth="1"/>
    <col min="6150" max="6150" width="33.140625" style="1" bestFit="1" customWidth="1"/>
    <col min="6151" max="6151" width="18.140625" style="1" customWidth="1"/>
    <col min="6152" max="6152" width="11.140625" style="1" customWidth="1"/>
    <col min="6153" max="6153" width="13.5703125" style="1" customWidth="1"/>
    <col min="6154" max="6154" width="10.85546875" style="1" customWidth="1"/>
    <col min="6155" max="6155" width="11.42578125" style="1" customWidth="1"/>
    <col min="6156" max="6156" width="11.85546875" style="1" customWidth="1"/>
    <col min="6157" max="6157" width="13.7109375" style="1" customWidth="1"/>
    <col min="6158" max="6158" width="14.42578125" style="1" customWidth="1"/>
    <col min="6159" max="6159" width="22.28515625" style="1" customWidth="1"/>
    <col min="6160" max="6160" width="11.42578125" style="1"/>
    <col min="6161" max="6161" width="26.5703125" style="1" customWidth="1"/>
    <col min="6162" max="6400" width="11.42578125" style="1"/>
    <col min="6401" max="6401" width="4.28515625" style="1" customWidth="1"/>
    <col min="6402" max="6402" width="46.5703125" style="1" customWidth="1"/>
    <col min="6403" max="6403" width="34.5703125" style="1" customWidth="1"/>
    <col min="6404" max="6404" width="23.28515625" style="1" customWidth="1"/>
    <col min="6405" max="6405" width="21.5703125" style="1" customWidth="1"/>
    <col min="6406" max="6406" width="33.140625" style="1" bestFit="1" customWidth="1"/>
    <col min="6407" max="6407" width="18.140625" style="1" customWidth="1"/>
    <col min="6408" max="6408" width="11.140625" style="1" customWidth="1"/>
    <col min="6409" max="6409" width="13.5703125" style="1" customWidth="1"/>
    <col min="6410" max="6410" width="10.85546875" style="1" customWidth="1"/>
    <col min="6411" max="6411" width="11.42578125" style="1" customWidth="1"/>
    <col min="6412" max="6412" width="11.85546875" style="1" customWidth="1"/>
    <col min="6413" max="6413" width="13.7109375" style="1" customWidth="1"/>
    <col min="6414" max="6414" width="14.42578125" style="1" customWidth="1"/>
    <col min="6415" max="6415" width="22.28515625" style="1" customWidth="1"/>
    <col min="6416" max="6416" width="11.42578125" style="1"/>
    <col min="6417" max="6417" width="26.5703125" style="1" customWidth="1"/>
    <col min="6418" max="6656" width="11.42578125" style="1"/>
    <col min="6657" max="6657" width="4.28515625" style="1" customWidth="1"/>
    <col min="6658" max="6658" width="46.5703125" style="1" customWidth="1"/>
    <col min="6659" max="6659" width="34.5703125" style="1" customWidth="1"/>
    <col min="6660" max="6660" width="23.28515625" style="1" customWidth="1"/>
    <col min="6661" max="6661" width="21.5703125" style="1" customWidth="1"/>
    <col min="6662" max="6662" width="33.140625" style="1" bestFit="1" customWidth="1"/>
    <col min="6663" max="6663" width="18.140625" style="1" customWidth="1"/>
    <col min="6664" max="6664" width="11.140625" style="1" customWidth="1"/>
    <col min="6665" max="6665" width="13.5703125" style="1" customWidth="1"/>
    <col min="6666" max="6666" width="10.85546875" style="1" customWidth="1"/>
    <col min="6667" max="6667" width="11.42578125" style="1" customWidth="1"/>
    <col min="6668" max="6668" width="11.85546875" style="1" customWidth="1"/>
    <col min="6669" max="6669" width="13.7109375" style="1" customWidth="1"/>
    <col min="6670" max="6670" width="14.42578125" style="1" customWidth="1"/>
    <col min="6671" max="6671" width="22.28515625" style="1" customWidth="1"/>
    <col min="6672" max="6672" width="11.42578125" style="1"/>
    <col min="6673" max="6673" width="26.5703125" style="1" customWidth="1"/>
    <col min="6674" max="6912" width="11.42578125" style="1"/>
    <col min="6913" max="6913" width="4.28515625" style="1" customWidth="1"/>
    <col min="6914" max="6914" width="46.5703125" style="1" customWidth="1"/>
    <col min="6915" max="6915" width="34.5703125" style="1" customWidth="1"/>
    <col min="6916" max="6916" width="23.28515625" style="1" customWidth="1"/>
    <col min="6917" max="6917" width="21.5703125" style="1" customWidth="1"/>
    <col min="6918" max="6918" width="33.140625" style="1" bestFit="1" customWidth="1"/>
    <col min="6919" max="6919" width="18.140625" style="1" customWidth="1"/>
    <col min="6920" max="6920" width="11.140625" style="1" customWidth="1"/>
    <col min="6921" max="6921" width="13.5703125" style="1" customWidth="1"/>
    <col min="6922" max="6922" width="10.85546875" style="1" customWidth="1"/>
    <col min="6923" max="6923" width="11.42578125" style="1" customWidth="1"/>
    <col min="6924" max="6924" width="11.85546875" style="1" customWidth="1"/>
    <col min="6925" max="6925" width="13.7109375" style="1" customWidth="1"/>
    <col min="6926" max="6926" width="14.42578125" style="1" customWidth="1"/>
    <col min="6927" max="6927" width="22.28515625" style="1" customWidth="1"/>
    <col min="6928" max="6928" width="11.42578125" style="1"/>
    <col min="6929" max="6929" width="26.5703125" style="1" customWidth="1"/>
    <col min="6930" max="7168" width="11.42578125" style="1"/>
    <col min="7169" max="7169" width="4.28515625" style="1" customWidth="1"/>
    <col min="7170" max="7170" width="46.5703125" style="1" customWidth="1"/>
    <col min="7171" max="7171" width="34.5703125" style="1" customWidth="1"/>
    <col min="7172" max="7172" width="23.28515625" style="1" customWidth="1"/>
    <col min="7173" max="7173" width="21.5703125" style="1" customWidth="1"/>
    <col min="7174" max="7174" width="33.140625" style="1" bestFit="1" customWidth="1"/>
    <col min="7175" max="7175" width="18.140625" style="1" customWidth="1"/>
    <col min="7176" max="7176" width="11.140625" style="1" customWidth="1"/>
    <col min="7177" max="7177" width="13.5703125" style="1" customWidth="1"/>
    <col min="7178" max="7178" width="10.85546875" style="1" customWidth="1"/>
    <col min="7179" max="7179" width="11.42578125" style="1" customWidth="1"/>
    <col min="7180" max="7180" width="11.85546875" style="1" customWidth="1"/>
    <col min="7181" max="7181" width="13.7109375" style="1" customWidth="1"/>
    <col min="7182" max="7182" width="14.42578125" style="1" customWidth="1"/>
    <col min="7183" max="7183" width="22.28515625" style="1" customWidth="1"/>
    <col min="7184" max="7184" width="11.42578125" style="1"/>
    <col min="7185" max="7185" width="26.5703125" style="1" customWidth="1"/>
    <col min="7186" max="7424" width="11.42578125" style="1"/>
    <col min="7425" max="7425" width="4.28515625" style="1" customWidth="1"/>
    <col min="7426" max="7426" width="46.5703125" style="1" customWidth="1"/>
    <col min="7427" max="7427" width="34.5703125" style="1" customWidth="1"/>
    <col min="7428" max="7428" width="23.28515625" style="1" customWidth="1"/>
    <col min="7429" max="7429" width="21.5703125" style="1" customWidth="1"/>
    <col min="7430" max="7430" width="33.140625" style="1" bestFit="1" customWidth="1"/>
    <col min="7431" max="7431" width="18.140625" style="1" customWidth="1"/>
    <col min="7432" max="7432" width="11.140625" style="1" customWidth="1"/>
    <col min="7433" max="7433" width="13.5703125" style="1" customWidth="1"/>
    <col min="7434" max="7434" width="10.85546875" style="1" customWidth="1"/>
    <col min="7435" max="7435" width="11.42578125" style="1" customWidth="1"/>
    <col min="7436" max="7436" width="11.85546875" style="1" customWidth="1"/>
    <col min="7437" max="7437" width="13.7109375" style="1" customWidth="1"/>
    <col min="7438" max="7438" width="14.42578125" style="1" customWidth="1"/>
    <col min="7439" max="7439" width="22.28515625" style="1" customWidth="1"/>
    <col min="7440" max="7440" width="11.42578125" style="1"/>
    <col min="7441" max="7441" width="26.5703125" style="1" customWidth="1"/>
    <col min="7442" max="7680" width="11.42578125" style="1"/>
    <col min="7681" max="7681" width="4.28515625" style="1" customWidth="1"/>
    <col min="7682" max="7682" width="46.5703125" style="1" customWidth="1"/>
    <col min="7683" max="7683" width="34.5703125" style="1" customWidth="1"/>
    <col min="7684" max="7684" width="23.28515625" style="1" customWidth="1"/>
    <col min="7685" max="7685" width="21.5703125" style="1" customWidth="1"/>
    <col min="7686" max="7686" width="33.140625" style="1" bestFit="1" customWidth="1"/>
    <col min="7687" max="7687" width="18.140625" style="1" customWidth="1"/>
    <col min="7688" max="7688" width="11.140625" style="1" customWidth="1"/>
    <col min="7689" max="7689" width="13.5703125" style="1" customWidth="1"/>
    <col min="7690" max="7690" width="10.85546875" style="1" customWidth="1"/>
    <col min="7691" max="7691" width="11.42578125" style="1" customWidth="1"/>
    <col min="7692" max="7692" width="11.85546875" style="1" customWidth="1"/>
    <col min="7693" max="7693" width="13.7109375" style="1" customWidth="1"/>
    <col min="7694" max="7694" width="14.42578125" style="1" customWidth="1"/>
    <col min="7695" max="7695" width="22.28515625" style="1" customWidth="1"/>
    <col min="7696" max="7696" width="11.42578125" style="1"/>
    <col min="7697" max="7697" width="26.5703125" style="1" customWidth="1"/>
    <col min="7698" max="7936" width="11.42578125" style="1"/>
    <col min="7937" max="7937" width="4.28515625" style="1" customWidth="1"/>
    <col min="7938" max="7938" width="46.5703125" style="1" customWidth="1"/>
    <col min="7939" max="7939" width="34.5703125" style="1" customWidth="1"/>
    <col min="7940" max="7940" width="23.28515625" style="1" customWidth="1"/>
    <col min="7941" max="7941" width="21.5703125" style="1" customWidth="1"/>
    <col min="7942" max="7942" width="33.140625" style="1" bestFit="1" customWidth="1"/>
    <col min="7943" max="7943" width="18.140625" style="1" customWidth="1"/>
    <col min="7944" max="7944" width="11.140625" style="1" customWidth="1"/>
    <col min="7945" max="7945" width="13.5703125" style="1" customWidth="1"/>
    <col min="7946" max="7946" width="10.85546875" style="1" customWidth="1"/>
    <col min="7947" max="7947" width="11.42578125" style="1" customWidth="1"/>
    <col min="7948" max="7948" width="11.85546875" style="1" customWidth="1"/>
    <col min="7949" max="7949" width="13.7109375" style="1" customWidth="1"/>
    <col min="7950" max="7950" width="14.42578125" style="1" customWidth="1"/>
    <col min="7951" max="7951" width="22.28515625" style="1" customWidth="1"/>
    <col min="7952" max="7952" width="11.42578125" style="1"/>
    <col min="7953" max="7953" width="26.5703125" style="1" customWidth="1"/>
    <col min="7954" max="8192" width="11.42578125" style="1"/>
    <col min="8193" max="8193" width="4.28515625" style="1" customWidth="1"/>
    <col min="8194" max="8194" width="46.5703125" style="1" customWidth="1"/>
    <col min="8195" max="8195" width="34.5703125" style="1" customWidth="1"/>
    <col min="8196" max="8196" width="23.28515625" style="1" customWidth="1"/>
    <col min="8197" max="8197" width="21.5703125" style="1" customWidth="1"/>
    <col min="8198" max="8198" width="33.140625" style="1" bestFit="1" customWidth="1"/>
    <col min="8199" max="8199" width="18.140625" style="1" customWidth="1"/>
    <col min="8200" max="8200" width="11.140625" style="1" customWidth="1"/>
    <col min="8201" max="8201" width="13.5703125" style="1" customWidth="1"/>
    <col min="8202" max="8202" width="10.85546875" style="1" customWidth="1"/>
    <col min="8203" max="8203" width="11.42578125" style="1" customWidth="1"/>
    <col min="8204" max="8204" width="11.85546875" style="1" customWidth="1"/>
    <col min="8205" max="8205" width="13.7109375" style="1" customWidth="1"/>
    <col min="8206" max="8206" width="14.42578125" style="1" customWidth="1"/>
    <col min="8207" max="8207" width="22.28515625" style="1" customWidth="1"/>
    <col min="8208" max="8208" width="11.42578125" style="1"/>
    <col min="8209" max="8209" width="26.5703125" style="1" customWidth="1"/>
    <col min="8210" max="8448" width="11.42578125" style="1"/>
    <col min="8449" max="8449" width="4.28515625" style="1" customWidth="1"/>
    <col min="8450" max="8450" width="46.5703125" style="1" customWidth="1"/>
    <col min="8451" max="8451" width="34.5703125" style="1" customWidth="1"/>
    <col min="8452" max="8452" width="23.28515625" style="1" customWidth="1"/>
    <col min="8453" max="8453" width="21.5703125" style="1" customWidth="1"/>
    <col min="8454" max="8454" width="33.140625" style="1" bestFit="1" customWidth="1"/>
    <col min="8455" max="8455" width="18.140625" style="1" customWidth="1"/>
    <col min="8456" max="8456" width="11.140625" style="1" customWidth="1"/>
    <col min="8457" max="8457" width="13.5703125" style="1" customWidth="1"/>
    <col min="8458" max="8458" width="10.85546875" style="1" customWidth="1"/>
    <col min="8459" max="8459" width="11.42578125" style="1" customWidth="1"/>
    <col min="8460" max="8460" width="11.85546875" style="1" customWidth="1"/>
    <col min="8461" max="8461" width="13.7109375" style="1" customWidth="1"/>
    <col min="8462" max="8462" width="14.42578125" style="1" customWidth="1"/>
    <col min="8463" max="8463" width="22.28515625" style="1" customWidth="1"/>
    <col min="8464" max="8464" width="11.42578125" style="1"/>
    <col min="8465" max="8465" width="26.5703125" style="1" customWidth="1"/>
    <col min="8466" max="8704" width="11.42578125" style="1"/>
    <col min="8705" max="8705" width="4.28515625" style="1" customWidth="1"/>
    <col min="8706" max="8706" width="46.5703125" style="1" customWidth="1"/>
    <col min="8707" max="8707" width="34.5703125" style="1" customWidth="1"/>
    <col min="8708" max="8708" width="23.28515625" style="1" customWidth="1"/>
    <col min="8709" max="8709" width="21.5703125" style="1" customWidth="1"/>
    <col min="8710" max="8710" width="33.140625" style="1" bestFit="1" customWidth="1"/>
    <col min="8711" max="8711" width="18.140625" style="1" customWidth="1"/>
    <col min="8712" max="8712" width="11.140625" style="1" customWidth="1"/>
    <col min="8713" max="8713" width="13.5703125" style="1" customWidth="1"/>
    <col min="8714" max="8714" width="10.85546875" style="1" customWidth="1"/>
    <col min="8715" max="8715" width="11.42578125" style="1" customWidth="1"/>
    <col min="8716" max="8716" width="11.85546875" style="1" customWidth="1"/>
    <col min="8717" max="8717" width="13.7109375" style="1" customWidth="1"/>
    <col min="8718" max="8718" width="14.42578125" style="1" customWidth="1"/>
    <col min="8719" max="8719" width="22.28515625" style="1" customWidth="1"/>
    <col min="8720" max="8720" width="11.42578125" style="1"/>
    <col min="8721" max="8721" width="26.5703125" style="1" customWidth="1"/>
    <col min="8722" max="8960" width="11.42578125" style="1"/>
    <col min="8961" max="8961" width="4.28515625" style="1" customWidth="1"/>
    <col min="8962" max="8962" width="46.5703125" style="1" customWidth="1"/>
    <col min="8963" max="8963" width="34.5703125" style="1" customWidth="1"/>
    <col min="8964" max="8964" width="23.28515625" style="1" customWidth="1"/>
    <col min="8965" max="8965" width="21.5703125" style="1" customWidth="1"/>
    <col min="8966" max="8966" width="33.140625" style="1" bestFit="1" customWidth="1"/>
    <col min="8967" max="8967" width="18.140625" style="1" customWidth="1"/>
    <col min="8968" max="8968" width="11.140625" style="1" customWidth="1"/>
    <col min="8969" max="8969" width="13.5703125" style="1" customWidth="1"/>
    <col min="8970" max="8970" width="10.85546875" style="1" customWidth="1"/>
    <col min="8971" max="8971" width="11.42578125" style="1" customWidth="1"/>
    <col min="8972" max="8972" width="11.85546875" style="1" customWidth="1"/>
    <col min="8973" max="8973" width="13.7109375" style="1" customWidth="1"/>
    <col min="8974" max="8974" width="14.42578125" style="1" customWidth="1"/>
    <col min="8975" max="8975" width="22.28515625" style="1" customWidth="1"/>
    <col min="8976" max="8976" width="11.42578125" style="1"/>
    <col min="8977" max="8977" width="26.5703125" style="1" customWidth="1"/>
    <col min="8978" max="9216" width="11.42578125" style="1"/>
    <col min="9217" max="9217" width="4.28515625" style="1" customWidth="1"/>
    <col min="9218" max="9218" width="46.5703125" style="1" customWidth="1"/>
    <col min="9219" max="9219" width="34.5703125" style="1" customWidth="1"/>
    <col min="9220" max="9220" width="23.28515625" style="1" customWidth="1"/>
    <col min="9221" max="9221" width="21.5703125" style="1" customWidth="1"/>
    <col min="9222" max="9222" width="33.140625" style="1" bestFit="1" customWidth="1"/>
    <col min="9223" max="9223" width="18.140625" style="1" customWidth="1"/>
    <col min="9224" max="9224" width="11.140625" style="1" customWidth="1"/>
    <col min="9225" max="9225" width="13.5703125" style="1" customWidth="1"/>
    <col min="9226" max="9226" width="10.85546875" style="1" customWidth="1"/>
    <col min="9227" max="9227" width="11.42578125" style="1" customWidth="1"/>
    <col min="9228" max="9228" width="11.85546875" style="1" customWidth="1"/>
    <col min="9229" max="9229" width="13.7109375" style="1" customWidth="1"/>
    <col min="9230" max="9230" width="14.42578125" style="1" customWidth="1"/>
    <col min="9231" max="9231" width="22.28515625" style="1" customWidth="1"/>
    <col min="9232" max="9232" width="11.42578125" style="1"/>
    <col min="9233" max="9233" width="26.5703125" style="1" customWidth="1"/>
    <col min="9234" max="9472" width="11.42578125" style="1"/>
    <col min="9473" max="9473" width="4.28515625" style="1" customWidth="1"/>
    <col min="9474" max="9474" width="46.5703125" style="1" customWidth="1"/>
    <col min="9475" max="9475" width="34.5703125" style="1" customWidth="1"/>
    <col min="9476" max="9476" width="23.28515625" style="1" customWidth="1"/>
    <col min="9477" max="9477" width="21.5703125" style="1" customWidth="1"/>
    <col min="9478" max="9478" width="33.140625" style="1" bestFit="1" customWidth="1"/>
    <col min="9479" max="9479" width="18.140625" style="1" customWidth="1"/>
    <col min="9480" max="9480" width="11.140625" style="1" customWidth="1"/>
    <col min="9481" max="9481" width="13.5703125" style="1" customWidth="1"/>
    <col min="9482" max="9482" width="10.85546875" style="1" customWidth="1"/>
    <col min="9483" max="9483" width="11.42578125" style="1" customWidth="1"/>
    <col min="9484" max="9484" width="11.85546875" style="1" customWidth="1"/>
    <col min="9485" max="9485" width="13.7109375" style="1" customWidth="1"/>
    <col min="9486" max="9486" width="14.42578125" style="1" customWidth="1"/>
    <col min="9487" max="9487" width="22.28515625" style="1" customWidth="1"/>
    <col min="9488" max="9488" width="11.42578125" style="1"/>
    <col min="9489" max="9489" width="26.5703125" style="1" customWidth="1"/>
    <col min="9490" max="9728" width="11.42578125" style="1"/>
    <col min="9729" max="9729" width="4.28515625" style="1" customWidth="1"/>
    <col min="9730" max="9730" width="46.5703125" style="1" customWidth="1"/>
    <col min="9731" max="9731" width="34.5703125" style="1" customWidth="1"/>
    <col min="9732" max="9732" width="23.28515625" style="1" customWidth="1"/>
    <col min="9733" max="9733" width="21.5703125" style="1" customWidth="1"/>
    <col min="9734" max="9734" width="33.140625" style="1" bestFit="1" customWidth="1"/>
    <col min="9735" max="9735" width="18.140625" style="1" customWidth="1"/>
    <col min="9736" max="9736" width="11.140625" style="1" customWidth="1"/>
    <col min="9737" max="9737" width="13.5703125" style="1" customWidth="1"/>
    <col min="9738" max="9738" width="10.85546875" style="1" customWidth="1"/>
    <col min="9739" max="9739" width="11.42578125" style="1" customWidth="1"/>
    <col min="9740" max="9740" width="11.85546875" style="1" customWidth="1"/>
    <col min="9741" max="9741" width="13.7109375" style="1" customWidth="1"/>
    <col min="9742" max="9742" width="14.42578125" style="1" customWidth="1"/>
    <col min="9743" max="9743" width="22.28515625" style="1" customWidth="1"/>
    <col min="9744" max="9744" width="11.42578125" style="1"/>
    <col min="9745" max="9745" width="26.5703125" style="1" customWidth="1"/>
    <col min="9746" max="9984" width="11.42578125" style="1"/>
    <col min="9985" max="9985" width="4.28515625" style="1" customWidth="1"/>
    <col min="9986" max="9986" width="46.5703125" style="1" customWidth="1"/>
    <col min="9987" max="9987" width="34.5703125" style="1" customWidth="1"/>
    <col min="9988" max="9988" width="23.28515625" style="1" customWidth="1"/>
    <col min="9989" max="9989" width="21.5703125" style="1" customWidth="1"/>
    <col min="9990" max="9990" width="33.140625" style="1" bestFit="1" customWidth="1"/>
    <col min="9991" max="9991" width="18.140625" style="1" customWidth="1"/>
    <col min="9992" max="9992" width="11.140625" style="1" customWidth="1"/>
    <col min="9993" max="9993" width="13.5703125" style="1" customWidth="1"/>
    <col min="9994" max="9994" width="10.85546875" style="1" customWidth="1"/>
    <col min="9995" max="9995" width="11.42578125" style="1" customWidth="1"/>
    <col min="9996" max="9996" width="11.85546875" style="1" customWidth="1"/>
    <col min="9997" max="9997" width="13.7109375" style="1" customWidth="1"/>
    <col min="9998" max="9998" width="14.42578125" style="1" customWidth="1"/>
    <col min="9999" max="9999" width="22.28515625" style="1" customWidth="1"/>
    <col min="10000" max="10000" width="11.42578125" style="1"/>
    <col min="10001" max="10001" width="26.5703125" style="1" customWidth="1"/>
    <col min="10002" max="10240" width="11.42578125" style="1"/>
    <col min="10241" max="10241" width="4.28515625" style="1" customWidth="1"/>
    <col min="10242" max="10242" width="46.5703125" style="1" customWidth="1"/>
    <col min="10243" max="10243" width="34.5703125" style="1" customWidth="1"/>
    <col min="10244" max="10244" width="23.28515625" style="1" customWidth="1"/>
    <col min="10245" max="10245" width="21.5703125" style="1" customWidth="1"/>
    <col min="10246" max="10246" width="33.140625" style="1" bestFit="1" customWidth="1"/>
    <col min="10247" max="10247" width="18.140625" style="1" customWidth="1"/>
    <col min="10248" max="10248" width="11.140625" style="1" customWidth="1"/>
    <col min="10249" max="10249" width="13.5703125" style="1" customWidth="1"/>
    <col min="10250" max="10250" width="10.85546875" style="1" customWidth="1"/>
    <col min="10251" max="10251" width="11.42578125" style="1" customWidth="1"/>
    <col min="10252" max="10252" width="11.85546875" style="1" customWidth="1"/>
    <col min="10253" max="10253" width="13.7109375" style="1" customWidth="1"/>
    <col min="10254" max="10254" width="14.42578125" style="1" customWidth="1"/>
    <col min="10255" max="10255" width="22.28515625" style="1" customWidth="1"/>
    <col min="10256" max="10256" width="11.42578125" style="1"/>
    <col min="10257" max="10257" width="26.5703125" style="1" customWidth="1"/>
    <col min="10258" max="10496" width="11.42578125" style="1"/>
    <col min="10497" max="10497" width="4.28515625" style="1" customWidth="1"/>
    <col min="10498" max="10498" width="46.5703125" style="1" customWidth="1"/>
    <col min="10499" max="10499" width="34.5703125" style="1" customWidth="1"/>
    <col min="10500" max="10500" width="23.28515625" style="1" customWidth="1"/>
    <col min="10501" max="10501" width="21.5703125" style="1" customWidth="1"/>
    <col min="10502" max="10502" width="33.140625" style="1" bestFit="1" customWidth="1"/>
    <col min="10503" max="10503" width="18.140625" style="1" customWidth="1"/>
    <col min="10504" max="10504" width="11.140625" style="1" customWidth="1"/>
    <col min="10505" max="10505" width="13.5703125" style="1" customWidth="1"/>
    <col min="10506" max="10506" width="10.85546875" style="1" customWidth="1"/>
    <col min="10507" max="10507" width="11.42578125" style="1" customWidth="1"/>
    <col min="10508" max="10508" width="11.85546875" style="1" customWidth="1"/>
    <col min="10509" max="10509" width="13.7109375" style="1" customWidth="1"/>
    <col min="10510" max="10510" width="14.42578125" style="1" customWidth="1"/>
    <col min="10511" max="10511" width="22.28515625" style="1" customWidth="1"/>
    <col min="10512" max="10512" width="11.42578125" style="1"/>
    <col min="10513" max="10513" width="26.5703125" style="1" customWidth="1"/>
    <col min="10514" max="10752" width="11.42578125" style="1"/>
    <col min="10753" max="10753" width="4.28515625" style="1" customWidth="1"/>
    <col min="10754" max="10754" width="46.5703125" style="1" customWidth="1"/>
    <col min="10755" max="10755" width="34.5703125" style="1" customWidth="1"/>
    <col min="10756" max="10756" width="23.28515625" style="1" customWidth="1"/>
    <col min="10757" max="10757" width="21.5703125" style="1" customWidth="1"/>
    <col min="10758" max="10758" width="33.140625" style="1" bestFit="1" customWidth="1"/>
    <col min="10759" max="10759" width="18.140625" style="1" customWidth="1"/>
    <col min="10760" max="10760" width="11.140625" style="1" customWidth="1"/>
    <col min="10761" max="10761" width="13.5703125" style="1" customWidth="1"/>
    <col min="10762" max="10762" width="10.85546875" style="1" customWidth="1"/>
    <col min="10763" max="10763" width="11.42578125" style="1" customWidth="1"/>
    <col min="10764" max="10764" width="11.85546875" style="1" customWidth="1"/>
    <col min="10765" max="10765" width="13.7109375" style="1" customWidth="1"/>
    <col min="10766" max="10766" width="14.42578125" style="1" customWidth="1"/>
    <col min="10767" max="10767" width="22.28515625" style="1" customWidth="1"/>
    <col min="10768" max="10768" width="11.42578125" style="1"/>
    <col min="10769" max="10769" width="26.5703125" style="1" customWidth="1"/>
    <col min="10770" max="11008" width="11.42578125" style="1"/>
    <col min="11009" max="11009" width="4.28515625" style="1" customWidth="1"/>
    <col min="11010" max="11010" width="46.5703125" style="1" customWidth="1"/>
    <col min="11011" max="11011" width="34.5703125" style="1" customWidth="1"/>
    <col min="11012" max="11012" width="23.28515625" style="1" customWidth="1"/>
    <col min="11013" max="11013" width="21.5703125" style="1" customWidth="1"/>
    <col min="11014" max="11014" width="33.140625" style="1" bestFit="1" customWidth="1"/>
    <col min="11015" max="11015" width="18.140625" style="1" customWidth="1"/>
    <col min="11016" max="11016" width="11.140625" style="1" customWidth="1"/>
    <col min="11017" max="11017" width="13.5703125" style="1" customWidth="1"/>
    <col min="11018" max="11018" width="10.85546875" style="1" customWidth="1"/>
    <col min="11019" max="11019" width="11.42578125" style="1" customWidth="1"/>
    <col min="11020" max="11020" width="11.85546875" style="1" customWidth="1"/>
    <col min="11021" max="11021" width="13.7109375" style="1" customWidth="1"/>
    <col min="11022" max="11022" width="14.42578125" style="1" customWidth="1"/>
    <col min="11023" max="11023" width="22.28515625" style="1" customWidth="1"/>
    <col min="11024" max="11024" width="11.42578125" style="1"/>
    <col min="11025" max="11025" width="26.5703125" style="1" customWidth="1"/>
    <col min="11026" max="11264" width="11.42578125" style="1"/>
    <col min="11265" max="11265" width="4.28515625" style="1" customWidth="1"/>
    <col min="11266" max="11266" width="46.5703125" style="1" customWidth="1"/>
    <col min="11267" max="11267" width="34.5703125" style="1" customWidth="1"/>
    <col min="11268" max="11268" width="23.28515625" style="1" customWidth="1"/>
    <col min="11269" max="11269" width="21.5703125" style="1" customWidth="1"/>
    <col min="11270" max="11270" width="33.140625" style="1" bestFit="1" customWidth="1"/>
    <col min="11271" max="11271" width="18.140625" style="1" customWidth="1"/>
    <col min="11272" max="11272" width="11.140625" style="1" customWidth="1"/>
    <col min="11273" max="11273" width="13.5703125" style="1" customWidth="1"/>
    <col min="11274" max="11274" width="10.85546875" style="1" customWidth="1"/>
    <col min="11275" max="11275" width="11.42578125" style="1" customWidth="1"/>
    <col min="11276" max="11276" width="11.85546875" style="1" customWidth="1"/>
    <col min="11277" max="11277" width="13.7109375" style="1" customWidth="1"/>
    <col min="11278" max="11278" width="14.42578125" style="1" customWidth="1"/>
    <col min="11279" max="11279" width="22.28515625" style="1" customWidth="1"/>
    <col min="11280" max="11280" width="11.42578125" style="1"/>
    <col min="11281" max="11281" width="26.5703125" style="1" customWidth="1"/>
    <col min="11282" max="11520" width="11.42578125" style="1"/>
    <col min="11521" max="11521" width="4.28515625" style="1" customWidth="1"/>
    <col min="11522" max="11522" width="46.5703125" style="1" customWidth="1"/>
    <col min="11523" max="11523" width="34.5703125" style="1" customWidth="1"/>
    <col min="11524" max="11524" width="23.28515625" style="1" customWidth="1"/>
    <col min="11525" max="11525" width="21.5703125" style="1" customWidth="1"/>
    <col min="11526" max="11526" width="33.140625" style="1" bestFit="1" customWidth="1"/>
    <col min="11527" max="11527" width="18.140625" style="1" customWidth="1"/>
    <col min="11528" max="11528" width="11.140625" style="1" customWidth="1"/>
    <col min="11529" max="11529" width="13.5703125" style="1" customWidth="1"/>
    <col min="11530" max="11530" width="10.85546875" style="1" customWidth="1"/>
    <col min="11531" max="11531" width="11.42578125" style="1" customWidth="1"/>
    <col min="11532" max="11532" width="11.85546875" style="1" customWidth="1"/>
    <col min="11533" max="11533" width="13.7109375" style="1" customWidth="1"/>
    <col min="11534" max="11534" width="14.42578125" style="1" customWidth="1"/>
    <col min="11535" max="11535" width="22.28515625" style="1" customWidth="1"/>
    <col min="11536" max="11536" width="11.42578125" style="1"/>
    <col min="11537" max="11537" width="26.5703125" style="1" customWidth="1"/>
    <col min="11538" max="11776" width="11.42578125" style="1"/>
    <col min="11777" max="11777" width="4.28515625" style="1" customWidth="1"/>
    <col min="11778" max="11778" width="46.5703125" style="1" customWidth="1"/>
    <col min="11779" max="11779" width="34.5703125" style="1" customWidth="1"/>
    <col min="11780" max="11780" width="23.28515625" style="1" customWidth="1"/>
    <col min="11781" max="11781" width="21.5703125" style="1" customWidth="1"/>
    <col min="11782" max="11782" width="33.140625" style="1" bestFit="1" customWidth="1"/>
    <col min="11783" max="11783" width="18.140625" style="1" customWidth="1"/>
    <col min="11784" max="11784" width="11.140625" style="1" customWidth="1"/>
    <col min="11785" max="11785" width="13.5703125" style="1" customWidth="1"/>
    <col min="11786" max="11786" width="10.85546875" style="1" customWidth="1"/>
    <col min="11787" max="11787" width="11.42578125" style="1" customWidth="1"/>
    <col min="11788" max="11788" width="11.85546875" style="1" customWidth="1"/>
    <col min="11789" max="11789" width="13.7109375" style="1" customWidth="1"/>
    <col min="11790" max="11790" width="14.42578125" style="1" customWidth="1"/>
    <col min="11791" max="11791" width="22.28515625" style="1" customWidth="1"/>
    <col min="11792" max="11792" width="11.42578125" style="1"/>
    <col min="11793" max="11793" width="26.5703125" style="1" customWidth="1"/>
    <col min="11794" max="12032" width="11.42578125" style="1"/>
    <col min="12033" max="12033" width="4.28515625" style="1" customWidth="1"/>
    <col min="12034" max="12034" width="46.5703125" style="1" customWidth="1"/>
    <col min="12035" max="12035" width="34.5703125" style="1" customWidth="1"/>
    <col min="12036" max="12036" width="23.28515625" style="1" customWidth="1"/>
    <col min="12037" max="12037" width="21.5703125" style="1" customWidth="1"/>
    <col min="12038" max="12038" width="33.140625" style="1" bestFit="1" customWidth="1"/>
    <col min="12039" max="12039" width="18.140625" style="1" customWidth="1"/>
    <col min="12040" max="12040" width="11.140625" style="1" customWidth="1"/>
    <col min="12041" max="12041" width="13.5703125" style="1" customWidth="1"/>
    <col min="12042" max="12042" width="10.85546875" style="1" customWidth="1"/>
    <col min="12043" max="12043" width="11.42578125" style="1" customWidth="1"/>
    <col min="12044" max="12044" width="11.85546875" style="1" customWidth="1"/>
    <col min="12045" max="12045" width="13.7109375" style="1" customWidth="1"/>
    <col min="12046" max="12046" width="14.42578125" style="1" customWidth="1"/>
    <col min="12047" max="12047" width="22.28515625" style="1" customWidth="1"/>
    <col min="12048" max="12048" width="11.42578125" style="1"/>
    <col min="12049" max="12049" width="26.5703125" style="1" customWidth="1"/>
    <col min="12050" max="12288" width="11.42578125" style="1"/>
    <col min="12289" max="12289" width="4.28515625" style="1" customWidth="1"/>
    <col min="12290" max="12290" width="46.5703125" style="1" customWidth="1"/>
    <col min="12291" max="12291" width="34.5703125" style="1" customWidth="1"/>
    <col min="12292" max="12292" width="23.28515625" style="1" customWidth="1"/>
    <col min="12293" max="12293" width="21.5703125" style="1" customWidth="1"/>
    <col min="12294" max="12294" width="33.140625" style="1" bestFit="1" customWidth="1"/>
    <col min="12295" max="12295" width="18.140625" style="1" customWidth="1"/>
    <col min="12296" max="12296" width="11.140625" style="1" customWidth="1"/>
    <col min="12297" max="12297" width="13.5703125" style="1" customWidth="1"/>
    <col min="12298" max="12298" width="10.85546875" style="1" customWidth="1"/>
    <col min="12299" max="12299" width="11.42578125" style="1" customWidth="1"/>
    <col min="12300" max="12300" width="11.85546875" style="1" customWidth="1"/>
    <col min="12301" max="12301" width="13.7109375" style="1" customWidth="1"/>
    <col min="12302" max="12302" width="14.42578125" style="1" customWidth="1"/>
    <col min="12303" max="12303" width="22.28515625" style="1" customWidth="1"/>
    <col min="12304" max="12304" width="11.42578125" style="1"/>
    <col min="12305" max="12305" width="26.5703125" style="1" customWidth="1"/>
    <col min="12306" max="12544" width="11.42578125" style="1"/>
    <col min="12545" max="12545" width="4.28515625" style="1" customWidth="1"/>
    <col min="12546" max="12546" width="46.5703125" style="1" customWidth="1"/>
    <col min="12547" max="12547" width="34.5703125" style="1" customWidth="1"/>
    <col min="12548" max="12548" width="23.28515625" style="1" customWidth="1"/>
    <col min="12549" max="12549" width="21.5703125" style="1" customWidth="1"/>
    <col min="12550" max="12550" width="33.140625" style="1" bestFit="1" customWidth="1"/>
    <col min="12551" max="12551" width="18.140625" style="1" customWidth="1"/>
    <col min="12552" max="12552" width="11.140625" style="1" customWidth="1"/>
    <col min="12553" max="12553" width="13.5703125" style="1" customWidth="1"/>
    <col min="12554" max="12554" width="10.85546875" style="1" customWidth="1"/>
    <col min="12555" max="12555" width="11.42578125" style="1" customWidth="1"/>
    <col min="12556" max="12556" width="11.85546875" style="1" customWidth="1"/>
    <col min="12557" max="12557" width="13.7109375" style="1" customWidth="1"/>
    <col min="12558" max="12558" width="14.42578125" style="1" customWidth="1"/>
    <col min="12559" max="12559" width="22.28515625" style="1" customWidth="1"/>
    <col min="12560" max="12560" width="11.42578125" style="1"/>
    <col min="12561" max="12561" width="26.5703125" style="1" customWidth="1"/>
    <col min="12562" max="12800" width="11.42578125" style="1"/>
    <col min="12801" max="12801" width="4.28515625" style="1" customWidth="1"/>
    <col min="12802" max="12802" width="46.5703125" style="1" customWidth="1"/>
    <col min="12803" max="12803" width="34.5703125" style="1" customWidth="1"/>
    <col min="12804" max="12804" width="23.28515625" style="1" customWidth="1"/>
    <col min="12805" max="12805" width="21.5703125" style="1" customWidth="1"/>
    <col min="12806" max="12806" width="33.140625" style="1" bestFit="1" customWidth="1"/>
    <col min="12807" max="12807" width="18.140625" style="1" customWidth="1"/>
    <col min="12808" max="12808" width="11.140625" style="1" customWidth="1"/>
    <col min="12809" max="12809" width="13.5703125" style="1" customWidth="1"/>
    <col min="12810" max="12810" width="10.85546875" style="1" customWidth="1"/>
    <col min="12811" max="12811" width="11.42578125" style="1" customWidth="1"/>
    <col min="12812" max="12812" width="11.85546875" style="1" customWidth="1"/>
    <col min="12813" max="12813" width="13.7109375" style="1" customWidth="1"/>
    <col min="12814" max="12814" width="14.42578125" style="1" customWidth="1"/>
    <col min="12815" max="12815" width="22.28515625" style="1" customWidth="1"/>
    <col min="12816" max="12816" width="11.42578125" style="1"/>
    <col min="12817" max="12817" width="26.5703125" style="1" customWidth="1"/>
    <col min="12818" max="13056" width="11.42578125" style="1"/>
    <col min="13057" max="13057" width="4.28515625" style="1" customWidth="1"/>
    <col min="13058" max="13058" width="46.5703125" style="1" customWidth="1"/>
    <col min="13059" max="13059" width="34.5703125" style="1" customWidth="1"/>
    <col min="13060" max="13060" width="23.28515625" style="1" customWidth="1"/>
    <col min="13061" max="13061" width="21.5703125" style="1" customWidth="1"/>
    <col min="13062" max="13062" width="33.140625" style="1" bestFit="1" customWidth="1"/>
    <col min="13063" max="13063" width="18.140625" style="1" customWidth="1"/>
    <col min="13064" max="13064" width="11.140625" style="1" customWidth="1"/>
    <col min="13065" max="13065" width="13.5703125" style="1" customWidth="1"/>
    <col min="13066" max="13066" width="10.85546875" style="1" customWidth="1"/>
    <col min="13067" max="13067" width="11.42578125" style="1" customWidth="1"/>
    <col min="13068" max="13068" width="11.85546875" style="1" customWidth="1"/>
    <col min="13069" max="13069" width="13.7109375" style="1" customWidth="1"/>
    <col min="13070" max="13070" width="14.42578125" style="1" customWidth="1"/>
    <col min="13071" max="13071" width="22.28515625" style="1" customWidth="1"/>
    <col min="13072" max="13072" width="11.42578125" style="1"/>
    <col min="13073" max="13073" width="26.5703125" style="1" customWidth="1"/>
    <col min="13074" max="13312" width="11.42578125" style="1"/>
    <col min="13313" max="13313" width="4.28515625" style="1" customWidth="1"/>
    <col min="13314" max="13314" width="46.5703125" style="1" customWidth="1"/>
    <col min="13315" max="13315" width="34.5703125" style="1" customWidth="1"/>
    <col min="13316" max="13316" width="23.28515625" style="1" customWidth="1"/>
    <col min="13317" max="13317" width="21.5703125" style="1" customWidth="1"/>
    <col min="13318" max="13318" width="33.140625" style="1" bestFit="1" customWidth="1"/>
    <col min="13319" max="13319" width="18.140625" style="1" customWidth="1"/>
    <col min="13320" max="13320" width="11.140625" style="1" customWidth="1"/>
    <col min="13321" max="13321" width="13.5703125" style="1" customWidth="1"/>
    <col min="13322" max="13322" width="10.85546875" style="1" customWidth="1"/>
    <col min="13323" max="13323" width="11.42578125" style="1" customWidth="1"/>
    <col min="13324" max="13324" width="11.85546875" style="1" customWidth="1"/>
    <col min="13325" max="13325" width="13.7109375" style="1" customWidth="1"/>
    <col min="13326" max="13326" width="14.42578125" style="1" customWidth="1"/>
    <col min="13327" max="13327" width="22.28515625" style="1" customWidth="1"/>
    <col min="13328" max="13328" width="11.42578125" style="1"/>
    <col min="13329" max="13329" width="26.5703125" style="1" customWidth="1"/>
    <col min="13330" max="13568" width="11.42578125" style="1"/>
    <col min="13569" max="13569" width="4.28515625" style="1" customWidth="1"/>
    <col min="13570" max="13570" width="46.5703125" style="1" customWidth="1"/>
    <col min="13571" max="13571" width="34.5703125" style="1" customWidth="1"/>
    <col min="13572" max="13572" width="23.28515625" style="1" customWidth="1"/>
    <col min="13573" max="13573" width="21.5703125" style="1" customWidth="1"/>
    <col min="13574" max="13574" width="33.140625" style="1" bestFit="1" customWidth="1"/>
    <col min="13575" max="13575" width="18.140625" style="1" customWidth="1"/>
    <col min="13576" max="13576" width="11.140625" style="1" customWidth="1"/>
    <col min="13577" max="13577" width="13.5703125" style="1" customWidth="1"/>
    <col min="13578" max="13578" width="10.85546875" style="1" customWidth="1"/>
    <col min="13579" max="13579" width="11.42578125" style="1" customWidth="1"/>
    <col min="13580" max="13580" width="11.85546875" style="1" customWidth="1"/>
    <col min="13581" max="13581" width="13.7109375" style="1" customWidth="1"/>
    <col min="13582" max="13582" width="14.42578125" style="1" customWidth="1"/>
    <col min="13583" max="13583" width="22.28515625" style="1" customWidth="1"/>
    <col min="13584" max="13584" width="11.42578125" style="1"/>
    <col min="13585" max="13585" width="26.5703125" style="1" customWidth="1"/>
    <col min="13586" max="13824" width="11.42578125" style="1"/>
    <col min="13825" max="13825" width="4.28515625" style="1" customWidth="1"/>
    <col min="13826" max="13826" width="46.5703125" style="1" customWidth="1"/>
    <col min="13827" max="13827" width="34.5703125" style="1" customWidth="1"/>
    <col min="13828" max="13828" width="23.28515625" style="1" customWidth="1"/>
    <col min="13829" max="13829" width="21.5703125" style="1" customWidth="1"/>
    <col min="13830" max="13830" width="33.140625" style="1" bestFit="1" customWidth="1"/>
    <col min="13831" max="13831" width="18.140625" style="1" customWidth="1"/>
    <col min="13832" max="13832" width="11.140625" style="1" customWidth="1"/>
    <col min="13833" max="13833" width="13.5703125" style="1" customWidth="1"/>
    <col min="13834" max="13834" width="10.85546875" style="1" customWidth="1"/>
    <col min="13835" max="13835" width="11.42578125" style="1" customWidth="1"/>
    <col min="13836" max="13836" width="11.85546875" style="1" customWidth="1"/>
    <col min="13837" max="13837" width="13.7109375" style="1" customWidth="1"/>
    <col min="13838" max="13838" width="14.42578125" style="1" customWidth="1"/>
    <col min="13839" max="13839" width="22.28515625" style="1" customWidth="1"/>
    <col min="13840" max="13840" width="11.42578125" style="1"/>
    <col min="13841" max="13841" width="26.5703125" style="1" customWidth="1"/>
    <col min="13842" max="14080" width="11.42578125" style="1"/>
    <col min="14081" max="14081" width="4.28515625" style="1" customWidth="1"/>
    <col min="14082" max="14082" width="46.5703125" style="1" customWidth="1"/>
    <col min="14083" max="14083" width="34.5703125" style="1" customWidth="1"/>
    <col min="14084" max="14084" width="23.28515625" style="1" customWidth="1"/>
    <col min="14085" max="14085" width="21.5703125" style="1" customWidth="1"/>
    <col min="14086" max="14086" width="33.140625" style="1" bestFit="1" customWidth="1"/>
    <col min="14087" max="14087" width="18.140625" style="1" customWidth="1"/>
    <col min="14088" max="14088" width="11.140625" style="1" customWidth="1"/>
    <col min="14089" max="14089" width="13.5703125" style="1" customWidth="1"/>
    <col min="14090" max="14090" width="10.85546875" style="1" customWidth="1"/>
    <col min="14091" max="14091" width="11.42578125" style="1" customWidth="1"/>
    <col min="14092" max="14092" width="11.85546875" style="1" customWidth="1"/>
    <col min="14093" max="14093" width="13.7109375" style="1" customWidth="1"/>
    <col min="14094" max="14094" width="14.42578125" style="1" customWidth="1"/>
    <col min="14095" max="14095" width="22.28515625" style="1" customWidth="1"/>
    <col min="14096" max="14096" width="11.42578125" style="1"/>
    <col min="14097" max="14097" width="26.5703125" style="1" customWidth="1"/>
    <col min="14098" max="14336" width="11.42578125" style="1"/>
    <col min="14337" max="14337" width="4.28515625" style="1" customWidth="1"/>
    <col min="14338" max="14338" width="46.5703125" style="1" customWidth="1"/>
    <col min="14339" max="14339" width="34.5703125" style="1" customWidth="1"/>
    <col min="14340" max="14340" width="23.28515625" style="1" customWidth="1"/>
    <col min="14341" max="14341" width="21.5703125" style="1" customWidth="1"/>
    <col min="14342" max="14342" width="33.140625" style="1" bestFit="1" customWidth="1"/>
    <col min="14343" max="14343" width="18.140625" style="1" customWidth="1"/>
    <col min="14344" max="14344" width="11.140625" style="1" customWidth="1"/>
    <col min="14345" max="14345" width="13.5703125" style="1" customWidth="1"/>
    <col min="14346" max="14346" width="10.85546875" style="1" customWidth="1"/>
    <col min="14347" max="14347" width="11.42578125" style="1" customWidth="1"/>
    <col min="14348" max="14348" width="11.85546875" style="1" customWidth="1"/>
    <col min="14349" max="14349" width="13.7109375" style="1" customWidth="1"/>
    <col min="14350" max="14350" width="14.42578125" style="1" customWidth="1"/>
    <col min="14351" max="14351" width="22.28515625" style="1" customWidth="1"/>
    <col min="14352" max="14352" width="11.42578125" style="1"/>
    <col min="14353" max="14353" width="26.5703125" style="1" customWidth="1"/>
    <col min="14354" max="14592" width="11.42578125" style="1"/>
    <col min="14593" max="14593" width="4.28515625" style="1" customWidth="1"/>
    <col min="14594" max="14594" width="46.5703125" style="1" customWidth="1"/>
    <col min="14595" max="14595" width="34.5703125" style="1" customWidth="1"/>
    <col min="14596" max="14596" width="23.28515625" style="1" customWidth="1"/>
    <col min="14597" max="14597" width="21.5703125" style="1" customWidth="1"/>
    <col min="14598" max="14598" width="33.140625" style="1" bestFit="1" customWidth="1"/>
    <col min="14599" max="14599" width="18.140625" style="1" customWidth="1"/>
    <col min="14600" max="14600" width="11.140625" style="1" customWidth="1"/>
    <col min="14601" max="14601" width="13.5703125" style="1" customWidth="1"/>
    <col min="14602" max="14602" width="10.85546875" style="1" customWidth="1"/>
    <col min="14603" max="14603" width="11.42578125" style="1" customWidth="1"/>
    <col min="14604" max="14604" width="11.85546875" style="1" customWidth="1"/>
    <col min="14605" max="14605" width="13.7109375" style="1" customWidth="1"/>
    <col min="14606" max="14606" width="14.42578125" style="1" customWidth="1"/>
    <col min="14607" max="14607" width="22.28515625" style="1" customWidth="1"/>
    <col min="14608" max="14608" width="11.42578125" style="1"/>
    <col min="14609" max="14609" width="26.5703125" style="1" customWidth="1"/>
    <col min="14610" max="14848" width="11.42578125" style="1"/>
    <col min="14849" max="14849" width="4.28515625" style="1" customWidth="1"/>
    <col min="14850" max="14850" width="46.5703125" style="1" customWidth="1"/>
    <col min="14851" max="14851" width="34.5703125" style="1" customWidth="1"/>
    <col min="14852" max="14852" width="23.28515625" style="1" customWidth="1"/>
    <col min="14853" max="14853" width="21.5703125" style="1" customWidth="1"/>
    <col min="14854" max="14854" width="33.140625" style="1" bestFit="1" customWidth="1"/>
    <col min="14855" max="14855" width="18.140625" style="1" customWidth="1"/>
    <col min="14856" max="14856" width="11.140625" style="1" customWidth="1"/>
    <col min="14857" max="14857" width="13.5703125" style="1" customWidth="1"/>
    <col min="14858" max="14858" width="10.85546875" style="1" customWidth="1"/>
    <col min="14859" max="14859" width="11.42578125" style="1" customWidth="1"/>
    <col min="14860" max="14860" width="11.85546875" style="1" customWidth="1"/>
    <col min="14861" max="14861" width="13.7109375" style="1" customWidth="1"/>
    <col min="14862" max="14862" width="14.42578125" style="1" customWidth="1"/>
    <col min="14863" max="14863" width="22.28515625" style="1" customWidth="1"/>
    <col min="14864" max="14864" width="11.42578125" style="1"/>
    <col min="14865" max="14865" width="26.5703125" style="1" customWidth="1"/>
    <col min="14866" max="15104" width="11.42578125" style="1"/>
    <col min="15105" max="15105" width="4.28515625" style="1" customWidth="1"/>
    <col min="15106" max="15106" width="46.5703125" style="1" customWidth="1"/>
    <col min="15107" max="15107" width="34.5703125" style="1" customWidth="1"/>
    <col min="15108" max="15108" width="23.28515625" style="1" customWidth="1"/>
    <col min="15109" max="15109" width="21.5703125" style="1" customWidth="1"/>
    <col min="15110" max="15110" width="33.140625" style="1" bestFit="1" customWidth="1"/>
    <col min="15111" max="15111" width="18.140625" style="1" customWidth="1"/>
    <col min="15112" max="15112" width="11.140625" style="1" customWidth="1"/>
    <col min="15113" max="15113" width="13.5703125" style="1" customWidth="1"/>
    <col min="15114" max="15114" width="10.85546875" style="1" customWidth="1"/>
    <col min="15115" max="15115" width="11.42578125" style="1" customWidth="1"/>
    <col min="15116" max="15116" width="11.85546875" style="1" customWidth="1"/>
    <col min="15117" max="15117" width="13.7109375" style="1" customWidth="1"/>
    <col min="15118" max="15118" width="14.42578125" style="1" customWidth="1"/>
    <col min="15119" max="15119" width="22.28515625" style="1" customWidth="1"/>
    <col min="15120" max="15120" width="11.42578125" style="1"/>
    <col min="15121" max="15121" width="26.5703125" style="1" customWidth="1"/>
    <col min="15122" max="15360" width="11.42578125" style="1"/>
    <col min="15361" max="15361" width="4.28515625" style="1" customWidth="1"/>
    <col min="15362" max="15362" width="46.5703125" style="1" customWidth="1"/>
    <col min="15363" max="15363" width="34.5703125" style="1" customWidth="1"/>
    <col min="15364" max="15364" width="23.28515625" style="1" customWidth="1"/>
    <col min="15365" max="15365" width="21.5703125" style="1" customWidth="1"/>
    <col min="15366" max="15366" width="33.140625" style="1" bestFit="1" customWidth="1"/>
    <col min="15367" max="15367" width="18.140625" style="1" customWidth="1"/>
    <col min="15368" max="15368" width="11.140625" style="1" customWidth="1"/>
    <col min="15369" max="15369" width="13.5703125" style="1" customWidth="1"/>
    <col min="15370" max="15370" width="10.85546875" style="1" customWidth="1"/>
    <col min="15371" max="15371" width="11.42578125" style="1" customWidth="1"/>
    <col min="15372" max="15372" width="11.85546875" style="1" customWidth="1"/>
    <col min="15373" max="15373" width="13.7109375" style="1" customWidth="1"/>
    <col min="15374" max="15374" width="14.42578125" style="1" customWidth="1"/>
    <col min="15375" max="15375" width="22.28515625" style="1" customWidth="1"/>
    <col min="15376" max="15376" width="11.42578125" style="1"/>
    <col min="15377" max="15377" width="26.5703125" style="1" customWidth="1"/>
    <col min="15378" max="15616" width="11.42578125" style="1"/>
    <col min="15617" max="15617" width="4.28515625" style="1" customWidth="1"/>
    <col min="15618" max="15618" width="46.5703125" style="1" customWidth="1"/>
    <col min="15619" max="15619" width="34.5703125" style="1" customWidth="1"/>
    <col min="15620" max="15620" width="23.28515625" style="1" customWidth="1"/>
    <col min="15621" max="15621" width="21.5703125" style="1" customWidth="1"/>
    <col min="15622" max="15622" width="33.140625" style="1" bestFit="1" customWidth="1"/>
    <col min="15623" max="15623" width="18.140625" style="1" customWidth="1"/>
    <col min="15624" max="15624" width="11.140625" style="1" customWidth="1"/>
    <col min="15625" max="15625" width="13.5703125" style="1" customWidth="1"/>
    <col min="15626" max="15626" width="10.85546875" style="1" customWidth="1"/>
    <col min="15627" max="15627" width="11.42578125" style="1" customWidth="1"/>
    <col min="15628" max="15628" width="11.85546875" style="1" customWidth="1"/>
    <col min="15629" max="15629" width="13.7109375" style="1" customWidth="1"/>
    <col min="15630" max="15630" width="14.42578125" style="1" customWidth="1"/>
    <col min="15631" max="15631" width="22.28515625" style="1" customWidth="1"/>
    <col min="15632" max="15632" width="11.42578125" style="1"/>
    <col min="15633" max="15633" width="26.5703125" style="1" customWidth="1"/>
    <col min="15634" max="15872" width="11.42578125" style="1"/>
    <col min="15873" max="15873" width="4.28515625" style="1" customWidth="1"/>
    <col min="15874" max="15874" width="46.5703125" style="1" customWidth="1"/>
    <col min="15875" max="15875" width="34.5703125" style="1" customWidth="1"/>
    <col min="15876" max="15876" width="23.28515625" style="1" customWidth="1"/>
    <col min="15877" max="15877" width="21.5703125" style="1" customWidth="1"/>
    <col min="15878" max="15878" width="33.140625" style="1" bestFit="1" customWidth="1"/>
    <col min="15879" max="15879" width="18.140625" style="1" customWidth="1"/>
    <col min="15880" max="15880" width="11.140625" style="1" customWidth="1"/>
    <col min="15881" max="15881" width="13.5703125" style="1" customWidth="1"/>
    <col min="15882" max="15882" width="10.85546875" style="1" customWidth="1"/>
    <col min="15883" max="15883" width="11.42578125" style="1" customWidth="1"/>
    <col min="15884" max="15884" width="11.85546875" style="1" customWidth="1"/>
    <col min="15885" max="15885" width="13.7109375" style="1" customWidth="1"/>
    <col min="15886" max="15886" width="14.42578125" style="1" customWidth="1"/>
    <col min="15887" max="15887" width="22.28515625" style="1" customWidth="1"/>
    <col min="15888" max="15888" width="11.42578125" style="1"/>
    <col min="15889" max="15889" width="26.5703125" style="1" customWidth="1"/>
    <col min="15890" max="16128" width="11.42578125" style="1"/>
    <col min="16129" max="16129" width="4.28515625" style="1" customWidth="1"/>
    <col min="16130" max="16130" width="46.5703125" style="1" customWidth="1"/>
    <col min="16131" max="16131" width="34.5703125" style="1" customWidth="1"/>
    <col min="16132" max="16132" width="23.28515625" style="1" customWidth="1"/>
    <col min="16133" max="16133" width="21.5703125" style="1" customWidth="1"/>
    <col min="16134" max="16134" width="33.140625" style="1" bestFit="1" customWidth="1"/>
    <col min="16135" max="16135" width="18.140625" style="1" customWidth="1"/>
    <col min="16136" max="16136" width="11.140625" style="1" customWidth="1"/>
    <col min="16137" max="16137" width="13.5703125" style="1" customWidth="1"/>
    <col min="16138" max="16138" width="10.85546875" style="1" customWidth="1"/>
    <col min="16139" max="16139" width="11.42578125" style="1" customWidth="1"/>
    <col min="16140" max="16140" width="11.85546875" style="1" customWidth="1"/>
    <col min="16141" max="16141" width="13.7109375" style="1" customWidth="1"/>
    <col min="16142" max="16142" width="14.42578125" style="1" customWidth="1"/>
    <col min="16143" max="16143" width="22.28515625" style="1" customWidth="1"/>
    <col min="16144" max="16144" width="11.42578125" style="1"/>
    <col min="16145" max="16145" width="26.5703125" style="1" customWidth="1"/>
    <col min="16146" max="16384" width="11.42578125" style="1"/>
  </cols>
  <sheetData>
    <row r="1" spans="1:15" ht="72.75" customHeight="1" x14ac:dyDescent="0.25"/>
    <row r="2" spans="1:15" x14ac:dyDescent="0.25">
      <c r="B2" s="42" t="s">
        <v>1</v>
      </c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</row>
    <row r="3" spans="1:15" x14ac:dyDescent="0.25">
      <c r="B3" s="42" t="s">
        <v>2</v>
      </c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</row>
    <row r="4" spans="1:15" ht="15.75" x14ac:dyDescent="0.25">
      <c r="B4" s="45" t="s">
        <v>3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</row>
    <row r="5" spans="1:15" ht="21" x14ac:dyDescent="0.35">
      <c r="A5" s="46" t="s">
        <v>1573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</row>
    <row r="6" spans="1:15" ht="30" x14ac:dyDescent="0.25">
      <c r="D6" s="18" t="s">
        <v>4</v>
      </c>
      <c r="E6" s="19" t="s">
        <v>5</v>
      </c>
      <c r="F6" s="19" t="s">
        <v>6</v>
      </c>
      <c r="G6" s="13"/>
      <c r="H6" s="13" t="s">
        <v>9</v>
      </c>
      <c r="I6" s="13"/>
      <c r="K6" s="13"/>
      <c r="L6" s="13"/>
      <c r="M6" s="13"/>
      <c r="N6" s="13"/>
      <c r="O6" s="13"/>
    </row>
    <row r="7" spans="1:15" ht="35.1" customHeight="1" x14ac:dyDescent="0.25">
      <c r="A7" s="4" t="s">
        <v>858</v>
      </c>
      <c r="B7" s="4" t="s">
        <v>11</v>
      </c>
      <c r="C7" s="4" t="s">
        <v>12</v>
      </c>
      <c r="D7" s="4" t="s">
        <v>13</v>
      </c>
      <c r="E7" s="4" t="s">
        <v>14</v>
      </c>
      <c r="F7" s="5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35.1" customHeight="1" x14ac:dyDescent="0.25">
      <c r="A8" s="1">
        <v>1</v>
      </c>
      <c r="B8" s="1" t="s">
        <v>1027</v>
      </c>
      <c r="C8" s="1" t="s">
        <v>1028</v>
      </c>
      <c r="D8" s="1" t="s">
        <v>1020</v>
      </c>
      <c r="E8" s="13" t="s">
        <v>862</v>
      </c>
      <c r="F8" s="13" t="s">
        <v>29</v>
      </c>
      <c r="G8" s="14">
        <v>35000</v>
      </c>
      <c r="H8">
        <v>0</v>
      </c>
      <c r="I8" s="14">
        <f t="shared" ref="I8:I67" si="0">+G8+H8</f>
        <v>35000</v>
      </c>
      <c r="J8">
        <f t="shared" ref="J8:J60" si="1">+I8*2.87%</f>
        <v>1004.5</v>
      </c>
      <c r="K8" s="7">
        <v>0</v>
      </c>
      <c r="L8">
        <f t="shared" ref="L8:L67" si="2">+I8*3.04%</f>
        <v>1064</v>
      </c>
      <c r="M8">
        <f>400+25</f>
        <v>425</v>
      </c>
      <c r="N8" s="7">
        <f t="shared" ref="N8:N46" si="3">+J8+K8+L8+M8</f>
        <v>2493.5</v>
      </c>
      <c r="O8" s="14">
        <f>+I8-N8</f>
        <v>32506.5</v>
      </c>
    </row>
    <row r="9" spans="1:15" ht="35.1" customHeight="1" x14ac:dyDescent="0.25">
      <c r="A9" s="1">
        <v>2</v>
      </c>
      <c r="B9" s="1" t="s">
        <v>1029</v>
      </c>
      <c r="C9" s="1" t="s">
        <v>282</v>
      </c>
      <c r="D9" s="1" t="s">
        <v>1085</v>
      </c>
      <c r="E9" s="35" t="s">
        <v>1296</v>
      </c>
      <c r="F9" s="13" t="s">
        <v>29</v>
      </c>
      <c r="G9" s="14">
        <v>50000</v>
      </c>
      <c r="H9">
        <v>0</v>
      </c>
      <c r="I9" s="14">
        <f t="shared" si="0"/>
        <v>50000</v>
      </c>
      <c r="J9">
        <f>+I9*2.87%</f>
        <v>1435</v>
      </c>
      <c r="K9" s="7">
        <v>1854</v>
      </c>
      <c r="L9">
        <f>+I9*3.04%</f>
        <v>1520</v>
      </c>
      <c r="M9">
        <f>1659+25</f>
        <v>1684</v>
      </c>
      <c r="N9" s="7">
        <f t="shared" si="3"/>
        <v>6493</v>
      </c>
      <c r="O9" s="14">
        <f t="shared" ref="O9:O67" si="4">+I9-N9</f>
        <v>43507</v>
      </c>
    </row>
    <row r="10" spans="1:15" ht="35.1" customHeight="1" x14ac:dyDescent="0.25">
      <c r="A10" s="1">
        <v>3</v>
      </c>
      <c r="B10" s="1" t="s">
        <v>1030</v>
      </c>
      <c r="C10" s="1" t="s">
        <v>1028</v>
      </c>
      <c r="D10" s="1" t="s">
        <v>1031</v>
      </c>
      <c r="E10" s="13" t="s">
        <v>862</v>
      </c>
      <c r="F10" s="13" t="s">
        <v>29</v>
      </c>
      <c r="G10" s="14">
        <v>35000</v>
      </c>
      <c r="H10">
        <v>0</v>
      </c>
      <c r="I10" s="14">
        <f t="shared" si="0"/>
        <v>35000</v>
      </c>
      <c r="J10">
        <f t="shared" si="1"/>
        <v>1004.5</v>
      </c>
      <c r="K10" s="7">
        <v>0</v>
      </c>
      <c r="L10">
        <f t="shared" si="2"/>
        <v>1064</v>
      </c>
      <c r="M10">
        <v>25</v>
      </c>
      <c r="N10" s="7">
        <f t="shared" si="3"/>
        <v>2093.5</v>
      </c>
      <c r="O10" s="14">
        <f t="shared" si="4"/>
        <v>32906.5</v>
      </c>
    </row>
    <row r="11" spans="1:15" ht="35.1" customHeight="1" x14ac:dyDescent="0.25">
      <c r="A11" s="1">
        <v>4</v>
      </c>
      <c r="B11" s="1" t="s">
        <v>1032</v>
      </c>
      <c r="C11" s="1" t="s">
        <v>1028</v>
      </c>
      <c r="D11" s="1" t="s">
        <v>1033</v>
      </c>
      <c r="E11" s="35" t="s">
        <v>1296</v>
      </c>
      <c r="F11" s="13" t="s">
        <v>29</v>
      </c>
      <c r="G11" s="14">
        <v>20000</v>
      </c>
      <c r="H11">
        <v>0</v>
      </c>
      <c r="I11" s="14">
        <f t="shared" si="0"/>
        <v>20000</v>
      </c>
      <c r="J11">
        <f>+I11*2.87%</f>
        <v>574</v>
      </c>
      <c r="K11" s="7">
        <v>0</v>
      </c>
      <c r="L11">
        <f>+I11*3.04%</f>
        <v>608</v>
      </c>
      <c r="M11">
        <v>25</v>
      </c>
      <c r="N11" s="7">
        <f>+J11+K11+L11+M11</f>
        <v>1207</v>
      </c>
      <c r="O11" s="14">
        <f>+I11-N11</f>
        <v>18793</v>
      </c>
    </row>
    <row r="12" spans="1:15" ht="35.1" customHeight="1" x14ac:dyDescent="0.25">
      <c r="A12" s="1">
        <v>5</v>
      </c>
      <c r="B12" s="1" t="s">
        <v>1034</v>
      </c>
      <c r="C12" s="1" t="s">
        <v>1035</v>
      </c>
      <c r="D12" s="1" t="s">
        <v>1085</v>
      </c>
      <c r="E12" s="13" t="s">
        <v>862</v>
      </c>
      <c r="F12" s="13" t="s">
        <v>37</v>
      </c>
      <c r="G12" s="14">
        <v>50000</v>
      </c>
      <c r="H12">
        <v>0</v>
      </c>
      <c r="I12" s="14">
        <f t="shared" si="0"/>
        <v>50000</v>
      </c>
      <c r="J12">
        <f t="shared" si="1"/>
        <v>1435</v>
      </c>
      <c r="K12" s="7">
        <v>1854</v>
      </c>
      <c r="L12">
        <f t="shared" si="2"/>
        <v>1520</v>
      </c>
      <c r="M12">
        <v>25</v>
      </c>
      <c r="N12" s="7">
        <f t="shared" si="3"/>
        <v>4834</v>
      </c>
      <c r="O12" s="14">
        <f t="shared" si="4"/>
        <v>45166</v>
      </c>
    </row>
    <row r="13" spans="1:15" ht="35.1" customHeight="1" x14ac:dyDescent="0.25">
      <c r="A13" s="1">
        <v>6</v>
      </c>
      <c r="B13" s="1" t="s">
        <v>1036</v>
      </c>
      <c r="C13" s="1" t="s">
        <v>1037</v>
      </c>
      <c r="D13" s="1" t="s">
        <v>65</v>
      </c>
      <c r="E13" s="13" t="s">
        <v>862</v>
      </c>
      <c r="F13" s="13" t="s">
        <v>37</v>
      </c>
      <c r="G13" s="14">
        <v>25000</v>
      </c>
      <c r="H13">
        <v>0</v>
      </c>
      <c r="I13" s="14">
        <f t="shared" si="0"/>
        <v>25000</v>
      </c>
      <c r="J13">
        <f t="shared" si="1"/>
        <v>717.5</v>
      </c>
      <c r="K13" s="7">
        <v>0</v>
      </c>
      <c r="L13">
        <f t="shared" si="2"/>
        <v>760</v>
      </c>
      <c r="M13">
        <f>1919.78+25</f>
        <v>1944.78</v>
      </c>
      <c r="N13" s="7">
        <f t="shared" si="3"/>
        <v>3422.2799999999997</v>
      </c>
      <c r="O13" s="14">
        <f t="shared" si="4"/>
        <v>21577.72</v>
      </c>
    </row>
    <row r="14" spans="1:15" ht="35.1" customHeight="1" x14ac:dyDescent="0.25">
      <c r="A14" s="1">
        <v>7</v>
      </c>
      <c r="B14" s="1" t="s">
        <v>1041</v>
      </c>
      <c r="C14" s="1" t="s">
        <v>1042</v>
      </c>
      <c r="D14" s="1" t="s">
        <v>95</v>
      </c>
      <c r="E14" s="13" t="s">
        <v>862</v>
      </c>
      <c r="F14" s="13" t="s">
        <v>29</v>
      </c>
      <c r="G14" s="14">
        <v>65000</v>
      </c>
      <c r="H14">
        <v>0</v>
      </c>
      <c r="I14" s="14">
        <f t="shared" si="0"/>
        <v>65000</v>
      </c>
      <c r="J14">
        <f t="shared" si="1"/>
        <v>1865.5</v>
      </c>
      <c r="K14" s="7">
        <v>4427.55</v>
      </c>
      <c r="L14">
        <f>+I14*3.04%</f>
        <v>1976</v>
      </c>
      <c r="M14">
        <v>425</v>
      </c>
      <c r="N14" s="7">
        <f t="shared" si="3"/>
        <v>8694.0499999999993</v>
      </c>
      <c r="O14" s="14">
        <f t="shared" si="4"/>
        <v>56305.95</v>
      </c>
    </row>
    <row r="15" spans="1:15" ht="35.1" customHeight="1" x14ac:dyDescent="0.25">
      <c r="A15" s="1">
        <v>8</v>
      </c>
      <c r="B15" s="1" t="s">
        <v>1043</v>
      </c>
      <c r="C15" s="1" t="s">
        <v>1044</v>
      </c>
      <c r="D15" s="1" t="s">
        <v>95</v>
      </c>
      <c r="E15" s="13" t="s">
        <v>862</v>
      </c>
      <c r="F15" s="13" t="s">
        <v>29</v>
      </c>
      <c r="G15" s="14">
        <v>65000</v>
      </c>
      <c r="H15">
        <v>0</v>
      </c>
      <c r="I15" s="14">
        <f t="shared" si="0"/>
        <v>65000</v>
      </c>
      <c r="J15">
        <f>+I15*2.87%</f>
        <v>1865.5</v>
      </c>
      <c r="K15" s="7">
        <v>4427.55</v>
      </c>
      <c r="L15">
        <f t="shared" si="2"/>
        <v>1976</v>
      </c>
      <c r="M15">
        <f>400+25</f>
        <v>425</v>
      </c>
      <c r="N15" s="7">
        <f t="shared" si="3"/>
        <v>8694.0499999999993</v>
      </c>
      <c r="O15" s="14">
        <f t="shared" si="4"/>
        <v>56305.95</v>
      </c>
    </row>
    <row r="16" spans="1:15" ht="35.1" customHeight="1" x14ac:dyDescent="0.25">
      <c r="A16" s="1">
        <v>9</v>
      </c>
      <c r="B16" s="1" t="s">
        <v>1045</v>
      </c>
      <c r="C16" s="1" t="s">
        <v>1044</v>
      </c>
      <c r="D16" s="1" t="s">
        <v>95</v>
      </c>
      <c r="E16" s="13" t="s">
        <v>862</v>
      </c>
      <c r="F16" s="13" t="s">
        <v>29</v>
      </c>
      <c r="G16" s="14">
        <v>50000</v>
      </c>
      <c r="H16">
        <v>0</v>
      </c>
      <c r="I16" s="14">
        <f t="shared" si="0"/>
        <v>50000</v>
      </c>
      <c r="J16">
        <f t="shared" si="1"/>
        <v>1435</v>
      </c>
      <c r="K16" s="7">
        <v>1854</v>
      </c>
      <c r="L16">
        <f t="shared" si="2"/>
        <v>1520</v>
      </c>
      <c r="M16">
        <v>25</v>
      </c>
      <c r="N16" s="7">
        <f t="shared" si="3"/>
        <v>4834</v>
      </c>
      <c r="O16" s="14">
        <f t="shared" si="4"/>
        <v>45166</v>
      </c>
    </row>
    <row r="17" spans="1:15" ht="35.1" customHeight="1" x14ac:dyDescent="0.25">
      <c r="A17" s="1">
        <v>10</v>
      </c>
      <c r="B17" s="1" t="s">
        <v>1411</v>
      </c>
      <c r="C17" s="1" t="s">
        <v>670</v>
      </c>
      <c r="D17" s="1" t="s">
        <v>1033</v>
      </c>
      <c r="E17" s="35" t="s">
        <v>1296</v>
      </c>
      <c r="F17" s="13" t="s">
        <v>29</v>
      </c>
      <c r="G17" s="14">
        <v>15000</v>
      </c>
      <c r="H17">
        <v>0</v>
      </c>
      <c r="I17" s="14">
        <f t="shared" ref="I17" si="5">+G17+H17</f>
        <v>15000</v>
      </c>
      <c r="J17">
        <f t="shared" ref="J17:J25" si="6">+I17*2.87%</f>
        <v>430.5</v>
      </c>
      <c r="K17" s="7">
        <v>0</v>
      </c>
      <c r="L17">
        <f t="shared" ref="L17:L25" si="7">+I17*3.04%</f>
        <v>456</v>
      </c>
      <c r="M17">
        <v>25</v>
      </c>
      <c r="N17" s="7">
        <f t="shared" ref="N17" si="8">+J17+K17+L17+M17</f>
        <v>911.5</v>
      </c>
      <c r="O17" s="14">
        <f t="shared" ref="O17" si="9">+I17-N17</f>
        <v>14088.5</v>
      </c>
    </row>
    <row r="18" spans="1:15" ht="35.1" customHeight="1" x14ac:dyDescent="0.25">
      <c r="A18" s="1">
        <v>11</v>
      </c>
      <c r="B18" s="1" t="s">
        <v>1412</v>
      </c>
      <c r="C18" s="1" t="s">
        <v>670</v>
      </c>
      <c r="D18" s="1" t="s">
        <v>1033</v>
      </c>
      <c r="E18" s="35" t="s">
        <v>1296</v>
      </c>
      <c r="F18" s="13" t="s">
        <v>29</v>
      </c>
      <c r="G18" s="14">
        <v>15000</v>
      </c>
      <c r="H18">
        <v>0</v>
      </c>
      <c r="I18" s="14">
        <f t="shared" ref="I18" si="10">+G18+H18</f>
        <v>15000</v>
      </c>
      <c r="J18">
        <f t="shared" si="6"/>
        <v>430.5</v>
      </c>
      <c r="K18" s="7">
        <v>0</v>
      </c>
      <c r="L18">
        <f t="shared" si="7"/>
        <v>456</v>
      </c>
      <c r="M18">
        <v>25</v>
      </c>
      <c r="N18" s="7">
        <f t="shared" ref="N18" si="11">+J18+K18+L18+M18</f>
        <v>911.5</v>
      </c>
      <c r="O18" s="14">
        <f t="shared" ref="O18" si="12">+I18-N18</f>
        <v>14088.5</v>
      </c>
    </row>
    <row r="19" spans="1:15" ht="35.1" customHeight="1" x14ac:dyDescent="0.25">
      <c r="A19" s="1">
        <v>12</v>
      </c>
      <c r="B19" s="1" t="s">
        <v>1038</v>
      </c>
      <c r="C19" s="1" t="s">
        <v>394</v>
      </c>
      <c r="D19" s="1" t="s">
        <v>193</v>
      </c>
      <c r="E19" s="13" t="s">
        <v>862</v>
      </c>
      <c r="F19" s="13" t="s">
        <v>29</v>
      </c>
      <c r="G19" s="14">
        <v>45500</v>
      </c>
      <c r="H19">
        <v>0</v>
      </c>
      <c r="I19" s="14">
        <f>+G19+H19</f>
        <v>45500</v>
      </c>
      <c r="J19">
        <v>1305.8499999999999</v>
      </c>
      <c r="K19" s="7">
        <v>1218.8900000000001</v>
      </c>
      <c r="L19">
        <f t="shared" si="7"/>
        <v>1383.2</v>
      </c>
      <c r="M19">
        <f>25+1919.78</f>
        <v>1944.78</v>
      </c>
      <c r="N19" s="7">
        <f>+J19+K19+L19+M19</f>
        <v>5852.7199999999993</v>
      </c>
      <c r="O19" s="14">
        <f>+I19-N19</f>
        <v>39647.279999999999</v>
      </c>
    </row>
    <row r="20" spans="1:15" ht="35.1" customHeight="1" x14ac:dyDescent="0.25">
      <c r="A20" s="1">
        <v>13</v>
      </c>
      <c r="B20" s="1" t="s">
        <v>1039</v>
      </c>
      <c r="C20" s="1" t="s">
        <v>394</v>
      </c>
      <c r="D20" s="1" t="s">
        <v>248</v>
      </c>
      <c r="E20" s="35" t="s">
        <v>1296</v>
      </c>
      <c r="F20" s="13" t="s">
        <v>29</v>
      </c>
      <c r="G20" s="14">
        <v>25000</v>
      </c>
      <c r="H20">
        <v>0</v>
      </c>
      <c r="I20" s="14">
        <f>+G20+H20</f>
        <v>25000</v>
      </c>
      <c r="J20">
        <f t="shared" si="6"/>
        <v>717.5</v>
      </c>
      <c r="K20" s="7">
        <v>0</v>
      </c>
      <c r="L20">
        <f t="shared" si="7"/>
        <v>760</v>
      </c>
      <c r="M20">
        <f>1919.78+25</f>
        <v>1944.78</v>
      </c>
      <c r="N20" s="7">
        <f>+J20+K20+L20+M20</f>
        <v>3422.2799999999997</v>
      </c>
      <c r="O20" s="14">
        <f>+I20-N20</f>
        <v>21577.72</v>
      </c>
    </row>
    <row r="21" spans="1:15" ht="35.1" customHeight="1" x14ac:dyDescent="0.25">
      <c r="A21" s="1">
        <v>14</v>
      </c>
      <c r="B21" s="1" t="s">
        <v>1040</v>
      </c>
      <c r="C21" s="1" t="s">
        <v>394</v>
      </c>
      <c r="D21" s="1" t="s">
        <v>193</v>
      </c>
      <c r="E21" s="35" t="s">
        <v>1296</v>
      </c>
      <c r="F21" s="13" t="s">
        <v>29</v>
      </c>
      <c r="G21" s="14">
        <v>52000</v>
      </c>
      <c r="H21">
        <v>0</v>
      </c>
      <c r="I21" s="14">
        <f>+G21+H21</f>
        <v>52000</v>
      </c>
      <c r="J21">
        <f t="shared" si="6"/>
        <v>1492.4</v>
      </c>
      <c r="K21" s="7">
        <v>2136.27</v>
      </c>
      <c r="L21">
        <f t="shared" si="7"/>
        <v>1580.8</v>
      </c>
      <c r="M21">
        <v>25</v>
      </c>
      <c r="N21" s="7">
        <f>+J21+K21+L21+M21</f>
        <v>5234.47</v>
      </c>
      <c r="O21" s="14">
        <f>+I21-N21</f>
        <v>46765.53</v>
      </c>
    </row>
    <row r="22" spans="1:15" ht="35.1" customHeight="1" x14ac:dyDescent="0.25">
      <c r="A22" s="1">
        <v>15</v>
      </c>
      <c r="B22" s="1" t="s">
        <v>1046</v>
      </c>
      <c r="C22" s="1" t="s">
        <v>394</v>
      </c>
      <c r="D22" s="1" t="s">
        <v>248</v>
      </c>
      <c r="E22" s="35" t="s">
        <v>1296</v>
      </c>
      <c r="F22" s="13" t="s">
        <v>37</v>
      </c>
      <c r="G22" s="14">
        <v>15000</v>
      </c>
      <c r="H22">
        <v>0</v>
      </c>
      <c r="I22" s="14">
        <f t="shared" si="0"/>
        <v>15000</v>
      </c>
      <c r="J22">
        <f t="shared" si="6"/>
        <v>430.5</v>
      </c>
      <c r="K22" s="7">
        <v>0</v>
      </c>
      <c r="L22">
        <f t="shared" si="7"/>
        <v>456</v>
      </c>
      <c r="M22">
        <v>25</v>
      </c>
      <c r="N22" s="7">
        <f t="shared" si="3"/>
        <v>911.5</v>
      </c>
      <c r="O22" s="14">
        <f t="shared" si="4"/>
        <v>14088.5</v>
      </c>
    </row>
    <row r="23" spans="1:15" ht="35.1" customHeight="1" x14ac:dyDescent="0.25">
      <c r="A23" s="1">
        <v>16</v>
      </c>
      <c r="B23" s="1" t="s">
        <v>1047</v>
      </c>
      <c r="C23" s="1" t="s">
        <v>394</v>
      </c>
      <c r="D23" s="1" t="s">
        <v>1085</v>
      </c>
      <c r="E23" s="13" t="s">
        <v>862</v>
      </c>
      <c r="F23" s="13" t="s">
        <v>1048</v>
      </c>
      <c r="G23" s="14">
        <v>65000</v>
      </c>
      <c r="H23">
        <v>0</v>
      </c>
      <c r="I23" s="14">
        <f t="shared" si="0"/>
        <v>65000</v>
      </c>
      <c r="J23">
        <f t="shared" si="6"/>
        <v>1865.5</v>
      </c>
      <c r="K23" s="7">
        <v>4427.55</v>
      </c>
      <c r="L23">
        <f t="shared" si="7"/>
        <v>1976</v>
      </c>
      <c r="M23">
        <f>25+9351.11</f>
        <v>9376.11</v>
      </c>
      <c r="N23" s="7">
        <f t="shared" si="3"/>
        <v>17645.16</v>
      </c>
      <c r="O23" s="14">
        <f t="shared" si="4"/>
        <v>47354.84</v>
      </c>
    </row>
    <row r="24" spans="1:15" ht="35.1" customHeight="1" x14ac:dyDescent="0.25">
      <c r="A24" s="1">
        <v>17</v>
      </c>
      <c r="B24" s="1" t="s">
        <v>1049</v>
      </c>
      <c r="C24" s="1" t="s">
        <v>547</v>
      </c>
      <c r="D24" s="1" t="s">
        <v>1050</v>
      </c>
      <c r="E24" s="13" t="s">
        <v>862</v>
      </c>
      <c r="F24" s="13" t="s">
        <v>29</v>
      </c>
      <c r="G24" s="14">
        <v>20000</v>
      </c>
      <c r="H24">
        <v>0</v>
      </c>
      <c r="I24" s="14">
        <f t="shared" ref="I24" si="13">+G24+H24</f>
        <v>20000</v>
      </c>
      <c r="J24">
        <f t="shared" si="6"/>
        <v>574</v>
      </c>
      <c r="K24" s="7">
        <v>0</v>
      </c>
      <c r="L24">
        <f t="shared" si="7"/>
        <v>608</v>
      </c>
      <c r="M24">
        <v>25</v>
      </c>
      <c r="N24" s="7">
        <f>+J24+K24+L24+M24</f>
        <v>1207</v>
      </c>
      <c r="O24" s="14">
        <f>+I24-N24</f>
        <v>18793</v>
      </c>
    </row>
    <row r="25" spans="1:15" ht="35.1" customHeight="1" x14ac:dyDescent="0.25">
      <c r="A25" s="1">
        <v>18</v>
      </c>
      <c r="B25" s="1" t="s">
        <v>1051</v>
      </c>
      <c r="C25" s="1" t="s">
        <v>547</v>
      </c>
      <c r="D25" s="1" t="s">
        <v>1050</v>
      </c>
      <c r="E25" s="13" t="s">
        <v>862</v>
      </c>
      <c r="F25" s="13" t="s">
        <v>29</v>
      </c>
      <c r="G25" s="14">
        <v>15000</v>
      </c>
      <c r="H25">
        <v>0</v>
      </c>
      <c r="I25" s="14">
        <f t="shared" si="0"/>
        <v>15000</v>
      </c>
      <c r="J25">
        <f t="shared" si="6"/>
        <v>430.5</v>
      </c>
      <c r="K25" s="7">
        <v>0</v>
      </c>
      <c r="L25">
        <f t="shared" si="7"/>
        <v>456</v>
      </c>
      <c r="M25">
        <v>25</v>
      </c>
      <c r="N25" s="7">
        <f t="shared" si="3"/>
        <v>911.5</v>
      </c>
      <c r="O25" s="14">
        <f t="shared" si="4"/>
        <v>14088.5</v>
      </c>
    </row>
    <row r="26" spans="1:15" ht="35.1" customHeight="1" x14ac:dyDescent="0.25">
      <c r="A26" s="1">
        <v>19</v>
      </c>
      <c r="B26" s="1" t="s">
        <v>1052</v>
      </c>
      <c r="C26" s="1" t="s">
        <v>547</v>
      </c>
      <c r="D26" s="1" t="s">
        <v>1053</v>
      </c>
      <c r="E26" s="13" t="s">
        <v>862</v>
      </c>
      <c r="F26" s="13" t="s">
        <v>29</v>
      </c>
      <c r="G26" s="14">
        <v>15000</v>
      </c>
      <c r="H26">
        <v>0</v>
      </c>
      <c r="I26" s="14">
        <f t="shared" si="0"/>
        <v>15000</v>
      </c>
      <c r="J26">
        <f t="shared" si="1"/>
        <v>430.5</v>
      </c>
      <c r="K26" s="7">
        <v>0</v>
      </c>
      <c r="L26">
        <f t="shared" si="2"/>
        <v>456</v>
      </c>
      <c r="M26">
        <v>25</v>
      </c>
      <c r="N26" s="7">
        <f t="shared" si="3"/>
        <v>911.5</v>
      </c>
      <c r="O26" s="14">
        <f t="shared" si="4"/>
        <v>14088.5</v>
      </c>
    </row>
    <row r="27" spans="1:15" ht="35.1" customHeight="1" x14ac:dyDescent="0.25">
      <c r="A27" s="1">
        <v>20</v>
      </c>
      <c r="B27" s="1" t="s">
        <v>1054</v>
      </c>
      <c r="C27" s="1" t="s">
        <v>547</v>
      </c>
      <c r="D27" s="1" t="s">
        <v>1053</v>
      </c>
      <c r="E27" s="13" t="s">
        <v>862</v>
      </c>
      <c r="F27" s="13" t="s">
        <v>29</v>
      </c>
      <c r="G27" s="14">
        <v>15000</v>
      </c>
      <c r="H27">
        <v>0</v>
      </c>
      <c r="I27" s="14">
        <f t="shared" si="0"/>
        <v>15000</v>
      </c>
      <c r="J27">
        <f t="shared" si="1"/>
        <v>430.5</v>
      </c>
      <c r="K27" s="7">
        <v>0</v>
      </c>
      <c r="L27">
        <f t="shared" si="2"/>
        <v>456</v>
      </c>
      <c r="M27">
        <v>25</v>
      </c>
      <c r="N27" s="7">
        <f t="shared" si="3"/>
        <v>911.5</v>
      </c>
      <c r="O27" s="14">
        <f t="shared" si="4"/>
        <v>14088.5</v>
      </c>
    </row>
    <row r="28" spans="1:15" ht="35.1" customHeight="1" x14ac:dyDescent="0.25">
      <c r="A28" s="1">
        <v>21</v>
      </c>
      <c r="B28" s="1" t="s">
        <v>1055</v>
      </c>
      <c r="C28" s="1" t="s">
        <v>547</v>
      </c>
      <c r="D28" s="1" t="s">
        <v>1053</v>
      </c>
      <c r="E28" s="13" t="s">
        <v>862</v>
      </c>
      <c r="F28" s="13" t="s">
        <v>29</v>
      </c>
      <c r="G28" s="14">
        <v>15000</v>
      </c>
      <c r="H28">
        <v>0</v>
      </c>
      <c r="I28" s="14">
        <f t="shared" si="0"/>
        <v>15000</v>
      </c>
      <c r="J28">
        <f t="shared" si="1"/>
        <v>430.5</v>
      </c>
      <c r="K28" s="7">
        <v>0</v>
      </c>
      <c r="L28">
        <f t="shared" si="2"/>
        <v>456</v>
      </c>
      <c r="M28">
        <v>25</v>
      </c>
      <c r="N28" s="7">
        <f t="shared" si="3"/>
        <v>911.5</v>
      </c>
      <c r="O28" s="14">
        <f t="shared" si="4"/>
        <v>14088.5</v>
      </c>
    </row>
    <row r="29" spans="1:15" ht="35.1" customHeight="1" x14ac:dyDescent="0.25">
      <c r="A29" s="1">
        <v>22</v>
      </c>
      <c r="B29" s="1" t="s">
        <v>1056</v>
      </c>
      <c r="C29" s="1" t="s">
        <v>547</v>
      </c>
      <c r="D29" s="1" t="s">
        <v>193</v>
      </c>
      <c r="E29" s="13" t="s">
        <v>862</v>
      </c>
      <c r="F29" s="13" t="s">
        <v>29</v>
      </c>
      <c r="G29" s="14">
        <v>45500</v>
      </c>
      <c r="H29">
        <v>0</v>
      </c>
      <c r="I29" s="14">
        <f t="shared" si="0"/>
        <v>45500</v>
      </c>
      <c r="J29">
        <v>1305.8499999999999</v>
      </c>
      <c r="K29" s="7">
        <v>1218.8900000000001</v>
      </c>
      <c r="L29">
        <f t="shared" si="2"/>
        <v>1383.2</v>
      </c>
      <c r="M29">
        <v>25</v>
      </c>
      <c r="N29" s="7">
        <f t="shared" si="3"/>
        <v>3932.9399999999996</v>
      </c>
      <c r="O29" s="14">
        <f t="shared" si="4"/>
        <v>41567.06</v>
      </c>
    </row>
    <row r="30" spans="1:15" ht="35.1" customHeight="1" x14ac:dyDescent="0.25">
      <c r="A30" s="1">
        <v>23</v>
      </c>
      <c r="B30" s="1" t="s">
        <v>1057</v>
      </c>
      <c r="C30" s="1" t="s">
        <v>547</v>
      </c>
      <c r="D30" s="1" t="s">
        <v>1053</v>
      </c>
      <c r="E30" s="13" t="s">
        <v>862</v>
      </c>
      <c r="F30" s="13" t="s">
        <v>29</v>
      </c>
      <c r="G30" s="14">
        <v>15000</v>
      </c>
      <c r="H30">
        <v>0</v>
      </c>
      <c r="I30" s="14">
        <f t="shared" si="0"/>
        <v>15000</v>
      </c>
      <c r="J30">
        <f t="shared" si="1"/>
        <v>430.5</v>
      </c>
      <c r="K30" s="7">
        <v>0</v>
      </c>
      <c r="L30">
        <f t="shared" si="2"/>
        <v>456</v>
      </c>
      <c r="M30">
        <v>25</v>
      </c>
      <c r="N30" s="7">
        <f t="shared" si="3"/>
        <v>911.5</v>
      </c>
      <c r="O30" s="14">
        <f t="shared" si="4"/>
        <v>14088.5</v>
      </c>
    </row>
    <row r="31" spans="1:15" ht="35.1" customHeight="1" x14ac:dyDescent="0.25">
      <c r="A31" s="1">
        <v>24</v>
      </c>
      <c r="B31" s="1" t="s">
        <v>1058</v>
      </c>
      <c r="C31" s="1" t="s">
        <v>547</v>
      </c>
      <c r="D31" s="1" t="s">
        <v>193</v>
      </c>
      <c r="E31" s="13" t="s">
        <v>862</v>
      </c>
      <c r="F31" s="13" t="s">
        <v>29</v>
      </c>
      <c r="G31" s="14">
        <v>45500</v>
      </c>
      <c r="H31">
        <v>0</v>
      </c>
      <c r="I31" s="14">
        <f t="shared" si="0"/>
        <v>45500</v>
      </c>
      <c r="J31">
        <v>1305.8499999999999</v>
      </c>
      <c r="K31" s="7">
        <v>1218.8900000000001</v>
      </c>
      <c r="L31">
        <f t="shared" si="2"/>
        <v>1383.2</v>
      </c>
      <c r="M31">
        <v>25</v>
      </c>
      <c r="N31" s="7">
        <f t="shared" si="3"/>
        <v>3932.9399999999996</v>
      </c>
      <c r="O31" s="14">
        <f t="shared" si="4"/>
        <v>41567.06</v>
      </c>
    </row>
    <row r="32" spans="1:15" ht="35.1" customHeight="1" x14ac:dyDescent="0.25">
      <c r="A32" s="1">
        <v>25</v>
      </c>
      <c r="B32" s="1" t="s">
        <v>1059</v>
      </c>
      <c r="C32" s="1" t="s">
        <v>547</v>
      </c>
      <c r="D32" s="1" t="s">
        <v>1053</v>
      </c>
      <c r="E32" s="13" t="s">
        <v>862</v>
      </c>
      <c r="F32" s="13" t="s">
        <v>29</v>
      </c>
      <c r="G32" s="14">
        <v>11000</v>
      </c>
      <c r="H32">
        <v>0</v>
      </c>
      <c r="I32" s="14">
        <f t="shared" si="0"/>
        <v>11000</v>
      </c>
      <c r="J32">
        <f t="shared" si="1"/>
        <v>315.7</v>
      </c>
      <c r="K32" s="7">
        <v>0</v>
      </c>
      <c r="L32">
        <f t="shared" si="2"/>
        <v>334.4</v>
      </c>
      <c r="M32">
        <v>25</v>
      </c>
      <c r="N32" s="7">
        <f t="shared" si="3"/>
        <v>675.09999999999991</v>
      </c>
      <c r="O32" s="14">
        <f t="shared" si="4"/>
        <v>10324.9</v>
      </c>
    </row>
    <row r="33" spans="1:15" ht="35.1" customHeight="1" x14ac:dyDescent="0.25">
      <c r="A33" s="1">
        <v>26</v>
      </c>
      <c r="B33" s="1" t="s">
        <v>1060</v>
      </c>
      <c r="C33" s="1" t="s">
        <v>547</v>
      </c>
      <c r="D33" s="1" t="s">
        <v>193</v>
      </c>
      <c r="E33" s="13" t="s">
        <v>862</v>
      </c>
      <c r="F33" s="13" t="s">
        <v>29</v>
      </c>
      <c r="G33" s="14">
        <v>45500</v>
      </c>
      <c r="H33">
        <v>0</v>
      </c>
      <c r="I33" s="14">
        <f t="shared" si="0"/>
        <v>45500</v>
      </c>
      <c r="J33">
        <v>1305.8499999999999</v>
      </c>
      <c r="K33" s="7">
        <v>1218.8900000000001</v>
      </c>
      <c r="L33">
        <f t="shared" si="2"/>
        <v>1383.2</v>
      </c>
      <c r="M33">
        <f>1919.78+25</f>
        <v>1944.78</v>
      </c>
      <c r="N33" s="7">
        <f t="shared" si="3"/>
        <v>5852.7199999999993</v>
      </c>
      <c r="O33" s="14">
        <f t="shared" si="4"/>
        <v>39647.279999999999</v>
      </c>
    </row>
    <row r="34" spans="1:15" ht="35.1" customHeight="1" x14ac:dyDescent="0.25">
      <c r="A34" s="1">
        <v>27</v>
      </c>
      <c r="B34" s="1" t="s">
        <v>1061</v>
      </c>
      <c r="C34" s="1" t="s">
        <v>547</v>
      </c>
      <c r="D34" s="1" t="s">
        <v>193</v>
      </c>
      <c r="E34" s="13" t="s">
        <v>862</v>
      </c>
      <c r="F34" s="13" t="s">
        <v>29</v>
      </c>
      <c r="G34" s="14">
        <v>45500</v>
      </c>
      <c r="H34">
        <v>0</v>
      </c>
      <c r="I34" s="14">
        <f t="shared" si="0"/>
        <v>45500</v>
      </c>
      <c r="J34">
        <v>1305.8499999999999</v>
      </c>
      <c r="K34" s="7">
        <v>1218.8900000000001</v>
      </c>
      <c r="L34">
        <f t="shared" si="2"/>
        <v>1383.2</v>
      </c>
      <c r="M34" s="14">
        <v>6921.71</v>
      </c>
      <c r="N34" s="7">
        <f t="shared" si="3"/>
        <v>10829.65</v>
      </c>
      <c r="O34" s="14">
        <f t="shared" si="4"/>
        <v>34670.35</v>
      </c>
    </row>
    <row r="35" spans="1:15" ht="35.1" customHeight="1" x14ac:dyDescent="0.25">
      <c r="A35" s="1">
        <v>28</v>
      </c>
      <c r="B35" s="1" t="s">
        <v>1062</v>
      </c>
      <c r="C35" s="1" t="s">
        <v>547</v>
      </c>
      <c r="D35" s="1" t="s">
        <v>1053</v>
      </c>
      <c r="E35" s="13" t="s">
        <v>862</v>
      </c>
      <c r="F35" s="13" t="s">
        <v>29</v>
      </c>
      <c r="G35" s="14">
        <v>15000</v>
      </c>
      <c r="H35">
        <v>0</v>
      </c>
      <c r="I35" s="14">
        <f t="shared" si="0"/>
        <v>15000</v>
      </c>
      <c r="J35">
        <f t="shared" si="1"/>
        <v>430.5</v>
      </c>
      <c r="K35" s="7">
        <v>0</v>
      </c>
      <c r="L35">
        <f t="shared" si="2"/>
        <v>456</v>
      </c>
      <c r="M35">
        <v>25</v>
      </c>
      <c r="N35" s="7">
        <f t="shared" si="3"/>
        <v>911.5</v>
      </c>
      <c r="O35" s="14">
        <f t="shared" si="4"/>
        <v>14088.5</v>
      </c>
    </row>
    <row r="36" spans="1:15" ht="35.1" customHeight="1" x14ac:dyDescent="0.25">
      <c r="A36" s="1">
        <v>29</v>
      </c>
      <c r="B36" s="1" t="s">
        <v>1063</v>
      </c>
      <c r="C36" s="1" t="s">
        <v>547</v>
      </c>
      <c r="D36" s="1" t="s">
        <v>193</v>
      </c>
      <c r="E36" s="13" t="s">
        <v>862</v>
      </c>
      <c r="F36" s="13" t="s">
        <v>29</v>
      </c>
      <c r="G36" s="14">
        <v>45500</v>
      </c>
      <c r="H36">
        <v>0</v>
      </c>
      <c r="I36" s="14">
        <f t="shared" si="0"/>
        <v>45500</v>
      </c>
      <c r="J36">
        <v>1305.8499999999999</v>
      </c>
      <c r="K36" s="7">
        <v>1218.8900000000001</v>
      </c>
      <c r="L36">
        <f t="shared" si="2"/>
        <v>1383.2</v>
      </c>
      <c r="M36">
        <v>25</v>
      </c>
      <c r="N36" s="7">
        <f t="shared" si="3"/>
        <v>3932.9399999999996</v>
      </c>
      <c r="O36" s="14">
        <f t="shared" si="4"/>
        <v>41567.06</v>
      </c>
    </row>
    <row r="37" spans="1:15" ht="35.1" customHeight="1" x14ac:dyDescent="0.25">
      <c r="A37" s="1">
        <v>30</v>
      </c>
      <c r="B37" s="1" t="s">
        <v>1064</v>
      </c>
      <c r="C37" s="1" t="s">
        <v>547</v>
      </c>
      <c r="D37" s="1" t="s">
        <v>1053</v>
      </c>
      <c r="E37" s="13" t="s">
        <v>862</v>
      </c>
      <c r="F37" s="13" t="s">
        <v>29</v>
      </c>
      <c r="G37" s="14">
        <v>15000</v>
      </c>
      <c r="H37">
        <v>0</v>
      </c>
      <c r="I37" s="14">
        <f t="shared" si="0"/>
        <v>15000</v>
      </c>
      <c r="J37">
        <f t="shared" si="1"/>
        <v>430.5</v>
      </c>
      <c r="K37" s="7">
        <v>0</v>
      </c>
      <c r="L37">
        <f t="shared" si="2"/>
        <v>456</v>
      </c>
      <c r="M37">
        <v>25</v>
      </c>
      <c r="N37" s="7">
        <f t="shared" si="3"/>
        <v>911.5</v>
      </c>
      <c r="O37" s="14">
        <f t="shared" si="4"/>
        <v>14088.5</v>
      </c>
    </row>
    <row r="38" spans="1:15" ht="35.1" customHeight="1" x14ac:dyDescent="0.25">
      <c r="A38" s="1">
        <v>31</v>
      </c>
      <c r="B38" s="1" t="s">
        <v>1065</v>
      </c>
      <c r="C38" s="1" t="s">
        <v>547</v>
      </c>
      <c r="D38" s="1" t="s">
        <v>1053</v>
      </c>
      <c r="E38" s="13" t="s">
        <v>862</v>
      </c>
      <c r="F38" s="13" t="s">
        <v>29</v>
      </c>
      <c r="G38" s="14">
        <v>15000</v>
      </c>
      <c r="H38">
        <v>0</v>
      </c>
      <c r="I38" s="14">
        <f t="shared" si="0"/>
        <v>15000</v>
      </c>
      <c r="J38">
        <f t="shared" si="1"/>
        <v>430.5</v>
      </c>
      <c r="K38" s="7">
        <v>0</v>
      </c>
      <c r="L38">
        <f t="shared" si="2"/>
        <v>456</v>
      </c>
      <c r="M38">
        <v>25</v>
      </c>
      <c r="N38" s="7">
        <f t="shared" si="3"/>
        <v>911.5</v>
      </c>
      <c r="O38" s="14">
        <f t="shared" si="4"/>
        <v>14088.5</v>
      </c>
    </row>
    <row r="39" spans="1:15" ht="35.1" customHeight="1" x14ac:dyDescent="0.25">
      <c r="A39" s="1">
        <v>32</v>
      </c>
      <c r="B39" s="1" t="s">
        <v>1066</v>
      </c>
      <c r="C39" s="1" t="s">
        <v>547</v>
      </c>
      <c r="D39" s="1" t="s">
        <v>193</v>
      </c>
      <c r="E39" s="13" t="s">
        <v>862</v>
      </c>
      <c r="F39" s="13" t="s">
        <v>29</v>
      </c>
      <c r="G39" s="14">
        <v>45500</v>
      </c>
      <c r="H39">
        <v>0</v>
      </c>
      <c r="I39" s="14">
        <f t="shared" si="0"/>
        <v>45500</v>
      </c>
      <c r="J39">
        <v>1305.8499999999999</v>
      </c>
      <c r="K39" s="7">
        <v>1218.8900000000001</v>
      </c>
      <c r="L39">
        <f t="shared" si="2"/>
        <v>1383.2</v>
      </c>
      <c r="M39">
        <v>25</v>
      </c>
      <c r="N39" s="7">
        <f t="shared" si="3"/>
        <v>3932.9399999999996</v>
      </c>
      <c r="O39" s="14">
        <f t="shared" si="4"/>
        <v>41567.06</v>
      </c>
    </row>
    <row r="40" spans="1:15" ht="35.1" customHeight="1" x14ac:dyDescent="0.25">
      <c r="A40" s="1">
        <v>33</v>
      </c>
      <c r="B40" s="1" t="s">
        <v>1067</v>
      </c>
      <c r="C40" s="1" t="s">
        <v>547</v>
      </c>
      <c r="D40" s="1" t="s">
        <v>193</v>
      </c>
      <c r="E40" s="13" t="s">
        <v>862</v>
      </c>
      <c r="F40" s="13" t="s">
        <v>29</v>
      </c>
      <c r="G40" s="14">
        <v>45500</v>
      </c>
      <c r="H40">
        <v>0</v>
      </c>
      <c r="I40" s="14">
        <f t="shared" si="0"/>
        <v>45500</v>
      </c>
      <c r="J40">
        <v>1305.8499999999999</v>
      </c>
      <c r="K40" s="7">
        <v>1218.8900000000001</v>
      </c>
      <c r="L40">
        <f t="shared" si="2"/>
        <v>1383.2</v>
      </c>
      <c r="M40">
        <v>25</v>
      </c>
      <c r="N40" s="7">
        <f t="shared" si="3"/>
        <v>3932.9399999999996</v>
      </c>
      <c r="O40" s="14">
        <f t="shared" si="4"/>
        <v>41567.06</v>
      </c>
    </row>
    <row r="41" spans="1:15" ht="35.1" customHeight="1" x14ac:dyDescent="0.25">
      <c r="A41" s="1">
        <v>34</v>
      </c>
      <c r="B41" s="1" t="s">
        <v>1068</v>
      </c>
      <c r="C41" s="1" t="s">
        <v>547</v>
      </c>
      <c r="D41" s="1" t="s">
        <v>1033</v>
      </c>
      <c r="E41" s="35" t="s">
        <v>1296</v>
      </c>
      <c r="F41" s="13" t="s">
        <v>29</v>
      </c>
      <c r="G41" s="14">
        <v>15000</v>
      </c>
      <c r="H41">
        <v>0</v>
      </c>
      <c r="I41" s="14">
        <f t="shared" si="0"/>
        <v>15000</v>
      </c>
      <c r="J41">
        <f t="shared" si="1"/>
        <v>430.5</v>
      </c>
      <c r="K41" s="7">
        <v>0</v>
      </c>
      <c r="L41">
        <f t="shared" si="2"/>
        <v>456</v>
      </c>
      <c r="M41">
        <v>25</v>
      </c>
      <c r="N41" s="7">
        <f t="shared" si="3"/>
        <v>911.5</v>
      </c>
      <c r="O41" s="14">
        <f t="shared" si="4"/>
        <v>14088.5</v>
      </c>
    </row>
    <row r="42" spans="1:15" ht="35.1" customHeight="1" x14ac:dyDescent="0.25">
      <c r="A42" s="1">
        <v>35</v>
      </c>
      <c r="B42" s="1" t="s">
        <v>1534</v>
      </c>
      <c r="C42" s="1" t="s">
        <v>547</v>
      </c>
      <c r="D42" s="1" t="s">
        <v>1033</v>
      </c>
      <c r="E42" s="13" t="s">
        <v>862</v>
      </c>
      <c r="F42" s="13" t="s">
        <v>29</v>
      </c>
      <c r="G42" s="14">
        <v>15000</v>
      </c>
      <c r="H42">
        <v>0</v>
      </c>
      <c r="I42" s="14">
        <f>+G42+H42</f>
        <v>15000</v>
      </c>
      <c r="J42">
        <f t="shared" ref="J42" si="14">+I42*2.87%</f>
        <v>430.5</v>
      </c>
      <c r="K42" s="7">
        <v>0</v>
      </c>
      <c r="L42">
        <f t="shared" ref="L42" si="15">+I42*3.04%</f>
        <v>456</v>
      </c>
      <c r="M42">
        <v>25</v>
      </c>
      <c r="N42" s="7">
        <f>+J42+K42+L42+M42</f>
        <v>911.5</v>
      </c>
      <c r="O42" s="14">
        <f>+I42-N42</f>
        <v>14088.5</v>
      </c>
    </row>
    <row r="43" spans="1:15" ht="35.1" customHeight="1" x14ac:dyDescent="0.25">
      <c r="A43" s="1">
        <v>36</v>
      </c>
      <c r="B43" s="1" t="s">
        <v>1291</v>
      </c>
      <c r="C43" s="1" t="s">
        <v>547</v>
      </c>
      <c r="D43" s="1" t="s">
        <v>1033</v>
      </c>
      <c r="E43" s="35" t="s">
        <v>1296</v>
      </c>
      <c r="F43" s="13" t="s">
        <v>29</v>
      </c>
      <c r="G43" s="14">
        <v>15000</v>
      </c>
      <c r="H43">
        <v>0</v>
      </c>
      <c r="I43" s="14">
        <f t="shared" si="0"/>
        <v>15000</v>
      </c>
      <c r="J43">
        <f t="shared" ref="J43:J55" si="16">+I43*2.87%</f>
        <v>430.5</v>
      </c>
      <c r="K43" s="7">
        <v>0</v>
      </c>
      <c r="L43">
        <f t="shared" ref="L43:L55" si="17">+I43*3.04%</f>
        <v>456</v>
      </c>
      <c r="M43">
        <v>25</v>
      </c>
      <c r="N43" s="7">
        <f t="shared" si="3"/>
        <v>911.5</v>
      </c>
      <c r="O43" s="14">
        <f t="shared" si="4"/>
        <v>14088.5</v>
      </c>
    </row>
    <row r="44" spans="1:15" ht="35.1" customHeight="1" x14ac:dyDescent="0.25">
      <c r="A44" s="1">
        <v>37</v>
      </c>
      <c r="B44" s="1" t="s">
        <v>1504</v>
      </c>
      <c r="C44" s="1" t="s">
        <v>547</v>
      </c>
      <c r="D44" s="1" t="s">
        <v>1069</v>
      </c>
      <c r="E44" s="35" t="s">
        <v>1296</v>
      </c>
      <c r="F44" s="13" t="s">
        <v>29</v>
      </c>
      <c r="G44" s="14">
        <v>15000</v>
      </c>
      <c r="H44">
        <v>0</v>
      </c>
      <c r="I44" s="14">
        <f t="shared" si="0"/>
        <v>15000</v>
      </c>
      <c r="J44">
        <f t="shared" si="16"/>
        <v>430.5</v>
      </c>
      <c r="K44" s="7">
        <v>0</v>
      </c>
      <c r="L44">
        <f t="shared" si="17"/>
        <v>456</v>
      </c>
      <c r="M44">
        <v>25</v>
      </c>
      <c r="N44" s="7">
        <f t="shared" si="3"/>
        <v>911.5</v>
      </c>
      <c r="O44" s="14">
        <f t="shared" si="4"/>
        <v>14088.5</v>
      </c>
    </row>
    <row r="45" spans="1:15" ht="35.1" customHeight="1" x14ac:dyDescent="0.25">
      <c r="A45" s="1">
        <v>38</v>
      </c>
      <c r="B45" s="1" t="s">
        <v>1070</v>
      </c>
      <c r="C45" s="1" t="s">
        <v>547</v>
      </c>
      <c r="D45" s="1" t="s">
        <v>1033</v>
      </c>
      <c r="E45" s="35" t="s">
        <v>1296</v>
      </c>
      <c r="F45" s="13" t="s">
        <v>29</v>
      </c>
      <c r="G45" s="14">
        <v>15000</v>
      </c>
      <c r="H45">
        <v>0</v>
      </c>
      <c r="I45" s="14">
        <f t="shared" si="0"/>
        <v>15000</v>
      </c>
      <c r="J45">
        <f t="shared" si="16"/>
        <v>430.5</v>
      </c>
      <c r="K45" s="7">
        <v>0</v>
      </c>
      <c r="L45">
        <f t="shared" si="17"/>
        <v>456</v>
      </c>
      <c r="M45">
        <v>25</v>
      </c>
      <c r="N45" s="7">
        <f>+J45+K45+L45+M45</f>
        <v>911.5</v>
      </c>
      <c r="O45" s="14">
        <f>+I45-N45</f>
        <v>14088.5</v>
      </c>
    </row>
    <row r="46" spans="1:15" ht="35.1" customHeight="1" x14ac:dyDescent="0.25">
      <c r="A46" s="1">
        <v>39</v>
      </c>
      <c r="B46" s="1" t="s">
        <v>1071</v>
      </c>
      <c r="C46" s="1" t="s">
        <v>547</v>
      </c>
      <c r="D46" s="1" t="s">
        <v>1033</v>
      </c>
      <c r="E46" s="35" t="s">
        <v>1296</v>
      </c>
      <c r="F46" s="13" t="s">
        <v>29</v>
      </c>
      <c r="G46" s="14">
        <v>11000</v>
      </c>
      <c r="H46">
        <v>0</v>
      </c>
      <c r="I46" s="14">
        <f t="shared" si="0"/>
        <v>11000</v>
      </c>
      <c r="J46">
        <f t="shared" si="16"/>
        <v>315.7</v>
      </c>
      <c r="K46" s="7">
        <v>0</v>
      </c>
      <c r="L46">
        <f t="shared" si="17"/>
        <v>334.4</v>
      </c>
      <c r="M46">
        <v>25</v>
      </c>
      <c r="N46" s="7">
        <f t="shared" si="3"/>
        <v>675.09999999999991</v>
      </c>
      <c r="O46" s="14">
        <f t="shared" si="4"/>
        <v>10324.9</v>
      </c>
    </row>
    <row r="47" spans="1:15" ht="35.1" customHeight="1" x14ac:dyDescent="0.25">
      <c r="A47" s="1">
        <v>40</v>
      </c>
      <c r="B47" s="1" t="s">
        <v>1212</v>
      </c>
      <c r="C47" s="1" t="s">
        <v>547</v>
      </c>
      <c r="D47" s="1" t="s">
        <v>1213</v>
      </c>
      <c r="E47" s="35" t="s">
        <v>1296</v>
      </c>
      <c r="F47" s="13" t="s">
        <v>37</v>
      </c>
      <c r="G47" s="14">
        <v>15000</v>
      </c>
      <c r="H47">
        <v>0</v>
      </c>
      <c r="I47" s="14">
        <f t="shared" si="0"/>
        <v>15000</v>
      </c>
      <c r="J47">
        <f t="shared" si="16"/>
        <v>430.5</v>
      </c>
      <c r="K47" s="7">
        <v>0</v>
      </c>
      <c r="L47">
        <f t="shared" si="17"/>
        <v>456</v>
      </c>
      <c r="M47">
        <v>25</v>
      </c>
      <c r="N47" s="7">
        <f>+J47+K47+L47+M47</f>
        <v>911.5</v>
      </c>
      <c r="O47" s="14">
        <f>+I47-N47</f>
        <v>14088.5</v>
      </c>
    </row>
    <row r="48" spans="1:15" ht="35.1" customHeight="1" x14ac:dyDescent="0.25">
      <c r="A48" s="1">
        <v>41</v>
      </c>
      <c r="B48" s="1" t="s">
        <v>1297</v>
      </c>
      <c r="C48" s="1" t="s">
        <v>547</v>
      </c>
      <c r="D48" s="1" t="s">
        <v>193</v>
      </c>
      <c r="E48" s="35" t="s">
        <v>862</v>
      </c>
      <c r="F48" s="13" t="s">
        <v>37</v>
      </c>
      <c r="G48" s="14">
        <v>44750</v>
      </c>
      <c r="H48">
        <v>0</v>
      </c>
      <c r="I48" s="14">
        <f t="shared" si="0"/>
        <v>44750</v>
      </c>
      <c r="J48" s="40">
        <v>1284.33</v>
      </c>
      <c r="K48" s="7">
        <v>1113.04</v>
      </c>
      <c r="L48">
        <f t="shared" si="17"/>
        <v>1360.4</v>
      </c>
      <c r="M48">
        <v>25</v>
      </c>
      <c r="N48" s="7">
        <f t="shared" ref="N48:N51" si="18">+J48+K48+L48+M48</f>
        <v>3782.77</v>
      </c>
      <c r="O48" s="14">
        <f t="shared" ref="O48:O51" si="19">+I48-N48</f>
        <v>40967.230000000003</v>
      </c>
    </row>
    <row r="49" spans="1:15" ht="35.1" customHeight="1" x14ac:dyDescent="0.25">
      <c r="A49" s="1">
        <v>42</v>
      </c>
      <c r="B49" s="1" t="s">
        <v>1298</v>
      </c>
      <c r="C49" s="1" t="s">
        <v>547</v>
      </c>
      <c r="D49" s="1" t="s">
        <v>193</v>
      </c>
      <c r="E49" s="35" t="s">
        <v>862</v>
      </c>
      <c r="F49" s="13" t="s">
        <v>29</v>
      </c>
      <c r="G49" s="14">
        <v>45500</v>
      </c>
      <c r="H49">
        <v>0</v>
      </c>
      <c r="I49" s="14">
        <f t="shared" si="0"/>
        <v>45500</v>
      </c>
      <c r="J49">
        <v>1305.8499999999999</v>
      </c>
      <c r="K49" s="7">
        <v>1218.8900000000001</v>
      </c>
      <c r="L49">
        <f t="shared" si="17"/>
        <v>1383.2</v>
      </c>
      <c r="M49">
        <v>25</v>
      </c>
      <c r="N49" s="7">
        <f t="shared" si="18"/>
        <v>3932.9399999999996</v>
      </c>
      <c r="O49" s="14">
        <f t="shared" si="19"/>
        <v>41567.06</v>
      </c>
    </row>
    <row r="50" spans="1:15" ht="35.1" customHeight="1" x14ac:dyDescent="0.25">
      <c r="A50" s="1">
        <v>43</v>
      </c>
      <c r="B50" s="1" t="s">
        <v>1299</v>
      </c>
      <c r="C50" s="1" t="s">
        <v>547</v>
      </c>
      <c r="D50" s="1" t="s">
        <v>193</v>
      </c>
      <c r="E50" s="35" t="s">
        <v>862</v>
      </c>
      <c r="F50" s="13" t="s">
        <v>29</v>
      </c>
      <c r="G50" s="14">
        <v>45500</v>
      </c>
      <c r="H50">
        <v>0</v>
      </c>
      <c r="I50" s="14">
        <f t="shared" si="0"/>
        <v>45500</v>
      </c>
      <c r="J50">
        <v>1305.8499999999999</v>
      </c>
      <c r="K50" s="7">
        <v>1218.8900000000001</v>
      </c>
      <c r="L50">
        <f t="shared" si="17"/>
        <v>1383.2</v>
      </c>
      <c r="M50">
        <f>25+400</f>
        <v>425</v>
      </c>
      <c r="N50" s="7">
        <f t="shared" si="18"/>
        <v>4332.9399999999996</v>
      </c>
      <c r="O50" s="14">
        <f t="shared" si="19"/>
        <v>41167.06</v>
      </c>
    </row>
    <row r="51" spans="1:15" ht="35.1" customHeight="1" x14ac:dyDescent="0.25">
      <c r="A51" s="1">
        <v>44</v>
      </c>
      <c r="B51" s="1" t="s">
        <v>1389</v>
      </c>
      <c r="C51" s="1" t="s">
        <v>547</v>
      </c>
      <c r="D51" s="1" t="s">
        <v>1300</v>
      </c>
      <c r="E51" s="35" t="s">
        <v>862</v>
      </c>
      <c r="F51" s="13" t="s">
        <v>37</v>
      </c>
      <c r="G51" s="14">
        <v>39000</v>
      </c>
      <c r="H51">
        <v>0</v>
      </c>
      <c r="I51" s="14">
        <f t="shared" ref="I51:I52" si="20">+G51+H51</f>
        <v>39000</v>
      </c>
      <c r="J51">
        <v>1119.3</v>
      </c>
      <c r="K51" s="7">
        <v>301.52</v>
      </c>
      <c r="L51">
        <f t="shared" si="17"/>
        <v>1185.5999999999999</v>
      </c>
      <c r="M51">
        <v>25</v>
      </c>
      <c r="N51" s="7">
        <f t="shared" si="18"/>
        <v>2631.42</v>
      </c>
      <c r="O51" s="14">
        <f t="shared" si="19"/>
        <v>36368.58</v>
      </c>
    </row>
    <row r="52" spans="1:15" ht="35.1" customHeight="1" x14ac:dyDescent="0.25">
      <c r="A52" s="1">
        <v>45</v>
      </c>
      <c r="B52" s="1" t="s">
        <v>1390</v>
      </c>
      <c r="C52" s="1" t="s">
        <v>547</v>
      </c>
      <c r="D52" s="1" t="s">
        <v>193</v>
      </c>
      <c r="E52" s="35" t="s">
        <v>862</v>
      </c>
      <c r="F52" s="13" t="s">
        <v>29</v>
      </c>
      <c r="G52" s="14">
        <v>45500</v>
      </c>
      <c r="H52">
        <v>0</v>
      </c>
      <c r="I52" s="14">
        <f t="shared" si="20"/>
        <v>45500</v>
      </c>
      <c r="J52">
        <v>1305.8499999999999</v>
      </c>
      <c r="K52" s="7">
        <v>1218.8900000000001</v>
      </c>
      <c r="L52">
        <f t="shared" ref="L52" si="21">+I52*3.04%</f>
        <v>1383.2</v>
      </c>
      <c r="M52">
        <f>400+25</f>
        <v>425</v>
      </c>
      <c r="N52" s="7">
        <f t="shared" ref="N52" si="22">+J52+K52+L52+M52</f>
        <v>4332.9399999999996</v>
      </c>
      <c r="O52" s="14">
        <f t="shared" ref="O52" si="23">+I52-N52</f>
        <v>41167.06</v>
      </c>
    </row>
    <row r="53" spans="1:15" ht="35.1" customHeight="1" x14ac:dyDescent="0.25">
      <c r="A53" s="1">
        <v>46</v>
      </c>
      <c r="B53" s="1" t="s">
        <v>1391</v>
      </c>
      <c r="C53" s="1" t="s">
        <v>547</v>
      </c>
      <c r="D53" s="1" t="s">
        <v>193</v>
      </c>
      <c r="E53" s="35" t="s">
        <v>862</v>
      </c>
      <c r="F53" s="13" t="s">
        <v>29</v>
      </c>
      <c r="G53" s="14">
        <v>45500</v>
      </c>
      <c r="H53">
        <v>0</v>
      </c>
      <c r="I53" s="14">
        <f t="shared" ref="I53:I54" si="24">+G53+H53</f>
        <v>45500</v>
      </c>
      <c r="J53" s="40">
        <v>1305.8499999999999</v>
      </c>
      <c r="K53" s="7">
        <v>1218.8900000000001</v>
      </c>
      <c r="L53">
        <f t="shared" ref="L53:L54" si="25">+I53*3.04%</f>
        <v>1383.2</v>
      </c>
      <c r="M53">
        <v>25</v>
      </c>
      <c r="N53" s="7">
        <f t="shared" ref="N53:N54" si="26">+J53+K53+L53+M53</f>
        <v>3932.9399999999996</v>
      </c>
      <c r="O53" s="14">
        <f t="shared" ref="O53:O54" si="27">+I53-N53</f>
        <v>41567.06</v>
      </c>
    </row>
    <row r="54" spans="1:15" ht="35.1" customHeight="1" x14ac:dyDescent="0.25">
      <c r="A54" s="1">
        <v>47</v>
      </c>
      <c r="B54" s="1" t="s">
        <v>1392</v>
      </c>
      <c r="C54" s="1" t="s">
        <v>547</v>
      </c>
      <c r="D54" s="1" t="s">
        <v>193</v>
      </c>
      <c r="E54" s="35" t="s">
        <v>862</v>
      </c>
      <c r="F54" s="13" t="s">
        <v>29</v>
      </c>
      <c r="G54" s="14">
        <v>44750</v>
      </c>
      <c r="H54">
        <v>0</v>
      </c>
      <c r="I54" s="14">
        <f t="shared" si="24"/>
        <v>44750</v>
      </c>
      <c r="J54" s="40">
        <v>1284.33</v>
      </c>
      <c r="K54" s="7">
        <v>1113.04</v>
      </c>
      <c r="L54">
        <f t="shared" si="25"/>
        <v>1360.4</v>
      </c>
      <c r="M54">
        <v>25</v>
      </c>
      <c r="N54" s="7">
        <f t="shared" si="26"/>
        <v>3782.77</v>
      </c>
      <c r="O54" s="14">
        <f t="shared" si="27"/>
        <v>40967.230000000003</v>
      </c>
    </row>
    <row r="55" spans="1:15" ht="35.1" customHeight="1" x14ac:dyDescent="0.25">
      <c r="A55" s="1">
        <v>48</v>
      </c>
      <c r="B55" s="1" t="s">
        <v>1072</v>
      </c>
      <c r="C55" s="1" t="s">
        <v>767</v>
      </c>
      <c r="D55" s="1" t="s">
        <v>1050</v>
      </c>
      <c r="E55" s="13" t="s">
        <v>862</v>
      </c>
      <c r="F55" s="13" t="s">
        <v>29</v>
      </c>
      <c r="G55" s="14">
        <v>11000</v>
      </c>
      <c r="H55">
        <v>0</v>
      </c>
      <c r="I55" s="14">
        <f t="shared" si="0"/>
        <v>11000</v>
      </c>
      <c r="J55">
        <f t="shared" si="16"/>
        <v>315.7</v>
      </c>
      <c r="K55" s="7">
        <v>0</v>
      </c>
      <c r="L55">
        <f t="shared" si="17"/>
        <v>334.4</v>
      </c>
      <c r="M55">
        <v>25</v>
      </c>
      <c r="N55" s="7">
        <f>+J55+K55+L55+M55</f>
        <v>675.09999999999991</v>
      </c>
      <c r="O55" s="14">
        <f>+I55-N55</f>
        <v>10324.9</v>
      </c>
    </row>
    <row r="56" spans="1:15" ht="35.1" customHeight="1" x14ac:dyDescent="0.25">
      <c r="A56" s="1">
        <v>49</v>
      </c>
      <c r="B56" s="1" t="s">
        <v>1073</v>
      </c>
      <c r="C56" s="1" t="s">
        <v>728</v>
      </c>
      <c r="D56" s="1" t="s">
        <v>193</v>
      </c>
      <c r="E56" s="13" t="s">
        <v>1296</v>
      </c>
      <c r="F56" s="13" t="s">
        <v>29</v>
      </c>
      <c r="G56" s="14">
        <v>65000</v>
      </c>
      <c r="H56">
        <v>0</v>
      </c>
      <c r="I56" s="14">
        <f t="shared" si="0"/>
        <v>65000</v>
      </c>
      <c r="J56">
        <f t="shared" si="1"/>
        <v>1865.5</v>
      </c>
      <c r="K56" s="7">
        <v>4427.55</v>
      </c>
      <c r="L56">
        <f t="shared" si="2"/>
        <v>1976</v>
      </c>
      <c r="M56">
        <v>25</v>
      </c>
      <c r="N56" s="7">
        <f>+J56+K56+L56+M56</f>
        <v>8294.0499999999993</v>
      </c>
      <c r="O56" s="14">
        <f t="shared" si="4"/>
        <v>56705.95</v>
      </c>
    </row>
    <row r="57" spans="1:15" ht="35.1" customHeight="1" x14ac:dyDescent="0.25">
      <c r="A57" s="1">
        <v>50</v>
      </c>
      <c r="B57" s="1" t="s">
        <v>1292</v>
      </c>
      <c r="C57" s="6" t="s">
        <v>269</v>
      </c>
      <c r="D57" s="1" t="s">
        <v>65</v>
      </c>
      <c r="E57" s="1" t="s">
        <v>1296</v>
      </c>
      <c r="F57" s="13" t="s">
        <v>37</v>
      </c>
      <c r="G57" s="14">
        <v>25000</v>
      </c>
      <c r="H57">
        <v>0</v>
      </c>
      <c r="I57" s="14">
        <f t="shared" si="0"/>
        <v>25000</v>
      </c>
      <c r="J57">
        <f t="shared" si="1"/>
        <v>717.5</v>
      </c>
      <c r="K57" s="7">
        <v>0</v>
      </c>
      <c r="L57">
        <f t="shared" si="2"/>
        <v>760</v>
      </c>
      <c r="M57">
        <v>25</v>
      </c>
      <c r="N57" s="7">
        <f t="shared" ref="N57:N67" si="28">+J57+K57+L57+M57</f>
        <v>1502.5</v>
      </c>
      <c r="O57" s="14">
        <f t="shared" si="4"/>
        <v>23497.5</v>
      </c>
    </row>
    <row r="58" spans="1:15" ht="35.1" customHeight="1" x14ac:dyDescent="0.25">
      <c r="A58" s="1">
        <v>51</v>
      </c>
      <c r="B58" s="1" t="s">
        <v>1293</v>
      </c>
      <c r="C58" s="6" t="s">
        <v>269</v>
      </c>
      <c r="D58" s="1" t="s">
        <v>65</v>
      </c>
      <c r="E58" s="1" t="s">
        <v>1296</v>
      </c>
      <c r="F58" s="13" t="s">
        <v>37</v>
      </c>
      <c r="G58" s="14">
        <v>25000</v>
      </c>
      <c r="H58">
        <v>0</v>
      </c>
      <c r="I58" s="14">
        <f t="shared" si="0"/>
        <v>25000</v>
      </c>
      <c r="J58">
        <f t="shared" si="1"/>
        <v>717.5</v>
      </c>
      <c r="K58" s="7">
        <v>0</v>
      </c>
      <c r="L58">
        <f t="shared" si="2"/>
        <v>760</v>
      </c>
      <c r="M58">
        <v>25</v>
      </c>
      <c r="N58" s="7">
        <f t="shared" si="28"/>
        <v>1502.5</v>
      </c>
      <c r="O58" s="14">
        <f t="shared" si="4"/>
        <v>23497.5</v>
      </c>
    </row>
    <row r="59" spans="1:15" ht="35.1" customHeight="1" x14ac:dyDescent="0.25">
      <c r="A59" s="1">
        <v>52</v>
      </c>
      <c r="B59" s="1" t="s">
        <v>1294</v>
      </c>
      <c r="C59" s="6" t="s">
        <v>269</v>
      </c>
      <c r="D59" s="1" t="s">
        <v>40</v>
      </c>
      <c r="E59" s="1" t="s">
        <v>1296</v>
      </c>
      <c r="F59" s="13" t="s">
        <v>29</v>
      </c>
      <c r="G59" s="14">
        <v>39000</v>
      </c>
      <c r="H59">
        <v>0</v>
      </c>
      <c r="I59" s="14">
        <f t="shared" si="0"/>
        <v>39000</v>
      </c>
      <c r="J59">
        <f t="shared" si="1"/>
        <v>1119.3</v>
      </c>
      <c r="K59" s="7">
        <v>301.52</v>
      </c>
      <c r="L59">
        <f t="shared" si="2"/>
        <v>1185.5999999999999</v>
      </c>
      <c r="M59">
        <v>25</v>
      </c>
      <c r="N59" s="7">
        <f t="shared" si="28"/>
        <v>2631.42</v>
      </c>
      <c r="O59" s="14">
        <f t="shared" si="4"/>
        <v>36368.58</v>
      </c>
    </row>
    <row r="60" spans="1:15" ht="35.1" customHeight="1" x14ac:dyDescent="0.25">
      <c r="A60" s="1">
        <v>53</v>
      </c>
      <c r="B60" s="1" t="s">
        <v>1295</v>
      </c>
      <c r="C60" s="6" t="s">
        <v>269</v>
      </c>
      <c r="D60" s="1" t="s">
        <v>1033</v>
      </c>
      <c r="E60" s="1" t="s">
        <v>1296</v>
      </c>
      <c r="F60" s="13" t="s">
        <v>29</v>
      </c>
      <c r="G60" s="14">
        <v>15000</v>
      </c>
      <c r="H60">
        <v>0</v>
      </c>
      <c r="I60" s="14">
        <f t="shared" si="0"/>
        <v>15000</v>
      </c>
      <c r="J60">
        <f t="shared" si="1"/>
        <v>430.5</v>
      </c>
      <c r="K60" s="7">
        <v>0</v>
      </c>
      <c r="L60">
        <f t="shared" si="2"/>
        <v>456</v>
      </c>
      <c r="M60">
        <v>25</v>
      </c>
      <c r="N60" s="7">
        <f t="shared" si="28"/>
        <v>911.5</v>
      </c>
      <c r="O60" s="14">
        <f t="shared" si="4"/>
        <v>14088.5</v>
      </c>
    </row>
    <row r="61" spans="1:15" ht="35.1" customHeight="1" x14ac:dyDescent="0.25">
      <c r="A61" s="1">
        <v>54</v>
      </c>
      <c r="B61" s="1" t="s">
        <v>1307</v>
      </c>
      <c r="C61" s="6" t="s">
        <v>269</v>
      </c>
      <c r="D61" s="1" t="s">
        <v>1300</v>
      </c>
      <c r="E61" s="13" t="s">
        <v>862</v>
      </c>
      <c r="F61" s="13" t="s">
        <v>37</v>
      </c>
      <c r="G61" s="14">
        <v>39750</v>
      </c>
      <c r="H61">
        <v>0</v>
      </c>
      <c r="I61" s="14">
        <f t="shared" si="0"/>
        <v>39750</v>
      </c>
      <c r="J61" s="40">
        <v>1140.83</v>
      </c>
      <c r="K61" s="7">
        <v>407.37</v>
      </c>
      <c r="L61">
        <f t="shared" si="2"/>
        <v>1208.4000000000001</v>
      </c>
      <c r="M61">
        <v>25</v>
      </c>
      <c r="N61" s="7">
        <f t="shared" si="28"/>
        <v>2781.6</v>
      </c>
      <c r="O61" s="14">
        <f t="shared" si="4"/>
        <v>36968.400000000001</v>
      </c>
    </row>
    <row r="62" spans="1:15" ht="35.1" customHeight="1" x14ac:dyDescent="0.25">
      <c r="A62" s="1">
        <v>55</v>
      </c>
      <c r="B62" s="1" t="s">
        <v>1301</v>
      </c>
      <c r="C62" s="6" t="s">
        <v>269</v>
      </c>
      <c r="D62" s="1" t="s">
        <v>193</v>
      </c>
      <c r="E62" s="13" t="s">
        <v>862</v>
      </c>
      <c r="F62" s="13" t="s">
        <v>29</v>
      </c>
      <c r="G62" s="14">
        <v>45500</v>
      </c>
      <c r="H62">
        <v>0</v>
      </c>
      <c r="I62" s="14">
        <f t="shared" si="0"/>
        <v>45500</v>
      </c>
      <c r="J62">
        <v>1305.8499999999999</v>
      </c>
      <c r="K62" s="7">
        <v>1218.8900000000001</v>
      </c>
      <c r="L62">
        <f t="shared" si="2"/>
        <v>1383.2</v>
      </c>
      <c r="M62">
        <v>25</v>
      </c>
      <c r="N62" s="7">
        <f t="shared" si="28"/>
        <v>3932.9399999999996</v>
      </c>
      <c r="O62" s="14">
        <f t="shared" si="4"/>
        <v>41567.06</v>
      </c>
    </row>
    <row r="63" spans="1:15" ht="35.1" customHeight="1" x14ac:dyDescent="0.25">
      <c r="A63" s="1">
        <v>56</v>
      </c>
      <c r="B63" s="1" t="s">
        <v>1302</v>
      </c>
      <c r="C63" s="6" t="s">
        <v>269</v>
      </c>
      <c r="D63" s="1" t="s">
        <v>193</v>
      </c>
      <c r="E63" s="13" t="s">
        <v>862</v>
      </c>
      <c r="F63" s="13" t="s">
        <v>29</v>
      </c>
      <c r="G63" s="14">
        <v>45500</v>
      </c>
      <c r="H63">
        <v>0</v>
      </c>
      <c r="I63" s="14">
        <f t="shared" si="0"/>
        <v>45500</v>
      </c>
      <c r="J63">
        <v>1305.8499999999999</v>
      </c>
      <c r="K63" s="7">
        <v>1218.8900000000001</v>
      </c>
      <c r="L63">
        <f t="shared" si="2"/>
        <v>1383.2</v>
      </c>
      <c r="M63">
        <v>5050</v>
      </c>
      <c r="N63" s="7">
        <f t="shared" si="28"/>
        <v>8957.9399999999987</v>
      </c>
      <c r="O63" s="14">
        <f t="shared" si="4"/>
        <v>36542.06</v>
      </c>
    </row>
    <row r="64" spans="1:15" ht="35.1" customHeight="1" x14ac:dyDescent="0.25">
      <c r="A64" s="1">
        <v>57</v>
      </c>
      <c r="B64" s="1" t="s">
        <v>1303</v>
      </c>
      <c r="C64" s="6" t="s">
        <v>269</v>
      </c>
      <c r="D64" s="1" t="s">
        <v>193</v>
      </c>
      <c r="E64" s="13" t="s">
        <v>862</v>
      </c>
      <c r="F64" s="13" t="s">
        <v>37</v>
      </c>
      <c r="G64" s="14">
        <v>45500</v>
      </c>
      <c r="H64">
        <v>0</v>
      </c>
      <c r="I64" s="14">
        <f t="shared" si="0"/>
        <v>45500</v>
      </c>
      <c r="J64">
        <v>1305.8499999999999</v>
      </c>
      <c r="K64" s="7">
        <v>1218.8900000000001</v>
      </c>
      <c r="L64">
        <f t="shared" si="2"/>
        <v>1383.2</v>
      </c>
      <c r="M64">
        <v>25</v>
      </c>
      <c r="N64" s="7">
        <f t="shared" si="28"/>
        <v>3932.9399999999996</v>
      </c>
      <c r="O64" s="14">
        <f t="shared" si="4"/>
        <v>41567.06</v>
      </c>
    </row>
    <row r="65" spans="1:18" ht="35.1" customHeight="1" x14ac:dyDescent="0.25">
      <c r="A65" s="1">
        <v>58</v>
      </c>
      <c r="B65" s="1" t="s">
        <v>1304</v>
      </c>
      <c r="C65" s="6" t="s">
        <v>269</v>
      </c>
      <c r="D65" s="1" t="s">
        <v>193</v>
      </c>
      <c r="E65" s="13" t="s">
        <v>862</v>
      </c>
      <c r="F65" s="13" t="s">
        <v>37</v>
      </c>
      <c r="G65" s="14">
        <v>45500</v>
      </c>
      <c r="H65">
        <v>0</v>
      </c>
      <c r="I65" s="14">
        <f t="shared" si="0"/>
        <v>45500</v>
      </c>
      <c r="J65" s="40">
        <v>1305.8499999999999</v>
      </c>
      <c r="K65" s="7">
        <v>1218.8900000000001</v>
      </c>
      <c r="L65">
        <f t="shared" si="2"/>
        <v>1383.2</v>
      </c>
      <c r="M65">
        <v>25</v>
      </c>
      <c r="N65" s="7">
        <f t="shared" si="28"/>
        <v>3932.9399999999996</v>
      </c>
      <c r="O65" s="14">
        <f t="shared" si="4"/>
        <v>41567.06</v>
      </c>
    </row>
    <row r="66" spans="1:18" ht="35.1" customHeight="1" x14ac:dyDescent="0.25">
      <c r="A66" s="1">
        <v>59</v>
      </c>
      <c r="B66" s="1" t="s">
        <v>1305</v>
      </c>
      <c r="C66" s="6" t="s">
        <v>269</v>
      </c>
      <c r="D66" s="1" t="s">
        <v>193</v>
      </c>
      <c r="E66" s="13" t="s">
        <v>862</v>
      </c>
      <c r="F66" s="13" t="s">
        <v>37</v>
      </c>
      <c r="G66" s="14">
        <v>45500</v>
      </c>
      <c r="H66">
        <v>0</v>
      </c>
      <c r="I66" s="14">
        <f t="shared" si="0"/>
        <v>45500</v>
      </c>
      <c r="J66" s="40">
        <v>1305.8499999999999</v>
      </c>
      <c r="K66" s="7">
        <v>1218.8900000000001</v>
      </c>
      <c r="L66">
        <f t="shared" si="2"/>
        <v>1383.2</v>
      </c>
      <c r="M66">
        <v>25</v>
      </c>
      <c r="N66" s="7">
        <f t="shared" si="28"/>
        <v>3932.9399999999996</v>
      </c>
      <c r="O66" s="14">
        <f t="shared" si="4"/>
        <v>41567.06</v>
      </c>
    </row>
    <row r="67" spans="1:18" ht="35.1" customHeight="1" x14ac:dyDescent="0.25">
      <c r="A67" s="1">
        <v>60</v>
      </c>
      <c r="B67" s="1" t="s">
        <v>1306</v>
      </c>
      <c r="C67" s="6" t="s">
        <v>269</v>
      </c>
      <c r="D67" s="1" t="s">
        <v>193</v>
      </c>
      <c r="E67" s="13" t="s">
        <v>862</v>
      </c>
      <c r="F67" s="13" t="s">
        <v>37</v>
      </c>
      <c r="G67" s="14">
        <v>45500</v>
      </c>
      <c r="H67">
        <v>0</v>
      </c>
      <c r="I67" s="14">
        <f t="shared" si="0"/>
        <v>45500</v>
      </c>
      <c r="J67" s="40">
        <v>1305.8499999999999</v>
      </c>
      <c r="K67" s="7">
        <v>1218.8900000000001</v>
      </c>
      <c r="L67">
        <f t="shared" si="2"/>
        <v>1383.2</v>
      </c>
      <c r="M67">
        <v>25</v>
      </c>
      <c r="N67" s="7">
        <f t="shared" si="28"/>
        <v>3932.9399999999996</v>
      </c>
      <c r="O67" s="14">
        <f t="shared" si="4"/>
        <v>41567.06</v>
      </c>
    </row>
    <row r="68" spans="1:18" ht="35.1" customHeight="1" x14ac:dyDescent="0.25">
      <c r="C68" s="6"/>
      <c r="E68" s="13"/>
      <c r="G68" s="14"/>
      <c r="H68"/>
      <c r="I68" s="14"/>
      <c r="J68"/>
      <c r="K68" s="7"/>
      <c r="L68"/>
      <c r="M68"/>
      <c r="N68" s="7"/>
      <c r="O68" s="14"/>
    </row>
    <row r="69" spans="1:18" ht="35.1" customHeight="1" x14ac:dyDescent="0.25">
      <c r="G69" s="13"/>
      <c r="H69" s="13"/>
      <c r="I69" s="13"/>
      <c r="K69" s="13"/>
      <c r="L69" s="13"/>
      <c r="M69" s="13"/>
      <c r="N69" s="13"/>
      <c r="O69" s="13"/>
    </row>
    <row r="70" spans="1:18" ht="35.1" customHeight="1" x14ac:dyDescent="0.25">
      <c r="G70" s="26">
        <f>SUM(G8:G69)</f>
        <v>2001250</v>
      </c>
      <c r="H70" s="26">
        <f>SUM(H8:H69)</f>
        <v>0</v>
      </c>
      <c r="I70" s="26">
        <f>SUM(I8:I69)</f>
        <v>2001250</v>
      </c>
      <c r="J70" s="26">
        <f>SUM(J8:J69)</f>
        <v>57435.889999999985</v>
      </c>
      <c r="K70" s="26">
        <f>SUM(K8:K69)</f>
        <v>50584.979999999989</v>
      </c>
      <c r="L70" s="26">
        <f>SUM(L8:L69)</f>
        <v>60837.999999999978</v>
      </c>
      <c r="M70" s="26">
        <f>SUM(M8:M69)</f>
        <v>34110.94</v>
      </c>
      <c r="N70" s="26">
        <f>SUM(N8:N69)</f>
        <v>202969.81000000006</v>
      </c>
      <c r="O70" s="26">
        <f>SUM(O8:O69)</f>
        <v>1798280.1900000006</v>
      </c>
    </row>
    <row r="71" spans="1:18" ht="35.1" customHeight="1" x14ac:dyDescent="0.25">
      <c r="G71" s="13"/>
      <c r="H71" s="13"/>
      <c r="I71" s="13"/>
      <c r="K71" s="13"/>
      <c r="L71" s="13"/>
      <c r="M71" s="13"/>
      <c r="N71" s="13"/>
      <c r="O71" s="13"/>
      <c r="R71" s="13"/>
    </row>
    <row r="72" spans="1:18" ht="35.1" customHeight="1" x14ac:dyDescent="0.25">
      <c r="G72" s="13"/>
      <c r="H72" s="13"/>
      <c r="I72" s="13"/>
      <c r="K72" s="13"/>
      <c r="L72" s="13"/>
      <c r="M72" s="13"/>
      <c r="N72" s="13"/>
      <c r="O72" s="13"/>
      <c r="R72" s="13"/>
    </row>
    <row r="73" spans="1:18" ht="35.1" customHeight="1" x14ac:dyDescent="0.25">
      <c r="F73" s="31" t="s">
        <v>856</v>
      </c>
      <c r="G73" s="13"/>
      <c r="H73" s="13"/>
      <c r="I73" s="13"/>
      <c r="K73" s="13"/>
      <c r="L73" s="13"/>
      <c r="M73" s="13"/>
      <c r="R73" s="13"/>
    </row>
    <row r="74" spans="1:18" ht="39" customHeight="1" x14ac:dyDescent="0.25">
      <c r="F74" s="32" t="s">
        <v>857</v>
      </c>
      <c r="G74" s="13"/>
      <c r="H74" s="13"/>
      <c r="I74" s="13"/>
      <c r="K74" s="13"/>
      <c r="L74" s="13"/>
      <c r="M74" s="13"/>
      <c r="N74" s="13"/>
      <c r="O74" s="13"/>
      <c r="P74" s="13"/>
      <c r="Q74" s="13"/>
      <c r="R74" s="13"/>
    </row>
    <row r="75" spans="1:18" ht="35.1" customHeight="1" x14ac:dyDescent="0.25">
      <c r="F75" s="32"/>
      <c r="G75" s="13"/>
      <c r="H75" s="13"/>
      <c r="I75" s="13"/>
      <c r="K75" s="13"/>
      <c r="L75" s="13"/>
      <c r="M75" s="13"/>
      <c r="N75" s="13"/>
      <c r="O75" s="13"/>
      <c r="P75" s="13"/>
      <c r="Q75" s="13"/>
      <c r="R75" s="13"/>
    </row>
    <row r="76" spans="1:18" ht="35.1" customHeight="1" x14ac:dyDescent="0.25">
      <c r="F76" s="32"/>
      <c r="G76" s="13"/>
      <c r="H76" s="13"/>
      <c r="I76" s="13"/>
      <c r="K76" s="13"/>
      <c r="L76" s="13"/>
      <c r="M76" s="13"/>
      <c r="N76" s="13"/>
      <c r="O76" s="13"/>
      <c r="P76" s="13"/>
      <c r="Q76" s="13"/>
      <c r="R76" s="13"/>
    </row>
    <row r="77" spans="1:18" x14ac:dyDescent="0.25">
      <c r="F77" s="32"/>
      <c r="G77" s="13"/>
      <c r="H77" s="13"/>
      <c r="I77" s="13"/>
      <c r="K77" s="13"/>
      <c r="L77" s="13"/>
      <c r="M77" s="13"/>
      <c r="N77" s="13"/>
      <c r="O77" s="13"/>
      <c r="P77" s="13"/>
      <c r="Q77" s="13"/>
      <c r="R77" s="13"/>
    </row>
    <row r="78" spans="1:18" x14ac:dyDescent="0.25">
      <c r="F78" s="32"/>
      <c r="G78" s="13"/>
      <c r="H78" s="13"/>
      <c r="I78" s="13"/>
      <c r="K78" s="13"/>
      <c r="L78" s="13"/>
      <c r="M78" s="13"/>
      <c r="N78" s="13"/>
      <c r="O78" s="13"/>
      <c r="P78" s="13"/>
      <c r="Q78" s="13"/>
      <c r="R78" s="13"/>
    </row>
    <row r="79" spans="1:18" x14ac:dyDescent="0.25">
      <c r="F79" s="32"/>
      <c r="G79" s="13"/>
      <c r="H79" s="13"/>
      <c r="I79" s="13"/>
      <c r="K79" s="13"/>
      <c r="L79" s="13"/>
      <c r="M79" s="13"/>
      <c r="N79" s="13"/>
      <c r="O79" s="13"/>
      <c r="P79" s="13"/>
      <c r="Q79" s="13"/>
      <c r="R79" s="13"/>
    </row>
    <row r="80" spans="1:18" x14ac:dyDescent="0.25">
      <c r="F80" s="32"/>
      <c r="G80" s="13"/>
      <c r="H80" s="13"/>
      <c r="I80" s="13"/>
      <c r="K80" s="13"/>
      <c r="L80" s="13"/>
      <c r="M80" s="13"/>
      <c r="N80" s="13"/>
      <c r="O80" s="13"/>
      <c r="P80" s="13"/>
      <c r="Q80" s="13"/>
      <c r="R80" s="13"/>
    </row>
    <row r="82" spans="3:18" x14ac:dyDescent="0.25">
      <c r="K82" s="13"/>
      <c r="L82" s="13"/>
      <c r="M82" s="13"/>
      <c r="N82" s="13"/>
      <c r="O82" s="13"/>
      <c r="P82" s="13"/>
      <c r="Q82" s="13"/>
      <c r="R82" s="13"/>
    </row>
    <row r="83" spans="3:18" x14ac:dyDescent="0.25">
      <c r="C83" s="13"/>
      <c r="D83" s="13"/>
      <c r="H83" s="13"/>
      <c r="I83" s="13"/>
      <c r="K83" s="13"/>
      <c r="L83" s="13"/>
      <c r="M83" s="13"/>
      <c r="N83" s="13"/>
      <c r="O83" s="13"/>
      <c r="P83" s="13"/>
      <c r="Q83" s="13"/>
      <c r="R83" s="13"/>
    </row>
    <row r="84" spans="3:18" x14ac:dyDescent="0.25">
      <c r="C84" s="13"/>
      <c r="D84" s="13"/>
      <c r="G84" s="13"/>
      <c r="H84" s="13"/>
      <c r="I84" s="13"/>
      <c r="K84" s="13"/>
      <c r="L84" s="13"/>
      <c r="M84" s="13"/>
      <c r="N84" s="13"/>
      <c r="O84" s="13"/>
      <c r="P84" s="13"/>
      <c r="Q84" s="13"/>
      <c r="R84" s="13"/>
    </row>
    <row r="85" spans="3:18" x14ac:dyDescent="0.25">
      <c r="C85" s="13"/>
      <c r="D85" s="13"/>
      <c r="G85" s="13"/>
      <c r="H85" s="13"/>
      <c r="I85" s="13"/>
      <c r="K85" s="13"/>
      <c r="L85" s="13"/>
      <c r="M85" s="13"/>
      <c r="N85" s="13"/>
      <c r="O85" s="13"/>
      <c r="P85" s="13"/>
      <c r="Q85" s="13"/>
      <c r="R85" s="13"/>
    </row>
    <row r="86" spans="3:18" x14ac:dyDescent="0.25">
      <c r="C86" s="13"/>
      <c r="D86" s="13"/>
      <c r="E86" s="13"/>
      <c r="G86" s="13"/>
      <c r="H86" s="13"/>
      <c r="I86" s="13"/>
      <c r="K86" s="13"/>
      <c r="L86" s="13"/>
      <c r="M86" s="13"/>
      <c r="N86" s="13"/>
    </row>
    <row r="87" spans="3:18" x14ac:dyDescent="0.25">
      <c r="C87" s="13"/>
      <c r="D87" s="13"/>
      <c r="E87" s="13"/>
      <c r="G87" s="13"/>
      <c r="H87" s="13"/>
      <c r="I87" s="13"/>
      <c r="K87" s="13"/>
      <c r="L87" s="13"/>
      <c r="M87" s="13"/>
      <c r="N87" s="13"/>
    </row>
    <row r="88" spans="3:18" x14ac:dyDescent="0.25">
      <c r="C88" s="13"/>
      <c r="D88" s="13"/>
      <c r="E88" s="13"/>
    </row>
    <row r="89" spans="3:18" x14ac:dyDescent="0.25">
      <c r="C89" s="13"/>
      <c r="D89" s="13"/>
      <c r="E89" s="13"/>
    </row>
    <row r="90" spans="3:18" x14ac:dyDescent="0.25">
      <c r="C90" s="13"/>
      <c r="D90" s="13"/>
      <c r="E90" s="13"/>
    </row>
    <row r="91" spans="3:18" x14ac:dyDescent="0.25">
      <c r="C91" s="13"/>
      <c r="D91" s="13"/>
      <c r="E91" s="13"/>
    </row>
    <row r="92" spans="3:18" x14ac:dyDescent="0.25">
      <c r="E92" s="13"/>
    </row>
    <row r="93" spans="3:18" x14ac:dyDescent="0.25">
      <c r="E93" s="13"/>
    </row>
    <row r="94" spans="3:18" x14ac:dyDescent="0.25">
      <c r="E94" s="13"/>
    </row>
    <row r="95" spans="3:18" x14ac:dyDescent="0.25">
      <c r="E95" s="13"/>
    </row>
    <row r="96" spans="3:18" x14ac:dyDescent="0.25">
      <c r="E96" s="13"/>
    </row>
    <row r="97" spans="5:5" x14ac:dyDescent="0.25">
      <c r="E97" s="13"/>
    </row>
    <row r="98" spans="5:5" x14ac:dyDescent="0.25">
      <c r="E98" s="13"/>
    </row>
    <row r="99" spans="5:5" x14ac:dyDescent="0.25">
      <c r="E99" s="13"/>
    </row>
    <row r="100" spans="5:5" x14ac:dyDescent="0.25">
      <c r="E100" s="13"/>
    </row>
    <row r="101" spans="5:5" x14ac:dyDescent="0.25">
      <c r="E101" s="13"/>
    </row>
    <row r="102" spans="5:5" x14ac:dyDescent="0.25">
      <c r="E102" s="13"/>
    </row>
    <row r="103" spans="5:5" x14ac:dyDescent="0.25">
      <c r="E103" s="13"/>
    </row>
    <row r="104" spans="5:5" x14ac:dyDescent="0.25">
      <c r="E104" s="13"/>
    </row>
    <row r="105" spans="5:5" x14ac:dyDescent="0.25">
      <c r="E105" s="13"/>
    </row>
    <row r="106" spans="5:5" x14ac:dyDescent="0.25">
      <c r="E106" s="13"/>
    </row>
    <row r="107" spans="5:5" x14ac:dyDescent="0.25">
      <c r="E107" s="13"/>
    </row>
    <row r="108" spans="5:5" x14ac:dyDescent="0.25">
      <c r="E108" s="13"/>
    </row>
    <row r="109" spans="5:5" x14ac:dyDescent="0.25">
      <c r="E109" s="13"/>
    </row>
    <row r="110" spans="5:5" x14ac:dyDescent="0.25">
      <c r="E110" s="13"/>
    </row>
    <row r="111" spans="5:5" x14ac:dyDescent="0.25">
      <c r="E111" s="13"/>
    </row>
    <row r="112" spans="5:5" x14ac:dyDescent="0.25">
      <c r="E112" s="13"/>
    </row>
    <row r="113" spans="5:5" x14ac:dyDescent="0.25">
      <c r="E113" s="13"/>
    </row>
    <row r="114" spans="5:5" x14ac:dyDescent="0.25">
      <c r="E114" s="13"/>
    </row>
    <row r="115" spans="5:5" x14ac:dyDescent="0.25">
      <c r="E115" s="13"/>
    </row>
  </sheetData>
  <mergeCells count="4">
    <mergeCell ref="B2:O2"/>
    <mergeCell ref="B3:O3"/>
    <mergeCell ref="B4:O4"/>
    <mergeCell ref="A5:O5"/>
  </mergeCells>
  <conditionalFormatting sqref="A5">
    <cfRule type="duplicateValues" dxfId="5" priority="5"/>
    <cfRule type="duplicateValues" dxfId="4" priority="6"/>
  </conditionalFormatting>
  <conditionalFormatting sqref="B1:B4 B6:B7">
    <cfRule type="expression" dxfId="3" priority="7" stopIfTrue="1">
      <formula>AND(COUNTIF($B$1:$B$4, B1)+COUNTIF($B$6:$B$7, B1)&gt;1,NOT(ISBLANK(B1)))</formula>
    </cfRule>
  </conditionalFormatting>
  <conditionalFormatting sqref="B69:B80">
    <cfRule type="duplicateValues" dxfId="2" priority="23"/>
    <cfRule type="duplicateValues" dxfId="1" priority="24"/>
  </conditionalFormatting>
  <pageMargins left="0.7" right="0.7" top="0.75" bottom="0.75" header="0.3" footer="0.3"/>
  <pageSetup paperSize="5" scale="57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741"/>
  <sheetViews>
    <sheetView zoomScale="51" zoomScaleNormal="51" workbookViewId="0">
      <selection activeCell="O83" sqref="A1:O83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0.7109375" style="1" customWidth="1"/>
    <col min="5" max="5" width="24.28515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33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44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</row>
    <row r="2" spans="1:16" x14ac:dyDescent="0.25">
      <c r="A2" s="42" t="s">
        <v>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</row>
    <row r="3" spans="1:16" x14ac:dyDescent="0.25">
      <c r="A3" s="42" t="s">
        <v>2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</row>
    <row r="4" spans="1:16" ht="15.75" x14ac:dyDescent="0.25">
      <c r="A4" s="45" t="s">
        <v>3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</row>
    <row r="5" spans="1:16" ht="21" x14ac:dyDescent="0.35">
      <c r="A5" s="46" t="s">
        <v>1574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1" t="s">
        <v>0</v>
      </c>
    </row>
    <row r="6" spans="1:16" ht="30" x14ac:dyDescent="0.25">
      <c r="E6" s="47" t="s">
        <v>4</v>
      </c>
      <c r="F6" s="47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5.1" customHeight="1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34" t="s">
        <v>22</v>
      </c>
      <c r="N7" s="5" t="s">
        <v>23</v>
      </c>
      <c r="O7" s="5" t="s">
        <v>24</v>
      </c>
    </row>
    <row r="8" spans="1:16" ht="35.1" customHeight="1" x14ac:dyDescent="0.25">
      <c r="A8" s="1">
        <v>1</v>
      </c>
      <c r="B8" s="1" t="s">
        <v>1077</v>
      </c>
      <c r="C8" s="1" t="s">
        <v>897</v>
      </c>
      <c r="D8" s="1" t="s">
        <v>1461</v>
      </c>
      <c r="E8" s="13" t="s">
        <v>28</v>
      </c>
      <c r="F8" s="13" t="s">
        <v>1048</v>
      </c>
      <c r="G8" s="14">
        <v>90000</v>
      </c>
      <c r="H8">
        <v>0</v>
      </c>
      <c r="I8" s="14">
        <f>+G8+H8</f>
        <v>90000</v>
      </c>
      <c r="J8">
        <f>+I8*2.87%</f>
        <v>2583</v>
      </c>
      <c r="K8" s="7">
        <v>9753.19</v>
      </c>
      <c r="L8">
        <f>+I8*3.04%</f>
        <v>2736</v>
      </c>
      <c r="M8">
        <v>25</v>
      </c>
      <c r="N8" s="7">
        <f>+J8+K8+L8+M8</f>
        <v>15097.19</v>
      </c>
      <c r="O8" s="14">
        <f>+I8-N8</f>
        <v>74902.81</v>
      </c>
    </row>
    <row r="9" spans="1:16" ht="35.1" customHeight="1" x14ac:dyDescent="0.25">
      <c r="A9" s="1">
        <v>2</v>
      </c>
      <c r="B9" s="1" t="s">
        <v>1401</v>
      </c>
      <c r="C9" s="1" t="s">
        <v>103</v>
      </c>
      <c r="D9" s="1" t="s">
        <v>40</v>
      </c>
      <c r="E9" s="13" t="s">
        <v>28</v>
      </c>
      <c r="F9" s="13" t="s">
        <v>1048</v>
      </c>
      <c r="G9" s="14">
        <v>30000</v>
      </c>
      <c r="H9">
        <v>0</v>
      </c>
      <c r="I9" s="14">
        <f>+G9+H9</f>
        <v>30000</v>
      </c>
      <c r="J9">
        <f t="shared" ref="J9" si="0">+I9*2.87%</f>
        <v>861</v>
      </c>
      <c r="K9" s="7"/>
      <c r="L9">
        <f t="shared" ref="L9" si="1">+I9*3.04%</f>
        <v>912</v>
      </c>
      <c r="M9">
        <v>25</v>
      </c>
      <c r="N9" s="7">
        <f t="shared" ref="N9" si="2">+J9+K9+L9+M9</f>
        <v>1798</v>
      </c>
      <c r="O9" s="14">
        <f t="shared" ref="O9" si="3">+I9-N9</f>
        <v>28202</v>
      </c>
    </row>
    <row r="10" spans="1:16" ht="35.1" customHeight="1" x14ac:dyDescent="0.25">
      <c r="A10" s="1">
        <v>3</v>
      </c>
      <c r="B10" s="1" t="s">
        <v>1080</v>
      </c>
      <c r="C10" s="1" t="s">
        <v>547</v>
      </c>
      <c r="D10" s="1" t="s">
        <v>65</v>
      </c>
      <c r="E10" s="13" t="s">
        <v>28</v>
      </c>
      <c r="F10" s="13" t="s">
        <v>37</v>
      </c>
      <c r="G10" s="14">
        <v>28350</v>
      </c>
      <c r="H10">
        <v>0</v>
      </c>
      <c r="I10" s="14">
        <f t="shared" ref="I10:I40" si="4">+G10+H10</f>
        <v>28350</v>
      </c>
      <c r="J10">
        <v>813.65</v>
      </c>
      <c r="K10" s="7"/>
      <c r="L10">
        <f t="shared" ref="L10:L71" si="5">+I10*3.04%</f>
        <v>861.84</v>
      </c>
      <c r="M10">
        <v>25</v>
      </c>
      <c r="N10" s="7">
        <f t="shared" ref="N10:N71" si="6">+J10+K10+L10+M10</f>
        <v>1700.49</v>
      </c>
      <c r="O10" s="14">
        <f t="shared" ref="O10:O71" si="7">+I10-N10</f>
        <v>26649.51</v>
      </c>
    </row>
    <row r="11" spans="1:16" ht="35.1" customHeight="1" x14ac:dyDescent="0.25">
      <c r="A11" s="1">
        <v>4</v>
      </c>
      <c r="B11" s="1" t="s">
        <v>1081</v>
      </c>
      <c r="C11" s="1" t="s">
        <v>547</v>
      </c>
      <c r="D11" s="1" t="s">
        <v>99</v>
      </c>
      <c r="E11" s="13" t="s">
        <v>36</v>
      </c>
      <c r="F11" s="13" t="s">
        <v>1048</v>
      </c>
      <c r="G11" s="14">
        <v>20000</v>
      </c>
      <c r="H11">
        <v>0</v>
      </c>
      <c r="I11" s="14">
        <f t="shared" si="4"/>
        <v>20000</v>
      </c>
      <c r="J11">
        <f t="shared" ref="J11:J71" si="8">+I11*2.87%</f>
        <v>574</v>
      </c>
      <c r="K11" s="7">
        <v>0</v>
      </c>
      <c r="L11">
        <f t="shared" si="5"/>
        <v>608</v>
      </c>
      <c r="M11">
        <v>25</v>
      </c>
      <c r="N11" s="7">
        <f t="shared" si="6"/>
        <v>1207</v>
      </c>
      <c r="O11" s="14">
        <f t="shared" si="7"/>
        <v>18793</v>
      </c>
    </row>
    <row r="12" spans="1:16" ht="35.1" customHeight="1" x14ac:dyDescent="0.25">
      <c r="A12" s="1">
        <v>5</v>
      </c>
      <c r="B12" s="1" t="s">
        <v>1083</v>
      </c>
      <c r="C12" s="1" t="s">
        <v>547</v>
      </c>
      <c r="D12" s="1" t="s">
        <v>171</v>
      </c>
      <c r="E12" s="13" t="s">
        <v>28</v>
      </c>
      <c r="F12" s="13" t="s">
        <v>37</v>
      </c>
      <c r="G12" s="14">
        <v>22050</v>
      </c>
      <c r="H12">
        <v>0</v>
      </c>
      <c r="I12" s="14">
        <f t="shared" si="4"/>
        <v>22050</v>
      </c>
      <c r="J12">
        <v>632.84</v>
      </c>
      <c r="K12" s="7"/>
      <c r="L12">
        <f t="shared" si="5"/>
        <v>670.32</v>
      </c>
      <c r="M12">
        <v>25</v>
      </c>
      <c r="N12" s="7">
        <f t="shared" si="6"/>
        <v>1328.16</v>
      </c>
      <c r="O12" s="14">
        <f t="shared" si="7"/>
        <v>20721.84</v>
      </c>
    </row>
    <row r="13" spans="1:16" ht="35.1" customHeight="1" x14ac:dyDescent="0.25">
      <c r="A13" s="1">
        <v>6</v>
      </c>
      <c r="B13" s="1" t="s">
        <v>1086</v>
      </c>
      <c r="C13" s="1" t="s">
        <v>547</v>
      </c>
      <c r="D13" s="1" t="s">
        <v>1087</v>
      </c>
      <c r="E13" s="13" t="s">
        <v>36</v>
      </c>
      <c r="F13" s="13" t="s">
        <v>1048</v>
      </c>
      <c r="G13" s="14">
        <v>11000</v>
      </c>
      <c r="H13">
        <v>0</v>
      </c>
      <c r="I13" s="14">
        <f t="shared" si="4"/>
        <v>11000</v>
      </c>
      <c r="J13">
        <f t="shared" si="8"/>
        <v>315.7</v>
      </c>
      <c r="K13" s="7"/>
      <c r="L13">
        <f t="shared" si="5"/>
        <v>334.4</v>
      </c>
      <c r="M13">
        <v>25</v>
      </c>
      <c r="N13" s="7">
        <f t="shared" si="6"/>
        <v>675.09999999999991</v>
      </c>
      <c r="O13" s="14">
        <f t="shared" si="7"/>
        <v>10324.9</v>
      </c>
    </row>
    <row r="14" spans="1:16" ht="35.1" customHeight="1" x14ac:dyDescent="0.25">
      <c r="A14" s="1">
        <v>7</v>
      </c>
      <c r="B14" s="1" t="s">
        <v>1088</v>
      </c>
      <c r="C14" s="1" t="s">
        <v>547</v>
      </c>
      <c r="D14" s="1" t="s">
        <v>1089</v>
      </c>
      <c r="E14" s="13" t="s">
        <v>36</v>
      </c>
      <c r="F14" s="13" t="s">
        <v>1048</v>
      </c>
      <c r="G14" s="14">
        <v>10000</v>
      </c>
      <c r="H14">
        <v>0</v>
      </c>
      <c r="I14" s="14">
        <f t="shared" si="4"/>
        <v>10000</v>
      </c>
      <c r="J14">
        <f t="shared" si="8"/>
        <v>287</v>
      </c>
      <c r="K14" s="7"/>
      <c r="L14">
        <f t="shared" si="5"/>
        <v>304</v>
      </c>
      <c r="M14">
        <v>25</v>
      </c>
      <c r="N14" s="7">
        <f t="shared" si="6"/>
        <v>616</v>
      </c>
      <c r="O14" s="14">
        <f t="shared" si="7"/>
        <v>9384</v>
      </c>
    </row>
    <row r="15" spans="1:16" ht="35.1" customHeight="1" x14ac:dyDescent="0.25">
      <c r="A15" s="1">
        <v>8</v>
      </c>
      <c r="B15" s="1" t="s">
        <v>1090</v>
      </c>
      <c r="C15" s="1" t="s">
        <v>1091</v>
      </c>
      <c r="D15" s="1" t="s">
        <v>1087</v>
      </c>
      <c r="E15" s="13" t="s">
        <v>36</v>
      </c>
      <c r="F15" s="13" t="s">
        <v>1048</v>
      </c>
      <c r="G15" s="14">
        <v>11000</v>
      </c>
      <c r="H15">
        <v>0</v>
      </c>
      <c r="I15" s="14">
        <f>+G15+H15</f>
        <v>11000</v>
      </c>
      <c r="J15">
        <f>+I15*2.87%</f>
        <v>315.7</v>
      </c>
      <c r="K15" s="7"/>
      <c r="L15">
        <f>+I15*3.04%</f>
        <v>334.4</v>
      </c>
      <c r="M15">
        <v>25</v>
      </c>
      <c r="N15" s="7">
        <f>+J15+K15+L15+M15</f>
        <v>675.09999999999991</v>
      </c>
      <c r="O15" s="14">
        <f>+I15-N15</f>
        <v>10324.9</v>
      </c>
    </row>
    <row r="16" spans="1:16" ht="35.1" customHeight="1" x14ac:dyDescent="0.25">
      <c r="A16" s="1">
        <v>9</v>
      </c>
      <c r="B16" s="1" t="s">
        <v>1092</v>
      </c>
      <c r="C16" s="1" t="s">
        <v>1091</v>
      </c>
      <c r="D16" s="1" t="s">
        <v>40</v>
      </c>
      <c r="E16" s="13" t="s">
        <v>36</v>
      </c>
      <c r="F16" s="13" t="s">
        <v>37</v>
      </c>
      <c r="G16" s="14">
        <v>25000</v>
      </c>
      <c r="H16">
        <v>0</v>
      </c>
      <c r="I16" s="14">
        <v>25000</v>
      </c>
      <c r="J16">
        <f>+I16*2.87%</f>
        <v>717.5</v>
      </c>
      <c r="K16" s="7"/>
      <c r="L16">
        <f t="shared" si="5"/>
        <v>760</v>
      </c>
      <c r="M16">
        <v>25</v>
      </c>
      <c r="N16" s="7">
        <f t="shared" si="6"/>
        <v>1502.5</v>
      </c>
      <c r="O16" s="14">
        <f>+I16-N16</f>
        <v>23497.5</v>
      </c>
    </row>
    <row r="17" spans="1:15" ht="35.1" customHeight="1" x14ac:dyDescent="0.25">
      <c r="A17" s="1">
        <v>10</v>
      </c>
      <c r="B17" s="1" t="s">
        <v>1093</v>
      </c>
      <c r="C17" s="1" t="s">
        <v>1091</v>
      </c>
      <c r="D17" s="1" t="s">
        <v>1094</v>
      </c>
      <c r="E17" s="13" t="s">
        <v>28</v>
      </c>
      <c r="F17" s="13" t="s">
        <v>1048</v>
      </c>
      <c r="G17" s="14">
        <v>10000</v>
      </c>
      <c r="H17">
        <v>0</v>
      </c>
      <c r="I17" s="14">
        <f>+G17+H17</f>
        <v>10000</v>
      </c>
      <c r="J17">
        <f>+I17*2.87%</f>
        <v>287</v>
      </c>
      <c r="K17" s="7"/>
      <c r="L17">
        <f t="shared" si="5"/>
        <v>304</v>
      </c>
      <c r="M17">
        <v>25</v>
      </c>
      <c r="N17" s="7">
        <f t="shared" si="6"/>
        <v>616</v>
      </c>
      <c r="O17" s="14">
        <f>+I17-N17</f>
        <v>9384</v>
      </c>
    </row>
    <row r="18" spans="1:15" ht="35.1" customHeight="1" x14ac:dyDescent="0.25">
      <c r="A18" s="1">
        <v>11</v>
      </c>
      <c r="B18" s="1" t="s">
        <v>1394</v>
      </c>
      <c r="C18" s="1" t="s">
        <v>1091</v>
      </c>
      <c r="D18" s="1" t="s">
        <v>46</v>
      </c>
      <c r="E18" s="13" t="s">
        <v>36</v>
      </c>
      <c r="F18" s="13" t="s">
        <v>1048</v>
      </c>
      <c r="G18" s="14">
        <v>15000</v>
      </c>
      <c r="H18">
        <v>0</v>
      </c>
      <c r="I18" s="14">
        <f>+G18+H18</f>
        <v>15000</v>
      </c>
      <c r="J18">
        <f>+I18*2.87%</f>
        <v>430.5</v>
      </c>
      <c r="K18" s="7"/>
      <c r="L18">
        <f>+I18*3.04%</f>
        <v>456</v>
      </c>
      <c r="M18">
        <v>25</v>
      </c>
      <c r="N18" s="7">
        <f>+J18+K18+L18+M18</f>
        <v>911.5</v>
      </c>
      <c r="O18" s="14">
        <f>+I18-N18</f>
        <v>14088.5</v>
      </c>
    </row>
    <row r="19" spans="1:15" ht="35.1" customHeight="1" x14ac:dyDescent="0.25">
      <c r="A19" s="1">
        <v>12</v>
      </c>
      <c r="B19" s="1" t="s">
        <v>1395</v>
      </c>
      <c r="C19" s="1" t="s">
        <v>1091</v>
      </c>
      <c r="D19" s="1" t="s">
        <v>40</v>
      </c>
      <c r="E19" s="13" t="s">
        <v>36</v>
      </c>
      <c r="F19" s="13" t="s">
        <v>1048</v>
      </c>
      <c r="G19" s="14">
        <v>25000</v>
      </c>
      <c r="H19">
        <v>0</v>
      </c>
      <c r="I19" s="14">
        <f t="shared" ref="I19" si="9">+G19+H19</f>
        <v>25000</v>
      </c>
      <c r="J19">
        <f t="shared" ref="J19" si="10">+I19*2.87%</f>
        <v>717.5</v>
      </c>
      <c r="K19" s="7"/>
      <c r="L19">
        <f>+I19*3.04%</f>
        <v>760</v>
      </c>
      <c r="M19">
        <v>25</v>
      </c>
      <c r="N19" s="7">
        <f>+J19+K19+L19+M19</f>
        <v>1502.5</v>
      </c>
      <c r="O19" s="14">
        <f>+I19-N19</f>
        <v>23497.5</v>
      </c>
    </row>
    <row r="20" spans="1:15" ht="35.1" customHeight="1" x14ac:dyDescent="0.25">
      <c r="A20" s="1">
        <v>13</v>
      </c>
      <c r="B20" s="1" t="s">
        <v>1096</v>
      </c>
      <c r="C20" s="1" t="s">
        <v>498</v>
      </c>
      <c r="D20" s="1" t="s">
        <v>99</v>
      </c>
      <c r="E20" s="35" t="s">
        <v>36</v>
      </c>
      <c r="F20" s="13" t="s">
        <v>1048</v>
      </c>
      <c r="G20" s="14">
        <v>15000</v>
      </c>
      <c r="H20">
        <v>0</v>
      </c>
      <c r="I20" s="14">
        <f t="shared" si="4"/>
        <v>15000</v>
      </c>
      <c r="J20">
        <f t="shared" si="8"/>
        <v>430.5</v>
      </c>
      <c r="K20" s="7"/>
      <c r="L20">
        <f t="shared" si="5"/>
        <v>456</v>
      </c>
      <c r="M20">
        <v>25</v>
      </c>
      <c r="N20" s="7">
        <f t="shared" si="6"/>
        <v>911.5</v>
      </c>
      <c r="O20" s="14">
        <f t="shared" si="7"/>
        <v>14088.5</v>
      </c>
    </row>
    <row r="21" spans="1:15" ht="35.1" customHeight="1" x14ac:dyDescent="0.25">
      <c r="A21" s="1">
        <v>14</v>
      </c>
      <c r="B21" s="1" t="s">
        <v>1099</v>
      </c>
      <c r="C21" s="1" t="s">
        <v>498</v>
      </c>
      <c r="D21" s="1" t="s">
        <v>1100</v>
      </c>
      <c r="E21" s="13" t="s">
        <v>36</v>
      </c>
      <c r="F21" s="13" t="s">
        <v>1048</v>
      </c>
      <c r="G21" s="14">
        <v>11000</v>
      </c>
      <c r="H21">
        <v>0</v>
      </c>
      <c r="I21" s="14">
        <f t="shared" si="4"/>
        <v>11000</v>
      </c>
      <c r="J21">
        <f t="shared" si="8"/>
        <v>315.7</v>
      </c>
      <c r="K21" s="7"/>
      <c r="L21">
        <f t="shared" si="5"/>
        <v>334.4</v>
      </c>
      <c r="M21">
        <v>25</v>
      </c>
      <c r="N21" s="7">
        <f t="shared" si="6"/>
        <v>675.09999999999991</v>
      </c>
      <c r="O21" s="14">
        <f t="shared" si="7"/>
        <v>10324.9</v>
      </c>
    </row>
    <row r="22" spans="1:15" ht="35.1" customHeight="1" x14ac:dyDescent="0.25">
      <c r="A22" s="1">
        <v>15</v>
      </c>
      <c r="B22" s="1" t="s">
        <v>1101</v>
      </c>
      <c r="C22" s="1" t="s">
        <v>498</v>
      </c>
      <c r="D22" s="1" t="s">
        <v>248</v>
      </c>
      <c r="E22" s="13" t="s">
        <v>36</v>
      </c>
      <c r="F22" s="13" t="s">
        <v>1048</v>
      </c>
      <c r="G22" s="14">
        <v>15000</v>
      </c>
      <c r="H22">
        <v>0</v>
      </c>
      <c r="I22" s="14">
        <f t="shared" si="4"/>
        <v>15000</v>
      </c>
      <c r="J22">
        <f t="shared" si="8"/>
        <v>430.5</v>
      </c>
      <c r="K22" s="7"/>
      <c r="L22">
        <f t="shared" si="5"/>
        <v>456</v>
      </c>
      <c r="M22">
        <v>25</v>
      </c>
      <c r="N22" s="7">
        <f t="shared" si="6"/>
        <v>911.5</v>
      </c>
      <c r="O22" s="14">
        <f t="shared" si="7"/>
        <v>14088.5</v>
      </c>
    </row>
    <row r="23" spans="1:15" ht="35.1" customHeight="1" x14ac:dyDescent="0.25">
      <c r="A23" s="1">
        <v>16</v>
      </c>
      <c r="B23" s="1" t="s">
        <v>1214</v>
      </c>
      <c r="C23" s="1" t="s">
        <v>498</v>
      </c>
      <c r="D23" s="1" t="s">
        <v>99</v>
      </c>
      <c r="E23" s="13" t="s">
        <v>36</v>
      </c>
      <c r="F23" s="13" t="s">
        <v>1048</v>
      </c>
      <c r="G23" s="14">
        <v>11000</v>
      </c>
      <c r="H23">
        <v>0</v>
      </c>
      <c r="I23" s="14">
        <f t="shared" ref="I23" si="11">+G23+H23</f>
        <v>11000</v>
      </c>
      <c r="J23">
        <f t="shared" ref="J23" si="12">+I23*2.87%</f>
        <v>315.7</v>
      </c>
      <c r="K23" s="7"/>
      <c r="L23">
        <f>+I23*3.04%</f>
        <v>334.4</v>
      </c>
      <c r="M23">
        <v>25</v>
      </c>
      <c r="N23" s="7">
        <f>+J23+K23+L23+M23</f>
        <v>675.09999999999991</v>
      </c>
      <c r="O23" s="14">
        <f>+I23-N23</f>
        <v>10324.9</v>
      </c>
    </row>
    <row r="24" spans="1:15" ht="35.1" customHeight="1" x14ac:dyDescent="0.25">
      <c r="A24" s="1">
        <v>17</v>
      </c>
      <c r="B24" s="1" t="s">
        <v>1102</v>
      </c>
      <c r="C24" s="1" t="s">
        <v>452</v>
      </c>
      <c r="D24" s="1" t="s">
        <v>40</v>
      </c>
      <c r="E24" s="13" t="s">
        <v>28</v>
      </c>
      <c r="F24" s="13" t="s">
        <v>1048</v>
      </c>
      <c r="G24" s="14">
        <v>30000</v>
      </c>
      <c r="H24">
        <v>0</v>
      </c>
      <c r="I24" s="14">
        <f t="shared" si="4"/>
        <v>30000</v>
      </c>
      <c r="J24">
        <f t="shared" si="8"/>
        <v>861</v>
      </c>
      <c r="K24" s="7"/>
      <c r="L24">
        <f t="shared" si="5"/>
        <v>912</v>
      </c>
      <c r="M24">
        <v>25</v>
      </c>
      <c r="N24" s="7">
        <f t="shared" si="6"/>
        <v>1798</v>
      </c>
      <c r="O24" s="14">
        <f t="shared" si="7"/>
        <v>28202</v>
      </c>
    </row>
    <row r="25" spans="1:15" ht="35.1" customHeight="1" x14ac:dyDescent="0.25">
      <c r="A25" s="1">
        <v>18</v>
      </c>
      <c r="B25" s="1" t="s">
        <v>1104</v>
      </c>
      <c r="C25" s="1" t="s">
        <v>452</v>
      </c>
      <c r="D25" s="1" t="s">
        <v>1087</v>
      </c>
      <c r="E25" s="13" t="s">
        <v>36</v>
      </c>
      <c r="F25" s="13" t="s">
        <v>1048</v>
      </c>
      <c r="G25" s="14">
        <v>15000</v>
      </c>
      <c r="H25">
        <v>0</v>
      </c>
      <c r="I25" s="14">
        <f t="shared" si="4"/>
        <v>15000</v>
      </c>
      <c r="J25">
        <f t="shared" si="8"/>
        <v>430.5</v>
      </c>
      <c r="K25" s="7"/>
      <c r="L25">
        <f t="shared" si="5"/>
        <v>456</v>
      </c>
      <c r="M25">
        <v>25</v>
      </c>
      <c r="N25" s="7">
        <f t="shared" si="6"/>
        <v>911.5</v>
      </c>
      <c r="O25" s="14">
        <f t="shared" si="7"/>
        <v>14088.5</v>
      </c>
    </row>
    <row r="26" spans="1:15" ht="35.1" customHeight="1" x14ac:dyDescent="0.25">
      <c r="A26" s="1">
        <v>19</v>
      </c>
      <c r="B26" s="1" t="s">
        <v>1105</v>
      </c>
      <c r="C26" s="1" t="s">
        <v>452</v>
      </c>
      <c r="D26" s="1" t="s">
        <v>1087</v>
      </c>
      <c r="E26" s="13" t="s">
        <v>36</v>
      </c>
      <c r="F26" s="13" t="s">
        <v>1048</v>
      </c>
      <c r="G26" s="14">
        <v>15000</v>
      </c>
      <c r="H26">
        <v>0</v>
      </c>
      <c r="I26" s="14">
        <f t="shared" si="4"/>
        <v>15000</v>
      </c>
      <c r="J26">
        <f t="shared" si="8"/>
        <v>430.5</v>
      </c>
      <c r="K26" s="7"/>
      <c r="L26">
        <f t="shared" si="5"/>
        <v>456</v>
      </c>
      <c r="M26">
        <v>25</v>
      </c>
      <c r="N26" s="7">
        <f t="shared" si="6"/>
        <v>911.5</v>
      </c>
      <c r="O26" s="14">
        <f t="shared" si="7"/>
        <v>14088.5</v>
      </c>
    </row>
    <row r="27" spans="1:15" ht="35.1" customHeight="1" x14ac:dyDescent="0.25">
      <c r="A27" s="1">
        <v>20</v>
      </c>
      <c r="B27" s="1" t="s">
        <v>1106</v>
      </c>
      <c r="C27" s="1" t="s">
        <v>452</v>
      </c>
      <c r="D27" s="1" t="s">
        <v>1087</v>
      </c>
      <c r="E27" s="13" t="s">
        <v>36</v>
      </c>
      <c r="F27" s="13" t="s">
        <v>1048</v>
      </c>
      <c r="G27" s="14">
        <v>15000</v>
      </c>
      <c r="H27">
        <v>0</v>
      </c>
      <c r="I27" s="14">
        <f t="shared" si="4"/>
        <v>15000</v>
      </c>
      <c r="J27">
        <f t="shared" si="8"/>
        <v>430.5</v>
      </c>
      <c r="K27" s="7"/>
      <c r="L27">
        <f t="shared" si="5"/>
        <v>456</v>
      </c>
      <c r="M27">
        <v>25</v>
      </c>
      <c r="N27" s="7">
        <f t="shared" si="6"/>
        <v>911.5</v>
      </c>
      <c r="O27" s="14">
        <f t="shared" si="7"/>
        <v>14088.5</v>
      </c>
    </row>
    <row r="28" spans="1:15" ht="35.1" customHeight="1" x14ac:dyDescent="0.25">
      <c r="A28" s="1">
        <v>21</v>
      </c>
      <c r="B28" s="1" t="s">
        <v>1107</v>
      </c>
      <c r="C28" s="1" t="s">
        <v>452</v>
      </c>
      <c r="D28" s="1" t="s">
        <v>1089</v>
      </c>
      <c r="E28" s="13" t="s">
        <v>36</v>
      </c>
      <c r="F28" s="13" t="s">
        <v>1048</v>
      </c>
      <c r="G28" s="14">
        <v>15000</v>
      </c>
      <c r="H28">
        <v>0</v>
      </c>
      <c r="I28" s="14">
        <f t="shared" si="4"/>
        <v>15000</v>
      </c>
      <c r="J28">
        <f t="shared" si="8"/>
        <v>430.5</v>
      </c>
      <c r="K28" s="7"/>
      <c r="L28">
        <f t="shared" si="5"/>
        <v>456</v>
      </c>
      <c r="M28">
        <v>25</v>
      </c>
      <c r="N28" s="7">
        <f t="shared" si="6"/>
        <v>911.5</v>
      </c>
      <c r="O28" s="14">
        <f t="shared" si="7"/>
        <v>14088.5</v>
      </c>
    </row>
    <row r="29" spans="1:15" ht="35.1" customHeight="1" x14ac:dyDescent="0.25">
      <c r="A29" s="1">
        <v>22</v>
      </c>
      <c r="B29" s="1" t="s">
        <v>1361</v>
      </c>
      <c r="C29" s="1" t="s">
        <v>452</v>
      </c>
      <c r="D29" s="1" t="s">
        <v>1109</v>
      </c>
      <c r="E29" s="13" t="s">
        <v>36</v>
      </c>
      <c r="F29" s="13" t="s">
        <v>1048</v>
      </c>
      <c r="G29" s="14">
        <v>11000</v>
      </c>
      <c r="H29">
        <v>0</v>
      </c>
      <c r="I29" s="14">
        <f>+G29+H29</f>
        <v>11000</v>
      </c>
      <c r="J29">
        <f t="shared" si="8"/>
        <v>315.7</v>
      </c>
      <c r="K29" s="7"/>
      <c r="L29">
        <f t="shared" si="5"/>
        <v>334.4</v>
      </c>
      <c r="M29">
        <v>25</v>
      </c>
      <c r="N29" s="7">
        <f t="shared" si="6"/>
        <v>675.09999999999991</v>
      </c>
      <c r="O29" s="14">
        <f t="shared" si="7"/>
        <v>10324.9</v>
      </c>
    </row>
    <row r="30" spans="1:15" ht="35.1" customHeight="1" x14ac:dyDescent="0.25">
      <c r="A30" s="1">
        <v>23</v>
      </c>
      <c r="B30" s="1" t="s">
        <v>1110</v>
      </c>
      <c r="C30" s="1" t="s">
        <v>602</v>
      </c>
      <c r="D30" s="1" t="s">
        <v>1087</v>
      </c>
      <c r="E30" s="13" t="s">
        <v>36</v>
      </c>
      <c r="F30" s="13" t="s">
        <v>37</v>
      </c>
      <c r="G30" s="14">
        <v>15000</v>
      </c>
      <c r="H30">
        <v>0</v>
      </c>
      <c r="I30" s="14">
        <f t="shared" si="4"/>
        <v>15000</v>
      </c>
      <c r="J30">
        <f t="shared" si="8"/>
        <v>430.5</v>
      </c>
      <c r="K30" s="7"/>
      <c r="L30">
        <f t="shared" si="5"/>
        <v>456</v>
      </c>
      <c r="M30">
        <v>25</v>
      </c>
      <c r="N30" s="7">
        <f t="shared" si="6"/>
        <v>911.5</v>
      </c>
      <c r="O30" s="14">
        <f t="shared" si="7"/>
        <v>14088.5</v>
      </c>
    </row>
    <row r="31" spans="1:15" ht="35.1" customHeight="1" x14ac:dyDescent="0.25">
      <c r="A31" s="1">
        <v>24</v>
      </c>
      <c r="B31" s="1" t="s">
        <v>1111</v>
      </c>
      <c r="C31" s="1" t="s">
        <v>602</v>
      </c>
      <c r="D31" s="1" t="s">
        <v>1087</v>
      </c>
      <c r="E31" s="13" t="s">
        <v>36</v>
      </c>
      <c r="F31" s="13" t="s">
        <v>1048</v>
      </c>
      <c r="G31" s="14">
        <v>15000</v>
      </c>
      <c r="H31">
        <v>0</v>
      </c>
      <c r="I31" s="14">
        <f t="shared" si="4"/>
        <v>15000</v>
      </c>
      <c r="J31">
        <f t="shared" si="8"/>
        <v>430.5</v>
      </c>
      <c r="K31" s="7"/>
      <c r="L31">
        <f t="shared" si="5"/>
        <v>456</v>
      </c>
      <c r="M31">
        <v>25</v>
      </c>
      <c r="N31" s="7">
        <f t="shared" si="6"/>
        <v>911.5</v>
      </c>
      <c r="O31" s="14">
        <f t="shared" si="7"/>
        <v>14088.5</v>
      </c>
    </row>
    <row r="32" spans="1:15" ht="35.1" customHeight="1" x14ac:dyDescent="0.25">
      <c r="A32" s="1">
        <v>25</v>
      </c>
      <c r="B32" s="1" t="s">
        <v>1112</v>
      </c>
      <c r="C32" s="1" t="s">
        <v>602</v>
      </c>
      <c r="D32" s="1" t="s">
        <v>1087</v>
      </c>
      <c r="E32" s="13" t="s">
        <v>36</v>
      </c>
      <c r="F32" s="13" t="s">
        <v>1048</v>
      </c>
      <c r="G32" s="14">
        <v>10000</v>
      </c>
      <c r="H32">
        <v>0</v>
      </c>
      <c r="I32" s="14">
        <f t="shared" si="4"/>
        <v>10000</v>
      </c>
      <c r="J32">
        <f t="shared" si="8"/>
        <v>287</v>
      </c>
      <c r="K32" s="7"/>
      <c r="L32">
        <f t="shared" si="5"/>
        <v>304</v>
      </c>
      <c r="M32">
        <v>25</v>
      </c>
      <c r="N32" s="7">
        <f t="shared" si="6"/>
        <v>616</v>
      </c>
      <c r="O32" s="14">
        <f t="shared" si="7"/>
        <v>9384</v>
      </c>
    </row>
    <row r="33" spans="1:15" ht="35.1" customHeight="1" x14ac:dyDescent="0.25">
      <c r="A33" s="1">
        <v>26</v>
      </c>
      <c r="B33" s="1" t="s">
        <v>1113</v>
      </c>
      <c r="C33" s="1" t="s">
        <v>602</v>
      </c>
      <c r="D33" s="1" t="s">
        <v>1089</v>
      </c>
      <c r="E33" s="13" t="s">
        <v>36</v>
      </c>
      <c r="F33" s="13" t="s">
        <v>1048</v>
      </c>
      <c r="G33" s="14">
        <v>15000</v>
      </c>
      <c r="H33">
        <v>0</v>
      </c>
      <c r="I33" s="14">
        <f t="shared" si="4"/>
        <v>15000</v>
      </c>
      <c r="J33">
        <f t="shared" si="8"/>
        <v>430.5</v>
      </c>
      <c r="K33" s="7"/>
      <c r="L33">
        <f t="shared" si="5"/>
        <v>456</v>
      </c>
      <c r="M33">
        <v>25</v>
      </c>
      <c r="N33" s="7">
        <f t="shared" si="6"/>
        <v>911.5</v>
      </c>
      <c r="O33" s="14">
        <f t="shared" si="7"/>
        <v>14088.5</v>
      </c>
    </row>
    <row r="34" spans="1:15" ht="35.1" customHeight="1" x14ac:dyDescent="0.25">
      <c r="A34" s="1">
        <v>27</v>
      </c>
      <c r="B34" s="1" t="s">
        <v>1114</v>
      </c>
      <c r="C34" s="1" t="s">
        <v>602</v>
      </c>
      <c r="D34" s="1" t="s">
        <v>1115</v>
      </c>
      <c r="E34" s="13" t="s">
        <v>36</v>
      </c>
      <c r="F34" s="13" t="s">
        <v>1048</v>
      </c>
      <c r="G34" s="14">
        <v>15000</v>
      </c>
      <c r="H34">
        <v>0</v>
      </c>
      <c r="I34" s="14">
        <f t="shared" si="4"/>
        <v>15000</v>
      </c>
      <c r="J34">
        <f t="shared" si="8"/>
        <v>430.5</v>
      </c>
      <c r="K34" s="7"/>
      <c r="L34">
        <f t="shared" si="5"/>
        <v>456</v>
      </c>
      <c r="M34">
        <v>25</v>
      </c>
      <c r="N34" s="7">
        <f t="shared" si="6"/>
        <v>911.5</v>
      </c>
      <c r="O34" s="14">
        <f t="shared" si="7"/>
        <v>14088.5</v>
      </c>
    </row>
    <row r="35" spans="1:15" ht="35.1" customHeight="1" x14ac:dyDescent="0.25">
      <c r="A35" s="1">
        <v>28</v>
      </c>
      <c r="B35" s="1" t="s">
        <v>1116</v>
      </c>
      <c r="C35" s="1" t="s">
        <v>602</v>
      </c>
      <c r="D35" s="1" t="s">
        <v>46</v>
      </c>
      <c r="E35" s="13" t="s">
        <v>36</v>
      </c>
      <c r="F35" s="13" t="s">
        <v>1048</v>
      </c>
      <c r="G35" s="14">
        <v>15000</v>
      </c>
      <c r="H35">
        <v>0</v>
      </c>
      <c r="I35" s="14">
        <f t="shared" si="4"/>
        <v>15000</v>
      </c>
      <c r="J35">
        <f t="shared" si="8"/>
        <v>430.5</v>
      </c>
      <c r="K35" s="7"/>
      <c r="L35">
        <f t="shared" si="5"/>
        <v>456</v>
      </c>
      <c r="M35">
        <v>25</v>
      </c>
      <c r="N35" s="7">
        <f t="shared" si="6"/>
        <v>911.5</v>
      </c>
      <c r="O35" s="14">
        <f t="shared" si="7"/>
        <v>14088.5</v>
      </c>
    </row>
    <row r="36" spans="1:15" ht="35.1" customHeight="1" x14ac:dyDescent="0.25">
      <c r="A36" s="1">
        <v>29</v>
      </c>
      <c r="B36" s="1" t="s">
        <v>1119</v>
      </c>
      <c r="C36" s="1" t="s">
        <v>602</v>
      </c>
      <c r="D36" s="1" t="s">
        <v>99</v>
      </c>
      <c r="E36" s="13" t="s">
        <v>36</v>
      </c>
      <c r="F36" s="13" t="s">
        <v>1048</v>
      </c>
      <c r="G36" s="14">
        <v>15000</v>
      </c>
      <c r="H36">
        <v>0</v>
      </c>
      <c r="I36" s="14">
        <f t="shared" si="4"/>
        <v>15000</v>
      </c>
      <c r="J36">
        <f t="shared" si="8"/>
        <v>430.5</v>
      </c>
      <c r="K36" s="7"/>
      <c r="L36">
        <f t="shared" si="5"/>
        <v>456</v>
      </c>
      <c r="M36">
        <v>25</v>
      </c>
      <c r="N36" s="7">
        <f t="shared" si="6"/>
        <v>911.5</v>
      </c>
      <c r="O36" s="14">
        <f t="shared" si="7"/>
        <v>14088.5</v>
      </c>
    </row>
    <row r="37" spans="1:15" ht="35.1" customHeight="1" x14ac:dyDescent="0.25">
      <c r="A37" s="1">
        <v>30</v>
      </c>
      <c r="B37" s="1" t="s">
        <v>1120</v>
      </c>
      <c r="C37" s="1" t="s">
        <v>670</v>
      </c>
      <c r="D37" s="1" t="s">
        <v>99</v>
      </c>
      <c r="E37" s="13" t="s">
        <v>36</v>
      </c>
      <c r="F37" s="13" t="s">
        <v>1048</v>
      </c>
      <c r="G37" s="14">
        <v>21000</v>
      </c>
      <c r="H37">
        <v>0</v>
      </c>
      <c r="I37" s="14">
        <f t="shared" si="4"/>
        <v>21000</v>
      </c>
      <c r="J37">
        <f t="shared" si="8"/>
        <v>602.70000000000005</v>
      </c>
      <c r="K37" s="7"/>
      <c r="L37">
        <f t="shared" si="5"/>
        <v>638.4</v>
      </c>
      <c r="M37">
        <v>25</v>
      </c>
      <c r="N37" s="7">
        <f t="shared" si="6"/>
        <v>1266.0999999999999</v>
      </c>
      <c r="O37" s="14">
        <f t="shared" si="7"/>
        <v>19733.900000000001</v>
      </c>
    </row>
    <row r="38" spans="1:15" ht="35.1" customHeight="1" x14ac:dyDescent="0.25">
      <c r="A38" s="1">
        <v>31</v>
      </c>
      <c r="B38" s="1" t="s">
        <v>1122</v>
      </c>
      <c r="C38" s="1" t="s">
        <v>602</v>
      </c>
      <c r="D38" s="1" t="s">
        <v>248</v>
      </c>
      <c r="E38" s="13" t="s">
        <v>28</v>
      </c>
      <c r="F38" s="13" t="s">
        <v>1048</v>
      </c>
      <c r="G38" s="14">
        <v>11000</v>
      </c>
      <c r="H38">
        <v>0</v>
      </c>
      <c r="I38" s="14">
        <f>+G38+H38</f>
        <v>11000</v>
      </c>
      <c r="J38">
        <f>+I38*2.87%</f>
        <v>315.7</v>
      </c>
      <c r="K38" s="7"/>
      <c r="L38">
        <f>+I38*3.04%</f>
        <v>334.4</v>
      </c>
      <c r="M38">
        <v>25</v>
      </c>
      <c r="N38" s="7">
        <f>+J38+K38+L38+M38</f>
        <v>675.09999999999991</v>
      </c>
      <c r="O38" s="14">
        <f>+I38-N38</f>
        <v>10324.9</v>
      </c>
    </row>
    <row r="39" spans="1:15" ht="35.1" customHeight="1" x14ac:dyDescent="0.25">
      <c r="A39" s="1">
        <v>32</v>
      </c>
      <c r="B39" s="1" t="s">
        <v>1123</v>
      </c>
      <c r="C39" s="1" t="s">
        <v>1124</v>
      </c>
      <c r="D39" s="1" t="s">
        <v>65</v>
      </c>
      <c r="E39" s="13" t="s">
        <v>28</v>
      </c>
      <c r="F39" s="13" t="s">
        <v>37</v>
      </c>
      <c r="G39" s="14">
        <v>22050</v>
      </c>
      <c r="H39">
        <v>0</v>
      </c>
      <c r="I39" s="14">
        <f t="shared" si="4"/>
        <v>22050</v>
      </c>
      <c r="J39">
        <v>632.84</v>
      </c>
      <c r="K39" s="7"/>
      <c r="L39">
        <f t="shared" si="5"/>
        <v>670.32</v>
      </c>
      <c r="M39">
        <v>25</v>
      </c>
      <c r="N39" s="7">
        <f t="shared" si="6"/>
        <v>1328.16</v>
      </c>
      <c r="O39" s="14">
        <v>20721.84</v>
      </c>
    </row>
    <row r="40" spans="1:15" ht="35.1" customHeight="1" x14ac:dyDescent="0.25">
      <c r="A40" s="1">
        <v>33</v>
      </c>
      <c r="B40" s="1" t="s">
        <v>1128</v>
      </c>
      <c r="C40" s="1" t="s">
        <v>394</v>
      </c>
      <c r="D40" s="1" t="s">
        <v>1033</v>
      </c>
      <c r="E40" s="13" t="s">
        <v>36</v>
      </c>
      <c r="F40" s="13" t="s">
        <v>1048</v>
      </c>
      <c r="G40" s="14">
        <v>15000</v>
      </c>
      <c r="H40">
        <v>0</v>
      </c>
      <c r="I40" s="14">
        <f t="shared" si="4"/>
        <v>15000</v>
      </c>
      <c r="J40">
        <f t="shared" si="8"/>
        <v>430.5</v>
      </c>
      <c r="K40" s="7"/>
      <c r="L40">
        <f t="shared" si="5"/>
        <v>456</v>
      </c>
      <c r="M40">
        <v>25</v>
      </c>
      <c r="N40" s="7">
        <f t="shared" si="6"/>
        <v>911.5</v>
      </c>
      <c r="O40" s="14">
        <f t="shared" si="7"/>
        <v>14088.5</v>
      </c>
    </row>
    <row r="41" spans="1:15" ht="35.1" customHeight="1" x14ac:dyDescent="0.25">
      <c r="A41" s="1">
        <v>34</v>
      </c>
      <c r="B41" s="1" t="s">
        <v>1129</v>
      </c>
      <c r="C41" s="1" t="s">
        <v>394</v>
      </c>
      <c r="D41" s="1" t="s">
        <v>40</v>
      </c>
      <c r="E41" s="13" t="s">
        <v>28</v>
      </c>
      <c r="F41" s="13" t="s">
        <v>1048</v>
      </c>
      <c r="G41" s="14">
        <v>25000</v>
      </c>
      <c r="H41"/>
      <c r="I41" s="14">
        <v>25000</v>
      </c>
      <c r="J41">
        <f t="shared" si="8"/>
        <v>717.5</v>
      </c>
      <c r="K41" s="7"/>
      <c r="L41">
        <f t="shared" si="5"/>
        <v>760</v>
      </c>
      <c r="M41">
        <v>25</v>
      </c>
      <c r="N41" s="7">
        <f t="shared" si="6"/>
        <v>1502.5</v>
      </c>
      <c r="O41" s="14">
        <f t="shared" si="7"/>
        <v>23497.5</v>
      </c>
    </row>
    <row r="42" spans="1:15" ht="35.1" customHeight="1" x14ac:dyDescent="0.25">
      <c r="A42" s="1">
        <v>35</v>
      </c>
      <c r="B42" s="1" t="s">
        <v>1397</v>
      </c>
      <c r="C42" s="1" t="s">
        <v>1398</v>
      </c>
      <c r="D42" s="1" t="s">
        <v>46</v>
      </c>
      <c r="E42" s="13" t="s">
        <v>36</v>
      </c>
      <c r="F42" s="13" t="s">
        <v>1048</v>
      </c>
      <c r="G42" s="14">
        <v>15000</v>
      </c>
      <c r="H42">
        <v>0</v>
      </c>
      <c r="I42" s="14">
        <f t="shared" ref="I42" si="13">+G42+H42</f>
        <v>15000</v>
      </c>
      <c r="J42">
        <f t="shared" ref="J42" si="14">+I42*2.87%</f>
        <v>430.5</v>
      </c>
      <c r="K42" s="7"/>
      <c r="L42">
        <f t="shared" ref="L42" si="15">+I42*3.04%</f>
        <v>456</v>
      </c>
      <c r="M42">
        <v>25</v>
      </c>
      <c r="N42" s="7">
        <f t="shared" ref="N42" si="16">+J42+K42+L42+M42</f>
        <v>911.5</v>
      </c>
      <c r="O42" s="14">
        <f t="shared" ref="O42" si="17">+I42-N42</f>
        <v>14088.5</v>
      </c>
    </row>
    <row r="43" spans="1:15" ht="35.1" customHeight="1" x14ac:dyDescent="0.25">
      <c r="A43" s="1">
        <v>36</v>
      </c>
      <c r="B43" s="1" t="s">
        <v>1132</v>
      </c>
      <c r="C43" s="1" t="s">
        <v>728</v>
      </c>
      <c r="D43" s="1" t="s">
        <v>1115</v>
      </c>
      <c r="E43" s="13" t="s">
        <v>36</v>
      </c>
      <c r="F43" s="13" t="s">
        <v>1048</v>
      </c>
      <c r="G43" s="14">
        <v>10000</v>
      </c>
      <c r="H43">
        <v>0</v>
      </c>
      <c r="I43" s="14">
        <f t="shared" ref="I43:I57" si="18">+G43+H43</f>
        <v>10000</v>
      </c>
      <c r="J43">
        <f t="shared" si="8"/>
        <v>287</v>
      </c>
      <c r="K43" s="7"/>
      <c r="L43">
        <f t="shared" si="5"/>
        <v>304</v>
      </c>
      <c r="M43">
        <v>25</v>
      </c>
      <c r="N43" s="7">
        <f t="shared" si="6"/>
        <v>616</v>
      </c>
      <c r="O43" s="14">
        <f t="shared" si="7"/>
        <v>9384</v>
      </c>
    </row>
    <row r="44" spans="1:15" ht="35.1" customHeight="1" x14ac:dyDescent="0.25">
      <c r="A44" s="1">
        <v>37</v>
      </c>
      <c r="B44" s="1" t="s">
        <v>1133</v>
      </c>
      <c r="C44" s="1" t="s">
        <v>728</v>
      </c>
      <c r="D44" s="1" t="s">
        <v>1089</v>
      </c>
      <c r="E44" s="13" t="s">
        <v>36</v>
      </c>
      <c r="F44" s="13" t="s">
        <v>1048</v>
      </c>
      <c r="G44" s="14">
        <v>10000</v>
      </c>
      <c r="H44"/>
      <c r="I44" s="14">
        <f t="shared" si="18"/>
        <v>10000</v>
      </c>
      <c r="J44">
        <f t="shared" si="8"/>
        <v>287</v>
      </c>
      <c r="K44" s="7"/>
      <c r="L44">
        <f t="shared" si="5"/>
        <v>304</v>
      </c>
      <c r="M44">
        <v>25</v>
      </c>
      <c r="N44" s="7">
        <f t="shared" si="6"/>
        <v>616</v>
      </c>
      <c r="O44" s="14">
        <f t="shared" si="7"/>
        <v>9384</v>
      </c>
    </row>
    <row r="45" spans="1:15" ht="35.1" customHeight="1" x14ac:dyDescent="0.25">
      <c r="A45" s="1">
        <v>38</v>
      </c>
      <c r="B45" s="1" t="s">
        <v>1134</v>
      </c>
      <c r="C45" s="1" t="s">
        <v>728</v>
      </c>
      <c r="D45" s="1" t="s">
        <v>1115</v>
      </c>
      <c r="E45" s="13" t="s">
        <v>36</v>
      </c>
      <c r="F45" s="13" t="s">
        <v>1048</v>
      </c>
      <c r="G45" s="14">
        <v>10000</v>
      </c>
      <c r="H45">
        <v>0</v>
      </c>
      <c r="I45" s="14">
        <f t="shared" si="18"/>
        <v>10000</v>
      </c>
      <c r="J45">
        <f t="shared" si="8"/>
        <v>287</v>
      </c>
      <c r="K45" s="7"/>
      <c r="L45">
        <f t="shared" si="5"/>
        <v>304</v>
      </c>
      <c r="M45">
        <v>25</v>
      </c>
      <c r="N45" s="7">
        <f t="shared" si="6"/>
        <v>616</v>
      </c>
      <c r="O45" s="14">
        <f t="shared" si="7"/>
        <v>9384</v>
      </c>
    </row>
    <row r="46" spans="1:15" ht="35.1" customHeight="1" x14ac:dyDescent="0.25">
      <c r="A46" s="1">
        <v>39</v>
      </c>
      <c r="B46" s="1" t="s">
        <v>1135</v>
      </c>
      <c r="C46" s="1" t="s">
        <v>728</v>
      </c>
      <c r="D46" s="1" t="s">
        <v>1087</v>
      </c>
      <c r="E46" s="13" t="s">
        <v>36</v>
      </c>
      <c r="F46" s="13" t="s">
        <v>1048</v>
      </c>
      <c r="G46" s="14">
        <v>10000</v>
      </c>
      <c r="H46">
        <v>0</v>
      </c>
      <c r="I46" s="14">
        <f t="shared" si="18"/>
        <v>10000</v>
      </c>
      <c r="J46">
        <f t="shared" si="8"/>
        <v>287</v>
      </c>
      <c r="K46" s="7"/>
      <c r="L46">
        <f t="shared" si="5"/>
        <v>304</v>
      </c>
      <c r="M46">
        <v>25</v>
      </c>
      <c r="N46" s="7">
        <f t="shared" si="6"/>
        <v>616</v>
      </c>
      <c r="O46" s="14">
        <f t="shared" si="7"/>
        <v>9384</v>
      </c>
    </row>
    <row r="47" spans="1:15" ht="35.1" customHeight="1" x14ac:dyDescent="0.25">
      <c r="A47" s="1">
        <v>40</v>
      </c>
      <c r="B47" s="1" t="s">
        <v>1202</v>
      </c>
      <c r="C47" s="1" t="s">
        <v>728</v>
      </c>
      <c r="D47" s="1" t="s">
        <v>1087</v>
      </c>
      <c r="E47" s="13" t="s">
        <v>36</v>
      </c>
      <c r="F47" s="13" t="s">
        <v>1048</v>
      </c>
      <c r="G47" s="14">
        <v>10000</v>
      </c>
      <c r="H47">
        <v>0</v>
      </c>
      <c r="I47" s="14">
        <f t="shared" si="18"/>
        <v>10000</v>
      </c>
      <c r="J47">
        <f t="shared" si="8"/>
        <v>287</v>
      </c>
      <c r="K47" s="7"/>
      <c r="L47">
        <f t="shared" si="5"/>
        <v>304</v>
      </c>
      <c r="M47">
        <v>25</v>
      </c>
      <c r="N47" s="7">
        <f t="shared" si="6"/>
        <v>616</v>
      </c>
      <c r="O47" s="14">
        <f t="shared" si="7"/>
        <v>9384</v>
      </c>
    </row>
    <row r="48" spans="1:15" ht="35.1" customHeight="1" x14ac:dyDescent="0.25">
      <c r="A48" s="1">
        <v>41</v>
      </c>
      <c r="B48" s="1" t="s">
        <v>1136</v>
      </c>
      <c r="C48" s="1" t="s">
        <v>1137</v>
      </c>
      <c r="D48" s="1" t="s">
        <v>1087</v>
      </c>
      <c r="E48" s="13" t="s">
        <v>36</v>
      </c>
      <c r="F48" s="13" t="s">
        <v>1048</v>
      </c>
      <c r="G48" s="14">
        <v>15000</v>
      </c>
      <c r="H48">
        <v>0</v>
      </c>
      <c r="I48" s="14">
        <f t="shared" si="18"/>
        <v>15000</v>
      </c>
      <c r="J48">
        <f t="shared" si="8"/>
        <v>430.5</v>
      </c>
      <c r="K48" s="7"/>
      <c r="L48">
        <f t="shared" si="5"/>
        <v>456</v>
      </c>
      <c r="M48">
        <f>25+1232.3</f>
        <v>1257.3</v>
      </c>
      <c r="N48" s="7">
        <f t="shared" si="6"/>
        <v>2143.8000000000002</v>
      </c>
      <c r="O48" s="14">
        <f t="shared" si="7"/>
        <v>12856.2</v>
      </c>
    </row>
    <row r="49" spans="1:15" ht="35.1" customHeight="1" x14ac:dyDescent="0.25">
      <c r="A49" s="1">
        <v>42</v>
      </c>
      <c r="B49" s="1" t="s">
        <v>1138</v>
      </c>
      <c r="C49" s="1" t="s">
        <v>350</v>
      </c>
      <c r="D49" s="1" t="s">
        <v>99</v>
      </c>
      <c r="E49" s="13" t="s">
        <v>36</v>
      </c>
      <c r="F49" s="13" t="s">
        <v>1048</v>
      </c>
      <c r="G49" s="14">
        <v>15000</v>
      </c>
      <c r="H49">
        <v>0</v>
      </c>
      <c r="I49" s="14">
        <f t="shared" si="18"/>
        <v>15000</v>
      </c>
      <c r="J49">
        <f t="shared" si="8"/>
        <v>430.5</v>
      </c>
      <c r="K49" s="7"/>
      <c r="L49">
        <f t="shared" si="5"/>
        <v>456</v>
      </c>
      <c r="M49">
        <v>25</v>
      </c>
      <c r="N49" s="7">
        <f t="shared" si="6"/>
        <v>911.5</v>
      </c>
      <c r="O49" s="14">
        <f t="shared" si="7"/>
        <v>14088.5</v>
      </c>
    </row>
    <row r="50" spans="1:15" ht="35.1" customHeight="1" x14ac:dyDescent="0.25">
      <c r="A50" s="1">
        <v>43</v>
      </c>
      <c r="B50" s="1" t="s">
        <v>1139</v>
      </c>
      <c r="C50" s="1" t="s">
        <v>350</v>
      </c>
      <c r="D50" s="1" t="s">
        <v>99</v>
      </c>
      <c r="E50" s="13" t="s">
        <v>36</v>
      </c>
      <c r="F50" s="13" t="s">
        <v>1048</v>
      </c>
      <c r="G50" s="14">
        <v>11000</v>
      </c>
      <c r="H50">
        <v>0</v>
      </c>
      <c r="I50" s="14">
        <f t="shared" si="18"/>
        <v>11000</v>
      </c>
      <c r="J50">
        <f t="shared" si="8"/>
        <v>315.7</v>
      </c>
      <c r="K50" s="7"/>
      <c r="L50">
        <f t="shared" si="5"/>
        <v>334.4</v>
      </c>
      <c r="M50">
        <v>25</v>
      </c>
      <c r="N50" s="7">
        <f t="shared" si="6"/>
        <v>675.09999999999991</v>
      </c>
      <c r="O50" s="14">
        <f t="shared" si="7"/>
        <v>10324.9</v>
      </c>
    </row>
    <row r="51" spans="1:15" ht="35.1" customHeight="1" x14ac:dyDescent="0.25">
      <c r="A51" s="1">
        <v>44</v>
      </c>
      <c r="B51" s="1" t="s">
        <v>1140</v>
      </c>
      <c r="C51" s="1" t="s">
        <v>350</v>
      </c>
      <c r="D51" s="1" t="s">
        <v>99</v>
      </c>
      <c r="E51" s="13" t="s">
        <v>36</v>
      </c>
      <c r="F51" s="13" t="s">
        <v>1048</v>
      </c>
      <c r="G51" s="14">
        <v>11000</v>
      </c>
      <c r="H51">
        <v>0</v>
      </c>
      <c r="I51" s="14">
        <f t="shared" si="18"/>
        <v>11000</v>
      </c>
      <c r="J51">
        <f t="shared" si="8"/>
        <v>315.7</v>
      </c>
      <c r="K51" s="7"/>
      <c r="L51">
        <f t="shared" si="5"/>
        <v>334.4</v>
      </c>
      <c r="M51">
        <v>25</v>
      </c>
      <c r="N51" s="7">
        <f t="shared" si="6"/>
        <v>675.09999999999991</v>
      </c>
      <c r="O51" s="14">
        <f t="shared" si="7"/>
        <v>10324.9</v>
      </c>
    </row>
    <row r="52" spans="1:15" ht="35.1" customHeight="1" x14ac:dyDescent="0.25">
      <c r="A52" s="1">
        <v>45</v>
      </c>
      <c r="B52" s="1" t="s">
        <v>1141</v>
      </c>
      <c r="C52" s="1" t="s">
        <v>350</v>
      </c>
      <c r="D52" s="1" t="s">
        <v>40</v>
      </c>
      <c r="E52" s="13" t="s">
        <v>28</v>
      </c>
      <c r="F52" s="13" t="s">
        <v>1048</v>
      </c>
      <c r="G52" s="14">
        <v>20000</v>
      </c>
      <c r="H52">
        <v>0</v>
      </c>
      <c r="I52" s="14">
        <f t="shared" si="18"/>
        <v>20000</v>
      </c>
      <c r="J52">
        <f t="shared" si="8"/>
        <v>574</v>
      </c>
      <c r="K52" s="7"/>
      <c r="L52">
        <f t="shared" si="5"/>
        <v>608</v>
      </c>
      <c r="M52">
        <v>25</v>
      </c>
      <c r="N52" s="7">
        <f t="shared" si="6"/>
        <v>1207</v>
      </c>
      <c r="O52" s="14">
        <f t="shared" si="7"/>
        <v>18793</v>
      </c>
    </row>
    <row r="53" spans="1:15" ht="35.1" customHeight="1" x14ac:dyDescent="0.25">
      <c r="A53" s="1">
        <v>46</v>
      </c>
      <c r="B53" s="1" t="s">
        <v>1148</v>
      </c>
      <c r="C53" s="1" t="s">
        <v>1142</v>
      </c>
      <c r="D53" s="1" t="s">
        <v>1149</v>
      </c>
      <c r="E53" s="13" t="s">
        <v>36</v>
      </c>
      <c r="F53" s="13" t="s">
        <v>1048</v>
      </c>
      <c r="G53" s="14">
        <v>15000</v>
      </c>
      <c r="H53">
        <v>0</v>
      </c>
      <c r="I53" s="14">
        <f t="shared" si="18"/>
        <v>15000</v>
      </c>
      <c r="J53">
        <f t="shared" si="8"/>
        <v>430.5</v>
      </c>
      <c r="K53" s="7"/>
      <c r="L53">
        <f t="shared" si="5"/>
        <v>456</v>
      </c>
      <c r="M53">
        <v>25</v>
      </c>
      <c r="N53" s="7">
        <f t="shared" si="6"/>
        <v>911.5</v>
      </c>
      <c r="O53" s="14">
        <f t="shared" si="7"/>
        <v>14088.5</v>
      </c>
    </row>
    <row r="54" spans="1:15" ht="35.1" customHeight="1" x14ac:dyDescent="0.25">
      <c r="A54" s="1">
        <v>47</v>
      </c>
      <c r="B54" s="1" t="s">
        <v>1152</v>
      </c>
      <c r="C54" s="1" t="s">
        <v>213</v>
      </c>
      <c r="D54" s="1" t="s">
        <v>40</v>
      </c>
      <c r="E54" s="13" t="s">
        <v>28</v>
      </c>
      <c r="F54" s="13" t="s">
        <v>1048</v>
      </c>
      <c r="G54" s="14">
        <v>28750</v>
      </c>
      <c r="H54">
        <v>0</v>
      </c>
      <c r="I54" s="14">
        <f t="shared" si="18"/>
        <v>28750</v>
      </c>
      <c r="J54">
        <v>825.13</v>
      </c>
      <c r="K54" s="7"/>
      <c r="L54">
        <f t="shared" si="5"/>
        <v>874</v>
      </c>
      <c r="M54">
        <v>25</v>
      </c>
      <c r="N54" s="7">
        <f t="shared" si="6"/>
        <v>1724.13</v>
      </c>
      <c r="O54" s="14">
        <f t="shared" si="7"/>
        <v>27025.87</v>
      </c>
    </row>
    <row r="55" spans="1:15" ht="35.1" customHeight="1" x14ac:dyDescent="0.25">
      <c r="A55" s="1">
        <v>48</v>
      </c>
      <c r="B55" s="1" t="s">
        <v>1154</v>
      </c>
      <c r="C55" s="1" t="s">
        <v>213</v>
      </c>
      <c r="D55" s="1" t="s">
        <v>113</v>
      </c>
      <c r="E55" s="13" t="s">
        <v>36</v>
      </c>
      <c r="F55" s="13" t="s">
        <v>37</v>
      </c>
      <c r="G55" s="14">
        <v>11000</v>
      </c>
      <c r="H55">
        <v>0</v>
      </c>
      <c r="I55" s="14">
        <f t="shared" si="18"/>
        <v>11000</v>
      </c>
      <c r="J55">
        <f t="shared" si="8"/>
        <v>315.7</v>
      </c>
      <c r="K55" s="7"/>
      <c r="L55">
        <f t="shared" si="5"/>
        <v>334.4</v>
      </c>
      <c r="M55">
        <v>25</v>
      </c>
      <c r="N55" s="7">
        <f t="shared" si="6"/>
        <v>675.09999999999991</v>
      </c>
      <c r="O55" s="14">
        <f t="shared" si="7"/>
        <v>10324.9</v>
      </c>
    </row>
    <row r="56" spans="1:15" ht="35.1" customHeight="1" x14ac:dyDescent="0.25">
      <c r="A56" s="1">
        <v>49</v>
      </c>
      <c r="B56" s="1" t="s">
        <v>1155</v>
      </c>
      <c r="C56" s="1" t="s">
        <v>213</v>
      </c>
      <c r="D56" s="1" t="s">
        <v>65</v>
      </c>
      <c r="E56" s="13" t="s">
        <v>36</v>
      </c>
      <c r="F56" s="13" t="s">
        <v>37</v>
      </c>
      <c r="G56" s="14">
        <v>13000</v>
      </c>
      <c r="H56">
        <v>0</v>
      </c>
      <c r="I56" s="14">
        <f t="shared" si="18"/>
        <v>13000</v>
      </c>
      <c r="J56">
        <f t="shared" si="8"/>
        <v>373.1</v>
      </c>
      <c r="K56" s="7"/>
      <c r="L56">
        <f t="shared" si="5"/>
        <v>395.2</v>
      </c>
      <c r="M56">
        <v>25</v>
      </c>
      <c r="N56" s="7">
        <f t="shared" si="6"/>
        <v>793.3</v>
      </c>
      <c r="O56" s="14">
        <f t="shared" si="7"/>
        <v>12206.7</v>
      </c>
    </row>
    <row r="57" spans="1:15" ht="35.1" customHeight="1" x14ac:dyDescent="0.25">
      <c r="A57" s="1">
        <v>50</v>
      </c>
      <c r="B57" s="1" t="s">
        <v>1159</v>
      </c>
      <c r="C57" s="1" t="s">
        <v>1157</v>
      </c>
      <c r="D57" s="1" t="s">
        <v>83</v>
      </c>
      <c r="E57" s="13" t="s">
        <v>36</v>
      </c>
      <c r="F57" s="13" t="s">
        <v>37</v>
      </c>
      <c r="G57" s="14">
        <v>13200</v>
      </c>
      <c r="H57">
        <v>0</v>
      </c>
      <c r="I57" s="14">
        <f t="shared" si="18"/>
        <v>13200</v>
      </c>
      <c r="J57">
        <f t="shared" si="8"/>
        <v>378.84</v>
      </c>
      <c r="K57" s="7">
        <v>0</v>
      </c>
      <c r="L57">
        <f t="shared" si="5"/>
        <v>401.28</v>
      </c>
      <c r="M57">
        <f>25</f>
        <v>25</v>
      </c>
      <c r="N57" s="7">
        <f t="shared" si="6"/>
        <v>805.11999999999989</v>
      </c>
      <c r="O57" s="14">
        <f>+I57-N57</f>
        <v>12394.880000000001</v>
      </c>
    </row>
    <row r="58" spans="1:15" ht="35.1" customHeight="1" x14ac:dyDescent="0.25">
      <c r="A58" s="1">
        <v>51</v>
      </c>
      <c r="B58" s="1" t="s">
        <v>1160</v>
      </c>
      <c r="C58" s="1" t="s">
        <v>1157</v>
      </c>
      <c r="D58" s="1" t="s">
        <v>248</v>
      </c>
      <c r="E58" s="13" t="s">
        <v>36</v>
      </c>
      <c r="F58" s="13" t="s">
        <v>1048</v>
      </c>
      <c r="G58" s="14">
        <v>15000</v>
      </c>
      <c r="H58">
        <v>0</v>
      </c>
      <c r="I58" s="14">
        <f>+G58+H58</f>
        <v>15000</v>
      </c>
      <c r="J58">
        <f t="shared" si="8"/>
        <v>430.5</v>
      </c>
      <c r="K58" s="7"/>
      <c r="L58">
        <f t="shared" si="5"/>
        <v>456</v>
      </c>
      <c r="M58">
        <v>25</v>
      </c>
      <c r="N58" s="7">
        <f t="shared" si="6"/>
        <v>911.5</v>
      </c>
      <c r="O58" s="14">
        <f t="shared" si="7"/>
        <v>14088.5</v>
      </c>
    </row>
    <row r="59" spans="1:15" ht="35.1" customHeight="1" x14ac:dyDescent="0.25">
      <c r="A59" s="1">
        <v>52</v>
      </c>
      <c r="B59" s="1" t="s">
        <v>1399</v>
      </c>
      <c r="C59" s="1" t="s">
        <v>1157</v>
      </c>
      <c r="D59" s="1" t="s">
        <v>40</v>
      </c>
      <c r="E59" s="13" t="s">
        <v>28</v>
      </c>
      <c r="F59" s="13" t="s">
        <v>1048</v>
      </c>
      <c r="G59" s="14">
        <v>35000</v>
      </c>
      <c r="H59">
        <v>0</v>
      </c>
      <c r="I59" s="14">
        <f t="shared" ref="I59" si="19">+G59+H59</f>
        <v>35000</v>
      </c>
      <c r="J59">
        <f t="shared" ref="J59" si="20">+I59*2.87%</f>
        <v>1004.5</v>
      </c>
      <c r="K59" s="7"/>
      <c r="L59">
        <f t="shared" ref="L59" si="21">+I59*3.04%</f>
        <v>1064</v>
      </c>
      <c r="M59">
        <v>25</v>
      </c>
      <c r="N59" s="7">
        <f t="shared" ref="N59" si="22">+J59+K59+L59+M59</f>
        <v>2093.5</v>
      </c>
      <c r="O59" s="14">
        <f t="shared" ref="O59" si="23">+I59-N59</f>
        <v>32906.5</v>
      </c>
    </row>
    <row r="60" spans="1:15" ht="35.1" customHeight="1" x14ac:dyDescent="0.25">
      <c r="A60" s="1">
        <v>53</v>
      </c>
      <c r="B60" s="1" t="s">
        <v>1400</v>
      </c>
      <c r="C60" s="1" t="s">
        <v>1157</v>
      </c>
      <c r="D60" s="1" t="s">
        <v>40</v>
      </c>
      <c r="E60" s="13" t="s">
        <v>28</v>
      </c>
      <c r="F60" s="13" t="s">
        <v>1048</v>
      </c>
      <c r="G60" s="14">
        <v>35000</v>
      </c>
      <c r="H60">
        <v>0</v>
      </c>
      <c r="I60" s="14">
        <f t="shared" ref="I60" si="24">+G60+H60</f>
        <v>35000</v>
      </c>
      <c r="J60">
        <f t="shared" ref="J60" si="25">+I60*2.87%</f>
        <v>1004.5</v>
      </c>
      <c r="K60" s="7"/>
      <c r="L60">
        <f t="shared" ref="L60" si="26">+I60*3.04%</f>
        <v>1064</v>
      </c>
      <c r="M60">
        <v>25</v>
      </c>
      <c r="N60" s="7">
        <f t="shared" ref="N60" si="27">+J60+K60+L60+M60</f>
        <v>2093.5</v>
      </c>
      <c r="O60" s="14">
        <f t="shared" ref="O60" si="28">+I60-N60</f>
        <v>32906.5</v>
      </c>
    </row>
    <row r="61" spans="1:15" ht="35.1" customHeight="1" x14ac:dyDescent="0.25">
      <c r="A61" s="1">
        <v>54</v>
      </c>
      <c r="B61" s="1" t="s">
        <v>1163</v>
      </c>
      <c r="C61" s="1" t="s">
        <v>1162</v>
      </c>
      <c r="D61" s="1" t="s">
        <v>248</v>
      </c>
      <c r="E61" s="13" t="s">
        <v>36</v>
      </c>
      <c r="F61" s="13" t="s">
        <v>1048</v>
      </c>
      <c r="G61" s="14">
        <v>11000</v>
      </c>
      <c r="H61">
        <v>0</v>
      </c>
      <c r="I61" s="14">
        <f t="shared" ref="I61:I69" si="29">+G61+H61</f>
        <v>11000</v>
      </c>
      <c r="J61">
        <f t="shared" si="8"/>
        <v>315.7</v>
      </c>
      <c r="K61" s="7"/>
      <c r="L61">
        <f t="shared" si="5"/>
        <v>334.4</v>
      </c>
      <c r="M61">
        <v>25</v>
      </c>
      <c r="N61" s="7">
        <f t="shared" si="6"/>
        <v>675.09999999999991</v>
      </c>
      <c r="O61" s="14">
        <f t="shared" si="7"/>
        <v>10324.9</v>
      </c>
    </row>
    <row r="62" spans="1:15" ht="35.1" customHeight="1" x14ac:dyDescent="0.25">
      <c r="A62" s="1">
        <v>55</v>
      </c>
      <c r="B62" s="1" t="s">
        <v>1164</v>
      </c>
      <c r="C62" s="1" t="s">
        <v>1165</v>
      </c>
      <c r="D62" s="1" t="s">
        <v>248</v>
      </c>
      <c r="E62" s="13" t="s">
        <v>36</v>
      </c>
      <c r="F62" s="13" t="s">
        <v>1048</v>
      </c>
      <c r="G62" s="14">
        <v>11000</v>
      </c>
      <c r="H62">
        <v>0</v>
      </c>
      <c r="I62" s="14">
        <f t="shared" si="29"/>
        <v>11000</v>
      </c>
      <c r="J62">
        <f t="shared" si="8"/>
        <v>315.7</v>
      </c>
      <c r="K62" s="7"/>
      <c r="L62">
        <f t="shared" si="5"/>
        <v>334.4</v>
      </c>
      <c r="M62">
        <v>25</v>
      </c>
      <c r="N62" s="7">
        <f t="shared" si="6"/>
        <v>675.09999999999991</v>
      </c>
      <c r="O62" s="14">
        <f t="shared" si="7"/>
        <v>10324.9</v>
      </c>
    </row>
    <row r="63" spans="1:15" ht="35.1" customHeight="1" x14ac:dyDescent="0.25">
      <c r="A63" s="1">
        <v>56</v>
      </c>
      <c r="B63" s="1" t="s">
        <v>1166</v>
      </c>
      <c r="C63" s="1" t="s">
        <v>1165</v>
      </c>
      <c r="D63" s="1" t="s">
        <v>248</v>
      </c>
      <c r="E63" s="13" t="s">
        <v>36</v>
      </c>
      <c r="F63" s="13" t="s">
        <v>1048</v>
      </c>
      <c r="G63" s="14">
        <v>10000</v>
      </c>
      <c r="H63">
        <v>0</v>
      </c>
      <c r="I63" s="14">
        <f t="shared" si="29"/>
        <v>10000</v>
      </c>
      <c r="J63">
        <f t="shared" si="8"/>
        <v>287</v>
      </c>
      <c r="K63" s="7"/>
      <c r="L63">
        <f t="shared" si="5"/>
        <v>304</v>
      </c>
      <c r="M63">
        <v>25</v>
      </c>
      <c r="N63" s="7">
        <f t="shared" si="6"/>
        <v>616</v>
      </c>
      <c r="O63" s="14">
        <f t="shared" si="7"/>
        <v>9384</v>
      </c>
    </row>
    <row r="64" spans="1:15" ht="35.1" customHeight="1" x14ac:dyDescent="0.25">
      <c r="A64" s="1">
        <v>57</v>
      </c>
      <c r="B64" s="1" t="s">
        <v>1167</v>
      </c>
      <c r="C64" s="1" t="s">
        <v>1165</v>
      </c>
      <c r="D64" s="1" t="s">
        <v>248</v>
      </c>
      <c r="E64" s="13" t="s">
        <v>28</v>
      </c>
      <c r="F64" s="13" t="s">
        <v>1048</v>
      </c>
      <c r="G64" s="14">
        <v>14300</v>
      </c>
      <c r="H64">
        <v>0</v>
      </c>
      <c r="I64" s="14">
        <f t="shared" si="29"/>
        <v>14300</v>
      </c>
      <c r="J64">
        <f t="shared" si="8"/>
        <v>410.41</v>
      </c>
      <c r="K64" s="7"/>
      <c r="L64">
        <f t="shared" si="5"/>
        <v>434.72</v>
      </c>
      <c r="M64">
        <v>25</v>
      </c>
      <c r="N64" s="7">
        <f t="shared" si="6"/>
        <v>870.13000000000011</v>
      </c>
      <c r="O64" s="14">
        <f t="shared" si="7"/>
        <v>13429.869999999999</v>
      </c>
    </row>
    <row r="65" spans="1:15" ht="35.1" customHeight="1" x14ac:dyDescent="0.25">
      <c r="A65" s="1">
        <v>58</v>
      </c>
      <c r="B65" s="1" t="s">
        <v>1169</v>
      </c>
      <c r="C65" s="1" t="s">
        <v>1035</v>
      </c>
      <c r="D65" s="1" t="s">
        <v>1149</v>
      </c>
      <c r="E65" s="13" t="s">
        <v>36</v>
      </c>
      <c r="F65" s="13" t="s">
        <v>1048</v>
      </c>
      <c r="G65" s="14">
        <v>20000</v>
      </c>
      <c r="H65">
        <v>0</v>
      </c>
      <c r="I65" s="14">
        <f t="shared" si="29"/>
        <v>20000</v>
      </c>
      <c r="J65">
        <f t="shared" si="8"/>
        <v>574</v>
      </c>
      <c r="K65" s="7"/>
      <c r="L65">
        <f t="shared" si="5"/>
        <v>608</v>
      </c>
      <c r="M65">
        <v>25</v>
      </c>
      <c r="N65" s="7">
        <f t="shared" si="6"/>
        <v>1207</v>
      </c>
      <c r="O65" s="14">
        <f t="shared" si="7"/>
        <v>18793</v>
      </c>
    </row>
    <row r="66" spans="1:15" ht="35.1" customHeight="1" x14ac:dyDescent="0.25">
      <c r="A66" s="1">
        <v>59</v>
      </c>
      <c r="B66" s="1" t="s">
        <v>1171</v>
      </c>
      <c r="C66" s="1" t="s">
        <v>1172</v>
      </c>
      <c r="D66" s="1" t="s">
        <v>248</v>
      </c>
      <c r="E66" s="13" t="s">
        <v>36</v>
      </c>
      <c r="F66" s="13" t="s">
        <v>1048</v>
      </c>
      <c r="G66" s="14">
        <v>25000</v>
      </c>
      <c r="H66">
        <v>0</v>
      </c>
      <c r="I66" s="14">
        <f t="shared" si="29"/>
        <v>25000</v>
      </c>
      <c r="J66">
        <f t="shared" si="8"/>
        <v>717.5</v>
      </c>
      <c r="K66" s="7"/>
      <c r="L66">
        <f t="shared" si="5"/>
        <v>760</v>
      </c>
      <c r="M66">
        <v>25</v>
      </c>
      <c r="N66" s="7">
        <f t="shared" si="6"/>
        <v>1502.5</v>
      </c>
      <c r="O66" s="14">
        <f t="shared" si="7"/>
        <v>23497.5</v>
      </c>
    </row>
    <row r="67" spans="1:15" ht="35.1" customHeight="1" x14ac:dyDescent="0.25">
      <c r="A67" s="1">
        <v>60</v>
      </c>
      <c r="B67" s="1" t="s">
        <v>1173</v>
      </c>
      <c r="C67" s="1" t="s">
        <v>1035</v>
      </c>
      <c r="D67" s="1" t="s">
        <v>248</v>
      </c>
      <c r="E67" s="13" t="s">
        <v>36</v>
      </c>
      <c r="F67" s="13" t="s">
        <v>1048</v>
      </c>
      <c r="G67" s="14">
        <v>11000</v>
      </c>
      <c r="H67">
        <v>0</v>
      </c>
      <c r="I67" s="14">
        <f t="shared" si="29"/>
        <v>11000</v>
      </c>
      <c r="J67">
        <f t="shared" si="8"/>
        <v>315.7</v>
      </c>
      <c r="K67" s="7"/>
      <c r="L67">
        <f t="shared" si="5"/>
        <v>334.4</v>
      </c>
      <c r="M67">
        <f>25+1919.78</f>
        <v>1944.78</v>
      </c>
      <c r="N67" s="7">
        <f t="shared" si="6"/>
        <v>2594.88</v>
      </c>
      <c r="O67" s="14">
        <f t="shared" si="7"/>
        <v>8405.119999999999</v>
      </c>
    </row>
    <row r="68" spans="1:15" ht="35.1" customHeight="1" x14ac:dyDescent="0.25">
      <c r="A68" s="1">
        <v>61</v>
      </c>
      <c r="B68" s="1" t="s">
        <v>1187</v>
      </c>
      <c r="C68" s="1" t="s">
        <v>1035</v>
      </c>
      <c r="D68" s="1" t="s">
        <v>1149</v>
      </c>
      <c r="E68" s="13" t="s">
        <v>36</v>
      </c>
      <c r="F68" s="13" t="s">
        <v>1048</v>
      </c>
      <c r="G68" s="14">
        <v>15000</v>
      </c>
      <c r="H68">
        <v>0</v>
      </c>
      <c r="I68" s="14">
        <f t="shared" si="29"/>
        <v>15000</v>
      </c>
      <c r="J68">
        <f t="shared" si="8"/>
        <v>430.5</v>
      </c>
      <c r="K68" s="7"/>
      <c r="L68">
        <f t="shared" si="5"/>
        <v>456</v>
      </c>
      <c r="M68">
        <v>25</v>
      </c>
      <c r="N68" s="7">
        <f t="shared" si="6"/>
        <v>911.5</v>
      </c>
      <c r="O68" s="14">
        <f t="shared" si="7"/>
        <v>14088.5</v>
      </c>
    </row>
    <row r="69" spans="1:15" ht="35.1" customHeight="1" x14ac:dyDescent="0.25">
      <c r="A69" s="1">
        <v>62</v>
      </c>
      <c r="B69" s="1" t="s">
        <v>1188</v>
      </c>
      <c r="C69" s="1" t="s">
        <v>1189</v>
      </c>
      <c r="D69" s="1" t="s">
        <v>1190</v>
      </c>
      <c r="E69" s="13" t="s">
        <v>36</v>
      </c>
      <c r="F69" s="13" t="s">
        <v>1048</v>
      </c>
      <c r="G69" s="14">
        <v>11000</v>
      </c>
      <c r="H69">
        <v>0</v>
      </c>
      <c r="I69" s="14">
        <f t="shared" si="29"/>
        <v>11000</v>
      </c>
      <c r="J69">
        <f t="shared" si="8"/>
        <v>315.7</v>
      </c>
      <c r="K69" s="7"/>
      <c r="L69">
        <f t="shared" si="5"/>
        <v>334.4</v>
      </c>
      <c r="M69">
        <v>25</v>
      </c>
      <c r="N69" s="7">
        <f t="shared" si="6"/>
        <v>675.09999999999991</v>
      </c>
      <c r="O69" s="14">
        <f t="shared" si="7"/>
        <v>10324.9</v>
      </c>
    </row>
    <row r="70" spans="1:15" ht="35.1" customHeight="1" x14ac:dyDescent="0.25">
      <c r="A70" s="1">
        <v>63</v>
      </c>
      <c r="B70" s="1" t="s">
        <v>1191</v>
      </c>
      <c r="C70" s="1" t="s">
        <v>1189</v>
      </c>
      <c r="D70" s="1" t="s">
        <v>248</v>
      </c>
      <c r="E70" s="13" t="s">
        <v>36</v>
      </c>
      <c r="F70" s="13" t="s">
        <v>1048</v>
      </c>
      <c r="G70" s="14">
        <v>11000</v>
      </c>
      <c r="H70">
        <v>0</v>
      </c>
      <c r="I70" s="14">
        <f t="shared" ref="I70:I75" si="30">+G70+H70</f>
        <v>11000</v>
      </c>
      <c r="J70">
        <f t="shared" si="8"/>
        <v>315.7</v>
      </c>
      <c r="K70" s="7"/>
      <c r="L70">
        <f t="shared" si="5"/>
        <v>334.4</v>
      </c>
      <c r="M70">
        <v>25</v>
      </c>
      <c r="N70" s="7">
        <f t="shared" si="6"/>
        <v>675.09999999999991</v>
      </c>
      <c r="O70" s="14">
        <f t="shared" si="7"/>
        <v>10324.9</v>
      </c>
    </row>
    <row r="71" spans="1:15" ht="35.1" customHeight="1" x14ac:dyDescent="0.25">
      <c r="A71" s="1">
        <v>64</v>
      </c>
      <c r="B71" s="1" t="s">
        <v>1192</v>
      </c>
      <c r="C71" s="1" t="s">
        <v>1189</v>
      </c>
      <c r="D71" s="1" t="s">
        <v>248</v>
      </c>
      <c r="E71" s="13" t="s">
        <v>36</v>
      </c>
      <c r="F71" s="13" t="s">
        <v>1048</v>
      </c>
      <c r="G71" s="14">
        <v>11000</v>
      </c>
      <c r="H71">
        <v>0</v>
      </c>
      <c r="I71" s="14">
        <f t="shared" si="30"/>
        <v>11000</v>
      </c>
      <c r="J71">
        <f t="shared" si="8"/>
        <v>315.7</v>
      </c>
      <c r="K71" s="7"/>
      <c r="L71">
        <f t="shared" si="5"/>
        <v>334.4</v>
      </c>
      <c r="M71">
        <v>25</v>
      </c>
      <c r="N71" s="7">
        <f t="shared" si="6"/>
        <v>675.09999999999991</v>
      </c>
      <c r="O71" s="14">
        <f t="shared" si="7"/>
        <v>10324.9</v>
      </c>
    </row>
    <row r="72" spans="1:15" ht="35.1" customHeight="1" x14ac:dyDescent="0.25">
      <c r="A72" s="1">
        <v>65</v>
      </c>
      <c r="B72" s="1" t="s">
        <v>1199</v>
      </c>
      <c r="C72" s="1" t="s">
        <v>322</v>
      </c>
      <c r="D72" s="1" t="s">
        <v>1087</v>
      </c>
      <c r="E72" s="13" t="s">
        <v>36</v>
      </c>
      <c r="F72" s="13" t="s">
        <v>1048</v>
      </c>
      <c r="G72" s="14">
        <v>15000</v>
      </c>
      <c r="H72">
        <v>0</v>
      </c>
      <c r="I72" s="14">
        <f t="shared" si="30"/>
        <v>15000</v>
      </c>
      <c r="J72">
        <f t="shared" ref="J72:J73" si="31">+I72*2.87%</f>
        <v>430.5</v>
      </c>
      <c r="K72" s="7"/>
      <c r="L72">
        <f t="shared" ref="L72:L74" si="32">+I72*3.04%</f>
        <v>456</v>
      </c>
      <c r="M72">
        <f>25+1919.78</f>
        <v>1944.78</v>
      </c>
      <c r="N72" s="7">
        <f t="shared" ref="N72:N74" si="33">+J72+K72+L72+M72</f>
        <v>2831.2799999999997</v>
      </c>
      <c r="O72" s="14">
        <f t="shared" ref="O72:O74" si="34">+I72-N72</f>
        <v>12168.720000000001</v>
      </c>
    </row>
    <row r="73" spans="1:15" ht="35.1" customHeight="1" x14ac:dyDescent="0.25">
      <c r="A73" s="1">
        <v>66</v>
      </c>
      <c r="B73" s="1" t="s">
        <v>1200</v>
      </c>
      <c r="C73" s="1" t="s">
        <v>780</v>
      </c>
      <c r="D73" s="1" t="s">
        <v>40</v>
      </c>
      <c r="E73" s="13" t="s">
        <v>36</v>
      </c>
      <c r="F73" s="13" t="s">
        <v>37</v>
      </c>
      <c r="G73" s="14">
        <v>30000</v>
      </c>
      <c r="H73">
        <v>0</v>
      </c>
      <c r="I73" s="14">
        <f t="shared" si="30"/>
        <v>30000</v>
      </c>
      <c r="J73">
        <f t="shared" si="31"/>
        <v>861</v>
      </c>
      <c r="K73" s="7"/>
      <c r="L73">
        <f t="shared" si="32"/>
        <v>912</v>
      </c>
      <c r="M73">
        <v>25</v>
      </c>
      <c r="N73" s="7">
        <f t="shared" si="33"/>
        <v>1798</v>
      </c>
      <c r="O73" s="14">
        <f t="shared" si="34"/>
        <v>28202</v>
      </c>
    </row>
    <row r="74" spans="1:15" ht="35.1" customHeight="1" x14ac:dyDescent="0.25">
      <c r="A74" s="1">
        <v>67</v>
      </c>
      <c r="B74" s="1" t="s">
        <v>1201</v>
      </c>
      <c r="C74" s="1" t="s">
        <v>1002</v>
      </c>
      <c r="D74" s="1" t="s">
        <v>65</v>
      </c>
      <c r="E74" s="13" t="s">
        <v>36</v>
      </c>
      <c r="F74" s="13" t="s">
        <v>37</v>
      </c>
      <c r="G74" s="14">
        <v>25000</v>
      </c>
      <c r="H74">
        <v>0</v>
      </c>
      <c r="I74" s="14">
        <f t="shared" si="30"/>
        <v>25000</v>
      </c>
      <c r="J74">
        <f>+I74*2.87%</f>
        <v>717.5</v>
      </c>
      <c r="K74" s="7"/>
      <c r="L74">
        <f t="shared" si="32"/>
        <v>760</v>
      </c>
      <c r="M74">
        <v>25</v>
      </c>
      <c r="N74" s="7">
        <f t="shared" si="33"/>
        <v>1502.5</v>
      </c>
      <c r="O74" s="14">
        <f t="shared" si="34"/>
        <v>23497.5</v>
      </c>
    </row>
    <row r="75" spans="1:15" ht="35.1" customHeight="1" x14ac:dyDescent="0.25">
      <c r="A75" s="1">
        <v>68</v>
      </c>
      <c r="B75" s="1" t="s">
        <v>1396</v>
      </c>
      <c r="C75" s="1" t="s">
        <v>265</v>
      </c>
      <c r="D75" s="1" t="s">
        <v>46</v>
      </c>
      <c r="E75" s="13" t="s">
        <v>36</v>
      </c>
      <c r="F75" s="13" t="s">
        <v>1048</v>
      </c>
      <c r="G75" s="14">
        <v>15000</v>
      </c>
      <c r="H75">
        <v>0</v>
      </c>
      <c r="I75" s="14">
        <f t="shared" si="30"/>
        <v>15000</v>
      </c>
      <c r="J75">
        <f t="shared" ref="J75" si="35">+I75*2.87%</f>
        <v>430.5</v>
      </c>
      <c r="K75" s="7"/>
      <c r="L75">
        <f t="shared" ref="L75" si="36">+I75*3.04%</f>
        <v>456</v>
      </c>
      <c r="M75">
        <v>25</v>
      </c>
      <c r="N75" s="7">
        <f t="shared" ref="N75" si="37">+J75+K75+L75+M75</f>
        <v>911.5</v>
      </c>
      <c r="O75" s="14">
        <f t="shared" ref="O75" si="38">+I75-N75</f>
        <v>14088.5</v>
      </c>
    </row>
    <row r="76" spans="1:15" ht="35.1" customHeight="1" x14ac:dyDescent="0.25">
      <c r="E76" s="13"/>
      <c r="F76" s="13"/>
      <c r="G76" s="14"/>
      <c r="H76"/>
      <c r="I76" s="14"/>
      <c r="J76"/>
      <c r="K76" s="7"/>
      <c r="L76"/>
      <c r="M76"/>
      <c r="N76" s="7"/>
      <c r="O76" s="14"/>
    </row>
    <row r="77" spans="1:15" ht="35.1" customHeight="1" x14ac:dyDescent="0.25"/>
    <row r="78" spans="1:15" ht="35.1" customHeight="1" thickBot="1" x14ac:dyDescent="0.3">
      <c r="A78" s="2"/>
      <c r="B78" s="2"/>
      <c r="C78" s="2"/>
      <c r="D78" s="2"/>
      <c r="E78" s="2"/>
      <c r="F78" s="2"/>
      <c r="G78" s="12">
        <f>SUM(G8:G77)</f>
        <v>1182700</v>
      </c>
      <c r="H78" s="12">
        <f>SUM(H10:H74)</f>
        <v>0</v>
      </c>
      <c r="I78" s="12">
        <f>SUM(G78:H78)</f>
        <v>1182700</v>
      </c>
      <c r="J78" s="12">
        <f>SUM(J8:J77)</f>
        <v>33943.510000000009</v>
      </c>
      <c r="K78" s="12">
        <f>SUM(K8:K77)</f>
        <v>9753.19</v>
      </c>
      <c r="L78" s="12">
        <f>SUM(L8:L76)</f>
        <v>35954.080000000009</v>
      </c>
      <c r="M78" s="12">
        <f>SUM(M8:M76)</f>
        <v>6771.86</v>
      </c>
      <c r="N78" s="12">
        <f>SUM(N8:N76)</f>
        <v>86422.640000000043</v>
      </c>
      <c r="O78" s="12">
        <f>SUM(O8:O76)</f>
        <v>1096277.3600000001</v>
      </c>
    </row>
    <row r="79" spans="1:15" ht="35.1" customHeight="1" thickTop="1" x14ac:dyDescent="0.25"/>
    <row r="80" spans="1:15" ht="35.1" customHeight="1" x14ac:dyDescent="0.25"/>
    <row r="81" spans="6:8" ht="35.1" customHeight="1" x14ac:dyDescent="0.25">
      <c r="F81" s="15"/>
      <c r="G81" s="15"/>
      <c r="H81" s="15"/>
    </row>
    <row r="82" spans="6:8" ht="35.1" customHeight="1" x14ac:dyDescent="0.25">
      <c r="F82" s="42" t="s">
        <v>856</v>
      </c>
      <c r="G82" s="42"/>
      <c r="H82" s="42"/>
    </row>
    <row r="83" spans="6:8" ht="35.1" customHeight="1" x14ac:dyDescent="0.25">
      <c r="F83" s="43" t="s">
        <v>857</v>
      </c>
      <c r="G83" s="43"/>
      <c r="H83" s="43"/>
    </row>
    <row r="84" spans="6:8" ht="35.1" customHeight="1" x14ac:dyDescent="0.25">
      <c r="G84" s="1"/>
      <c r="H84" s="1"/>
    </row>
    <row r="741" spans="11:11" x14ac:dyDescent="0.25">
      <c r="K741" s="13" t="s">
        <v>0</v>
      </c>
    </row>
  </sheetData>
  <mergeCells count="8">
    <mergeCell ref="F82:H82"/>
    <mergeCell ref="F83:H83"/>
    <mergeCell ref="A1:O1"/>
    <mergeCell ref="A2:O2"/>
    <mergeCell ref="A3:O3"/>
    <mergeCell ref="A4:O4"/>
    <mergeCell ref="A5:O5"/>
    <mergeCell ref="E6:F6"/>
  </mergeCells>
  <pageMargins left="0.7" right="0.7" top="0.75" bottom="0.75" header="0.3" footer="0.3"/>
  <pageSetup paperSize="5" scale="50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P754"/>
  <sheetViews>
    <sheetView zoomScale="80" zoomScaleNormal="80" workbookViewId="0">
      <selection activeCell="O69" sqref="A1:O69"/>
    </sheetView>
  </sheetViews>
  <sheetFormatPr baseColWidth="10" defaultColWidth="11.42578125" defaultRowHeight="15" x14ac:dyDescent="0.25"/>
  <cols>
    <col min="1" max="1" width="4.42578125" style="1" customWidth="1"/>
    <col min="2" max="2" width="41" style="1" customWidth="1"/>
    <col min="3" max="3" width="46.5703125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33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44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</row>
    <row r="2" spans="1:16" x14ac:dyDescent="0.25">
      <c r="A2" s="42" t="s">
        <v>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</row>
    <row r="3" spans="1:16" x14ac:dyDescent="0.25">
      <c r="A3" s="42" t="s">
        <v>2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</row>
    <row r="4" spans="1:16" ht="15.75" x14ac:dyDescent="0.25">
      <c r="A4" s="45" t="s">
        <v>3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</row>
    <row r="5" spans="1:16" ht="21" x14ac:dyDescent="0.35">
      <c r="A5" s="46" t="s">
        <v>1575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1" t="s">
        <v>0</v>
      </c>
    </row>
    <row r="6" spans="1:16" ht="30" x14ac:dyDescent="0.25">
      <c r="E6" s="47" t="s">
        <v>4</v>
      </c>
      <c r="F6" s="47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34" t="s">
        <v>22</v>
      </c>
      <c r="N7" s="5" t="s">
        <v>23</v>
      </c>
      <c r="O7" s="5" t="s">
        <v>24</v>
      </c>
    </row>
    <row r="8" spans="1:16" ht="24.95" customHeight="1" x14ac:dyDescent="0.25">
      <c r="A8" s="1">
        <v>1</v>
      </c>
      <c r="B8" s="1" t="s">
        <v>1074</v>
      </c>
      <c r="C8" s="1" t="s">
        <v>78</v>
      </c>
      <c r="D8" s="1" t="s">
        <v>97</v>
      </c>
      <c r="E8" s="13" t="s">
        <v>28</v>
      </c>
      <c r="F8" s="13" t="s">
        <v>37</v>
      </c>
      <c r="G8" s="14">
        <v>55000</v>
      </c>
      <c r="H8">
        <v>0</v>
      </c>
      <c r="I8" s="14">
        <f t="shared" ref="I8:I23" si="0">+G8+H8</f>
        <v>55000</v>
      </c>
      <c r="J8">
        <f t="shared" ref="J8:J24" si="1">+I8*2.87%</f>
        <v>1578.5</v>
      </c>
      <c r="K8" s="7">
        <v>2559.6799999999998</v>
      </c>
      <c r="L8">
        <f t="shared" ref="L8:L59" si="2">+I8*3.04%</f>
        <v>1672</v>
      </c>
      <c r="M8">
        <v>25</v>
      </c>
      <c r="N8" s="7">
        <f t="shared" ref="N8:N24" si="3">+J8+K8+L8+M8</f>
        <v>5835.18</v>
      </c>
      <c r="O8" s="14">
        <f t="shared" ref="O8:O59" si="4">+I8-N8</f>
        <v>49164.82</v>
      </c>
    </row>
    <row r="9" spans="1:16" ht="24.95" customHeight="1" x14ac:dyDescent="0.25">
      <c r="A9" s="1">
        <v>2</v>
      </c>
      <c r="B9" s="1" t="s">
        <v>1075</v>
      </c>
      <c r="C9" s="1" t="s">
        <v>164</v>
      </c>
      <c r="D9" s="1" t="s">
        <v>1076</v>
      </c>
      <c r="E9" s="13" t="s">
        <v>28</v>
      </c>
      <c r="F9" s="13" t="s">
        <v>37</v>
      </c>
      <c r="G9" s="14">
        <v>41000</v>
      </c>
      <c r="H9">
        <v>0</v>
      </c>
      <c r="I9" s="14">
        <f t="shared" si="0"/>
        <v>41000</v>
      </c>
      <c r="J9">
        <f t="shared" si="1"/>
        <v>1176.7</v>
      </c>
      <c r="K9" s="7">
        <v>583.79</v>
      </c>
      <c r="L9">
        <f t="shared" si="2"/>
        <v>1246.4000000000001</v>
      </c>
      <c r="M9">
        <v>25</v>
      </c>
      <c r="N9" s="7">
        <f t="shared" si="3"/>
        <v>3031.8900000000003</v>
      </c>
      <c r="O9" s="14">
        <f t="shared" si="4"/>
        <v>37968.11</v>
      </c>
    </row>
    <row r="10" spans="1:16" ht="24.95" customHeight="1" x14ac:dyDescent="0.25">
      <c r="A10" s="1">
        <v>3</v>
      </c>
      <c r="B10" s="1" t="s">
        <v>1078</v>
      </c>
      <c r="C10" s="1" t="s">
        <v>1079</v>
      </c>
      <c r="D10" s="1" t="s">
        <v>193</v>
      </c>
      <c r="E10" s="13" t="s">
        <v>28</v>
      </c>
      <c r="F10" s="13" t="s">
        <v>37</v>
      </c>
      <c r="G10" s="14">
        <v>45500</v>
      </c>
      <c r="H10">
        <v>0</v>
      </c>
      <c r="I10" s="14">
        <f t="shared" si="0"/>
        <v>45500</v>
      </c>
      <c r="J10">
        <v>1305.8499999999999</v>
      </c>
      <c r="K10" s="7">
        <v>1218.8900000000001</v>
      </c>
      <c r="L10">
        <f t="shared" si="2"/>
        <v>1383.2</v>
      </c>
      <c r="M10">
        <v>25</v>
      </c>
      <c r="N10" s="7">
        <f t="shared" si="3"/>
        <v>3932.9399999999996</v>
      </c>
      <c r="O10" s="14">
        <f t="shared" si="4"/>
        <v>41567.06</v>
      </c>
    </row>
    <row r="11" spans="1:16" ht="24.95" customHeight="1" x14ac:dyDescent="0.25">
      <c r="A11" s="1">
        <v>4</v>
      </c>
      <c r="B11" s="1" t="s">
        <v>1082</v>
      </c>
      <c r="C11" s="1" t="s">
        <v>547</v>
      </c>
      <c r="D11" s="1" t="s">
        <v>193</v>
      </c>
      <c r="E11" s="13" t="s">
        <v>28</v>
      </c>
      <c r="F11" s="13" t="s">
        <v>37</v>
      </c>
      <c r="G11" s="14">
        <v>65000</v>
      </c>
      <c r="H11">
        <v>0</v>
      </c>
      <c r="I11" s="14">
        <f t="shared" si="0"/>
        <v>65000</v>
      </c>
      <c r="J11">
        <f t="shared" si="1"/>
        <v>1865.5</v>
      </c>
      <c r="K11" s="7">
        <v>4427.55</v>
      </c>
      <c r="L11">
        <f t="shared" si="2"/>
        <v>1976</v>
      </c>
      <c r="M11">
        <f>25+4239.56</f>
        <v>4264.5600000000004</v>
      </c>
      <c r="N11" s="7">
        <f t="shared" si="3"/>
        <v>12533.61</v>
      </c>
      <c r="O11" s="14">
        <f t="shared" si="4"/>
        <v>52466.39</v>
      </c>
    </row>
    <row r="12" spans="1:16" ht="24.95" customHeight="1" x14ac:dyDescent="0.25">
      <c r="A12" s="1">
        <v>5</v>
      </c>
      <c r="B12" s="1" t="s">
        <v>1084</v>
      </c>
      <c r="C12" s="1" t="s">
        <v>547</v>
      </c>
      <c r="D12" s="1" t="s">
        <v>1085</v>
      </c>
      <c r="E12" s="13" t="s">
        <v>28</v>
      </c>
      <c r="F12" s="13" t="s">
        <v>37</v>
      </c>
      <c r="G12" s="14">
        <v>65000</v>
      </c>
      <c r="H12">
        <v>0</v>
      </c>
      <c r="I12" s="14">
        <f t="shared" si="0"/>
        <v>65000</v>
      </c>
      <c r="J12">
        <f t="shared" si="1"/>
        <v>1865.5</v>
      </c>
      <c r="K12" s="7">
        <v>4427.55</v>
      </c>
      <c r="L12">
        <f t="shared" si="2"/>
        <v>1976</v>
      </c>
      <c r="M12">
        <f>25+4239.56</f>
        <v>4264.5600000000004</v>
      </c>
      <c r="N12" s="7">
        <f t="shared" si="3"/>
        <v>12533.61</v>
      </c>
      <c r="O12" s="14">
        <f t="shared" si="4"/>
        <v>52466.39</v>
      </c>
    </row>
    <row r="13" spans="1:16" ht="24.95" customHeight="1" x14ac:dyDescent="0.25">
      <c r="A13" s="1">
        <v>6</v>
      </c>
      <c r="B13" s="1" t="s">
        <v>1204</v>
      </c>
      <c r="C13" s="1" t="s">
        <v>547</v>
      </c>
      <c r="D13" s="1" t="s">
        <v>193</v>
      </c>
      <c r="E13" s="13" t="s">
        <v>28</v>
      </c>
      <c r="F13" s="13" t="s">
        <v>1048</v>
      </c>
      <c r="G13" s="14">
        <v>65000</v>
      </c>
      <c r="H13">
        <v>0</v>
      </c>
      <c r="I13" s="14">
        <f t="shared" si="0"/>
        <v>65000</v>
      </c>
      <c r="J13">
        <f t="shared" si="1"/>
        <v>1865.5</v>
      </c>
      <c r="K13" s="7">
        <v>4427.55</v>
      </c>
      <c r="L13">
        <f t="shared" si="2"/>
        <v>1976</v>
      </c>
      <c r="M13">
        <v>425</v>
      </c>
      <c r="N13" s="7">
        <f t="shared" si="3"/>
        <v>8694.0499999999993</v>
      </c>
      <c r="O13" s="14">
        <f t="shared" si="4"/>
        <v>56305.95</v>
      </c>
    </row>
    <row r="14" spans="1:16" ht="24.95" customHeight="1" x14ac:dyDescent="0.25">
      <c r="A14" s="1">
        <v>7</v>
      </c>
      <c r="B14" s="1" t="s">
        <v>1205</v>
      </c>
      <c r="C14" s="1" t="s">
        <v>547</v>
      </c>
      <c r="D14" s="1" t="s">
        <v>971</v>
      </c>
      <c r="E14" s="13" t="s">
        <v>28</v>
      </c>
      <c r="F14" s="13" t="s">
        <v>37</v>
      </c>
      <c r="G14" s="14">
        <v>65000</v>
      </c>
      <c r="H14">
        <v>0</v>
      </c>
      <c r="I14" s="14">
        <f t="shared" ref="I14" si="5">+G14+H14</f>
        <v>65000</v>
      </c>
      <c r="J14">
        <f t="shared" si="1"/>
        <v>1865.5</v>
      </c>
      <c r="K14" s="7">
        <v>4427.55</v>
      </c>
      <c r="L14">
        <f t="shared" si="2"/>
        <v>1976</v>
      </c>
      <c r="M14">
        <f>3839.56+25</f>
        <v>3864.56</v>
      </c>
      <c r="N14" s="7">
        <f t="shared" si="3"/>
        <v>12133.609999999999</v>
      </c>
      <c r="O14" s="14">
        <f t="shared" si="4"/>
        <v>52866.39</v>
      </c>
    </row>
    <row r="15" spans="1:16" ht="24.95" customHeight="1" x14ac:dyDescent="0.25">
      <c r="A15" s="1">
        <v>8</v>
      </c>
      <c r="B15" s="1" t="s">
        <v>1095</v>
      </c>
      <c r="C15" s="1" t="s">
        <v>498</v>
      </c>
      <c r="D15" s="1" t="s">
        <v>193</v>
      </c>
      <c r="E15" s="13" t="s">
        <v>28</v>
      </c>
      <c r="F15" s="13" t="s">
        <v>1048</v>
      </c>
      <c r="G15" s="14">
        <v>65000</v>
      </c>
      <c r="H15">
        <v>0</v>
      </c>
      <c r="I15" s="14">
        <f t="shared" si="0"/>
        <v>65000</v>
      </c>
      <c r="J15">
        <f t="shared" si="1"/>
        <v>1865.5</v>
      </c>
      <c r="K15" s="7">
        <v>4427.55</v>
      </c>
      <c r="L15">
        <f t="shared" si="2"/>
        <v>1976</v>
      </c>
      <c r="M15">
        <f>25+4239.56</f>
        <v>4264.5600000000004</v>
      </c>
      <c r="N15" s="7">
        <f t="shared" si="3"/>
        <v>12533.61</v>
      </c>
      <c r="O15" s="14">
        <f t="shared" si="4"/>
        <v>52466.39</v>
      </c>
    </row>
    <row r="16" spans="1:16" ht="24.95" customHeight="1" x14ac:dyDescent="0.25">
      <c r="A16" s="1">
        <v>9</v>
      </c>
      <c r="B16" s="1" t="s">
        <v>1097</v>
      </c>
      <c r="C16" s="1" t="s">
        <v>1098</v>
      </c>
      <c r="D16" s="1" t="s">
        <v>1085</v>
      </c>
      <c r="E16" s="13" t="s">
        <v>28</v>
      </c>
      <c r="F16" s="13" t="s">
        <v>1048</v>
      </c>
      <c r="G16" s="14">
        <v>65000</v>
      </c>
      <c r="H16">
        <v>0</v>
      </c>
      <c r="I16" s="14">
        <f t="shared" si="0"/>
        <v>65000</v>
      </c>
      <c r="J16">
        <f t="shared" si="1"/>
        <v>1865.5</v>
      </c>
      <c r="K16" s="7">
        <v>4427.55</v>
      </c>
      <c r="L16">
        <f t="shared" si="2"/>
        <v>1976</v>
      </c>
      <c r="M16">
        <f>25+400</f>
        <v>425</v>
      </c>
      <c r="N16" s="7">
        <f t="shared" si="3"/>
        <v>8694.0499999999993</v>
      </c>
      <c r="O16" s="14">
        <f t="shared" si="4"/>
        <v>56305.95</v>
      </c>
    </row>
    <row r="17" spans="1:15" ht="24.95" customHeight="1" x14ac:dyDescent="0.25">
      <c r="A17" s="1">
        <v>10</v>
      </c>
      <c r="B17" s="1" t="s">
        <v>1103</v>
      </c>
      <c r="C17" s="1" t="s">
        <v>452</v>
      </c>
      <c r="D17" s="1" t="s">
        <v>1085</v>
      </c>
      <c r="E17" s="13" t="s">
        <v>28</v>
      </c>
      <c r="F17" s="13" t="s">
        <v>1048</v>
      </c>
      <c r="G17" s="14">
        <v>50000</v>
      </c>
      <c r="H17">
        <v>0</v>
      </c>
      <c r="I17" s="14">
        <f t="shared" si="0"/>
        <v>50000</v>
      </c>
      <c r="J17">
        <f t="shared" si="1"/>
        <v>1435</v>
      </c>
      <c r="K17" s="7">
        <v>1854</v>
      </c>
      <c r="L17">
        <f t="shared" si="2"/>
        <v>1520</v>
      </c>
      <c r="M17">
        <v>25</v>
      </c>
      <c r="N17" s="7">
        <f t="shared" si="3"/>
        <v>4834</v>
      </c>
      <c r="O17" s="14">
        <f t="shared" si="4"/>
        <v>45166</v>
      </c>
    </row>
    <row r="18" spans="1:15" ht="24.95" customHeight="1" x14ac:dyDescent="0.25">
      <c r="A18" s="1">
        <v>11</v>
      </c>
      <c r="B18" s="1" t="s">
        <v>1108</v>
      </c>
      <c r="C18" s="1" t="s">
        <v>452</v>
      </c>
      <c r="D18" s="1" t="s">
        <v>1085</v>
      </c>
      <c r="E18" s="13" t="s">
        <v>28</v>
      </c>
      <c r="F18" s="13" t="s">
        <v>1048</v>
      </c>
      <c r="G18" s="14">
        <v>50000</v>
      </c>
      <c r="H18">
        <v>0</v>
      </c>
      <c r="I18" s="14">
        <f t="shared" si="0"/>
        <v>50000</v>
      </c>
      <c r="J18">
        <f t="shared" si="1"/>
        <v>1435</v>
      </c>
      <c r="K18" s="7">
        <v>1854</v>
      </c>
      <c r="L18">
        <f t="shared" si="2"/>
        <v>1520</v>
      </c>
      <c r="M18">
        <f>7124.19+25</f>
        <v>7149.19</v>
      </c>
      <c r="N18" s="7">
        <f t="shared" si="3"/>
        <v>11958.189999999999</v>
      </c>
      <c r="O18" s="14">
        <f t="shared" si="4"/>
        <v>38041.81</v>
      </c>
    </row>
    <row r="19" spans="1:15" ht="24.95" customHeight="1" x14ac:dyDescent="0.25">
      <c r="A19" s="1">
        <v>12</v>
      </c>
      <c r="B19" s="1" t="s">
        <v>1117</v>
      </c>
      <c r="C19" s="1" t="s">
        <v>602</v>
      </c>
      <c r="D19" s="1" t="s">
        <v>193</v>
      </c>
      <c r="E19" s="13" t="s">
        <v>28</v>
      </c>
      <c r="F19" s="13" t="s">
        <v>37</v>
      </c>
      <c r="G19" s="14">
        <v>65000</v>
      </c>
      <c r="H19">
        <v>0</v>
      </c>
      <c r="I19" s="14">
        <f t="shared" si="0"/>
        <v>65000</v>
      </c>
      <c r="J19">
        <f t="shared" si="1"/>
        <v>1865.5</v>
      </c>
      <c r="K19" s="7">
        <v>4427.55</v>
      </c>
      <c r="L19">
        <f t="shared" si="2"/>
        <v>1976</v>
      </c>
      <c r="M19">
        <f>25+400</f>
        <v>425</v>
      </c>
      <c r="N19" s="7">
        <f t="shared" si="3"/>
        <v>8694.0499999999993</v>
      </c>
      <c r="O19" s="14">
        <f t="shared" si="4"/>
        <v>56305.95</v>
      </c>
    </row>
    <row r="20" spans="1:15" ht="24.95" customHeight="1" x14ac:dyDescent="0.25">
      <c r="A20" s="1">
        <v>13</v>
      </c>
      <c r="B20" s="1" t="s">
        <v>1118</v>
      </c>
      <c r="C20" s="1" t="s">
        <v>602</v>
      </c>
      <c r="D20" s="1" t="s">
        <v>193</v>
      </c>
      <c r="E20" s="13" t="s">
        <v>28</v>
      </c>
      <c r="F20" s="13" t="s">
        <v>1048</v>
      </c>
      <c r="G20" s="14">
        <v>65000</v>
      </c>
      <c r="H20">
        <v>0</v>
      </c>
      <c r="I20" s="14">
        <f t="shared" si="0"/>
        <v>65000</v>
      </c>
      <c r="J20">
        <f t="shared" si="1"/>
        <v>1865.5</v>
      </c>
      <c r="K20" s="7">
        <v>4427.55</v>
      </c>
      <c r="L20">
        <f t="shared" si="2"/>
        <v>1976</v>
      </c>
      <c r="M20">
        <f>25+400</f>
        <v>425</v>
      </c>
      <c r="N20" s="7">
        <f t="shared" si="3"/>
        <v>8694.0499999999993</v>
      </c>
      <c r="O20" s="14">
        <f t="shared" si="4"/>
        <v>56305.95</v>
      </c>
    </row>
    <row r="21" spans="1:15" ht="24.95" customHeight="1" x14ac:dyDescent="0.25">
      <c r="A21" s="1">
        <v>14</v>
      </c>
      <c r="B21" s="1" t="s">
        <v>1121</v>
      </c>
      <c r="C21" s="1" t="s">
        <v>602</v>
      </c>
      <c r="D21" s="1" t="s">
        <v>1085</v>
      </c>
      <c r="E21" s="13" t="s">
        <v>28</v>
      </c>
      <c r="F21" s="13" t="s">
        <v>1048</v>
      </c>
      <c r="G21" s="14">
        <v>65000</v>
      </c>
      <c r="H21">
        <v>0</v>
      </c>
      <c r="I21" s="14">
        <f t="shared" si="0"/>
        <v>65000</v>
      </c>
      <c r="J21">
        <f t="shared" si="1"/>
        <v>1865.5</v>
      </c>
      <c r="K21" s="7">
        <v>4427.55</v>
      </c>
      <c r="L21">
        <f t="shared" si="2"/>
        <v>1976</v>
      </c>
      <c r="M21">
        <v>425</v>
      </c>
      <c r="N21" s="7">
        <f t="shared" si="3"/>
        <v>8694.0499999999993</v>
      </c>
      <c r="O21" s="14">
        <f t="shared" si="4"/>
        <v>56305.95</v>
      </c>
    </row>
    <row r="22" spans="1:15" ht="24.95" customHeight="1" x14ac:dyDescent="0.25">
      <c r="A22" s="1">
        <v>15</v>
      </c>
      <c r="B22" s="1" t="s">
        <v>1125</v>
      </c>
      <c r="C22" s="1" t="s">
        <v>394</v>
      </c>
      <c r="D22" s="1" t="s">
        <v>193</v>
      </c>
      <c r="E22" s="13" t="s">
        <v>28</v>
      </c>
      <c r="F22" s="13" t="s">
        <v>37</v>
      </c>
      <c r="G22" s="14">
        <v>65000</v>
      </c>
      <c r="H22">
        <v>0</v>
      </c>
      <c r="I22" s="14">
        <f t="shared" si="0"/>
        <v>65000</v>
      </c>
      <c r="J22">
        <f t="shared" si="1"/>
        <v>1865.5</v>
      </c>
      <c r="K22" s="7">
        <v>4427.55</v>
      </c>
      <c r="L22">
        <f t="shared" si="2"/>
        <v>1976</v>
      </c>
      <c r="M22">
        <v>2850</v>
      </c>
      <c r="N22" s="7">
        <f t="shared" si="3"/>
        <v>11119.05</v>
      </c>
      <c r="O22" s="14">
        <f t="shared" si="4"/>
        <v>53880.95</v>
      </c>
    </row>
    <row r="23" spans="1:15" ht="24.95" customHeight="1" x14ac:dyDescent="0.25">
      <c r="A23" s="1">
        <v>16</v>
      </c>
      <c r="B23" s="1" t="s">
        <v>1126</v>
      </c>
      <c r="C23" s="1" t="s">
        <v>394</v>
      </c>
      <c r="D23" s="1" t="s">
        <v>1127</v>
      </c>
      <c r="E23" s="13" t="s">
        <v>28</v>
      </c>
      <c r="F23" s="13" t="s">
        <v>1048</v>
      </c>
      <c r="G23" s="14">
        <v>65000</v>
      </c>
      <c r="H23">
        <v>0</v>
      </c>
      <c r="I23" s="14">
        <f t="shared" si="0"/>
        <v>65000</v>
      </c>
      <c r="J23">
        <f t="shared" si="1"/>
        <v>1865.5</v>
      </c>
      <c r="K23" s="7">
        <v>4427.55</v>
      </c>
      <c r="L23">
        <f t="shared" si="2"/>
        <v>1976</v>
      </c>
      <c r="M23">
        <f>25+400</f>
        <v>425</v>
      </c>
      <c r="N23" s="7">
        <f t="shared" si="3"/>
        <v>8694.0499999999993</v>
      </c>
      <c r="O23" s="14">
        <f t="shared" si="4"/>
        <v>56305.95</v>
      </c>
    </row>
    <row r="24" spans="1:15" ht="24.95" customHeight="1" x14ac:dyDescent="0.25">
      <c r="A24" s="1">
        <v>17</v>
      </c>
      <c r="B24" s="1" t="s">
        <v>1206</v>
      </c>
      <c r="C24" s="1" t="s">
        <v>394</v>
      </c>
      <c r="D24" s="1" t="s">
        <v>971</v>
      </c>
      <c r="E24" s="13" t="s">
        <v>28</v>
      </c>
      <c r="F24" s="13" t="s">
        <v>37</v>
      </c>
      <c r="G24" s="14">
        <v>45500</v>
      </c>
      <c r="H24">
        <v>0</v>
      </c>
      <c r="I24" s="14">
        <v>45500</v>
      </c>
      <c r="J24">
        <f t="shared" si="1"/>
        <v>1305.8499999999999</v>
      </c>
      <c r="K24" s="7">
        <v>1218.8900000000001</v>
      </c>
      <c r="L24">
        <f t="shared" si="2"/>
        <v>1383.2</v>
      </c>
      <c r="M24">
        <v>25</v>
      </c>
      <c r="N24" s="7">
        <f t="shared" si="3"/>
        <v>3932.9399999999996</v>
      </c>
      <c r="O24" s="14">
        <f t="shared" si="4"/>
        <v>41567.06</v>
      </c>
    </row>
    <row r="25" spans="1:15" ht="24.95" customHeight="1" x14ac:dyDescent="0.25">
      <c r="A25" s="1">
        <v>18</v>
      </c>
      <c r="B25" s="1" t="s">
        <v>1290</v>
      </c>
      <c r="C25" s="1" t="s">
        <v>394</v>
      </c>
      <c r="D25" s="1" t="s">
        <v>193</v>
      </c>
      <c r="E25" s="13" t="s">
        <v>28</v>
      </c>
      <c r="F25" s="13" t="s">
        <v>1048</v>
      </c>
      <c r="G25" s="14">
        <v>40250</v>
      </c>
      <c r="H25">
        <v>0</v>
      </c>
      <c r="I25" s="14">
        <v>40250</v>
      </c>
      <c r="J25">
        <v>1155.18</v>
      </c>
      <c r="K25" s="7">
        <v>477.93</v>
      </c>
      <c r="L25">
        <f t="shared" si="2"/>
        <v>1223.5999999999999</v>
      </c>
      <c r="M25">
        <v>25</v>
      </c>
      <c r="N25" s="7">
        <f t="shared" ref="N25" si="6">+J25+K25+L25+M25</f>
        <v>2881.71</v>
      </c>
      <c r="O25" s="14">
        <f t="shared" si="4"/>
        <v>37368.29</v>
      </c>
    </row>
    <row r="26" spans="1:15" ht="24.95" customHeight="1" x14ac:dyDescent="0.25">
      <c r="A26" s="1">
        <v>19</v>
      </c>
      <c r="B26" s="1" t="s">
        <v>1130</v>
      </c>
      <c r="C26" s="1" t="s">
        <v>1131</v>
      </c>
      <c r="D26" s="1" t="s">
        <v>1085</v>
      </c>
      <c r="E26" s="13" t="s">
        <v>28</v>
      </c>
      <c r="F26" s="13" t="s">
        <v>1048</v>
      </c>
      <c r="G26" s="14">
        <v>64250</v>
      </c>
      <c r="H26">
        <v>0</v>
      </c>
      <c r="I26" s="14">
        <f t="shared" ref="I26:I34" si="7">+G26+H26</f>
        <v>64250</v>
      </c>
      <c r="J26">
        <v>1843.98</v>
      </c>
      <c r="K26" s="7">
        <v>4286.41</v>
      </c>
      <c r="L26">
        <f t="shared" si="2"/>
        <v>1953.2</v>
      </c>
      <c r="M26">
        <f>25+400</f>
        <v>425</v>
      </c>
      <c r="N26" s="7">
        <f>+J26+K26+L26+M26</f>
        <v>8508.59</v>
      </c>
      <c r="O26" s="14">
        <f t="shared" si="4"/>
        <v>55741.41</v>
      </c>
    </row>
    <row r="27" spans="1:15" ht="24.95" customHeight="1" x14ac:dyDescent="0.25">
      <c r="A27" s="1">
        <v>20</v>
      </c>
      <c r="B27" s="1" t="s">
        <v>1143</v>
      </c>
      <c r="C27" s="1" t="s">
        <v>1142</v>
      </c>
      <c r="D27" s="1" t="s">
        <v>1085</v>
      </c>
      <c r="E27" s="13" t="s">
        <v>28</v>
      </c>
      <c r="F27" s="13" t="s">
        <v>1048</v>
      </c>
      <c r="G27" s="14">
        <v>50000</v>
      </c>
      <c r="H27">
        <v>0</v>
      </c>
      <c r="I27" s="14">
        <f t="shared" si="7"/>
        <v>50000</v>
      </c>
      <c r="J27">
        <f t="shared" ref="J27:J59" si="8">+I27*2.87%</f>
        <v>1435</v>
      </c>
      <c r="K27" s="7">
        <v>1854</v>
      </c>
      <c r="L27">
        <f t="shared" si="2"/>
        <v>1520</v>
      </c>
      <c r="M27">
        <v>25</v>
      </c>
      <c r="N27" s="7">
        <f t="shared" ref="N27:N59" si="9">+J27+K27+L27+M27</f>
        <v>4834</v>
      </c>
      <c r="O27" s="14">
        <f t="shared" si="4"/>
        <v>45166</v>
      </c>
    </row>
    <row r="28" spans="1:15" ht="24.95" customHeight="1" x14ac:dyDescent="0.25">
      <c r="A28" s="1">
        <v>21</v>
      </c>
      <c r="B28" s="1" t="s">
        <v>1144</v>
      </c>
      <c r="C28" s="1" t="s">
        <v>1142</v>
      </c>
      <c r="D28" s="1" t="s">
        <v>1085</v>
      </c>
      <c r="E28" s="13" t="s">
        <v>28</v>
      </c>
      <c r="F28" s="13" t="s">
        <v>1048</v>
      </c>
      <c r="G28" s="14">
        <v>58500</v>
      </c>
      <c r="H28">
        <v>0</v>
      </c>
      <c r="I28" s="14">
        <f t="shared" si="7"/>
        <v>58500</v>
      </c>
      <c r="J28">
        <f t="shared" si="8"/>
        <v>1678.95</v>
      </c>
      <c r="K28" s="7">
        <v>3204.38</v>
      </c>
      <c r="L28">
        <f t="shared" si="2"/>
        <v>1778.4</v>
      </c>
      <c r="M28">
        <f>25+400</f>
        <v>425</v>
      </c>
      <c r="N28" s="7">
        <f t="shared" si="9"/>
        <v>7086.73</v>
      </c>
      <c r="O28" s="14">
        <f t="shared" si="4"/>
        <v>51413.270000000004</v>
      </c>
    </row>
    <row r="29" spans="1:15" ht="24.95" customHeight="1" x14ac:dyDescent="0.25">
      <c r="A29" s="1">
        <v>22</v>
      </c>
      <c r="B29" s="1" t="s">
        <v>1145</v>
      </c>
      <c r="C29" s="1" t="s">
        <v>1142</v>
      </c>
      <c r="D29" s="1" t="s">
        <v>1146</v>
      </c>
      <c r="E29" s="13" t="s">
        <v>28</v>
      </c>
      <c r="F29" s="13" t="s">
        <v>37</v>
      </c>
      <c r="G29" s="14">
        <v>65000</v>
      </c>
      <c r="H29">
        <v>0</v>
      </c>
      <c r="I29" s="14">
        <f t="shared" si="7"/>
        <v>65000</v>
      </c>
      <c r="J29">
        <f t="shared" si="8"/>
        <v>1865.5</v>
      </c>
      <c r="K29" s="7">
        <v>4427.55</v>
      </c>
      <c r="L29">
        <f t="shared" si="2"/>
        <v>1976</v>
      </c>
      <c r="M29">
        <f>25+3839.56</f>
        <v>3864.56</v>
      </c>
      <c r="N29" s="7">
        <f t="shared" si="9"/>
        <v>12133.609999999999</v>
      </c>
      <c r="O29" s="14">
        <f t="shared" si="4"/>
        <v>52866.39</v>
      </c>
    </row>
    <row r="30" spans="1:15" ht="24.95" customHeight="1" x14ac:dyDescent="0.25">
      <c r="A30" s="1">
        <v>23</v>
      </c>
      <c r="B30" s="1" t="s">
        <v>1147</v>
      </c>
      <c r="C30" s="1" t="s">
        <v>1142</v>
      </c>
      <c r="D30" s="1" t="s">
        <v>1085</v>
      </c>
      <c r="E30" s="13" t="s">
        <v>28</v>
      </c>
      <c r="F30" s="13" t="s">
        <v>37</v>
      </c>
      <c r="G30" s="14">
        <v>50000</v>
      </c>
      <c r="H30">
        <v>0</v>
      </c>
      <c r="I30" s="14">
        <f t="shared" si="7"/>
        <v>50000</v>
      </c>
      <c r="J30">
        <f t="shared" si="8"/>
        <v>1435</v>
      </c>
      <c r="K30" s="7">
        <v>1854</v>
      </c>
      <c r="L30">
        <f t="shared" si="2"/>
        <v>1520</v>
      </c>
      <c r="M30">
        <v>25</v>
      </c>
      <c r="N30" s="7">
        <f t="shared" si="9"/>
        <v>4834</v>
      </c>
      <c r="O30" s="14">
        <f t="shared" si="4"/>
        <v>45166</v>
      </c>
    </row>
    <row r="31" spans="1:15" ht="24.95" customHeight="1" x14ac:dyDescent="0.25">
      <c r="A31" s="1">
        <v>24</v>
      </c>
      <c r="B31" s="1" t="s">
        <v>1150</v>
      </c>
      <c r="C31" s="1" t="s">
        <v>1142</v>
      </c>
      <c r="D31" s="1" t="s">
        <v>1151</v>
      </c>
      <c r="E31" s="13" t="s">
        <v>28</v>
      </c>
      <c r="F31" s="13" t="s">
        <v>37</v>
      </c>
      <c r="G31" s="14">
        <v>60000</v>
      </c>
      <c r="H31">
        <v>0</v>
      </c>
      <c r="I31" s="14">
        <f t="shared" si="7"/>
        <v>60000</v>
      </c>
      <c r="J31">
        <f t="shared" si="8"/>
        <v>1722</v>
      </c>
      <c r="K31" s="7">
        <v>3486.65</v>
      </c>
      <c r="L31">
        <f t="shared" si="2"/>
        <v>1824</v>
      </c>
      <c r="M31">
        <f>9484.56+25</f>
        <v>9509.56</v>
      </c>
      <c r="N31" s="7">
        <f t="shared" si="9"/>
        <v>16542.21</v>
      </c>
      <c r="O31" s="14">
        <f t="shared" si="4"/>
        <v>43457.79</v>
      </c>
    </row>
    <row r="32" spans="1:15" ht="28.5" customHeight="1" x14ac:dyDescent="0.25">
      <c r="A32" s="1">
        <v>25</v>
      </c>
      <c r="B32" s="1" t="s">
        <v>1153</v>
      </c>
      <c r="C32" s="1" t="s">
        <v>213</v>
      </c>
      <c r="D32" s="1" t="s">
        <v>193</v>
      </c>
      <c r="E32" s="13" t="s">
        <v>28</v>
      </c>
      <c r="F32" s="13" t="s">
        <v>1048</v>
      </c>
      <c r="G32" s="14">
        <v>65000</v>
      </c>
      <c r="H32">
        <v>0</v>
      </c>
      <c r="I32" s="14">
        <f t="shared" si="7"/>
        <v>65000</v>
      </c>
      <c r="J32">
        <f t="shared" si="8"/>
        <v>1865.5</v>
      </c>
      <c r="K32" s="7">
        <v>4427.55</v>
      </c>
      <c r="L32">
        <f t="shared" si="2"/>
        <v>1976</v>
      </c>
      <c r="M32">
        <v>25</v>
      </c>
      <c r="N32" s="7">
        <f t="shared" si="9"/>
        <v>8294.0499999999993</v>
      </c>
      <c r="O32" s="14">
        <f t="shared" si="4"/>
        <v>56705.95</v>
      </c>
    </row>
    <row r="33" spans="1:15" ht="24.95" customHeight="1" x14ac:dyDescent="0.25">
      <c r="A33" s="1">
        <v>26</v>
      </c>
      <c r="B33" s="1" t="s">
        <v>1156</v>
      </c>
      <c r="C33" s="1" t="s">
        <v>1157</v>
      </c>
      <c r="D33" s="1" t="s">
        <v>1127</v>
      </c>
      <c r="E33" s="13" t="s">
        <v>28</v>
      </c>
      <c r="F33" s="13" t="s">
        <v>1048</v>
      </c>
      <c r="G33" s="14">
        <v>65000</v>
      </c>
      <c r="H33">
        <v>0</v>
      </c>
      <c r="I33" s="14">
        <f t="shared" si="7"/>
        <v>65000</v>
      </c>
      <c r="J33">
        <f t="shared" si="8"/>
        <v>1865.5</v>
      </c>
      <c r="K33" s="7">
        <v>4427.55</v>
      </c>
      <c r="L33">
        <f t="shared" si="2"/>
        <v>1976</v>
      </c>
      <c r="M33">
        <f>25+4239.56</f>
        <v>4264.5600000000004</v>
      </c>
      <c r="N33" s="7">
        <f t="shared" si="9"/>
        <v>12533.61</v>
      </c>
      <c r="O33" s="14">
        <f t="shared" si="4"/>
        <v>52466.39</v>
      </c>
    </row>
    <row r="34" spans="1:15" ht="24.95" customHeight="1" x14ac:dyDescent="0.25">
      <c r="A34" s="1">
        <v>27</v>
      </c>
      <c r="B34" s="1" t="s">
        <v>1158</v>
      </c>
      <c r="C34" s="1" t="s">
        <v>1157</v>
      </c>
      <c r="D34" s="1" t="s">
        <v>1127</v>
      </c>
      <c r="E34" s="13" t="s">
        <v>28</v>
      </c>
      <c r="F34" s="13" t="s">
        <v>37</v>
      </c>
      <c r="G34" s="14">
        <v>65000</v>
      </c>
      <c r="H34">
        <v>0</v>
      </c>
      <c r="I34" s="14">
        <f t="shared" si="7"/>
        <v>65000</v>
      </c>
      <c r="J34">
        <f t="shared" si="8"/>
        <v>1865.5</v>
      </c>
      <c r="K34" s="7">
        <v>4427.55</v>
      </c>
      <c r="L34">
        <f t="shared" si="2"/>
        <v>1976</v>
      </c>
      <c r="M34">
        <f>25+14684.07</f>
        <v>14709.07</v>
      </c>
      <c r="N34" s="7">
        <f t="shared" si="9"/>
        <v>22978.12</v>
      </c>
      <c r="O34" s="14">
        <f t="shared" si="4"/>
        <v>42021.880000000005</v>
      </c>
    </row>
    <row r="35" spans="1:15" ht="24.95" customHeight="1" x14ac:dyDescent="0.25">
      <c r="A35" s="1">
        <v>28</v>
      </c>
      <c r="B35" s="1" t="s">
        <v>1161</v>
      </c>
      <c r="C35" s="1" t="s">
        <v>1162</v>
      </c>
      <c r="D35" s="1" t="s">
        <v>193</v>
      </c>
      <c r="E35" s="13" t="s">
        <v>28</v>
      </c>
      <c r="F35" s="13" t="s">
        <v>1048</v>
      </c>
      <c r="G35" s="14">
        <v>52000</v>
      </c>
      <c r="H35">
        <v>0</v>
      </c>
      <c r="I35" s="14">
        <f>+G35+H35</f>
        <v>52000</v>
      </c>
      <c r="J35">
        <f t="shared" si="8"/>
        <v>1492.4</v>
      </c>
      <c r="K35" s="7">
        <v>2136.27</v>
      </c>
      <c r="L35">
        <f t="shared" si="2"/>
        <v>1580.8</v>
      </c>
      <c r="M35">
        <f>25+400</f>
        <v>425</v>
      </c>
      <c r="N35" s="7">
        <f t="shared" si="9"/>
        <v>5634.47</v>
      </c>
      <c r="O35" s="14">
        <f t="shared" si="4"/>
        <v>46365.53</v>
      </c>
    </row>
    <row r="36" spans="1:15" ht="24.95" customHeight="1" x14ac:dyDescent="0.25">
      <c r="A36" s="1">
        <v>29</v>
      </c>
      <c r="B36" s="1" t="s">
        <v>1168</v>
      </c>
      <c r="C36" s="1" t="s">
        <v>942</v>
      </c>
      <c r="D36" s="1" t="s">
        <v>1085</v>
      </c>
      <c r="E36" s="13" t="s">
        <v>28</v>
      </c>
      <c r="F36" s="13" t="s">
        <v>1048</v>
      </c>
      <c r="G36" s="14">
        <v>50000</v>
      </c>
      <c r="H36">
        <v>0</v>
      </c>
      <c r="I36" s="14">
        <f t="shared" ref="I36:I58" si="10">+G36+H36</f>
        <v>50000</v>
      </c>
      <c r="J36">
        <f t="shared" si="8"/>
        <v>1435</v>
      </c>
      <c r="K36" s="7">
        <v>1854</v>
      </c>
      <c r="L36">
        <f t="shared" si="2"/>
        <v>1520</v>
      </c>
      <c r="M36">
        <v>25</v>
      </c>
      <c r="N36" s="7">
        <f t="shared" si="9"/>
        <v>4834</v>
      </c>
      <c r="O36" s="14">
        <f t="shared" si="4"/>
        <v>45166</v>
      </c>
    </row>
    <row r="37" spans="1:15" ht="24.95" customHeight="1" x14ac:dyDescent="0.25">
      <c r="A37" s="1">
        <v>30</v>
      </c>
      <c r="B37" s="1" t="s">
        <v>1170</v>
      </c>
      <c r="C37" s="1" t="s">
        <v>1035</v>
      </c>
      <c r="D37" s="1" t="s">
        <v>1085</v>
      </c>
      <c r="E37" s="13" t="s">
        <v>28</v>
      </c>
      <c r="F37" s="13" t="s">
        <v>37</v>
      </c>
      <c r="G37" s="14">
        <v>45500</v>
      </c>
      <c r="H37">
        <v>0</v>
      </c>
      <c r="I37" s="14">
        <f t="shared" si="10"/>
        <v>45500</v>
      </c>
      <c r="J37">
        <v>1305.8499999999999</v>
      </c>
      <c r="K37" s="7">
        <v>1218.8900000000001</v>
      </c>
      <c r="L37">
        <f t="shared" si="2"/>
        <v>1383.2</v>
      </c>
      <c r="M37">
        <v>25</v>
      </c>
      <c r="N37" s="7">
        <f t="shared" si="9"/>
        <v>3932.9399999999996</v>
      </c>
      <c r="O37" s="14">
        <f t="shared" si="4"/>
        <v>41567.06</v>
      </c>
    </row>
    <row r="38" spans="1:15" ht="24.95" customHeight="1" x14ac:dyDescent="0.25">
      <c r="A38" s="1">
        <v>31</v>
      </c>
      <c r="B38" s="1" t="s">
        <v>1174</v>
      </c>
      <c r="C38" s="1" t="s">
        <v>1035</v>
      </c>
      <c r="D38" s="1" t="s">
        <v>1085</v>
      </c>
      <c r="E38" s="13" t="s">
        <v>28</v>
      </c>
      <c r="F38" s="13" t="s">
        <v>1048</v>
      </c>
      <c r="G38" s="14">
        <v>52000</v>
      </c>
      <c r="H38">
        <v>0</v>
      </c>
      <c r="I38" s="14">
        <f t="shared" si="10"/>
        <v>52000</v>
      </c>
      <c r="J38">
        <f t="shared" si="8"/>
        <v>1492.4</v>
      </c>
      <c r="K38" s="7">
        <v>2136.27</v>
      </c>
      <c r="L38">
        <f t="shared" si="2"/>
        <v>1580.8</v>
      </c>
      <c r="M38">
        <f>400+25</f>
        <v>425</v>
      </c>
      <c r="N38" s="7">
        <f t="shared" si="9"/>
        <v>5634.47</v>
      </c>
      <c r="O38" s="14">
        <f t="shared" si="4"/>
        <v>46365.53</v>
      </c>
    </row>
    <row r="39" spans="1:15" ht="24.95" customHeight="1" x14ac:dyDescent="0.25">
      <c r="A39" s="1">
        <v>32</v>
      </c>
      <c r="B39" s="1" t="s">
        <v>1175</v>
      </c>
      <c r="C39" s="1" t="s">
        <v>1035</v>
      </c>
      <c r="D39" s="1" t="s">
        <v>1085</v>
      </c>
      <c r="E39" s="13" t="s">
        <v>28</v>
      </c>
      <c r="F39" s="13" t="s">
        <v>1048</v>
      </c>
      <c r="G39" s="14">
        <v>50000</v>
      </c>
      <c r="H39">
        <v>0</v>
      </c>
      <c r="I39" s="14">
        <f t="shared" si="10"/>
        <v>50000</v>
      </c>
      <c r="J39">
        <f t="shared" si="8"/>
        <v>1435</v>
      </c>
      <c r="K39" s="7">
        <v>1854</v>
      </c>
      <c r="L39">
        <f t="shared" si="2"/>
        <v>1520</v>
      </c>
      <c r="M39">
        <v>25</v>
      </c>
      <c r="N39" s="7">
        <f t="shared" si="9"/>
        <v>4834</v>
      </c>
      <c r="O39" s="14">
        <f t="shared" si="4"/>
        <v>45166</v>
      </c>
    </row>
    <row r="40" spans="1:15" ht="24.95" customHeight="1" x14ac:dyDescent="0.25">
      <c r="A40" s="1">
        <v>33</v>
      </c>
      <c r="B40" s="1" t="s">
        <v>1176</v>
      </c>
      <c r="C40" s="1" t="s">
        <v>1035</v>
      </c>
      <c r="D40" s="1" t="s">
        <v>193</v>
      </c>
      <c r="E40" s="13" t="s">
        <v>28</v>
      </c>
      <c r="F40" s="13" t="s">
        <v>1048</v>
      </c>
      <c r="G40" s="14">
        <v>65000</v>
      </c>
      <c r="H40">
        <v>0</v>
      </c>
      <c r="I40" s="14">
        <f t="shared" si="10"/>
        <v>65000</v>
      </c>
      <c r="J40">
        <f t="shared" si="8"/>
        <v>1865.5</v>
      </c>
      <c r="K40" s="7">
        <v>4427.55</v>
      </c>
      <c r="L40">
        <f t="shared" si="2"/>
        <v>1976</v>
      </c>
      <c r="M40">
        <f>25+400</f>
        <v>425</v>
      </c>
      <c r="N40" s="7">
        <f t="shared" si="9"/>
        <v>8694.0499999999993</v>
      </c>
      <c r="O40" s="14">
        <f t="shared" si="4"/>
        <v>56305.95</v>
      </c>
    </row>
    <row r="41" spans="1:15" ht="24.95" customHeight="1" x14ac:dyDescent="0.25">
      <c r="A41" s="1">
        <v>34</v>
      </c>
      <c r="B41" s="1" t="s">
        <v>1177</v>
      </c>
      <c r="C41" s="1" t="s">
        <v>1035</v>
      </c>
      <c r="D41" s="1" t="s">
        <v>1085</v>
      </c>
      <c r="E41" s="13" t="s">
        <v>28</v>
      </c>
      <c r="F41" s="13" t="s">
        <v>1048</v>
      </c>
      <c r="G41" s="14">
        <v>50000</v>
      </c>
      <c r="H41">
        <v>0</v>
      </c>
      <c r="I41" s="14">
        <f t="shared" si="10"/>
        <v>50000</v>
      </c>
      <c r="J41">
        <f t="shared" si="8"/>
        <v>1435</v>
      </c>
      <c r="K41" s="7">
        <v>1854</v>
      </c>
      <c r="L41">
        <f t="shared" si="2"/>
        <v>1520</v>
      </c>
      <c r="M41">
        <v>25</v>
      </c>
      <c r="N41" s="7">
        <f t="shared" si="9"/>
        <v>4834</v>
      </c>
      <c r="O41" s="14">
        <f t="shared" si="4"/>
        <v>45166</v>
      </c>
    </row>
    <row r="42" spans="1:15" ht="24.95" customHeight="1" x14ac:dyDescent="0.25">
      <c r="A42" s="1">
        <v>35</v>
      </c>
      <c r="B42" s="1" t="s">
        <v>1178</v>
      </c>
      <c r="C42" s="1" t="s">
        <v>1035</v>
      </c>
      <c r="D42" s="1" t="s">
        <v>193</v>
      </c>
      <c r="E42" s="13" t="s">
        <v>28</v>
      </c>
      <c r="F42" s="13" t="s">
        <v>1048</v>
      </c>
      <c r="G42" s="14">
        <v>52000</v>
      </c>
      <c r="H42">
        <v>0</v>
      </c>
      <c r="I42" s="14">
        <f t="shared" si="10"/>
        <v>52000</v>
      </c>
      <c r="J42">
        <f t="shared" si="8"/>
        <v>1492.4</v>
      </c>
      <c r="K42" s="7">
        <v>2136.27</v>
      </c>
      <c r="L42">
        <f t="shared" si="2"/>
        <v>1580.8</v>
      </c>
      <c r="M42">
        <f>25+400</f>
        <v>425</v>
      </c>
      <c r="N42" s="7">
        <f t="shared" si="9"/>
        <v>5634.47</v>
      </c>
      <c r="O42" s="14">
        <f t="shared" si="4"/>
        <v>46365.53</v>
      </c>
    </row>
    <row r="43" spans="1:15" ht="24.95" customHeight="1" x14ac:dyDescent="0.25">
      <c r="A43" s="1">
        <v>36</v>
      </c>
      <c r="B43" s="1" t="s">
        <v>1179</v>
      </c>
      <c r="C43" s="1" t="s">
        <v>1035</v>
      </c>
      <c r="D43" s="1" t="s">
        <v>193</v>
      </c>
      <c r="E43" s="13" t="s">
        <v>28</v>
      </c>
      <c r="F43" s="13" t="s">
        <v>1048</v>
      </c>
      <c r="G43" s="14">
        <v>65000</v>
      </c>
      <c r="H43">
        <v>0</v>
      </c>
      <c r="I43" s="14">
        <f t="shared" si="10"/>
        <v>65000</v>
      </c>
      <c r="J43">
        <f t="shared" si="8"/>
        <v>1865.5</v>
      </c>
      <c r="K43" s="7">
        <v>4427.55</v>
      </c>
      <c r="L43">
        <f t="shared" si="2"/>
        <v>1976</v>
      </c>
      <c r="M43">
        <f>25+400</f>
        <v>425</v>
      </c>
      <c r="N43" s="7">
        <f t="shared" si="9"/>
        <v>8694.0499999999993</v>
      </c>
      <c r="O43" s="14">
        <f t="shared" si="4"/>
        <v>56305.95</v>
      </c>
    </row>
    <row r="44" spans="1:15" ht="24.95" customHeight="1" x14ac:dyDescent="0.25">
      <c r="A44" s="1">
        <v>37</v>
      </c>
      <c r="B44" s="1" t="s">
        <v>1180</v>
      </c>
      <c r="C44" s="1" t="s">
        <v>1035</v>
      </c>
      <c r="D44" s="1" t="s">
        <v>193</v>
      </c>
      <c r="E44" s="13" t="s">
        <v>28</v>
      </c>
      <c r="F44" s="13" t="s">
        <v>1048</v>
      </c>
      <c r="G44" s="14">
        <v>65000</v>
      </c>
      <c r="H44">
        <v>0</v>
      </c>
      <c r="I44" s="14">
        <f t="shared" si="10"/>
        <v>65000</v>
      </c>
      <c r="J44">
        <f t="shared" si="8"/>
        <v>1865.5</v>
      </c>
      <c r="K44" s="7">
        <v>4427.55</v>
      </c>
      <c r="L44">
        <f t="shared" si="2"/>
        <v>1976</v>
      </c>
      <c r="M44">
        <f>25+400</f>
        <v>425</v>
      </c>
      <c r="N44" s="7">
        <f t="shared" si="9"/>
        <v>8694.0499999999993</v>
      </c>
      <c r="O44" s="14">
        <f t="shared" si="4"/>
        <v>56305.95</v>
      </c>
    </row>
    <row r="45" spans="1:15" ht="24.95" customHeight="1" x14ac:dyDescent="0.25">
      <c r="A45" s="1">
        <v>38</v>
      </c>
      <c r="B45" s="1" t="s">
        <v>1181</v>
      </c>
      <c r="C45" s="1" t="s">
        <v>1035</v>
      </c>
      <c r="D45" s="1" t="s">
        <v>1085</v>
      </c>
      <c r="E45" s="13" t="s">
        <v>28</v>
      </c>
      <c r="F45" s="13" t="s">
        <v>1048</v>
      </c>
      <c r="G45" s="14">
        <v>50000</v>
      </c>
      <c r="H45">
        <v>0</v>
      </c>
      <c r="I45" s="14">
        <f t="shared" si="10"/>
        <v>50000</v>
      </c>
      <c r="J45">
        <f t="shared" si="8"/>
        <v>1435</v>
      </c>
      <c r="K45" s="7">
        <v>1854</v>
      </c>
      <c r="L45">
        <f t="shared" si="2"/>
        <v>1520</v>
      </c>
      <c r="M45">
        <v>25</v>
      </c>
      <c r="N45" s="7">
        <f t="shared" si="9"/>
        <v>4834</v>
      </c>
      <c r="O45" s="14">
        <f t="shared" si="4"/>
        <v>45166</v>
      </c>
    </row>
    <row r="46" spans="1:15" ht="24.95" customHeight="1" x14ac:dyDescent="0.25">
      <c r="A46" s="1">
        <v>39</v>
      </c>
      <c r="B46" s="1" t="s">
        <v>1182</v>
      </c>
      <c r="C46" s="1" t="s">
        <v>1035</v>
      </c>
      <c r="D46" s="1" t="s">
        <v>193</v>
      </c>
      <c r="E46" s="13" t="s">
        <v>28</v>
      </c>
      <c r="F46" s="13" t="s">
        <v>1048</v>
      </c>
      <c r="G46" s="14">
        <v>65000</v>
      </c>
      <c r="H46">
        <v>0</v>
      </c>
      <c r="I46" s="14">
        <f t="shared" si="10"/>
        <v>65000</v>
      </c>
      <c r="J46">
        <f t="shared" si="8"/>
        <v>1865.5</v>
      </c>
      <c r="K46" s="7">
        <v>4427.55</v>
      </c>
      <c r="L46">
        <f t="shared" si="2"/>
        <v>1976</v>
      </c>
      <c r="M46">
        <f>25+2319.78</f>
        <v>2344.7800000000002</v>
      </c>
      <c r="N46" s="7">
        <f t="shared" si="9"/>
        <v>10613.83</v>
      </c>
      <c r="O46" s="14">
        <f t="shared" si="4"/>
        <v>54386.17</v>
      </c>
    </row>
    <row r="47" spans="1:15" ht="24.95" customHeight="1" x14ac:dyDescent="0.25">
      <c r="A47" s="1">
        <v>40</v>
      </c>
      <c r="B47" s="1" t="s">
        <v>1183</v>
      </c>
      <c r="C47" s="1" t="s">
        <v>1035</v>
      </c>
      <c r="D47" s="1" t="s">
        <v>193</v>
      </c>
      <c r="E47" s="13" t="s">
        <v>28</v>
      </c>
      <c r="F47" s="13" t="s">
        <v>1048</v>
      </c>
      <c r="G47" s="14">
        <v>65000</v>
      </c>
      <c r="H47">
        <v>0</v>
      </c>
      <c r="I47" s="14">
        <f t="shared" si="10"/>
        <v>65000</v>
      </c>
      <c r="J47">
        <f t="shared" si="8"/>
        <v>1865.5</v>
      </c>
      <c r="K47" s="7">
        <v>4427.55</v>
      </c>
      <c r="L47">
        <f t="shared" si="2"/>
        <v>1976</v>
      </c>
      <c r="M47">
        <f>25+400</f>
        <v>425</v>
      </c>
      <c r="N47" s="7">
        <f t="shared" si="9"/>
        <v>8694.0499999999993</v>
      </c>
      <c r="O47" s="14">
        <f t="shared" si="4"/>
        <v>56305.95</v>
      </c>
    </row>
    <row r="48" spans="1:15" ht="24.95" customHeight="1" x14ac:dyDescent="0.25">
      <c r="A48" s="1">
        <v>41</v>
      </c>
      <c r="B48" s="1" t="s">
        <v>1184</v>
      </c>
      <c r="C48" s="1" t="s">
        <v>1035</v>
      </c>
      <c r="D48" s="1" t="s">
        <v>1085</v>
      </c>
      <c r="E48" s="13" t="s">
        <v>28</v>
      </c>
      <c r="F48" s="13" t="s">
        <v>1048</v>
      </c>
      <c r="G48" s="14">
        <v>50000</v>
      </c>
      <c r="H48">
        <v>0</v>
      </c>
      <c r="I48" s="14">
        <f t="shared" si="10"/>
        <v>50000</v>
      </c>
      <c r="J48">
        <f t="shared" si="8"/>
        <v>1435</v>
      </c>
      <c r="K48" s="7">
        <v>1854</v>
      </c>
      <c r="L48">
        <f t="shared" si="2"/>
        <v>1520</v>
      </c>
      <c r="M48">
        <f>19495.56+25</f>
        <v>19520.560000000001</v>
      </c>
      <c r="N48" s="7">
        <f t="shared" si="9"/>
        <v>24329.56</v>
      </c>
      <c r="O48" s="14">
        <f t="shared" si="4"/>
        <v>25670.44</v>
      </c>
    </row>
    <row r="49" spans="1:15" ht="24.95" customHeight="1" x14ac:dyDescent="0.25">
      <c r="A49" s="1">
        <v>42</v>
      </c>
      <c r="B49" s="1" t="s">
        <v>1185</v>
      </c>
      <c r="C49" s="1" t="s">
        <v>1035</v>
      </c>
      <c r="D49" s="1" t="s">
        <v>1085</v>
      </c>
      <c r="E49" s="13" t="s">
        <v>28</v>
      </c>
      <c r="F49" s="13" t="s">
        <v>1048</v>
      </c>
      <c r="G49" s="14">
        <v>65000</v>
      </c>
      <c r="H49">
        <v>0</v>
      </c>
      <c r="I49" s="14">
        <f t="shared" si="10"/>
        <v>65000</v>
      </c>
      <c r="J49">
        <f t="shared" si="8"/>
        <v>1865.5</v>
      </c>
      <c r="K49" s="7">
        <v>4427.55</v>
      </c>
      <c r="L49">
        <f t="shared" si="2"/>
        <v>1976</v>
      </c>
      <c r="M49">
        <v>425</v>
      </c>
      <c r="N49" s="7">
        <f t="shared" si="9"/>
        <v>8694.0499999999993</v>
      </c>
      <c r="O49" s="14">
        <f t="shared" si="4"/>
        <v>56305.95</v>
      </c>
    </row>
    <row r="50" spans="1:15" ht="24.95" customHeight="1" x14ac:dyDescent="0.25">
      <c r="A50" s="1">
        <v>43</v>
      </c>
      <c r="B50" s="1" t="s">
        <v>1186</v>
      </c>
      <c r="C50" s="1" t="s">
        <v>1035</v>
      </c>
      <c r="D50" s="1" t="s">
        <v>1085</v>
      </c>
      <c r="E50" s="13" t="s">
        <v>28</v>
      </c>
      <c r="F50" s="13" t="s">
        <v>1048</v>
      </c>
      <c r="G50" s="14">
        <v>65000</v>
      </c>
      <c r="H50">
        <v>0</v>
      </c>
      <c r="I50" s="14">
        <f t="shared" si="10"/>
        <v>65000</v>
      </c>
      <c r="J50">
        <f t="shared" si="8"/>
        <v>1865.5</v>
      </c>
      <c r="K50" s="7">
        <v>4427.55</v>
      </c>
      <c r="L50">
        <f t="shared" si="2"/>
        <v>1976</v>
      </c>
      <c r="M50">
        <v>25</v>
      </c>
      <c r="N50" s="7">
        <f t="shared" si="9"/>
        <v>8294.0499999999993</v>
      </c>
      <c r="O50" s="14">
        <f t="shared" si="4"/>
        <v>56705.95</v>
      </c>
    </row>
    <row r="51" spans="1:15" ht="24.95" customHeight="1" x14ac:dyDescent="0.25">
      <c r="A51" s="1">
        <v>44</v>
      </c>
      <c r="B51" s="1" t="s">
        <v>1211</v>
      </c>
      <c r="C51" s="1" t="s">
        <v>1035</v>
      </c>
      <c r="D51" s="1" t="s">
        <v>1085</v>
      </c>
      <c r="E51" s="13" t="s">
        <v>28</v>
      </c>
      <c r="F51" s="13" t="s">
        <v>1048</v>
      </c>
      <c r="G51" s="14">
        <v>50000</v>
      </c>
      <c r="H51">
        <v>0</v>
      </c>
      <c r="I51" s="14">
        <f t="shared" si="10"/>
        <v>50000</v>
      </c>
      <c r="J51">
        <f t="shared" si="8"/>
        <v>1435</v>
      </c>
      <c r="K51" s="7">
        <v>1854</v>
      </c>
      <c r="L51">
        <f t="shared" si="2"/>
        <v>1520</v>
      </c>
      <c r="M51">
        <v>25</v>
      </c>
      <c r="N51" s="7">
        <f t="shared" si="9"/>
        <v>4834</v>
      </c>
      <c r="O51" s="14">
        <f t="shared" si="4"/>
        <v>45166</v>
      </c>
    </row>
    <row r="52" spans="1:15" ht="24.95" customHeight="1" x14ac:dyDescent="0.25">
      <c r="A52" s="1">
        <v>45</v>
      </c>
      <c r="B52" s="1" t="s">
        <v>1193</v>
      </c>
      <c r="C52" s="1" t="s">
        <v>1194</v>
      </c>
      <c r="D52" s="1" t="s">
        <v>1149</v>
      </c>
      <c r="E52" s="13" t="s">
        <v>28</v>
      </c>
      <c r="F52" s="13" t="s">
        <v>1048</v>
      </c>
      <c r="G52" s="14">
        <v>65000</v>
      </c>
      <c r="H52">
        <v>0</v>
      </c>
      <c r="I52" s="14">
        <f t="shared" si="10"/>
        <v>65000</v>
      </c>
      <c r="J52">
        <f t="shared" si="8"/>
        <v>1865.5</v>
      </c>
      <c r="K52" s="7">
        <v>4427.55</v>
      </c>
      <c r="L52">
        <f t="shared" si="2"/>
        <v>1976</v>
      </c>
      <c r="M52">
        <f>25+400</f>
        <v>425</v>
      </c>
      <c r="N52" s="7">
        <f t="shared" si="9"/>
        <v>8694.0499999999993</v>
      </c>
      <c r="O52" s="14">
        <f t="shared" si="4"/>
        <v>56305.95</v>
      </c>
    </row>
    <row r="53" spans="1:15" ht="24.95" customHeight="1" x14ac:dyDescent="0.25">
      <c r="A53" s="1">
        <v>46</v>
      </c>
      <c r="B53" s="1" t="s">
        <v>1195</v>
      </c>
      <c r="C53" s="1" t="s">
        <v>1196</v>
      </c>
      <c r="D53" s="1" t="s">
        <v>1543</v>
      </c>
      <c r="E53" s="13" t="s">
        <v>28</v>
      </c>
      <c r="F53" s="13" t="s">
        <v>37</v>
      </c>
      <c r="G53" s="14">
        <v>50000</v>
      </c>
      <c r="H53">
        <v>0</v>
      </c>
      <c r="I53" s="14">
        <f t="shared" si="10"/>
        <v>50000</v>
      </c>
      <c r="J53">
        <f t="shared" si="8"/>
        <v>1435</v>
      </c>
      <c r="K53" s="7">
        <v>1854</v>
      </c>
      <c r="L53">
        <f t="shared" si="2"/>
        <v>1520</v>
      </c>
      <c r="M53">
        <v>25</v>
      </c>
      <c r="N53" s="7">
        <f t="shared" si="9"/>
        <v>4834</v>
      </c>
      <c r="O53" s="14">
        <f t="shared" si="4"/>
        <v>45166</v>
      </c>
    </row>
    <row r="54" spans="1:15" ht="24.95" customHeight="1" x14ac:dyDescent="0.25">
      <c r="A54" s="1">
        <v>47</v>
      </c>
      <c r="B54" s="1" t="s">
        <v>1197</v>
      </c>
      <c r="C54" s="1" t="s">
        <v>1196</v>
      </c>
      <c r="D54" s="1" t="s">
        <v>1543</v>
      </c>
      <c r="E54" s="13" t="s">
        <v>28</v>
      </c>
      <c r="F54" s="13" t="s">
        <v>37</v>
      </c>
      <c r="G54" s="14">
        <v>50000</v>
      </c>
      <c r="H54">
        <v>0</v>
      </c>
      <c r="I54" s="14">
        <f t="shared" si="10"/>
        <v>50000</v>
      </c>
      <c r="J54">
        <f t="shared" si="8"/>
        <v>1435</v>
      </c>
      <c r="K54" s="7">
        <v>1854</v>
      </c>
      <c r="L54">
        <f t="shared" si="2"/>
        <v>1520</v>
      </c>
      <c r="M54">
        <v>25</v>
      </c>
      <c r="N54" s="7">
        <f t="shared" si="9"/>
        <v>4834</v>
      </c>
      <c r="O54" s="14">
        <f t="shared" si="4"/>
        <v>45166</v>
      </c>
    </row>
    <row r="55" spans="1:15" ht="24.95" customHeight="1" x14ac:dyDescent="0.25">
      <c r="A55" s="1">
        <v>48</v>
      </c>
      <c r="B55" s="1" t="s">
        <v>1198</v>
      </c>
      <c r="C55" s="1" t="s">
        <v>1196</v>
      </c>
      <c r="D55" s="1" t="s">
        <v>1543</v>
      </c>
      <c r="E55" s="13" t="s">
        <v>28</v>
      </c>
      <c r="F55" s="13" t="s">
        <v>1048</v>
      </c>
      <c r="G55" s="14">
        <v>50000</v>
      </c>
      <c r="H55">
        <v>0</v>
      </c>
      <c r="I55" s="14">
        <f t="shared" si="10"/>
        <v>50000</v>
      </c>
      <c r="J55">
        <f t="shared" si="8"/>
        <v>1435</v>
      </c>
      <c r="K55" s="7">
        <v>1854</v>
      </c>
      <c r="L55">
        <f t="shared" si="2"/>
        <v>1520</v>
      </c>
      <c r="M55">
        <v>25</v>
      </c>
      <c r="N55" s="7">
        <f t="shared" si="9"/>
        <v>4834</v>
      </c>
      <c r="O55" s="14">
        <f t="shared" si="4"/>
        <v>45166</v>
      </c>
    </row>
    <row r="56" spans="1:15" ht="24.95" customHeight="1" x14ac:dyDescent="0.25">
      <c r="A56" s="1">
        <v>49</v>
      </c>
      <c r="B56" s="1" t="s">
        <v>1207</v>
      </c>
      <c r="C56" s="1" t="s">
        <v>1142</v>
      </c>
      <c r="D56" s="1" t="s">
        <v>1085</v>
      </c>
      <c r="E56" s="13" t="s">
        <v>28</v>
      </c>
      <c r="F56" s="13" t="s">
        <v>1048</v>
      </c>
      <c r="G56" s="14">
        <v>50000</v>
      </c>
      <c r="H56">
        <v>0</v>
      </c>
      <c r="I56" s="14">
        <f t="shared" si="10"/>
        <v>50000</v>
      </c>
      <c r="J56">
        <f t="shared" si="8"/>
        <v>1435</v>
      </c>
      <c r="K56" s="7">
        <v>1854</v>
      </c>
      <c r="L56">
        <f t="shared" si="2"/>
        <v>1520</v>
      </c>
      <c r="M56">
        <v>25</v>
      </c>
      <c r="N56" s="7">
        <f t="shared" si="9"/>
        <v>4834</v>
      </c>
      <c r="O56" s="14">
        <f t="shared" si="4"/>
        <v>45166</v>
      </c>
    </row>
    <row r="57" spans="1:15" ht="24.95" customHeight="1" x14ac:dyDescent="0.25">
      <c r="A57" s="1">
        <v>50</v>
      </c>
      <c r="B57" s="1" t="s">
        <v>1208</v>
      </c>
      <c r="C57" s="1" t="s">
        <v>1142</v>
      </c>
      <c r="D57" s="1" t="s">
        <v>1544</v>
      </c>
      <c r="E57" s="13" t="s">
        <v>28</v>
      </c>
      <c r="F57" s="13" t="s">
        <v>37</v>
      </c>
      <c r="G57" s="14">
        <v>50000</v>
      </c>
      <c r="H57">
        <v>0</v>
      </c>
      <c r="I57" s="14">
        <f t="shared" si="10"/>
        <v>50000</v>
      </c>
      <c r="J57">
        <f t="shared" si="8"/>
        <v>1435</v>
      </c>
      <c r="K57" s="7">
        <v>1854</v>
      </c>
      <c r="L57">
        <f t="shared" si="2"/>
        <v>1520</v>
      </c>
      <c r="M57">
        <v>25</v>
      </c>
      <c r="N57" s="7">
        <f t="shared" si="9"/>
        <v>4834</v>
      </c>
      <c r="O57" s="14">
        <f t="shared" si="4"/>
        <v>45166</v>
      </c>
    </row>
    <row r="58" spans="1:15" ht="24.95" customHeight="1" x14ac:dyDescent="0.25">
      <c r="A58" s="1">
        <v>51</v>
      </c>
      <c r="B58" s="1" t="s">
        <v>1209</v>
      </c>
      <c r="C58" s="1" t="s">
        <v>1142</v>
      </c>
      <c r="D58" s="1" t="s">
        <v>1085</v>
      </c>
      <c r="E58" s="13" t="s">
        <v>28</v>
      </c>
      <c r="F58" s="13" t="s">
        <v>1048</v>
      </c>
      <c r="G58" s="14">
        <v>50000</v>
      </c>
      <c r="H58">
        <v>0</v>
      </c>
      <c r="I58" s="14">
        <f t="shared" si="10"/>
        <v>50000</v>
      </c>
      <c r="J58">
        <f t="shared" si="8"/>
        <v>1435</v>
      </c>
      <c r="K58" s="7">
        <v>1854</v>
      </c>
      <c r="L58">
        <f t="shared" si="2"/>
        <v>1520</v>
      </c>
      <c r="M58">
        <v>25</v>
      </c>
      <c r="N58" s="7">
        <f t="shared" si="9"/>
        <v>4834</v>
      </c>
      <c r="O58" s="14">
        <f t="shared" si="4"/>
        <v>45166</v>
      </c>
    </row>
    <row r="59" spans="1:15" ht="24.95" customHeight="1" x14ac:dyDescent="0.25">
      <c r="A59" s="1">
        <v>52</v>
      </c>
      <c r="B59" s="1" t="s">
        <v>1210</v>
      </c>
      <c r="C59" s="1" t="s">
        <v>1142</v>
      </c>
      <c r="D59" s="1" t="s">
        <v>1127</v>
      </c>
      <c r="E59" s="13" t="s">
        <v>28</v>
      </c>
      <c r="F59" s="13" t="s">
        <v>1048</v>
      </c>
      <c r="G59" s="14">
        <v>65000</v>
      </c>
      <c r="H59">
        <v>0</v>
      </c>
      <c r="I59" s="14">
        <v>65000</v>
      </c>
      <c r="J59">
        <f t="shared" si="8"/>
        <v>1865.5</v>
      </c>
      <c r="K59" s="7">
        <v>4427.55</v>
      </c>
      <c r="L59">
        <f t="shared" si="2"/>
        <v>1976</v>
      </c>
      <c r="M59">
        <f>3175+25</f>
        <v>3200</v>
      </c>
      <c r="N59" s="7">
        <f t="shared" si="9"/>
        <v>11469.05</v>
      </c>
      <c r="O59" s="14">
        <f t="shared" si="4"/>
        <v>53530.95</v>
      </c>
    </row>
    <row r="61" spans="1:15" ht="14.25" customHeight="1" x14ac:dyDescent="0.25"/>
    <row r="62" spans="1:15" ht="15.75" thickBot="1" x14ac:dyDescent="0.3">
      <c r="A62" s="2"/>
      <c r="B62" s="2"/>
      <c r="C62" s="2"/>
      <c r="D62" s="2"/>
      <c r="E62" s="2"/>
      <c r="F62" s="2"/>
      <c r="G62" s="12">
        <f>SUM(G8:G59)</f>
        <v>2971500</v>
      </c>
      <c r="H62" s="12">
        <f>SUM(H8:H55)</f>
        <v>0</v>
      </c>
      <c r="I62" s="12">
        <f>SUM(I8:I59)</f>
        <v>2971500</v>
      </c>
      <c r="J62" s="12">
        <f>SUM(J8:J59)</f>
        <v>85282.06</v>
      </c>
      <c r="K62" s="12">
        <f>SUM(K8:K59)</f>
        <v>160589.52000000002</v>
      </c>
      <c r="L62" s="12">
        <f>SUM(L8:L59)</f>
        <v>90333.6</v>
      </c>
      <c r="M62" s="12">
        <f>SUM(M8:M61)</f>
        <v>91845.51999999999</v>
      </c>
      <c r="N62" s="12">
        <f>SUM(N8:N59)</f>
        <v>428050.69999999984</v>
      </c>
      <c r="O62" s="12">
        <f>SUM(O8:O59)</f>
        <v>2543449.3000000003</v>
      </c>
    </row>
    <row r="63" spans="1:15" ht="15.75" thickTop="1" x14ac:dyDescent="0.25"/>
    <row r="66" spans="6:8" x14ac:dyDescent="0.25">
      <c r="F66" s="15"/>
      <c r="G66" s="15"/>
      <c r="H66" s="15"/>
    </row>
    <row r="67" spans="6:8" ht="15" customHeight="1" x14ac:dyDescent="0.25">
      <c r="F67" s="48" t="s">
        <v>856</v>
      </c>
      <c r="G67" s="48"/>
      <c r="H67" s="48"/>
    </row>
    <row r="68" spans="6:8" ht="15" customHeight="1" x14ac:dyDescent="0.25">
      <c r="F68" s="43" t="s">
        <v>857</v>
      </c>
      <c r="G68" s="43"/>
      <c r="H68" s="43"/>
    </row>
    <row r="69" spans="6:8" x14ac:dyDescent="0.25">
      <c r="G69" s="1"/>
      <c r="H69" s="1"/>
    </row>
    <row r="754" spans="11:11" x14ac:dyDescent="0.25">
      <c r="K754" s="13" t="s">
        <v>0</v>
      </c>
    </row>
  </sheetData>
  <mergeCells count="8">
    <mergeCell ref="E6:F6"/>
    <mergeCell ref="F67:H67"/>
    <mergeCell ref="F68:H68"/>
    <mergeCell ref="A1:O1"/>
    <mergeCell ref="A2:O2"/>
    <mergeCell ref="A3:O3"/>
    <mergeCell ref="A4:O4"/>
    <mergeCell ref="A5:O5"/>
  </mergeCells>
  <pageMargins left="0.7" right="0.7" top="0.75" bottom="0.75" header="0.3" footer="0.3"/>
  <pageSetup paperSize="5" scale="51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P71"/>
  <sheetViews>
    <sheetView zoomScale="89" zoomScaleNormal="89" workbookViewId="0">
      <selection activeCell="P71" sqref="A1:P71"/>
    </sheetView>
  </sheetViews>
  <sheetFormatPr baseColWidth="10" defaultColWidth="11.42578125" defaultRowHeight="15" x14ac:dyDescent="0.25"/>
  <cols>
    <col min="1" max="1" width="5" style="1" customWidth="1"/>
    <col min="2" max="2" width="40.85546875" style="1" customWidth="1"/>
    <col min="3" max="3" width="33.42578125" style="1" customWidth="1"/>
    <col min="4" max="4" width="29.85546875" style="1" customWidth="1"/>
    <col min="5" max="5" width="13.5703125" style="1" customWidth="1"/>
    <col min="6" max="6" width="13" style="1" customWidth="1"/>
    <col min="7" max="7" width="16.7109375" style="1" customWidth="1"/>
    <col min="8" max="9" width="13.140625" style="1" customWidth="1"/>
    <col min="10" max="10" width="16.7109375" style="1" customWidth="1"/>
    <col min="11" max="11" width="10.28515625" style="1" hidden="1" customWidth="1"/>
    <col min="12" max="14" width="11.42578125" style="1" hidden="1" customWidth="1"/>
    <col min="15" max="15" width="11.42578125" style="1" customWidth="1"/>
    <col min="16" max="16" width="16.7109375" style="1" customWidth="1"/>
    <col min="17" max="256" width="11.42578125" style="1"/>
    <col min="257" max="257" width="5" style="1" customWidth="1"/>
    <col min="258" max="258" width="37.140625" style="1" customWidth="1"/>
    <col min="259" max="259" width="33.42578125" style="1" customWidth="1"/>
    <col min="260" max="260" width="12.140625" style="1" customWidth="1"/>
    <col min="261" max="261" width="13.5703125" style="1" customWidth="1"/>
    <col min="262" max="262" width="13" style="1" customWidth="1"/>
    <col min="263" max="263" width="16.7109375" style="1" customWidth="1"/>
    <col min="264" max="265" width="13.140625" style="1" customWidth="1"/>
    <col min="266" max="266" width="16.7109375" style="1" customWidth="1"/>
    <col min="267" max="270" width="0" style="1" hidden="1" customWidth="1"/>
    <col min="271" max="271" width="11.42578125" style="1" customWidth="1"/>
    <col min="272" max="272" width="16.7109375" style="1" customWidth="1"/>
    <col min="273" max="512" width="11.42578125" style="1"/>
    <col min="513" max="513" width="5" style="1" customWidth="1"/>
    <col min="514" max="514" width="37.140625" style="1" customWidth="1"/>
    <col min="515" max="515" width="33.42578125" style="1" customWidth="1"/>
    <col min="516" max="516" width="12.140625" style="1" customWidth="1"/>
    <col min="517" max="517" width="13.5703125" style="1" customWidth="1"/>
    <col min="518" max="518" width="13" style="1" customWidth="1"/>
    <col min="519" max="519" width="16.7109375" style="1" customWidth="1"/>
    <col min="520" max="521" width="13.140625" style="1" customWidth="1"/>
    <col min="522" max="522" width="16.7109375" style="1" customWidth="1"/>
    <col min="523" max="526" width="0" style="1" hidden="1" customWidth="1"/>
    <col min="527" max="527" width="11.42578125" style="1" customWidth="1"/>
    <col min="528" max="528" width="16.7109375" style="1" customWidth="1"/>
    <col min="529" max="768" width="11.42578125" style="1"/>
    <col min="769" max="769" width="5" style="1" customWidth="1"/>
    <col min="770" max="770" width="37.140625" style="1" customWidth="1"/>
    <col min="771" max="771" width="33.42578125" style="1" customWidth="1"/>
    <col min="772" max="772" width="12.140625" style="1" customWidth="1"/>
    <col min="773" max="773" width="13.5703125" style="1" customWidth="1"/>
    <col min="774" max="774" width="13" style="1" customWidth="1"/>
    <col min="775" max="775" width="16.7109375" style="1" customWidth="1"/>
    <col min="776" max="777" width="13.140625" style="1" customWidth="1"/>
    <col min="778" max="778" width="16.7109375" style="1" customWidth="1"/>
    <col min="779" max="782" width="0" style="1" hidden="1" customWidth="1"/>
    <col min="783" max="783" width="11.42578125" style="1" customWidth="1"/>
    <col min="784" max="784" width="16.7109375" style="1" customWidth="1"/>
    <col min="785" max="1024" width="11.42578125" style="1"/>
    <col min="1025" max="1025" width="5" style="1" customWidth="1"/>
    <col min="1026" max="1026" width="37.140625" style="1" customWidth="1"/>
    <col min="1027" max="1027" width="33.42578125" style="1" customWidth="1"/>
    <col min="1028" max="1028" width="12.140625" style="1" customWidth="1"/>
    <col min="1029" max="1029" width="13.5703125" style="1" customWidth="1"/>
    <col min="1030" max="1030" width="13" style="1" customWidth="1"/>
    <col min="1031" max="1031" width="16.7109375" style="1" customWidth="1"/>
    <col min="1032" max="1033" width="13.140625" style="1" customWidth="1"/>
    <col min="1034" max="1034" width="16.7109375" style="1" customWidth="1"/>
    <col min="1035" max="1038" width="0" style="1" hidden="1" customWidth="1"/>
    <col min="1039" max="1039" width="11.42578125" style="1" customWidth="1"/>
    <col min="1040" max="1040" width="16.7109375" style="1" customWidth="1"/>
    <col min="1041" max="1280" width="11.42578125" style="1"/>
    <col min="1281" max="1281" width="5" style="1" customWidth="1"/>
    <col min="1282" max="1282" width="37.140625" style="1" customWidth="1"/>
    <col min="1283" max="1283" width="33.42578125" style="1" customWidth="1"/>
    <col min="1284" max="1284" width="12.140625" style="1" customWidth="1"/>
    <col min="1285" max="1285" width="13.5703125" style="1" customWidth="1"/>
    <col min="1286" max="1286" width="13" style="1" customWidth="1"/>
    <col min="1287" max="1287" width="16.7109375" style="1" customWidth="1"/>
    <col min="1288" max="1289" width="13.140625" style="1" customWidth="1"/>
    <col min="1290" max="1290" width="16.7109375" style="1" customWidth="1"/>
    <col min="1291" max="1294" width="0" style="1" hidden="1" customWidth="1"/>
    <col min="1295" max="1295" width="11.42578125" style="1" customWidth="1"/>
    <col min="1296" max="1296" width="16.7109375" style="1" customWidth="1"/>
    <col min="1297" max="1536" width="11.42578125" style="1"/>
    <col min="1537" max="1537" width="5" style="1" customWidth="1"/>
    <col min="1538" max="1538" width="37.140625" style="1" customWidth="1"/>
    <col min="1539" max="1539" width="33.42578125" style="1" customWidth="1"/>
    <col min="1540" max="1540" width="12.140625" style="1" customWidth="1"/>
    <col min="1541" max="1541" width="13.5703125" style="1" customWidth="1"/>
    <col min="1542" max="1542" width="13" style="1" customWidth="1"/>
    <col min="1543" max="1543" width="16.7109375" style="1" customWidth="1"/>
    <col min="1544" max="1545" width="13.140625" style="1" customWidth="1"/>
    <col min="1546" max="1546" width="16.7109375" style="1" customWidth="1"/>
    <col min="1547" max="1550" width="0" style="1" hidden="1" customWidth="1"/>
    <col min="1551" max="1551" width="11.42578125" style="1" customWidth="1"/>
    <col min="1552" max="1552" width="16.7109375" style="1" customWidth="1"/>
    <col min="1553" max="1792" width="11.42578125" style="1"/>
    <col min="1793" max="1793" width="5" style="1" customWidth="1"/>
    <col min="1794" max="1794" width="37.140625" style="1" customWidth="1"/>
    <col min="1795" max="1795" width="33.42578125" style="1" customWidth="1"/>
    <col min="1796" max="1796" width="12.140625" style="1" customWidth="1"/>
    <col min="1797" max="1797" width="13.5703125" style="1" customWidth="1"/>
    <col min="1798" max="1798" width="13" style="1" customWidth="1"/>
    <col min="1799" max="1799" width="16.7109375" style="1" customWidth="1"/>
    <col min="1800" max="1801" width="13.140625" style="1" customWidth="1"/>
    <col min="1802" max="1802" width="16.7109375" style="1" customWidth="1"/>
    <col min="1803" max="1806" width="0" style="1" hidden="1" customWidth="1"/>
    <col min="1807" max="1807" width="11.42578125" style="1" customWidth="1"/>
    <col min="1808" max="1808" width="16.7109375" style="1" customWidth="1"/>
    <col min="1809" max="2048" width="11.42578125" style="1"/>
    <col min="2049" max="2049" width="5" style="1" customWidth="1"/>
    <col min="2050" max="2050" width="37.140625" style="1" customWidth="1"/>
    <col min="2051" max="2051" width="33.42578125" style="1" customWidth="1"/>
    <col min="2052" max="2052" width="12.140625" style="1" customWidth="1"/>
    <col min="2053" max="2053" width="13.5703125" style="1" customWidth="1"/>
    <col min="2054" max="2054" width="13" style="1" customWidth="1"/>
    <col min="2055" max="2055" width="16.7109375" style="1" customWidth="1"/>
    <col min="2056" max="2057" width="13.140625" style="1" customWidth="1"/>
    <col min="2058" max="2058" width="16.7109375" style="1" customWidth="1"/>
    <col min="2059" max="2062" width="0" style="1" hidden="1" customWidth="1"/>
    <col min="2063" max="2063" width="11.42578125" style="1" customWidth="1"/>
    <col min="2064" max="2064" width="16.7109375" style="1" customWidth="1"/>
    <col min="2065" max="2304" width="11.42578125" style="1"/>
    <col min="2305" max="2305" width="5" style="1" customWidth="1"/>
    <col min="2306" max="2306" width="37.140625" style="1" customWidth="1"/>
    <col min="2307" max="2307" width="33.42578125" style="1" customWidth="1"/>
    <col min="2308" max="2308" width="12.140625" style="1" customWidth="1"/>
    <col min="2309" max="2309" width="13.5703125" style="1" customWidth="1"/>
    <col min="2310" max="2310" width="13" style="1" customWidth="1"/>
    <col min="2311" max="2311" width="16.7109375" style="1" customWidth="1"/>
    <col min="2312" max="2313" width="13.140625" style="1" customWidth="1"/>
    <col min="2314" max="2314" width="16.7109375" style="1" customWidth="1"/>
    <col min="2315" max="2318" width="0" style="1" hidden="1" customWidth="1"/>
    <col min="2319" max="2319" width="11.42578125" style="1" customWidth="1"/>
    <col min="2320" max="2320" width="16.7109375" style="1" customWidth="1"/>
    <col min="2321" max="2560" width="11.42578125" style="1"/>
    <col min="2561" max="2561" width="5" style="1" customWidth="1"/>
    <col min="2562" max="2562" width="37.140625" style="1" customWidth="1"/>
    <col min="2563" max="2563" width="33.42578125" style="1" customWidth="1"/>
    <col min="2564" max="2564" width="12.140625" style="1" customWidth="1"/>
    <col min="2565" max="2565" width="13.5703125" style="1" customWidth="1"/>
    <col min="2566" max="2566" width="13" style="1" customWidth="1"/>
    <col min="2567" max="2567" width="16.7109375" style="1" customWidth="1"/>
    <col min="2568" max="2569" width="13.140625" style="1" customWidth="1"/>
    <col min="2570" max="2570" width="16.7109375" style="1" customWidth="1"/>
    <col min="2571" max="2574" width="0" style="1" hidden="1" customWidth="1"/>
    <col min="2575" max="2575" width="11.42578125" style="1" customWidth="1"/>
    <col min="2576" max="2576" width="16.7109375" style="1" customWidth="1"/>
    <col min="2577" max="2816" width="11.42578125" style="1"/>
    <col min="2817" max="2817" width="5" style="1" customWidth="1"/>
    <col min="2818" max="2818" width="37.140625" style="1" customWidth="1"/>
    <col min="2819" max="2819" width="33.42578125" style="1" customWidth="1"/>
    <col min="2820" max="2820" width="12.140625" style="1" customWidth="1"/>
    <col min="2821" max="2821" width="13.5703125" style="1" customWidth="1"/>
    <col min="2822" max="2822" width="13" style="1" customWidth="1"/>
    <col min="2823" max="2823" width="16.7109375" style="1" customWidth="1"/>
    <col min="2824" max="2825" width="13.140625" style="1" customWidth="1"/>
    <col min="2826" max="2826" width="16.7109375" style="1" customWidth="1"/>
    <col min="2827" max="2830" width="0" style="1" hidden="1" customWidth="1"/>
    <col min="2831" max="2831" width="11.42578125" style="1" customWidth="1"/>
    <col min="2832" max="2832" width="16.7109375" style="1" customWidth="1"/>
    <col min="2833" max="3072" width="11.42578125" style="1"/>
    <col min="3073" max="3073" width="5" style="1" customWidth="1"/>
    <col min="3074" max="3074" width="37.140625" style="1" customWidth="1"/>
    <col min="3075" max="3075" width="33.42578125" style="1" customWidth="1"/>
    <col min="3076" max="3076" width="12.140625" style="1" customWidth="1"/>
    <col min="3077" max="3077" width="13.5703125" style="1" customWidth="1"/>
    <col min="3078" max="3078" width="13" style="1" customWidth="1"/>
    <col min="3079" max="3079" width="16.7109375" style="1" customWidth="1"/>
    <col min="3080" max="3081" width="13.140625" style="1" customWidth="1"/>
    <col min="3082" max="3082" width="16.7109375" style="1" customWidth="1"/>
    <col min="3083" max="3086" width="0" style="1" hidden="1" customWidth="1"/>
    <col min="3087" max="3087" width="11.42578125" style="1" customWidth="1"/>
    <col min="3088" max="3088" width="16.7109375" style="1" customWidth="1"/>
    <col min="3089" max="3328" width="11.42578125" style="1"/>
    <col min="3329" max="3329" width="5" style="1" customWidth="1"/>
    <col min="3330" max="3330" width="37.140625" style="1" customWidth="1"/>
    <col min="3331" max="3331" width="33.42578125" style="1" customWidth="1"/>
    <col min="3332" max="3332" width="12.140625" style="1" customWidth="1"/>
    <col min="3333" max="3333" width="13.5703125" style="1" customWidth="1"/>
    <col min="3334" max="3334" width="13" style="1" customWidth="1"/>
    <col min="3335" max="3335" width="16.7109375" style="1" customWidth="1"/>
    <col min="3336" max="3337" width="13.140625" style="1" customWidth="1"/>
    <col min="3338" max="3338" width="16.7109375" style="1" customWidth="1"/>
    <col min="3339" max="3342" width="0" style="1" hidden="1" customWidth="1"/>
    <col min="3343" max="3343" width="11.42578125" style="1" customWidth="1"/>
    <col min="3344" max="3344" width="16.7109375" style="1" customWidth="1"/>
    <col min="3345" max="3584" width="11.42578125" style="1"/>
    <col min="3585" max="3585" width="5" style="1" customWidth="1"/>
    <col min="3586" max="3586" width="37.140625" style="1" customWidth="1"/>
    <col min="3587" max="3587" width="33.42578125" style="1" customWidth="1"/>
    <col min="3588" max="3588" width="12.140625" style="1" customWidth="1"/>
    <col min="3589" max="3589" width="13.5703125" style="1" customWidth="1"/>
    <col min="3590" max="3590" width="13" style="1" customWidth="1"/>
    <col min="3591" max="3591" width="16.7109375" style="1" customWidth="1"/>
    <col min="3592" max="3593" width="13.140625" style="1" customWidth="1"/>
    <col min="3594" max="3594" width="16.7109375" style="1" customWidth="1"/>
    <col min="3595" max="3598" width="0" style="1" hidden="1" customWidth="1"/>
    <col min="3599" max="3599" width="11.42578125" style="1" customWidth="1"/>
    <col min="3600" max="3600" width="16.7109375" style="1" customWidth="1"/>
    <col min="3601" max="3840" width="11.42578125" style="1"/>
    <col min="3841" max="3841" width="5" style="1" customWidth="1"/>
    <col min="3842" max="3842" width="37.140625" style="1" customWidth="1"/>
    <col min="3843" max="3843" width="33.42578125" style="1" customWidth="1"/>
    <col min="3844" max="3844" width="12.140625" style="1" customWidth="1"/>
    <col min="3845" max="3845" width="13.5703125" style="1" customWidth="1"/>
    <col min="3846" max="3846" width="13" style="1" customWidth="1"/>
    <col min="3847" max="3847" width="16.7109375" style="1" customWidth="1"/>
    <col min="3848" max="3849" width="13.140625" style="1" customWidth="1"/>
    <col min="3850" max="3850" width="16.7109375" style="1" customWidth="1"/>
    <col min="3851" max="3854" width="0" style="1" hidden="1" customWidth="1"/>
    <col min="3855" max="3855" width="11.42578125" style="1" customWidth="1"/>
    <col min="3856" max="3856" width="16.7109375" style="1" customWidth="1"/>
    <col min="3857" max="4096" width="11.42578125" style="1"/>
    <col min="4097" max="4097" width="5" style="1" customWidth="1"/>
    <col min="4098" max="4098" width="37.140625" style="1" customWidth="1"/>
    <col min="4099" max="4099" width="33.42578125" style="1" customWidth="1"/>
    <col min="4100" max="4100" width="12.140625" style="1" customWidth="1"/>
    <col min="4101" max="4101" width="13.5703125" style="1" customWidth="1"/>
    <col min="4102" max="4102" width="13" style="1" customWidth="1"/>
    <col min="4103" max="4103" width="16.7109375" style="1" customWidth="1"/>
    <col min="4104" max="4105" width="13.140625" style="1" customWidth="1"/>
    <col min="4106" max="4106" width="16.7109375" style="1" customWidth="1"/>
    <col min="4107" max="4110" width="0" style="1" hidden="1" customWidth="1"/>
    <col min="4111" max="4111" width="11.42578125" style="1" customWidth="1"/>
    <col min="4112" max="4112" width="16.7109375" style="1" customWidth="1"/>
    <col min="4113" max="4352" width="11.42578125" style="1"/>
    <col min="4353" max="4353" width="5" style="1" customWidth="1"/>
    <col min="4354" max="4354" width="37.140625" style="1" customWidth="1"/>
    <col min="4355" max="4355" width="33.42578125" style="1" customWidth="1"/>
    <col min="4356" max="4356" width="12.140625" style="1" customWidth="1"/>
    <col min="4357" max="4357" width="13.5703125" style="1" customWidth="1"/>
    <col min="4358" max="4358" width="13" style="1" customWidth="1"/>
    <col min="4359" max="4359" width="16.7109375" style="1" customWidth="1"/>
    <col min="4360" max="4361" width="13.140625" style="1" customWidth="1"/>
    <col min="4362" max="4362" width="16.7109375" style="1" customWidth="1"/>
    <col min="4363" max="4366" width="0" style="1" hidden="1" customWidth="1"/>
    <col min="4367" max="4367" width="11.42578125" style="1" customWidth="1"/>
    <col min="4368" max="4368" width="16.7109375" style="1" customWidth="1"/>
    <col min="4369" max="4608" width="11.42578125" style="1"/>
    <col min="4609" max="4609" width="5" style="1" customWidth="1"/>
    <col min="4610" max="4610" width="37.140625" style="1" customWidth="1"/>
    <col min="4611" max="4611" width="33.42578125" style="1" customWidth="1"/>
    <col min="4612" max="4612" width="12.140625" style="1" customWidth="1"/>
    <col min="4613" max="4613" width="13.5703125" style="1" customWidth="1"/>
    <col min="4614" max="4614" width="13" style="1" customWidth="1"/>
    <col min="4615" max="4615" width="16.7109375" style="1" customWidth="1"/>
    <col min="4616" max="4617" width="13.140625" style="1" customWidth="1"/>
    <col min="4618" max="4618" width="16.7109375" style="1" customWidth="1"/>
    <col min="4619" max="4622" width="0" style="1" hidden="1" customWidth="1"/>
    <col min="4623" max="4623" width="11.42578125" style="1" customWidth="1"/>
    <col min="4624" max="4624" width="16.7109375" style="1" customWidth="1"/>
    <col min="4625" max="4864" width="11.42578125" style="1"/>
    <col min="4865" max="4865" width="5" style="1" customWidth="1"/>
    <col min="4866" max="4866" width="37.140625" style="1" customWidth="1"/>
    <col min="4867" max="4867" width="33.42578125" style="1" customWidth="1"/>
    <col min="4868" max="4868" width="12.140625" style="1" customWidth="1"/>
    <col min="4869" max="4869" width="13.5703125" style="1" customWidth="1"/>
    <col min="4870" max="4870" width="13" style="1" customWidth="1"/>
    <col min="4871" max="4871" width="16.7109375" style="1" customWidth="1"/>
    <col min="4872" max="4873" width="13.140625" style="1" customWidth="1"/>
    <col min="4874" max="4874" width="16.7109375" style="1" customWidth="1"/>
    <col min="4875" max="4878" width="0" style="1" hidden="1" customWidth="1"/>
    <col min="4879" max="4879" width="11.42578125" style="1" customWidth="1"/>
    <col min="4880" max="4880" width="16.7109375" style="1" customWidth="1"/>
    <col min="4881" max="5120" width="11.42578125" style="1"/>
    <col min="5121" max="5121" width="5" style="1" customWidth="1"/>
    <col min="5122" max="5122" width="37.140625" style="1" customWidth="1"/>
    <col min="5123" max="5123" width="33.42578125" style="1" customWidth="1"/>
    <col min="5124" max="5124" width="12.140625" style="1" customWidth="1"/>
    <col min="5125" max="5125" width="13.5703125" style="1" customWidth="1"/>
    <col min="5126" max="5126" width="13" style="1" customWidth="1"/>
    <col min="5127" max="5127" width="16.7109375" style="1" customWidth="1"/>
    <col min="5128" max="5129" width="13.140625" style="1" customWidth="1"/>
    <col min="5130" max="5130" width="16.7109375" style="1" customWidth="1"/>
    <col min="5131" max="5134" width="0" style="1" hidden="1" customWidth="1"/>
    <col min="5135" max="5135" width="11.42578125" style="1" customWidth="1"/>
    <col min="5136" max="5136" width="16.7109375" style="1" customWidth="1"/>
    <col min="5137" max="5376" width="11.42578125" style="1"/>
    <col min="5377" max="5377" width="5" style="1" customWidth="1"/>
    <col min="5378" max="5378" width="37.140625" style="1" customWidth="1"/>
    <col min="5379" max="5379" width="33.42578125" style="1" customWidth="1"/>
    <col min="5380" max="5380" width="12.140625" style="1" customWidth="1"/>
    <col min="5381" max="5381" width="13.5703125" style="1" customWidth="1"/>
    <col min="5382" max="5382" width="13" style="1" customWidth="1"/>
    <col min="5383" max="5383" width="16.7109375" style="1" customWidth="1"/>
    <col min="5384" max="5385" width="13.140625" style="1" customWidth="1"/>
    <col min="5386" max="5386" width="16.7109375" style="1" customWidth="1"/>
    <col min="5387" max="5390" width="0" style="1" hidden="1" customWidth="1"/>
    <col min="5391" max="5391" width="11.42578125" style="1" customWidth="1"/>
    <col min="5392" max="5392" width="16.7109375" style="1" customWidth="1"/>
    <col min="5393" max="5632" width="11.42578125" style="1"/>
    <col min="5633" max="5633" width="5" style="1" customWidth="1"/>
    <col min="5634" max="5634" width="37.140625" style="1" customWidth="1"/>
    <col min="5635" max="5635" width="33.42578125" style="1" customWidth="1"/>
    <col min="5636" max="5636" width="12.140625" style="1" customWidth="1"/>
    <col min="5637" max="5637" width="13.5703125" style="1" customWidth="1"/>
    <col min="5638" max="5638" width="13" style="1" customWidth="1"/>
    <col min="5639" max="5639" width="16.7109375" style="1" customWidth="1"/>
    <col min="5640" max="5641" width="13.140625" style="1" customWidth="1"/>
    <col min="5642" max="5642" width="16.7109375" style="1" customWidth="1"/>
    <col min="5643" max="5646" width="0" style="1" hidden="1" customWidth="1"/>
    <col min="5647" max="5647" width="11.42578125" style="1" customWidth="1"/>
    <col min="5648" max="5648" width="16.7109375" style="1" customWidth="1"/>
    <col min="5649" max="5888" width="11.42578125" style="1"/>
    <col min="5889" max="5889" width="5" style="1" customWidth="1"/>
    <col min="5890" max="5890" width="37.140625" style="1" customWidth="1"/>
    <col min="5891" max="5891" width="33.42578125" style="1" customWidth="1"/>
    <col min="5892" max="5892" width="12.140625" style="1" customWidth="1"/>
    <col min="5893" max="5893" width="13.5703125" style="1" customWidth="1"/>
    <col min="5894" max="5894" width="13" style="1" customWidth="1"/>
    <col min="5895" max="5895" width="16.7109375" style="1" customWidth="1"/>
    <col min="5896" max="5897" width="13.140625" style="1" customWidth="1"/>
    <col min="5898" max="5898" width="16.7109375" style="1" customWidth="1"/>
    <col min="5899" max="5902" width="0" style="1" hidden="1" customWidth="1"/>
    <col min="5903" max="5903" width="11.42578125" style="1" customWidth="1"/>
    <col min="5904" max="5904" width="16.7109375" style="1" customWidth="1"/>
    <col min="5905" max="6144" width="11.42578125" style="1"/>
    <col min="6145" max="6145" width="5" style="1" customWidth="1"/>
    <col min="6146" max="6146" width="37.140625" style="1" customWidth="1"/>
    <col min="6147" max="6147" width="33.42578125" style="1" customWidth="1"/>
    <col min="6148" max="6148" width="12.140625" style="1" customWidth="1"/>
    <col min="6149" max="6149" width="13.5703125" style="1" customWidth="1"/>
    <col min="6150" max="6150" width="13" style="1" customWidth="1"/>
    <col min="6151" max="6151" width="16.7109375" style="1" customWidth="1"/>
    <col min="6152" max="6153" width="13.140625" style="1" customWidth="1"/>
    <col min="6154" max="6154" width="16.7109375" style="1" customWidth="1"/>
    <col min="6155" max="6158" width="0" style="1" hidden="1" customWidth="1"/>
    <col min="6159" max="6159" width="11.42578125" style="1" customWidth="1"/>
    <col min="6160" max="6160" width="16.7109375" style="1" customWidth="1"/>
    <col min="6161" max="6400" width="11.42578125" style="1"/>
    <col min="6401" max="6401" width="5" style="1" customWidth="1"/>
    <col min="6402" max="6402" width="37.140625" style="1" customWidth="1"/>
    <col min="6403" max="6403" width="33.42578125" style="1" customWidth="1"/>
    <col min="6404" max="6404" width="12.140625" style="1" customWidth="1"/>
    <col min="6405" max="6405" width="13.5703125" style="1" customWidth="1"/>
    <col min="6406" max="6406" width="13" style="1" customWidth="1"/>
    <col min="6407" max="6407" width="16.7109375" style="1" customWidth="1"/>
    <col min="6408" max="6409" width="13.140625" style="1" customWidth="1"/>
    <col min="6410" max="6410" width="16.7109375" style="1" customWidth="1"/>
    <col min="6411" max="6414" width="0" style="1" hidden="1" customWidth="1"/>
    <col min="6415" max="6415" width="11.42578125" style="1" customWidth="1"/>
    <col min="6416" max="6416" width="16.7109375" style="1" customWidth="1"/>
    <col min="6417" max="6656" width="11.42578125" style="1"/>
    <col min="6657" max="6657" width="5" style="1" customWidth="1"/>
    <col min="6658" max="6658" width="37.140625" style="1" customWidth="1"/>
    <col min="6659" max="6659" width="33.42578125" style="1" customWidth="1"/>
    <col min="6660" max="6660" width="12.140625" style="1" customWidth="1"/>
    <col min="6661" max="6661" width="13.5703125" style="1" customWidth="1"/>
    <col min="6662" max="6662" width="13" style="1" customWidth="1"/>
    <col min="6663" max="6663" width="16.7109375" style="1" customWidth="1"/>
    <col min="6664" max="6665" width="13.140625" style="1" customWidth="1"/>
    <col min="6666" max="6666" width="16.7109375" style="1" customWidth="1"/>
    <col min="6667" max="6670" width="0" style="1" hidden="1" customWidth="1"/>
    <col min="6671" max="6671" width="11.42578125" style="1" customWidth="1"/>
    <col min="6672" max="6672" width="16.7109375" style="1" customWidth="1"/>
    <col min="6673" max="6912" width="11.42578125" style="1"/>
    <col min="6913" max="6913" width="5" style="1" customWidth="1"/>
    <col min="6914" max="6914" width="37.140625" style="1" customWidth="1"/>
    <col min="6915" max="6915" width="33.42578125" style="1" customWidth="1"/>
    <col min="6916" max="6916" width="12.140625" style="1" customWidth="1"/>
    <col min="6917" max="6917" width="13.5703125" style="1" customWidth="1"/>
    <col min="6918" max="6918" width="13" style="1" customWidth="1"/>
    <col min="6919" max="6919" width="16.7109375" style="1" customWidth="1"/>
    <col min="6920" max="6921" width="13.140625" style="1" customWidth="1"/>
    <col min="6922" max="6922" width="16.7109375" style="1" customWidth="1"/>
    <col min="6923" max="6926" width="0" style="1" hidden="1" customWidth="1"/>
    <col min="6927" max="6927" width="11.42578125" style="1" customWidth="1"/>
    <col min="6928" max="6928" width="16.7109375" style="1" customWidth="1"/>
    <col min="6929" max="7168" width="11.42578125" style="1"/>
    <col min="7169" max="7169" width="5" style="1" customWidth="1"/>
    <col min="7170" max="7170" width="37.140625" style="1" customWidth="1"/>
    <col min="7171" max="7171" width="33.42578125" style="1" customWidth="1"/>
    <col min="7172" max="7172" width="12.140625" style="1" customWidth="1"/>
    <col min="7173" max="7173" width="13.5703125" style="1" customWidth="1"/>
    <col min="7174" max="7174" width="13" style="1" customWidth="1"/>
    <col min="7175" max="7175" width="16.7109375" style="1" customWidth="1"/>
    <col min="7176" max="7177" width="13.140625" style="1" customWidth="1"/>
    <col min="7178" max="7178" width="16.7109375" style="1" customWidth="1"/>
    <col min="7179" max="7182" width="0" style="1" hidden="1" customWidth="1"/>
    <col min="7183" max="7183" width="11.42578125" style="1" customWidth="1"/>
    <col min="7184" max="7184" width="16.7109375" style="1" customWidth="1"/>
    <col min="7185" max="7424" width="11.42578125" style="1"/>
    <col min="7425" max="7425" width="5" style="1" customWidth="1"/>
    <col min="7426" max="7426" width="37.140625" style="1" customWidth="1"/>
    <col min="7427" max="7427" width="33.42578125" style="1" customWidth="1"/>
    <col min="7428" max="7428" width="12.140625" style="1" customWidth="1"/>
    <col min="7429" max="7429" width="13.5703125" style="1" customWidth="1"/>
    <col min="7430" max="7430" width="13" style="1" customWidth="1"/>
    <col min="7431" max="7431" width="16.7109375" style="1" customWidth="1"/>
    <col min="7432" max="7433" width="13.140625" style="1" customWidth="1"/>
    <col min="7434" max="7434" width="16.7109375" style="1" customWidth="1"/>
    <col min="7435" max="7438" width="0" style="1" hidden="1" customWidth="1"/>
    <col min="7439" max="7439" width="11.42578125" style="1" customWidth="1"/>
    <col min="7440" max="7440" width="16.7109375" style="1" customWidth="1"/>
    <col min="7441" max="7680" width="11.42578125" style="1"/>
    <col min="7681" max="7681" width="5" style="1" customWidth="1"/>
    <col min="7682" max="7682" width="37.140625" style="1" customWidth="1"/>
    <col min="7683" max="7683" width="33.42578125" style="1" customWidth="1"/>
    <col min="7684" max="7684" width="12.140625" style="1" customWidth="1"/>
    <col min="7685" max="7685" width="13.5703125" style="1" customWidth="1"/>
    <col min="7686" max="7686" width="13" style="1" customWidth="1"/>
    <col min="7687" max="7687" width="16.7109375" style="1" customWidth="1"/>
    <col min="7688" max="7689" width="13.140625" style="1" customWidth="1"/>
    <col min="7690" max="7690" width="16.7109375" style="1" customWidth="1"/>
    <col min="7691" max="7694" width="0" style="1" hidden="1" customWidth="1"/>
    <col min="7695" max="7695" width="11.42578125" style="1" customWidth="1"/>
    <col min="7696" max="7696" width="16.7109375" style="1" customWidth="1"/>
    <col min="7697" max="7936" width="11.42578125" style="1"/>
    <col min="7937" max="7937" width="5" style="1" customWidth="1"/>
    <col min="7938" max="7938" width="37.140625" style="1" customWidth="1"/>
    <col min="7939" max="7939" width="33.42578125" style="1" customWidth="1"/>
    <col min="7940" max="7940" width="12.140625" style="1" customWidth="1"/>
    <col min="7941" max="7941" width="13.5703125" style="1" customWidth="1"/>
    <col min="7942" max="7942" width="13" style="1" customWidth="1"/>
    <col min="7943" max="7943" width="16.7109375" style="1" customWidth="1"/>
    <col min="7944" max="7945" width="13.140625" style="1" customWidth="1"/>
    <col min="7946" max="7946" width="16.7109375" style="1" customWidth="1"/>
    <col min="7947" max="7950" width="0" style="1" hidden="1" customWidth="1"/>
    <col min="7951" max="7951" width="11.42578125" style="1" customWidth="1"/>
    <col min="7952" max="7952" width="16.7109375" style="1" customWidth="1"/>
    <col min="7953" max="8192" width="11.42578125" style="1"/>
    <col min="8193" max="8193" width="5" style="1" customWidth="1"/>
    <col min="8194" max="8194" width="37.140625" style="1" customWidth="1"/>
    <col min="8195" max="8195" width="33.42578125" style="1" customWidth="1"/>
    <col min="8196" max="8196" width="12.140625" style="1" customWidth="1"/>
    <col min="8197" max="8197" width="13.5703125" style="1" customWidth="1"/>
    <col min="8198" max="8198" width="13" style="1" customWidth="1"/>
    <col min="8199" max="8199" width="16.7109375" style="1" customWidth="1"/>
    <col min="8200" max="8201" width="13.140625" style="1" customWidth="1"/>
    <col min="8202" max="8202" width="16.7109375" style="1" customWidth="1"/>
    <col min="8203" max="8206" width="0" style="1" hidden="1" customWidth="1"/>
    <col min="8207" max="8207" width="11.42578125" style="1" customWidth="1"/>
    <col min="8208" max="8208" width="16.7109375" style="1" customWidth="1"/>
    <col min="8209" max="8448" width="11.42578125" style="1"/>
    <col min="8449" max="8449" width="5" style="1" customWidth="1"/>
    <col min="8450" max="8450" width="37.140625" style="1" customWidth="1"/>
    <col min="8451" max="8451" width="33.42578125" style="1" customWidth="1"/>
    <col min="8452" max="8452" width="12.140625" style="1" customWidth="1"/>
    <col min="8453" max="8453" width="13.5703125" style="1" customWidth="1"/>
    <col min="8454" max="8454" width="13" style="1" customWidth="1"/>
    <col min="8455" max="8455" width="16.7109375" style="1" customWidth="1"/>
    <col min="8456" max="8457" width="13.140625" style="1" customWidth="1"/>
    <col min="8458" max="8458" width="16.7109375" style="1" customWidth="1"/>
    <col min="8459" max="8462" width="0" style="1" hidden="1" customWidth="1"/>
    <col min="8463" max="8463" width="11.42578125" style="1" customWidth="1"/>
    <col min="8464" max="8464" width="16.7109375" style="1" customWidth="1"/>
    <col min="8465" max="8704" width="11.42578125" style="1"/>
    <col min="8705" max="8705" width="5" style="1" customWidth="1"/>
    <col min="8706" max="8706" width="37.140625" style="1" customWidth="1"/>
    <col min="8707" max="8707" width="33.42578125" style="1" customWidth="1"/>
    <col min="8708" max="8708" width="12.140625" style="1" customWidth="1"/>
    <col min="8709" max="8709" width="13.5703125" style="1" customWidth="1"/>
    <col min="8710" max="8710" width="13" style="1" customWidth="1"/>
    <col min="8711" max="8711" width="16.7109375" style="1" customWidth="1"/>
    <col min="8712" max="8713" width="13.140625" style="1" customWidth="1"/>
    <col min="8714" max="8714" width="16.7109375" style="1" customWidth="1"/>
    <col min="8715" max="8718" width="0" style="1" hidden="1" customWidth="1"/>
    <col min="8719" max="8719" width="11.42578125" style="1" customWidth="1"/>
    <col min="8720" max="8720" width="16.7109375" style="1" customWidth="1"/>
    <col min="8721" max="8960" width="11.42578125" style="1"/>
    <col min="8961" max="8961" width="5" style="1" customWidth="1"/>
    <col min="8962" max="8962" width="37.140625" style="1" customWidth="1"/>
    <col min="8963" max="8963" width="33.42578125" style="1" customWidth="1"/>
    <col min="8964" max="8964" width="12.140625" style="1" customWidth="1"/>
    <col min="8965" max="8965" width="13.5703125" style="1" customWidth="1"/>
    <col min="8966" max="8966" width="13" style="1" customWidth="1"/>
    <col min="8967" max="8967" width="16.7109375" style="1" customWidth="1"/>
    <col min="8968" max="8969" width="13.140625" style="1" customWidth="1"/>
    <col min="8970" max="8970" width="16.7109375" style="1" customWidth="1"/>
    <col min="8971" max="8974" width="0" style="1" hidden="1" customWidth="1"/>
    <col min="8975" max="8975" width="11.42578125" style="1" customWidth="1"/>
    <col min="8976" max="8976" width="16.7109375" style="1" customWidth="1"/>
    <col min="8977" max="9216" width="11.42578125" style="1"/>
    <col min="9217" max="9217" width="5" style="1" customWidth="1"/>
    <col min="9218" max="9218" width="37.140625" style="1" customWidth="1"/>
    <col min="9219" max="9219" width="33.42578125" style="1" customWidth="1"/>
    <col min="9220" max="9220" width="12.140625" style="1" customWidth="1"/>
    <col min="9221" max="9221" width="13.5703125" style="1" customWidth="1"/>
    <col min="9222" max="9222" width="13" style="1" customWidth="1"/>
    <col min="9223" max="9223" width="16.7109375" style="1" customWidth="1"/>
    <col min="9224" max="9225" width="13.140625" style="1" customWidth="1"/>
    <col min="9226" max="9226" width="16.7109375" style="1" customWidth="1"/>
    <col min="9227" max="9230" width="0" style="1" hidden="1" customWidth="1"/>
    <col min="9231" max="9231" width="11.42578125" style="1" customWidth="1"/>
    <col min="9232" max="9232" width="16.7109375" style="1" customWidth="1"/>
    <col min="9233" max="9472" width="11.42578125" style="1"/>
    <col min="9473" max="9473" width="5" style="1" customWidth="1"/>
    <col min="9474" max="9474" width="37.140625" style="1" customWidth="1"/>
    <col min="9475" max="9475" width="33.42578125" style="1" customWidth="1"/>
    <col min="9476" max="9476" width="12.140625" style="1" customWidth="1"/>
    <col min="9477" max="9477" width="13.5703125" style="1" customWidth="1"/>
    <col min="9478" max="9478" width="13" style="1" customWidth="1"/>
    <col min="9479" max="9479" width="16.7109375" style="1" customWidth="1"/>
    <col min="9480" max="9481" width="13.140625" style="1" customWidth="1"/>
    <col min="9482" max="9482" width="16.7109375" style="1" customWidth="1"/>
    <col min="9483" max="9486" width="0" style="1" hidden="1" customWidth="1"/>
    <col min="9487" max="9487" width="11.42578125" style="1" customWidth="1"/>
    <col min="9488" max="9488" width="16.7109375" style="1" customWidth="1"/>
    <col min="9489" max="9728" width="11.42578125" style="1"/>
    <col min="9729" max="9729" width="5" style="1" customWidth="1"/>
    <col min="9730" max="9730" width="37.140625" style="1" customWidth="1"/>
    <col min="9731" max="9731" width="33.42578125" style="1" customWidth="1"/>
    <col min="9732" max="9732" width="12.140625" style="1" customWidth="1"/>
    <col min="9733" max="9733" width="13.5703125" style="1" customWidth="1"/>
    <col min="9734" max="9734" width="13" style="1" customWidth="1"/>
    <col min="9735" max="9735" width="16.7109375" style="1" customWidth="1"/>
    <col min="9736" max="9737" width="13.140625" style="1" customWidth="1"/>
    <col min="9738" max="9738" width="16.7109375" style="1" customWidth="1"/>
    <col min="9739" max="9742" width="0" style="1" hidden="1" customWidth="1"/>
    <col min="9743" max="9743" width="11.42578125" style="1" customWidth="1"/>
    <col min="9744" max="9744" width="16.7109375" style="1" customWidth="1"/>
    <col min="9745" max="9984" width="11.42578125" style="1"/>
    <col min="9985" max="9985" width="5" style="1" customWidth="1"/>
    <col min="9986" max="9986" width="37.140625" style="1" customWidth="1"/>
    <col min="9987" max="9987" width="33.42578125" style="1" customWidth="1"/>
    <col min="9988" max="9988" width="12.140625" style="1" customWidth="1"/>
    <col min="9989" max="9989" width="13.5703125" style="1" customWidth="1"/>
    <col min="9990" max="9990" width="13" style="1" customWidth="1"/>
    <col min="9991" max="9991" width="16.7109375" style="1" customWidth="1"/>
    <col min="9992" max="9993" width="13.140625" style="1" customWidth="1"/>
    <col min="9994" max="9994" width="16.7109375" style="1" customWidth="1"/>
    <col min="9995" max="9998" width="0" style="1" hidden="1" customWidth="1"/>
    <col min="9999" max="9999" width="11.42578125" style="1" customWidth="1"/>
    <col min="10000" max="10000" width="16.7109375" style="1" customWidth="1"/>
    <col min="10001" max="10240" width="11.42578125" style="1"/>
    <col min="10241" max="10241" width="5" style="1" customWidth="1"/>
    <col min="10242" max="10242" width="37.140625" style="1" customWidth="1"/>
    <col min="10243" max="10243" width="33.42578125" style="1" customWidth="1"/>
    <col min="10244" max="10244" width="12.140625" style="1" customWidth="1"/>
    <col min="10245" max="10245" width="13.5703125" style="1" customWidth="1"/>
    <col min="10246" max="10246" width="13" style="1" customWidth="1"/>
    <col min="10247" max="10247" width="16.7109375" style="1" customWidth="1"/>
    <col min="10248" max="10249" width="13.140625" style="1" customWidth="1"/>
    <col min="10250" max="10250" width="16.7109375" style="1" customWidth="1"/>
    <col min="10251" max="10254" width="0" style="1" hidden="1" customWidth="1"/>
    <col min="10255" max="10255" width="11.42578125" style="1" customWidth="1"/>
    <col min="10256" max="10256" width="16.7109375" style="1" customWidth="1"/>
    <col min="10257" max="10496" width="11.42578125" style="1"/>
    <col min="10497" max="10497" width="5" style="1" customWidth="1"/>
    <col min="10498" max="10498" width="37.140625" style="1" customWidth="1"/>
    <col min="10499" max="10499" width="33.42578125" style="1" customWidth="1"/>
    <col min="10500" max="10500" width="12.140625" style="1" customWidth="1"/>
    <col min="10501" max="10501" width="13.5703125" style="1" customWidth="1"/>
    <col min="10502" max="10502" width="13" style="1" customWidth="1"/>
    <col min="10503" max="10503" width="16.7109375" style="1" customWidth="1"/>
    <col min="10504" max="10505" width="13.140625" style="1" customWidth="1"/>
    <col min="10506" max="10506" width="16.7109375" style="1" customWidth="1"/>
    <col min="10507" max="10510" width="0" style="1" hidden="1" customWidth="1"/>
    <col min="10511" max="10511" width="11.42578125" style="1" customWidth="1"/>
    <col min="10512" max="10512" width="16.7109375" style="1" customWidth="1"/>
    <col min="10513" max="10752" width="11.42578125" style="1"/>
    <col min="10753" max="10753" width="5" style="1" customWidth="1"/>
    <col min="10754" max="10754" width="37.140625" style="1" customWidth="1"/>
    <col min="10755" max="10755" width="33.42578125" style="1" customWidth="1"/>
    <col min="10756" max="10756" width="12.140625" style="1" customWidth="1"/>
    <col min="10757" max="10757" width="13.5703125" style="1" customWidth="1"/>
    <col min="10758" max="10758" width="13" style="1" customWidth="1"/>
    <col min="10759" max="10759" width="16.7109375" style="1" customWidth="1"/>
    <col min="10760" max="10761" width="13.140625" style="1" customWidth="1"/>
    <col min="10762" max="10762" width="16.7109375" style="1" customWidth="1"/>
    <col min="10763" max="10766" width="0" style="1" hidden="1" customWidth="1"/>
    <col min="10767" max="10767" width="11.42578125" style="1" customWidth="1"/>
    <col min="10768" max="10768" width="16.7109375" style="1" customWidth="1"/>
    <col min="10769" max="11008" width="11.42578125" style="1"/>
    <col min="11009" max="11009" width="5" style="1" customWidth="1"/>
    <col min="11010" max="11010" width="37.140625" style="1" customWidth="1"/>
    <col min="11011" max="11011" width="33.42578125" style="1" customWidth="1"/>
    <col min="11012" max="11012" width="12.140625" style="1" customWidth="1"/>
    <col min="11013" max="11013" width="13.5703125" style="1" customWidth="1"/>
    <col min="11014" max="11014" width="13" style="1" customWidth="1"/>
    <col min="11015" max="11015" width="16.7109375" style="1" customWidth="1"/>
    <col min="11016" max="11017" width="13.140625" style="1" customWidth="1"/>
    <col min="11018" max="11018" width="16.7109375" style="1" customWidth="1"/>
    <col min="11019" max="11022" width="0" style="1" hidden="1" customWidth="1"/>
    <col min="11023" max="11023" width="11.42578125" style="1" customWidth="1"/>
    <col min="11024" max="11024" width="16.7109375" style="1" customWidth="1"/>
    <col min="11025" max="11264" width="11.42578125" style="1"/>
    <col min="11265" max="11265" width="5" style="1" customWidth="1"/>
    <col min="11266" max="11266" width="37.140625" style="1" customWidth="1"/>
    <col min="11267" max="11267" width="33.42578125" style="1" customWidth="1"/>
    <col min="11268" max="11268" width="12.140625" style="1" customWidth="1"/>
    <col min="11269" max="11269" width="13.5703125" style="1" customWidth="1"/>
    <col min="11270" max="11270" width="13" style="1" customWidth="1"/>
    <col min="11271" max="11271" width="16.7109375" style="1" customWidth="1"/>
    <col min="11272" max="11273" width="13.140625" style="1" customWidth="1"/>
    <col min="11274" max="11274" width="16.7109375" style="1" customWidth="1"/>
    <col min="11275" max="11278" width="0" style="1" hidden="1" customWidth="1"/>
    <col min="11279" max="11279" width="11.42578125" style="1" customWidth="1"/>
    <col min="11280" max="11280" width="16.7109375" style="1" customWidth="1"/>
    <col min="11281" max="11520" width="11.42578125" style="1"/>
    <col min="11521" max="11521" width="5" style="1" customWidth="1"/>
    <col min="11522" max="11522" width="37.140625" style="1" customWidth="1"/>
    <col min="11523" max="11523" width="33.42578125" style="1" customWidth="1"/>
    <col min="11524" max="11524" width="12.140625" style="1" customWidth="1"/>
    <col min="11525" max="11525" width="13.5703125" style="1" customWidth="1"/>
    <col min="11526" max="11526" width="13" style="1" customWidth="1"/>
    <col min="11527" max="11527" width="16.7109375" style="1" customWidth="1"/>
    <col min="11528" max="11529" width="13.140625" style="1" customWidth="1"/>
    <col min="11530" max="11530" width="16.7109375" style="1" customWidth="1"/>
    <col min="11531" max="11534" width="0" style="1" hidden="1" customWidth="1"/>
    <col min="11535" max="11535" width="11.42578125" style="1" customWidth="1"/>
    <col min="11536" max="11536" width="16.7109375" style="1" customWidth="1"/>
    <col min="11537" max="11776" width="11.42578125" style="1"/>
    <col min="11777" max="11777" width="5" style="1" customWidth="1"/>
    <col min="11778" max="11778" width="37.140625" style="1" customWidth="1"/>
    <col min="11779" max="11779" width="33.42578125" style="1" customWidth="1"/>
    <col min="11780" max="11780" width="12.140625" style="1" customWidth="1"/>
    <col min="11781" max="11781" width="13.5703125" style="1" customWidth="1"/>
    <col min="11782" max="11782" width="13" style="1" customWidth="1"/>
    <col min="11783" max="11783" width="16.7109375" style="1" customWidth="1"/>
    <col min="11784" max="11785" width="13.140625" style="1" customWidth="1"/>
    <col min="11786" max="11786" width="16.7109375" style="1" customWidth="1"/>
    <col min="11787" max="11790" width="0" style="1" hidden="1" customWidth="1"/>
    <col min="11791" max="11791" width="11.42578125" style="1" customWidth="1"/>
    <col min="11792" max="11792" width="16.7109375" style="1" customWidth="1"/>
    <col min="11793" max="12032" width="11.42578125" style="1"/>
    <col min="12033" max="12033" width="5" style="1" customWidth="1"/>
    <col min="12034" max="12034" width="37.140625" style="1" customWidth="1"/>
    <col min="12035" max="12035" width="33.42578125" style="1" customWidth="1"/>
    <col min="12036" max="12036" width="12.140625" style="1" customWidth="1"/>
    <col min="12037" max="12037" width="13.5703125" style="1" customWidth="1"/>
    <col min="12038" max="12038" width="13" style="1" customWidth="1"/>
    <col min="12039" max="12039" width="16.7109375" style="1" customWidth="1"/>
    <col min="12040" max="12041" width="13.140625" style="1" customWidth="1"/>
    <col min="12042" max="12042" width="16.7109375" style="1" customWidth="1"/>
    <col min="12043" max="12046" width="0" style="1" hidden="1" customWidth="1"/>
    <col min="12047" max="12047" width="11.42578125" style="1" customWidth="1"/>
    <col min="12048" max="12048" width="16.7109375" style="1" customWidth="1"/>
    <col min="12049" max="12288" width="11.42578125" style="1"/>
    <col min="12289" max="12289" width="5" style="1" customWidth="1"/>
    <col min="12290" max="12290" width="37.140625" style="1" customWidth="1"/>
    <col min="12291" max="12291" width="33.42578125" style="1" customWidth="1"/>
    <col min="12292" max="12292" width="12.140625" style="1" customWidth="1"/>
    <col min="12293" max="12293" width="13.5703125" style="1" customWidth="1"/>
    <col min="12294" max="12294" width="13" style="1" customWidth="1"/>
    <col min="12295" max="12295" width="16.7109375" style="1" customWidth="1"/>
    <col min="12296" max="12297" width="13.140625" style="1" customWidth="1"/>
    <col min="12298" max="12298" width="16.7109375" style="1" customWidth="1"/>
    <col min="12299" max="12302" width="0" style="1" hidden="1" customWidth="1"/>
    <col min="12303" max="12303" width="11.42578125" style="1" customWidth="1"/>
    <col min="12304" max="12304" width="16.7109375" style="1" customWidth="1"/>
    <col min="12305" max="12544" width="11.42578125" style="1"/>
    <col min="12545" max="12545" width="5" style="1" customWidth="1"/>
    <col min="12546" max="12546" width="37.140625" style="1" customWidth="1"/>
    <col min="12547" max="12547" width="33.42578125" style="1" customWidth="1"/>
    <col min="12548" max="12548" width="12.140625" style="1" customWidth="1"/>
    <col min="12549" max="12549" width="13.5703125" style="1" customWidth="1"/>
    <col min="12550" max="12550" width="13" style="1" customWidth="1"/>
    <col min="12551" max="12551" width="16.7109375" style="1" customWidth="1"/>
    <col min="12552" max="12553" width="13.140625" style="1" customWidth="1"/>
    <col min="12554" max="12554" width="16.7109375" style="1" customWidth="1"/>
    <col min="12555" max="12558" width="0" style="1" hidden="1" customWidth="1"/>
    <col min="12559" max="12559" width="11.42578125" style="1" customWidth="1"/>
    <col min="12560" max="12560" width="16.7109375" style="1" customWidth="1"/>
    <col min="12561" max="12800" width="11.42578125" style="1"/>
    <col min="12801" max="12801" width="5" style="1" customWidth="1"/>
    <col min="12802" max="12802" width="37.140625" style="1" customWidth="1"/>
    <col min="12803" max="12803" width="33.42578125" style="1" customWidth="1"/>
    <col min="12804" max="12804" width="12.140625" style="1" customWidth="1"/>
    <col min="12805" max="12805" width="13.5703125" style="1" customWidth="1"/>
    <col min="12806" max="12806" width="13" style="1" customWidth="1"/>
    <col min="12807" max="12807" width="16.7109375" style="1" customWidth="1"/>
    <col min="12808" max="12809" width="13.140625" style="1" customWidth="1"/>
    <col min="12810" max="12810" width="16.7109375" style="1" customWidth="1"/>
    <col min="12811" max="12814" width="0" style="1" hidden="1" customWidth="1"/>
    <col min="12815" max="12815" width="11.42578125" style="1" customWidth="1"/>
    <col min="12816" max="12816" width="16.7109375" style="1" customWidth="1"/>
    <col min="12817" max="13056" width="11.42578125" style="1"/>
    <col min="13057" max="13057" width="5" style="1" customWidth="1"/>
    <col min="13058" max="13058" width="37.140625" style="1" customWidth="1"/>
    <col min="13059" max="13059" width="33.42578125" style="1" customWidth="1"/>
    <col min="13060" max="13060" width="12.140625" style="1" customWidth="1"/>
    <col min="13061" max="13061" width="13.5703125" style="1" customWidth="1"/>
    <col min="13062" max="13062" width="13" style="1" customWidth="1"/>
    <col min="13063" max="13063" width="16.7109375" style="1" customWidth="1"/>
    <col min="13064" max="13065" width="13.140625" style="1" customWidth="1"/>
    <col min="13066" max="13066" width="16.7109375" style="1" customWidth="1"/>
    <col min="13067" max="13070" width="0" style="1" hidden="1" customWidth="1"/>
    <col min="13071" max="13071" width="11.42578125" style="1" customWidth="1"/>
    <col min="13072" max="13072" width="16.7109375" style="1" customWidth="1"/>
    <col min="13073" max="13312" width="11.42578125" style="1"/>
    <col min="13313" max="13313" width="5" style="1" customWidth="1"/>
    <col min="13314" max="13314" width="37.140625" style="1" customWidth="1"/>
    <col min="13315" max="13315" width="33.42578125" style="1" customWidth="1"/>
    <col min="13316" max="13316" width="12.140625" style="1" customWidth="1"/>
    <col min="13317" max="13317" width="13.5703125" style="1" customWidth="1"/>
    <col min="13318" max="13318" width="13" style="1" customWidth="1"/>
    <col min="13319" max="13319" width="16.7109375" style="1" customWidth="1"/>
    <col min="13320" max="13321" width="13.140625" style="1" customWidth="1"/>
    <col min="13322" max="13322" width="16.7109375" style="1" customWidth="1"/>
    <col min="13323" max="13326" width="0" style="1" hidden="1" customWidth="1"/>
    <col min="13327" max="13327" width="11.42578125" style="1" customWidth="1"/>
    <col min="13328" max="13328" width="16.7109375" style="1" customWidth="1"/>
    <col min="13329" max="13568" width="11.42578125" style="1"/>
    <col min="13569" max="13569" width="5" style="1" customWidth="1"/>
    <col min="13570" max="13570" width="37.140625" style="1" customWidth="1"/>
    <col min="13571" max="13571" width="33.42578125" style="1" customWidth="1"/>
    <col min="13572" max="13572" width="12.140625" style="1" customWidth="1"/>
    <col min="13573" max="13573" width="13.5703125" style="1" customWidth="1"/>
    <col min="13574" max="13574" width="13" style="1" customWidth="1"/>
    <col min="13575" max="13575" width="16.7109375" style="1" customWidth="1"/>
    <col min="13576" max="13577" width="13.140625" style="1" customWidth="1"/>
    <col min="13578" max="13578" width="16.7109375" style="1" customWidth="1"/>
    <col min="13579" max="13582" width="0" style="1" hidden="1" customWidth="1"/>
    <col min="13583" max="13583" width="11.42578125" style="1" customWidth="1"/>
    <col min="13584" max="13584" width="16.7109375" style="1" customWidth="1"/>
    <col min="13585" max="13824" width="11.42578125" style="1"/>
    <col min="13825" max="13825" width="5" style="1" customWidth="1"/>
    <col min="13826" max="13826" width="37.140625" style="1" customWidth="1"/>
    <col min="13827" max="13827" width="33.42578125" style="1" customWidth="1"/>
    <col min="13828" max="13828" width="12.140625" style="1" customWidth="1"/>
    <col min="13829" max="13829" width="13.5703125" style="1" customWidth="1"/>
    <col min="13830" max="13830" width="13" style="1" customWidth="1"/>
    <col min="13831" max="13831" width="16.7109375" style="1" customWidth="1"/>
    <col min="13832" max="13833" width="13.140625" style="1" customWidth="1"/>
    <col min="13834" max="13834" width="16.7109375" style="1" customWidth="1"/>
    <col min="13835" max="13838" width="0" style="1" hidden="1" customWidth="1"/>
    <col min="13839" max="13839" width="11.42578125" style="1" customWidth="1"/>
    <col min="13840" max="13840" width="16.7109375" style="1" customWidth="1"/>
    <col min="13841" max="14080" width="11.42578125" style="1"/>
    <col min="14081" max="14081" width="5" style="1" customWidth="1"/>
    <col min="14082" max="14082" width="37.140625" style="1" customWidth="1"/>
    <col min="14083" max="14083" width="33.42578125" style="1" customWidth="1"/>
    <col min="14084" max="14084" width="12.140625" style="1" customWidth="1"/>
    <col min="14085" max="14085" width="13.5703125" style="1" customWidth="1"/>
    <col min="14086" max="14086" width="13" style="1" customWidth="1"/>
    <col min="14087" max="14087" width="16.7109375" style="1" customWidth="1"/>
    <col min="14088" max="14089" width="13.140625" style="1" customWidth="1"/>
    <col min="14090" max="14090" width="16.7109375" style="1" customWidth="1"/>
    <col min="14091" max="14094" width="0" style="1" hidden="1" customWidth="1"/>
    <col min="14095" max="14095" width="11.42578125" style="1" customWidth="1"/>
    <col min="14096" max="14096" width="16.7109375" style="1" customWidth="1"/>
    <col min="14097" max="14336" width="11.42578125" style="1"/>
    <col min="14337" max="14337" width="5" style="1" customWidth="1"/>
    <col min="14338" max="14338" width="37.140625" style="1" customWidth="1"/>
    <col min="14339" max="14339" width="33.42578125" style="1" customWidth="1"/>
    <col min="14340" max="14340" width="12.140625" style="1" customWidth="1"/>
    <col min="14341" max="14341" width="13.5703125" style="1" customWidth="1"/>
    <col min="14342" max="14342" width="13" style="1" customWidth="1"/>
    <col min="14343" max="14343" width="16.7109375" style="1" customWidth="1"/>
    <col min="14344" max="14345" width="13.140625" style="1" customWidth="1"/>
    <col min="14346" max="14346" width="16.7109375" style="1" customWidth="1"/>
    <col min="14347" max="14350" width="0" style="1" hidden="1" customWidth="1"/>
    <col min="14351" max="14351" width="11.42578125" style="1" customWidth="1"/>
    <col min="14352" max="14352" width="16.7109375" style="1" customWidth="1"/>
    <col min="14353" max="14592" width="11.42578125" style="1"/>
    <col min="14593" max="14593" width="5" style="1" customWidth="1"/>
    <col min="14594" max="14594" width="37.140625" style="1" customWidth="1"/>
    <col min="14595" max="14595" width="33.42578125" style="1" customWidth="1"/>
    <col min="14596" max="14596" width="12.140625" style="1" customWidth="1"/>
    <col min="14597" max="14597" width="13.5703125" style="1" customWidth="1"/>
    <col min="14598" max="14598" width="13" style="1" customWidth="1"/>
    <col min="14599" max="14599" width="16.7109375" style="1" customWidth="1"/>
    <col min="14600" max="14601" width="13.140625" style="1" customWidth="1"/>
    <col min="14602" max="14602" width="16.7109375" style="1" customWidth="1"/>
    <col min="14603" max="14606" width="0" style="1" hidden="1" customWidth="1"/>
    <col min="14607" max="14607" width="11.42578125" style="1" customWidth="1"/>
    <col min="14608" max="14608" width="16.7109375" style="1" customWidth="1"/>
    <col min="14609" max="14848" width="11.42578125" style="1"/>
    <col min="14849" max="14849" width="5" style="1" customWidth="1"/>
    <col min="14850" max="14850" width="37.140625" style="1" customWidth="1"/>
    <col min="14851" max="14851" width="33.42578125" style="1" customWidth="1"/>
    <col min="14852" max="14852" width="12.140625" style="1" customWidth="1"/>
    <col min="14853" max="14853" width="13.5703125" style="1" customWidth="1"/>
    <col min="14854" max="14854" width="13" style="1" customWidth="1"/>
    <col min="14855" max="14855" width="16.7109375" style="1" customWidth="1"/>
    <col min="14856" max="14857" width="13.140625" style="1" customWidth="1"/>
    <col min="14858" max="14858" width="16.7109375" style="1" customWidth="1"/>
    <col min="14859" max="14862" width="0" style="1" hidden="1" customWidth="1"/>
    <col min="14863" max="14863" width="11.42578125" style="1" customWidth="1"/>
    <col min="14864" max="14864" width="16.7109375" style="1" customWidth="1"/>
    <col min="14865" max="15104" width="11.42578125" style="1"/>
    <col min="15105" max="15105" width="5" style="1" customWidth="1"/>
    <col min="15106" max="15106" width="37.140625" style="1" customWidth="1"/>
    <col min="15107" max="15107" width="33.42578125" style="1" customWidth="1"/>
    <col min="15108" max="15108" width="12.140625" style="1" customWidth="1"/>
    <col min="15109" max="15109" width="13.5703125" style="1" customWidth="1"/>
    <col min="15110" max="15110" width="13" style="1" customWidth="1"/>
    <col min="15111" max="15111" width="16.7109375" style="1" customWidth="1"/>
    <col min="15112" max="15113" width="13.140625" style="1" customWidth="1"/>
    <col min="15114" max="15114" width="16.7109375" style="1" customWidth="1"/>
    <col min="15115" max="15118" width="0" style="1" hidden="1" customWidth="1"/>
    <col min="15119" max="15119" width="11.42578125" style="1" customWidth="1"/>
    <col min="15120" max="15120" width="16.7109375" style="1" customWidth="1"/>
    <col min="15121" max="15360" width="11.42578125" style="1"/>
    <col min="15361" max="15361" width="5" style="1" customWidth="1"/>
    <col min="15362" max="15362" width="37.140625" style="1" customWidth="1"/>
    <col min="15363" max="15363" width="33.42578125" style="1" customWidth="1"/>
    <col min="15364" max="15364" width="12.140625" style="1" customWidth="1"/>
    <col min="15365" max="15365" width="13.5703125" style="1" customWidth="1"/>
    <col min="15366" max="15366" width="13" style="1" customWidth="1"/>
    <col min="15367" max="15367" width="16.7109375" style="1" customWidth="1"/>
    <col min="15368" max="15369" width="13.140625" style="1" customWidth="1"/>
    <col min="15370" max="15370" width="16.7109375" style="1" customWidth="1"/>
    <col min="15371" max="15374" width="0" style="1" hidden="1" customWidth="1"/>
    <col min="15375" max="15375" width="11.42578125" style="1" customWidth="1"/>
    <col min="15376" max="15376" width="16.7109375" style="1" customWidth="1"/>
    <col min="15377" max="15616" width="11.42578125" style="1"/>
    <col min="15617" max="15617" width="5" style="1" customWidth="1"/>
    <col min="15618" max="15618" width="37.140625" style="1" customWidth="1"/>
    <col min="15619" max="15619" width="33.42578125" style="1" customWidth="1"/>
    <col min="15620" max="15620" width="12.140625" style="1" customWidth="1"/>
    <col min="15621" max="15621" width="13.5703125" style="1" customWidth="1"/>
    <col min="15622" max="15622" width="13" style="1" customWidth="1"/>
    <col min="15623" max="15623" width="16.7109375" style="1" customWidth="1"/>
    <col min="15624" max="15625" width="13.140625" style="1" customWidth="1"/>
    <col min="15626" max="15626" width="16.7109375" style="1" customWidth="1"/>
    <col min="15627" max="15630" width="0" style="1" hidden="1" customWidth="1"/>
    <col min="15631" max="15631" width="11.42578125" style="1" customWidth="1"/>
    <col min="15632" max="15632" width="16.7109375" style="1" customWidth="1"/>
    <col min="15633" max="15872" width="11.42578125" style="1"/>
    <col min="15873" max="15873" width="5" style="1" customWidth="1"/>
    <col min="15874" max="15874" width="37.140625" style="1" customWidth="1"/>
    <col min="15875" max="15875" width="33.42578125" style="1" customWidth="1"/>
    <col min="15876" max="15876" width="12.140625" style="1" customWidth="1"/>
    <col min="15877" max="15877" width="13.5703125" style="1" customWidth="1"/>
    <col min="15878" max="15878" width="13" style="1" customWidth="1"/>
    <col min="15879" max="15879" width="16.7109375" style="1" customWidth="1"/>
    <col min="15880" max="15881" width="13.140625" style="1" customWidth="1"/>
    <col min="15882" max="15882" width="16.7109375" style="1" customWidth="1"/>
    <col min="15883" max="15886" width="0" style="1" hidden="1" customWidth="1"/>
    <col min="15887" max="15887" width="11.42578125" style="1" customWidth="1"/>
    <col min="15888" max="15888" width="16.7109375" style="1" customWidth="1"/>
    <col min="15889" max="16128" width="11.42578125" style="1"/>
    <col min="16129" max="16129" width="5" style="1" customWidth="1"/>
    <col min="16130" max="16130" width="37.140625" style="1" customWidth="1"/>
    <col min="16131" max="16131" width="33.42578125" style="1" customWidth="1"/>
    <col min="16132" max="16132" width="12.140625" style="1" customWidth="1"/>
    <col min="16133" max="16133" width="13.5703125" style="1" customWidth="1"/>
    <col min="16134" max="16134" width="13" style="1" customWidth="1"/>
    <col min="16135" max="16135" width="16.7109375" style="1" customWidth="1"/>
    <col min="16136" max="16137" width="13.140625" style="1" customWidth="1"/>
    <col min="16138" max="16138" width="16.7109375" style="1" customWidth="1"/>
    <col min="16139" max="16142" width="0" style="1" hidden="1" customWidth="1"/>
    <col min="16143" max="16143" width="11.42578125" style="1" customWidth="1"/>
    <col min="16144" max="16144" width="16.7109375" style="1" customWidth="1"/>
    <col min="16145" max="16384" width="11.42578125" style="1"/>
  </cols>
  <sheetData>
    <row r="1" spans="1:16" ht="77.25" customHeight="1" x14ac:dyDescent="0.25">
      <c r="A1" s="44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</row>
    <row r="2" spans="1:16" ht="15" customHeight="1" x14ac:dyDescent="0.25">
      <c r="A2" s="42" t="s">
        <v>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</row>
    <row r="3" spans="1:16" ht="15" customHeight="1" x14ac:dyDescent="0.25">
      <c r="A3" s="42" t="s">
        <v>2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</row>
    <row r="4" spans="1:16" ht="15.75" x14ac:dyDescent="0.25">
      <c r="A4" s="45" t="s">
        <v>3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</row>
    <row r="5" spans="1:16" ht="21" x14ac:dyDescent="0.35">
      <c r="A5" s="46" t="s">
        <v>1576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</row>
    <row r="6" spans="1:16" ht="30" x14ac:dyDescent="0.25">
      <c r="C6" s="18" t="s">
        <v>4</v>
      </c>
      <c r="D6" s="49" t="s">
        <v>5</v>
      </c>
      <c r="E6" s="49"/>
      <c r="F6" s="13" t="s">
        <v>6</v>
      </c>
      <c r="G6" s="13" t="s">
        <v>7</v>
      </c>
      <c r="H6" s="13" t="s">
        <v>8</v>
      </c>
      <c r="I6" s="13"/>
      <c r="J6" s="13"/>
      <c r="N6" s="13"/>
      <c r="O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1308</v>
      </c>
      <c r="J7" s="5" t="s">
        <v>18</v>
      </c>
      <c r="K7" s="5" t="s">
        <v>19</v>
      </c>
      <c r="L7" s="5" t="s">
        <v>20</v>
      </c>
      <c r="M7" s="5" t="s">
        <v>21</v>
      </c>
      <c r="N7" s="5" t="s">
        <v>22</v>
      </c>
      <c r="O7" s="5" t="s">
        <v>23</v>
      </c>
      <c r="P7" s="5" t="s">
        <v>24</v>
      </c>
    </row>
    <row r="8" spans="1:16" ht="24.95" customHeight="1" x14ac:dyDescent="0.25">
      <c r="A8" s="1">
        <v>1</v>
      </c>
      <c r="B8" s="1" t="s">
        <v>1325</v>
      </c>
      <c r="C8" s="1" t="s">
        <v>999</v>
      </c>
      <c r="D8" s="1" t="s">
        <v>1309</v>
      </c>
      <c r="E8" s="13" t="s">
        <v>28</v>
      </c>
      <c r="F8" s="13" t="s">
        <v>1048</v>
      </c>
      <c r="G8" s="14">
        <v>12000</v>
      </c>
      <c r="H8">
        <v>0</v>
      </c>
      <c r="I8" s="14"/>
      <c r="J8">
        <f t="shared" ref="J8:J28" si="0">+G8+H8</f>
        <v>12000</v>
      </c>
      <c r="K8" s="7"/>
      <c r="L8"/>
      <c r="M8"/>
      <c r="N8" s="7"/>
      <c r="O8" s="14">
        <f>+K8+L8+M8+N8</f>
        <v>0</v>
      </c>
      <c r="P8" s="1">
        <f t="shared" ref="P8:P28" si="1">+J8-O8</f>
        <v>12000</v>
      </c>
    </row>
    <row r="9" spans="1:16" ht="24.95" customHeight="1" x14ac:dyDescent="0.25">
      <c r="A9" s="1">
        <v>2</v>
      </c>
      <c r="B9" s="1" t="s">
        <v>1310</v>
      </c>
      <c r="C9" s="1" t="s">
        <v>999</v>
      </c>
      <c r="D9" s="1" t="s">
        <v>1309</v>
      </c>
      <c r="E9" s="13" t="s">
        <v>28</v>
      </c>
      <c r="F9" s="13" t="s">
        <v>1048</v>
      </c>
      <c r="G9" s="14">
        <v>10000</v>
      </c>
      <c r="H9">
        <v>0</v>
      </c>
      <c r="I9" s="14"/>
      <c r="J9">
        <f t="shared" si="0"/>
        <v>10000</v>
      </c>
      <c r="K9" s="7"/>
      <c r="L9"/>
      <c r="M9"/>
      <c r="N9" s="7"/>
      <c r="O9" s="14">
        <f t="shared" ref="O9:O12" si="2">+I9</f>
        <v>0</v>
      </c>
      <c r="P9" s="1">
        <f t="shared" si="1"/>
        <v>10000</v>
      </c>
    </row>
    <row r="10" spans="1:16" ht="24.95" customHeight="1" x14ac:dyDescent="0.25">
      <c r="A10" s="1">
        <v>3</v>
      </c>
      <c r="B10" s="1" t="s">
        <v>1311</v>
      </c>
      <c r="C10" s="1" t="s">
        <v>999</v>
      </c>
      <c r="D10" s="1" t="s">
        <v>1309</v>
      </c>
      <c r="E10" s="13" t="s">
        <v>28</v>
      </c>
      <c r="F10" s="13" t="s">
        <v>1048</v>
      </c>
      <c r="G10" s="14">
        <v>10000</v>
      </c>
      <c r="H10">
        <v>0</v>
      </c>
      <c r="I10" s="14"/>
      <c r="J10">
        <f t="shared" si="0"/>
        <v>10000</v>
      </c>
      <c r="K10" s="7"/>
      <c r="L10"/>
      <c r="M10"/>
      <c r="N10" s="7"/>
      <c r="O10" s="14">
        <f t="shared" si="2"/>
        <v>0</v>
      </c>
      <c r="P10" s="1">
        <f t="shared" si="1"/>
        <v>10000</v>
      </c>
    </row>
    <row r="11" spans="1:16" ht="24.95" customHeight="1" x14ac:dyDescent="0.25">
      <c r="A11" s="1">
        <v>4</v>
      </c>
      <c r="B11" s="1" t="s">
        <v>1312</v>
      </c>
      <c r="C11" s="1" t="s">
        <v>999</v>
      </c>
      <c r="D11" s="1" t="s">
        <v>1309</v>
      </c>
      <c r="E11" s="13" t="s">
        <v>28</v>
      </c>
      <c r="F11" s="13" t="s">
        <v>1048</v>
      </c>
      <c r="G11" s="14">
        <v>12000</v>
      </c>
      <c r="H11">
        <v>0</v>
      </c>
      <c r="I11" s="14"/>
      <c r="J11">
        <f t="shared" si="0"/>
        <v>12000</v>
      </c>
      <c r="K11" s="7"/>
      <c r="L11"/>
      <c r="M11"/>
      <c r="N11" s="7"/>
      <c r="O11" s="14">
        <f t="shared" si="2"/>
        <v>0</v>
      </c>
      <c r="P11" s="1">
        <f t="shared" si="1"/>
        <v>12000</v>
      </c>
    </row>
    <row r="12" spans="1:16" ht="24.95" customHeight="1" x14ac:dyDescent="0.25">
      <c r="A12" s="1">
        <v>5</v>
      </c>
      <c r="B12" s="1" t="s">
        <v>1333</v>
      </c>
      <c r="C12" s="1" t="s">
        <v>999</v>
      </c>
      <c r="D12" s="1" t="s">
        <v>1309</v>
      </c>
      <c r="E12" s="13" t="s">
        <v>28</v>
      </c>
      <c r="F12" s="13" t="s">
        <v>1048</v>
      </c>
      <c r="G12" s="14">
        <v>10000</v>
      </c>
      <c r="H12">
        <v>0</v>
      </c>
      <c r="I12" s="14"/>
      <c r="J12">
        <f t="shared" si="0"/>
        <v>10000</v>
      </c>
      <c r="K12" s="7"/>
      <c r="L12"/>
      <c r="M12"/>
      <c r="N12" s="7"/>
      <c r="O12" s="14">
        <f t="shared" si="2"/>
        <v>0</v>
      </c>
      <c r="P12" s="1">
        <f t="shared" si="1"/>
        <v>10000</v>
      </c>
    </row>
    <row r="13" spans="1:16" ht="24.95" customHeight="1" x14ac:dyDescent="0.25">
      <c r="A13" s="1">
        <v>6</v>
      </c>
      <c r="B13" s="1" t="s">
        <v>1331</v>
      </c>
      <c r="C13" s="1" t="s">
        <v>999</v>
      </c>
      <c r="D13" s="1" t="s">
        <v>1309</v>
      </c>
      <c r="E13" s="13" t="s">
        <v>28</v>
      </c>
      <c r="F13" s="13" t="s">
        <v>1048</v>
      </c>
      <c r="G13" s="14">
        <v>12000</v>
      </c>
      <c r="H13">
        <v>0</v>
      </c>
      <c r="I13" s="14"/>
      <c r="J13">
        <f t="shared" si="0"/>
        <v>12000</v>
      </c>
      <c r="K13" s="7"/>
      <c r="L13"/>
      <c r="M13"/>
      <c r="N13" s="7"/>
      <c r="O13" s="14">
        <v>0</v>
      </c>
      <c r="P13" s="1">
        <f t="shared" si="1"/>
        <v>12000</v>
      </c>
    </row>
    <row r="14" spans="1:16" ht="24.95" customHeight="1" x14ac:dyDescent="0.25">
      <c r="A14" s="1">
        <v>7</v>
      </c>
      <c r="B14" s="1" t="s">
        <v>1313</v>
      </c>
      <c r="C14" s="1" t="s">
        <v>999</v>
      </c>
      <c r="D14" s="1" t="s">
        <v>1309</v>
      </c>
      <c r="E14" s="13" t="s">
        <v>28</v>
      </c>
      <c r="F14" s="13" t="s">
        <v>1048</v>
      </c>
      <c r="G14" s="14">
        <v>10000</v>
      </c>
      <c r="H14">
        <v>0</v>
      </c>
      <c r="I14" s="14"/>
      <c r="J14">
        <f t="shared" si="0"/>
        <v>10000</v>
      </c>
      <c r="K14" s="7"/>
      <c r="L14"/>
      <c r="M14"/>
      <c r="N14" s="7"/>
      <c r="O14" s="14">
        <v>0</v>
      </c>
      <c r="P14" s="1">
        <f t="shared" si="1"/>
        <v>10000</v>
      </c>
    </row>
    <row r="15" spans="1:16" ht="24.95" customHeight="1" x14ac:dyDescent="0.25">
      <c r="A15" s="1">
        <v>8</v>
      </c>
      <c r="B15" s="1" t="s">
        <v>1314</v>
      </c>
      <c r="C15" s="1" t="s">
        <v>999</v>
      </c>
      <c r="D15" s="1" t="s">
        <v>1309</v>
      </c>
      <c r="E15" s="13" t="s">
        <v>28</v>
      </c>
      <c r="F15" s="13" t="s">
        <v>1048</v>
      </c>
      <c r="G15" s="14">
        <v>12000</v>
      </c>
      <c r="H15">
        <v>0</v>
      </c>
      <c r="I15" s="14"/>
      <c r="J15">
        <f t="shared" si="0"/>
        <v>12000</v>
      </c>
      <c r="K15" s="7"/>
      <c r="L15"/>
      <c r="M15"/>
      <c r="N15" s="7"/>
      <c r="O15" s="14">
        <f>+K15+L15+M15+N15</f>
        <v>0</v>
      </c>
      <c r="P15" s="1">
        <f t="shared" si="1"/>
        <v>12000</v>
      </c>
    </row>
    <row r="16" spans="1:16" ht="24.95" customHeight="1" x14ac:dyDescent="0.25">
      <c r="A16" s="1">
        <v>9</v>
      </c>
      <c r="B16" s="1" t="s">
        <v>1328</v>
      </c>
      <c r="C16" s="1" t="s">
        <v>999</v>
      </c>
      <c r="D16" s="1" t="s">
        <v>1309</v>
      </c>
      <c r="E16" s="13" t="s">
        <v>28</v>
      </c>
      <c r="F16" s="13" t="s">
        <v>1048</v>
      </c>
      <c r="G16" s="14">
        <v>10000</v>
      </c>
      <c r="H16">
        <v>0</v>
      </c>
      <c r="I16" s="14"/>
      <c r="J16">
        <f t="shared" si="0"/>
        <v>10000</v>
      </c>
      <c r="K16" s="7"/>
      <c r="L16"/>
      <c r="M16"/>
      <c r="N16" s="7"/>
      <c r="O16" s="14">
        <f>+K16+L16+M16+N16</f>
        <v>0</v>
      </c>
      <c r="P16" s="1">
        <f t="shared" si="1"/>
        <v>10000</v>
      </c>
    </row>
    <row r="17" spans="1:16" ht="24.95" customHeight="1" x14ac:dyDescent="0.25">
      <c r="A17" s="1">
        <v>10</v>
      </c>
      <c r="B17" s="1" t="s">
        <v>1330</v>
      </c>
      <c r="C17" s="1" t="s">
        <v>999</v>
      </c>
      <c r="D17" s="1" t="s">
        <v>1309</v>
      </c>
      <c r="E17" s="13" t="s">
        <v>28</v>
      </c>
      <c r="F17" s="13" t="s">
        <v>1048</v>
      </c>
      <c r="G17" s="14">
        <v>12000</v>
      </c>
      <c r="H17">
        <v>0</v>
      </c>
      <c r="I17" s="14"/>
      <c r="J17">
        <f t="shared" si="0"/>
        <v>12000</v>
      </c>
      <c r="K17" s="7"/>
      <c r="L17"/>
      <c r="M17"/>
      <c r="N17" s="7"/>
      <c r="O17" s="14">
        <v>0</v>
      </c>
      <c r="P17" s="1">
        <f t="shared" si="1"/>
        <v>12000</v>
      </c>
    </row>
    <row r="18" spans="1:16" ht="24.95" customHeight="1" x14ac:dyDescent="0.25">
      <c r="A18" s="1">
        <v>11</v>
      </c>
      <c r="B18" s="1" t="s">
        <v>1315</v>
      </c>
      <c r="C18" s="1" t="s">
        <v>999</v>
      </c>
      <c r="D18" s="1" t="s">
        <v>1309</v>
      </c>
      <c r="E18" s="13" t="s">
        <v>28</v>
      </c>
      <c r="F18" s="13" t="s">
        <v>1048</v>
      </c>
      <c r="G18" s="14">
        <v>12000</v>
      </c>
      <c r="H18">
        <v>0</v>
      </c>
      <c r="I18" s="14"/>
      <c r="J18">
        <f t="shared" si="0"/>
        <v>12000</v>
      </c>
      <c r="K18" s="7"/>
      <c r="L18"/>
      <c r="M18"/>
      <c r="N18" s="7"/>
      <c r="O18" s="14">
        <v>0</v>
      </c>
      <c r="P18" s="1">
        <f t="shared" si="1"/>
        <v>12000</v>
      </c>
    </row>
    <row r="19" spans="1:16" ht="24.95" customHeight="1" x14ac:dyDescent="0.25">
      <c r="A19" s="1">
        <v>12</v>
      </c>
      <c r="B19" s="1" t="s">
        <v>1316</v>
      </c>
      <c r="C19" s="1" t="s">
        <v>999</v>
      </c>
      <c r="D19" s="1" t="s">
        <v>1309</v>
      </c>
      <c r="E19" s="13" t="s">
        <v>28</v>
      </c>
      <c r="F19" s="13" t="s">
        <v>1048</v>
      </c>
      <c r="G19" s="14">
        <v>12000</v>
      </c>
      <c r="H19">
        <v>0</v>
      </c>
      <c r="I19" s="14"/>
      <c r="J19">
        <f t="shared" si="0"/>
        <v>12000</v>
      </c>
      <c r="K19" s="7"/>
      <c r="L19"/>
      <c r="M19"/>
      <c r="N19" s="7"/>
      <c r="O19" s="14">
        <v>0</v>
      </c>
      <c r="P19" s="1">
        <f t="shared" si="1"/>
        <v>12000</v>
      </c>
    </row>
    <row r="20" spans="1:16" ht="24.95" customHeight="1" x14ac:dyDescent="0.25">
      <c r="A20" s="1">
        <v>13</v>
      </c>
      <c r="B20" s="1" t="s">
        <v>1317</v>
      </c>
      <c r="C20" s="1" t="s">
        <v>999</v>
      </c>
      <c r="D20" s="1" t="s">
        <v>1309</v>
      </c>
      <c r="E20" s="13" t="s">
        <v>28</v>
      </c>
      <c r="F20" s="13" t="s">
        <v>1048</v>
      </c>
      <c r="G20" s="14">
        <v>12000</v>
      </c>
      <c r="H20">
        <v>0</v>
      </c>
      <c r="I20" s="14"/>
      <c r="J20">
        <f t="shared" si="0"/>
        <v>12000</v>
      </c>
      <c r="K20" s="7"/>
      <c r="L20"/>
      <c r="M20"/>
      <c r="N20" s="7"/>
      <c r="O20" s="14">
        <v>0</v>
      </c>
      <c r="P20" s="1">
        <f t="shared" si="1"/>
        <v>12000</v>
      </c>
    </row>
    <row r="21" spans="1:16" ht="24.95" customHeight="1" x14ac:dyDescent="0.25">
      <c r="A21" s="1">
        <v>14</v>
      </c>
      <c r="B21" s="1" t="s">
        <v>1318</v>
      </c>
      <c r="C21" s="1" t="s">
        <v>999</v>
      </c>
      <c r="D21" s="1" t="s">
        <v>1309</v>
      </c>
      <c r="E21" s="13" t="s">
        <v>28</v>
      </c>
      <c r="F21" s="13" t="s">
        <v>1048</v>
      </c>
      <c r="G21" s="14">
        <v>10000</v>
      </c>
      <c r="H21">
        <v>0</v>
      </c>
      <c r="I21" s="14"/>
      <c r="J21">
        <f t="shared" si="0"/>
        <v>10000</v>
      </c>
      <c r="K21" s="7"/>
      <c r="L21"/>
      <c r="M21"/>
      <c r="N21" s="7"/>
      <c r="O21" s="14">
        <v>0</v>
      </c>
      <c r="P21" s="1">
        <f t="shared" si="1"/>
        <v>10000</v>
      </c>
    </row>
    <row r="22" spans="1:16" ht="24.95" customHeight="1" x14ac:dyDescent="0.25">
      <c r="A22" s="1">
        <v>15</v>
      </c>
      <c r="B22" s="1" t="s">
        <v>1319</v>
      </c>
      <c r="C22" s="1" t="s">
        <v>999</v>
      </c>
      <c r="D22" s="1" t="s">
        <v>1309</v>
      </c>
      <c r="E22" s="13" t="s">
        <v>28</v>
      </c>
      <c r="F22" s="13" t="s">
        <v>1048</v>
      </c>
      <c r="G22" s="14">
        <v>10000</v>
      </c>
      <c r="H22">
        <v>0</v>
      </c>
      <c r="I22" s="14"/>
      <c r="J22">
        <f t="shared" si="0"/>
        <v>10000</v>
      </c>
      <c r="K22" s="7"/>
      <c r="L22"/>
      <c r="M22"/>
      <c r="N22" s="7"/>
      <c r="O22" s="14">
        <v>0</v>
      </c>
      <c r="P22" s="1">
        <f t="shared" si="1"/>
        <v>10000</v>
      </c>
    </row>
    <row r="23" spans="1:16" ht="24.95" customHeight="1" x14ac:dyDescent="0.25">
      <c r="A23" s="1">
        <v>16</v>
      </c>
      <c r="B23" s="1" t="s">
        <v>1320</v>
      </c>
      <c r="C23" s="1" t="s">
        <v>999</v>
      </c>
      <c r="D23" s="1" t="s">
        <v>1309</v>
      </c>
      <c r="E23" s="13" t="s">
        <v>28</v>
      </c>
      <c r="F23" s="13" t="s">
        <v>1048</v>
      </c>
      <c r="G23" s="14">
        <v>10000</v>
      </c>
      <c r="H23">
        <v>0</v>
      </c>
      <c r="I23" s="14"/>
      <c r="J23">
        <f t="shared" si="0"/>
        <v>10000</v>
      </c>
      <c r="K23" s="7"/>
      <c r="L23"/>
      <c r="M23"/>
      <c r="N23" s="7"/>
      <c r="O23" s="14">
        <v>0</v>
      </c>
      <c r="P23" s="1">
        <f t="shared" si="1"/>
        <v>10000</v>
      </c>
    </row>
    <row r="24" spans="1:16" ht="24.95" customHeight="1" x14ac:dyDescent="0.25">
      <c r="A24" s="1">
        <v>17</v>
      </c>
      <c r="B24" s="1" t="s">
        <v>1321</v>
      </c>
      <c r="C24" s="1" t="s">
        <v>999</v>
      </c>
      <c r="D24" s="1" t="s">
        <v>1309</v>
      </c>
      <c r="E24" s="13" t="s">
        <v>28</v>
      </c>
      <c r="F24" s="13" t="s">
        <v>1048</v>
      </c>
      <c r="G24" s="14">
        <v>10000</v>
      </c>
      <c r="H24">
        <v>0</v>
      </c>
      <c r="I24" s="14"/>
      <c r="J24">
        <f t="shared" si="0"/>
        <v>10000</v>
      </c>
      <c r="K24" s="7"/>
      <c r="L24"/>
      <c r="M24"/>
      <c r="N24" s="7"/>
      <c r="O24" s="14">
        <v>0</v>
      </c>
      <c r="P24" s="1">
        <f t="shared" si="1"/>
        <v>10000</v>
      </c>
    </row>
    <row r="25" spans="1:16" ht="24.95" customHeight="1" x14ac:dyDescent="0.25">
      <c r="A25" s="1">
        <v>18</v>
      </c>
      <c r="B25" s="1" t="s">
        <v>1322</v>
      </c>
      <c r="C25" s="1" t="s">
        <v>999</v>
      </c>
      <c r="D25" s="1" t="s">
        <v>1309</v>
      </c>
      <c r="E25" s="13" t="s">
        <v>28</v>
      </c>
      <c r="F25" s="13" t="s">
        <v>1048</v>
      </c>
      <c r="G25" s="14">
        <v>12000</v>
      </c>
      <c r="H25">
        <v>0</v>
      </c>
      <c r="I25" s="14"/>
      <c r="J25">
        <f t="shared" si="0"/>
        <v>12000</v>
      </c>
      <c r="K25" s="7"/>
      <c r="L25"/>
      <c r="M25"/>
      <c r="N25" s="7"/>
      <c r="O25" s="14">
        <v>0</v>
      </c>
      <c r="P25" s="1">
        <f t="shared" si="1"/>
        <v>12000</v>
      </c>
    </row>
    <row r="26" spans="1:16" ht="24.95" customHeight="1" x14ac:dyDescent="0.25">
      <c r="A26" s="1">
        <v>19</v>
      </c>
      <c r="B26" s="1" t="s">
        <v>1326</v>
      </c>
      <c r="C26" s="1" t="s">
        <v>999</v>
      </c>
      <c r="D26" s="1" t="s">
        <v>1309</v>
      </c>
      <c r="E26" s="13" t="s">
        <v>28</v>
      </c>
      <c r="F26" s="13" t="s">
        <v>37</v>
      </c>
      <c r="G26" s="14">
        <v>10000</v>
      </c>
      <c r="H26">
        <v>0</v>
      </c>
      <c r="I26" s="14"/>
      <c r="J26">
        <f t="shared" si="0"/>
        <v>10000</v>
      </c>
      <c r="K26" s="7"/>
      <c r="L26"/>
      <c r="M26"/>
      <c r="N26" s="7"/>
      <c r="O26" s="14">
        <v>0</v>
      </c>
      <c r="P26" s="1">
        <f t="shared" si="1"/>
        <v>10000</v>
      </c>
    </row>
    <row r="27" spans="1:16" ht="24.95" customHeight="1" x14ac:dyDescent="0.25">
      <c r="A27" s="1">
        <v>20</v>
      </c>
      <c r="B27" s="1" t="s">
        <v>1332</v>
      </c>
      <c r="C27" s="1" t="s">
        <v>999</v>
      </c>
      <c r="D27" s="1" t="s">
        <v>1309</v>
      </c>
      <c r="E27" s="13" t="s">
        <v>28</v>
      </c>
      <c r="F27" s="13" t="s">
        <v>1048</v>
      </c>
      <c r="G27" s="14">
        <v>10000</v>
      </c>
      <c r="H27">
        <v>0</v>
      </c>
      <c r="I27" s="14"/>
      <c r="J27">
        <f t="shared" si="0"/>
        <v>10000</v>
      </c>
      <c r="K27" s="7"/>
      <c r="L27"/>
      <c r="M27"/>
      <c r="N27" s="7"/>
      <c r="O27" s="14">
        <v>0</v>
      </c>
      <c r="P27" s="1">
        <f t="shared" si="1"/>
        <v>10000</v>
      </c>
    </row>
    <row r="28" spans="1:16" ht="24.95" customHeight="1" x14ac:dyDescent="0.25">
      <c r="A28" s="1">
        <v>21</v>
      </c>
      <c r="B28" s="1" t="s">
        <v>1323</v>
      </c>
      <c r="C28" s="1" t="s">
        <v>999</v>
      </c>
      <c r="D28" s="1" t="s">
        <v>1309</v>
      </c>
      <c r="E28" s="13" t="s">
        <v>28</v>
      </c>
      <c r="F28" s="13" t="s">
        <v>37</v>
      </c>
      <c r="G28" s="14">
        <v>10000</v>
      </c>
      <c r="H28">
        <v>0</v>
      </c>
      <c r="I28" s="14"/>
      <c r="J28">
        <f t="shared" si="0"/>
        <v>10000</v>
      </c>
      <c r="K28" s="7"/>
      <c r="L28"/>
      <c r="M28"/>
      <c r="N28" s="7"/>
      <c r="O28" s="14">
        <v>0</v>
      </c>
      <c r="P28" s="1">
        <f t="shared" si="1"/>
        <v>10000</v>
      </c>
    </row>
    <row r="29" spans="1:16" ht="24.95" customHeight="1" x14ac:dyDescent="0.25">
      <c r="A29" s="1">
        <v>22</v>
      </c>
      <c r="B29" s="1" t="s">
        <v>1324</v>
      </c>
      <c r="C29" s="1" t="s">
        <v>999</v>
      </c>
      <c r="D29" s="1" t="s">
        <v>1309</v>
      </c>
      <c r="E29" s="13" t="s">
        <v>28</v>
      </c>
      <c r="F29" s="13" t="s">
        <v>1048</v>
      </c>
      <c r="G29" s="14">
        <v>10000</v>
      </c>
      <c r="H29">
        <v>0</v>
      </c>
      <c r="I29" s="14"/>
      <c r="J29">
        <f>+G29+H29</f>
        <v>10000</v>
      </c>
      <c r="K29" s="7"/>
      <c r="L29"/>
      <c r="M29"/>
      <c r="N29" s="7"/>
      <c r="O29" s="14">
        <v>0</v>
      </c>
      <c r="P29" s="1">
        <f>+J29-O29</f>
        <v>10000</v>
      </c>
    </row>
    <row r="30" spans="1:16" ht="24.95" customHeight="1" x14ac:dyDescent="0.25">
      <c r="A30" s="1">
        <v>23</v>
      </c>
      <c r="B30" s="1" t="s">
        <v>1327</v>
      </c>
      <c r="C30" s="1" t="s">
        <v>999</v>
      </c>
      <c r="D30" s="1" t="s">
        <v>1309</v>
      </c>
      <c r="E30" s="13" t="s">
        <v>28</v>
      </c>
      <c r="F30" s="13" t="s">
        <v>1048</v>
      </c>
      <c r="G30" s="14">
        <v>10000</v>
      </c>
      <c r="H30">
        <v>0</v>
      </c>
      <c r="I30" s="14"/>
      <c r="J30">
        <f>+G30+H30</f>
        <v>10000</v>
      </c>
      <c r="K30" s="7"/>
      <c r="L30"/>
      <c r="M30"/>
      <c r="N30" s="7"/>
      <c r="O30" s="14">
        <v>0</v>
      </c>
      <c r="P30" s="1">
        <f>+J30-O30</f>
        <v>10000</v>
      </c>
    </row>
    <row r="31" spans="1:16" ht="24.95" customHeight="1" x14ac:dyDescent="0.25">
      <c r="A31" s="1">
        <v>24</v>
      </c>
      <c r="B31" s="1" t="s">
        <v>1329</v>
      </c>
      <c r="C31" s="1" t="s">
        <v>999</v>
      </c>
      <c r="D31" s="1" t="s">
        <v>1309</v>
      </c>
      <c r="E31" s="13" t="s">
        <v>28</v>
      </c>
      <c r="F31" s="13" t="s">
        <v>1048</v>
      </c>
      <c r="G31" s="14">
        <v>35000</v>
      </c>
      <c r="H31">
        <v>0</v>
      </c>
      <c r="I31" s="14">
        <v>47.25</v>
      </c>
      <c r="J31">
        <f>+G31+H31</f>
        <v>35000</v>
      </c>
      <c r="K31" s="7"/>
      <c r="L31"/>
      <c r="M31"/>
      <c r="N31" s="7"/>
      <c r="O31" s="14">
        <v>47.25</v>
      </c>
      <c r="P31" s="1">
        <f>+J31-O31</f>
        <v>34952.75</v>
      </c>
    </row>
    <row r="32" spans="1:16" ht="24.95" customHeight="1" x14ac:dyDescent="0.25">
      <c r="A32" s="1">
        <v>25</v>
      </c>
      <c r="B32" s="1" t="s">
        <v>1347</v>
      </c>
      <c r="C32" s="1" t="s">
        <v>999</v>
      </c>
      <c r="D32" s="1" t="s">
        <v>1362</v>
      </c>
      <c r="E32" s="13" t="s">
        <v>28</v>
      </c>
      <c r="F32" s="13" t="s">
        <v>1048</v>
      </c>
      <c r="G32" s="14">
        <v>55000</v>
      </c>
      <c r="H32">
        <v>0</v>
      </c>
      <c r="I32" s="14">
        <v>3195.85</v>
      </c>
      <c r="J32">
        <v>55000</v>
      </c>
      <c r="K32" s="7"/>
      <c r="L32"/>
      <c r="M32"/>
      <c r="N32" s="7"/>
      <c r="O32" s="14">
        <v>3195.85</v>
      </c>
      <c r="P32" s="1">
        <f>+J32-O32</f>
        <v>51804.15</v>
      </c>
    </row>
    <row r="33" spans="1:16" ht="24.95" customHeight="1" x14ac:dyDescent="0.25">
      <c r="A33" s="1">
        <v>26</v>
      </c>
      <c r="B33" s="1" t="s">
        <v>1348</v>
      </c>
      <c r="C33" s="1" t="s">
        <v>999</v>
      </c>
      <c r="D33" s="1" t="s">
        <v>1309</v>
      </c>
      <c r="E33" s="13" t="s">
        <v>28</v>
      </c>
      <c r="F33" s="13" t="s">
        <v>37</v>
      </c>
      <c r="G33" s="14">
        <v>12000</v>
      </c>
      <c r="H33">
        <v>0</v>
      </c>
      <c r="I33" s="14"/>
      <c r="J33">
        <v>12000</v>
      </c>
      <c r="K33" s="7"/>
      <c r="L33"/>
      <c r="M33"/>
      <c r="N33" s="7"/>
      <c r="O33" s="14">
        <v>0</v>
      </c>
      <c r="P33" s="1">
        <v>12000</v>
      </c>
    </row>
    <row r="34" spans="1:16" ht="24.95" customHeight="1" x14ac:dyDescent="0.25">
      <c r="A34" s="1">
        <v>27</v>
      </c>
      <c r="B34" s="1" t="s">
        <v>1349</v>
      </c>
      <c r="C34" s="1" t="s">
        <v>999</v>
      </c>
      <c r="D34" s="1" t="s">
        <v>1309</v>
      </c>
      <c r="E34" s="13" t="s">
        <v>28</v>
      </c>
      <c r="F34" s="13" t="s">
        <v>1048</v>
      </c>
      <c r="G34" s="14">
        <v>10000</v>
      </c>
      <c r="H34">
        <v>0</v>
      </c>
      <c r="I34" s="14"/>
      <c r="J34">
        <v>10000</v>
      </c>
      <c r="K34" s="7"/>
      <c r="L34"/>
      <c r="M34"/>
      <c r="N34" s="7"/>
      <c r="O34" s="14">
        <v>0</v>
      </c>
      <c r="P34" s="1">
        <v>10000</v>
      </c>
    </row>
    <row r="35" spans="1:16" ht="24.95" customHeight="1" x14ac:dyDescent="0.25">
      <c r="A35" s="1">
        <v>28</v>
      </c>
      <c r="B35" s="1" t="s">
        <v>1350</v>
      </c>
      <c r="C35" s="1" t="s">
        <v>999</v>
      </c>
      <c r="D35" s="1" t="s">
        <v>1309</v>
      </c>
      <c r="E35" s="13" t="s">
        <v>28</v>
      </c>
      <c r="F35" s="13" t="s">
        <v>1048</v>
      </c>
      <c r="G35" s="14">
        <v>10000</v>
      </c>
      <c r="H35">
        <v>0</v>
      </c>
      <c r="I35" s="14"/>
      <c r="J35">
        <v>10000</v>
      </c>
      <c r="K35" s="7"/>
      <c r="L35"/>
      <c r="M35"/>
      <c r="N35" s="7"/>
      <c r="O35" s="14">
        <v>0</v>
      </c>
      <c r="P35" s="1">
        <v>10000</v>
      </c>
    </row>
    <row r="36" spans="1:16" ht="24.95" customHeight="1" x14ac:dyDescent="0.25">
      <c r="A36" s="1">
        <v>29</v>
      </c>
      <c r="B36" s="1" t="s">
        <v>1468</v>
      </c>
      <c r="C36" s="1" t="s">
        <v>999</v>
      </c>
      <c r="D36" s="1" t="s">
        <v>1309</v>
      </c>
      <c r="E36" s="13" t="s">
        <v>28</v>
      </c>
      <c r="F36" s="13" t="s">
        <v>1048</v>
      </c>
      <c r="G36" s="14">
        <v>10000</v>
      </c>
      <c r="H36">
        <v>0</v>
      </c>
      <c r="I36" s="14"/>
      <c r="J36">
        <v>10000</v>
      </c>
      <c r="K36" s="7"/>
      <c r="L36"/>
      <c r="M36"/>
      <c r="N36" s="7"/>
      <c r="O36" s="14">
        <v>0</v>
      </c>
      <c r="P36" s="1">
        <v>10000</v>
      </c>
    </row>
    <row r="37" spans="1:16" ht="24.95" customHeight="1" x14ac:dyDescent="0.25">
      <c r="A37" s="1">
        <v>30</v>
      </c>
      <c r="B37" s="1" t="s">
        <v>1363</v>
      </c>
      <c r="C37" s="1" t="s">
        <v>999</v>
      </c>
      <c r="D37" s="1" t="s">
        <v>1309</v>
      </c>
      <c r="E37" s="13" t="s">
        <v>28</v>
      </c>
      <c r="F37" s="13" t="s">
        <v>1048</v>
      </c>
      <c r="G37" s="14">
        <v>10000</v>
      </c>
      <c r="H37">
        <v>0</v>
      </c>
      <c r="I37" s="14"/>
      <c r="J37">
        <v>10000</v>
      </c>
      <c r="K37" s="7"/>
      <c r="L37"/>
      <c r="M37"/>
      <c r="N37" s="7"/>
      <c r="O37" s="14">
        <v>0</v>
      </c>
      <c r="P37" s="1">
        <v>10000</v>
      </c>
    </row>
    <row r="38" spans="1:16" ht="24.95" customHeight="1" x14ac:dyDescent="0.25">
      <c r="A38" s="1">
        <v>31</v>
      </c>
      <c r="B38" s="1" t="s">
        <v>1413</v>
      </c>
      <c r="C38" s="1" t="s">
        <v>999</v>
      </c>
      <c r="D38" s="1" t="s">
        <v>1433</v>
      </c>
      <c r="E38" s="13" t="s">
        <v>28</v>
      </c>
      <c r="F38" s="13" t="s">
        <v>1048</v>
      </c>
      <c r="G38" s="14">
        <v>12000</v>
      </c>
      <c r="H38">
        <v>0</v>
      </c>
      <c r="I38" s="14"/>
      <c r="J38">
        <v>12000</v>
      </c>
      <c r="K38" s="7"/>
      <c r="L38"/>
      <c r="M38"/>
      <c r="N38" s="7"/>
      <c r="O38" s="14">
        <v>0</v>
      </c>
      <c r="P38">
        <v>12000</v>
      </c>
    </row>
    <row r="39" spans="1:16" ht="24.95" customHeight="1" x14ac:dyDescent="0.25">
      <c r="A39" s="1">
        <v>32</v>
      </c>
      <c r="B39" s="1" t="s">
        <v>1414</v>
      </c>
      <c r="C39" s="1" t="s">
        <v>999</v>
      </c>
      <c r="D39" s="1" t="s">
        <v>1433</v>
      </c>
      <c r="E39" s="13" t="s">
        <v>28</v>
      </c>
      <c r="F39" s="13" t="s">
        <v>1048</v>
      </c>
      <c r="G39" s="14">
        <v>10000</v>
      </c>
      <c r="H39">
        <v>0</v>
      </c>
      <c r="I39" s="14"/>
      <c r="J39">
        <v>10000</v>
      </c>
      <c r="K39" s="7"/>
      <c r="L39"/>
      <c r="M39"/>
      <c r="N39" s="7"/>
      <c r="O39" s="14">
        <v>0</v>
      </c>
      <c r="P39">
        <v>10000</v>
      </c>
    </row>
    <row r="40" spans="1:16" ht="24.95" customHeight="1" x14ac:dyDescent="0.25">
      <c r="A40" s="1">
        <v>33</v>
      </c>
      <c r="B40" s="1" t="s">
        <v>1415</v>
      </c>
      <c r="C40" s="1" t="s">
        <v>999</v>
      </c>
      <c r="D40" s="1" t="s">
        <v>1433</v>
      </c>
      <c r="E40" s="13" t="s">
        <v>28</v>
      </c>
      <c r="F40" s="13" t="s">
        <v>1048</v>
      </c>
      <c r="G40" s="14">
        <v>10000</v>
      </c>
      <c r="H40">
        <v>0</v>
      </c>
      <c r="I40" s="14"/>
      <c r="J40">
        <v>10000</v>
      </c>
      <c r="K40" s="7"/>
      <c r="L40"/>
      <c r="M40"/>
      <c r="N40" s="7"/>
      <c r="O40" s="14">
        <v>0</v>
      </c>
      <c r="P40">
        <v>10000</v>
      </c>
    </row>
    <row r="41" spans="1:16" ht="24.95" customHeight="1" x14ac:dyDescent="0.25">
      <c r="A41" s="1">
        <v>34</v>
      </c>
      <c r="B41" s="1" t="s">
        <v>1416</v>
      </c>
      <c r="C41" s="1" t="s">
        <v>999</v>
      </c>
      <c r="D41" s="1" t="s">
        <v>1433</v>
      </c>
      <c r="E41" s="13" t="s">
        <v>28</v>
      </c>
      <c r="F41" s="13" t="s">
        <v>1048</v>
      </c>
      <c r="G41" s="14">
        <v>10000</v>
      </c>
      <c r="H41">
        <v>0</v>
      </c>
      <c r="I41" s="14"/>
      <c r="J41">
        <v>10000</v>
      </c>
      <c r="K41" s="7"/>
      <c r="L41"/>
      <c r="M41"/>
      <c r="N41" s="7"/>
      <c r="O41" s="14">
        <v>0</v>
      </c>
      <c r="P41">
        <v>10000</v>
      </c>
    </row>
    <row r="42" spans="1:16" ht="24.95" customHeight="1" x14ac:dyDescent="0.25">
      <c r="A42" s="1">
        <v>35</v>
      </c>
      <c r="B42" s="1" t="s">
        <v>1417</v>
      </c>
      <c r="C42" s="1" t="s">
        <v>999</v>
      </c>
      <c r="D42" s="1" t="s">
        <v>1433</v>
      </c>
      <c r="E42" s="13" t="s">
        <v>28</v>
      </c>
      <c r="F42" s="13" t="s">
        <v>1048</v>
      </c>
      <c r="G42" s="14">
        <v>10000</v>
      </c>
      <c r="H42">
        <v>0</v>
      </c>
      <c r="I42" s="14"/>
      <c r="J42">
        <v>10000</v>
      </c>
      <c r="K42" s="7"/>
      <c r="L42"/>
      <c r="M42"/>
      <c r="N42" s="7"/>
      <c r="O42" s="14">
        <v>0</v>
      </c>
      <c r="P42">
        <v>10000</v>
      </c>
    </row>
    <row r="43" spans="1:16" ht="24.95" customHeight="1" x14ac:dyDescent="0.25">
      <c r="A43" s="1">
        <v>36</v>
      </c>
      <c r="B43" s="1" t="s">
        <v>1418</v>
      </c>
      <c r="C43" s="1" t="s">
        <v>999</v>
      </c>
      <c r="D43" s="1" t="s">
        <v>1433</v>
      </c>
      <c r="E43" s="13" t="s">
        <v>28</v>
      </c>
      <c r="F43" s="13" t="s">
        <v>1048</v>
      </c>
      <c r="G43" s="14">
        <v>29000</v>
      </c>
      <c r="H43">
        <v>0</v>
      </c>
      <c r="I43" s="14"/>
      <c r="J43">
        <v>29000</v>
      </c>
      <c r="K43" s="7"/>
      <c r="L43"/>
      <c r="M43"/>
      <c r="N43" s="7"/>
      <c r="O43" s="14">
        <v>0</v>
      </c>
      <c r="P43">
        <v>29000</v>
      </c>
    </row>
    <row r="44" spans="1:16" ht="24.95" customHeight="1" x14ac:dyDescent="0.25">
      <c r="A44" s="1">
        <v>37</v>
      </c>
      <c r="B44" s="1" t="s">
        <v>1419</v>
      </c>
      <c r="C44" s="1" t="s">
        <v>999</v>
      </c>
      <c r="D44" s="1" t="s">
        <v>1433</v>
      </c>
      <c r="E44" s="13" t="s">
        <v>28</v>
      </c>
      <c r="F44" s="13" t="s">
        <v>1048</v>
      </c>
      <c r="G44" s="14">
        <v>12000</v>
      </c>
      <c r="H44">
        <v>0</v>
      </c>
      <c r="I44" s="14"/>
      <c r="J44">
        <v>12000</v>
      </c>
      <c r="K44" s="7"/>
      <c r="L44"/>
      <c r="M44"/>
      <c r="N44" s="7"/>
      <c r="O44" s="14">
        <v>0</v>
      </c>
      <c r="P44">
        <v>12000</v>
      </c>
    </row>
    <row r="45" spans="1:16" ht="24.95" customHeight="1" x14ac:dyDescent="0.25">
      <c r="A45" s="1">
        <v>38</v>
      </c>
      <c r="B45" s="1" t="s">
        <v>1420</v>
      </c>
      <c r="C45" s="1" t="s">
        <v>999</v>
      </c>
      <c r="D45" s="1" t="s">
        <v>1433</v>
      </c>
      <c r="E45" s="13" t="s">
        <v>28</v>
      </c>
      <c r="F45" s="13" t="s">
        <v>1048</v>
      </c>
      <c r="G45" s="14">
        <v>12000</v>
      </c>
      <c r="H45">
        <v>0</v>
      </c>
      <c r="I45" s="14"/>
      <c r="J45">
        <v>12000</v>
      </c>
      <c r="K45" s="7"/>
      <c r="L45"/>
      <c r="M45"/>
      <c r="N45" s="7"/>
      <c r="O45" s="14">
        <v>0</v>
      </c>
      <c r="P45">
        <v>12000</v>
      </c>
    </row>
    <row r="46" spans="1:16" ht="24.95" customHeight="1" x14ac:dyDescent="0.25">
      <c r="A46" s="1">
        <v>39</v>
      </c>
      <c r="B46" s="1" t="s">
        <v>1421</v>
      </c>
      <c r="C46" s="1" t="s">
        <v>999</v>
      </c>
      <c r="D46" s="1" t="s">
        <v>1433</v>
      </c>
      <c r="E46" s="13" t="s">
        <v>28</v>
      </c>
      <c r="F46" s="13" t="s">
        <v>1048</v>
      </c>
      <c r="G46" s="14">
        <v>12000</v>
      </c>
      <c r="H46">
        <v>0</v>
      </c>
      <c r="I46" s="14"/>
      <c r="J46">
        <v>12000</v>
      </c>
      <c r="K46" s="7"/>
      <c r="L46"/>
      <c r="M46"/>
      <c r="N46" s="7"/>
      <c r="O46" s="14">
        <v>0</v>
      </c>
      <c r="P46">
        <v>12000</v>
      </c>
    </row>
    <row r="47" spans="1:16" ht="24.95" customHeight="1" x14ac:dyDescent="0.25">
      <c r="A47" s="1">
        <v>40</v>
      </c>
      <c r="B47" s="1" t="s">
        <v>1422</v>
      </c>
      <c r="C47" s="1" t="s">
        <v>999</v>
      </c>
      <c r="D47" s="1" t="s">
        <v>1433</v>
      </c>
      <c r="E47" s="13" t="s">
        <v>28</v>
      </c>
      <c r="F47" s="13" t="s">
        <v>1048</v>
      </c>
      <c r="G47" s="14">
        <v>10000</v>
      </c>
      <c r="H47">
        <v>0</v>
      </c>
      <c r="I47" s="14"/>
      <c r="J47">
        <v>10000</v>
      </c>
      <c r="K47" s="7"/>
      <c r="L47"/>
      <c r="M47"/>
      <c r="N47" s="7"/>
      <c r="O47" s="14">
        <v>0</v>
      </c>
      <c r="P47">
        <v>10000</v>
      </c>
    </row>
    <row r="48" spans="1:16" ht="24.95" customHeight="1" x14ac:dyDescent="0.25">
      <c r="A48" s="1">
        <v>41</v>
      </c>
      <c r="B48" s="1" t="s">
        <v>1423</v>
      </c>
      <c r="C48" s="1" t="s">
        <v>999</v>
      </c>
      <c r="D48" s="1" t="s">
        <v>1433</v>
      </c>
      <c r="E48" s="13" t="s">
        <v>28</v>
      </c>
      <c r="F48" s="13" t="s">
        <v>1048</v>
      </c>
      <c r="G48" s="14">
        <v>10000</v>
      </c>
      <c r="H48">
        <v>0</v>
      </c>
      <c r="I48" s="14"/>
      <c r="J48">
        <v>10000</v>
      </c>
      <c r="K48" s="7"/>
      <c r="L48"/>
      <c r="M48"/>
      <c r="N48" s="7"/>
      <c r="O48" s="14">
        <v>0</v>
      </c>
      <c r="P48">
        <v>10000</v>
      </c>
    </row>
    <row r="49" spans="1:16" ht="24.95" customHeight="1" x14ac:dyDescent="0.25">
      <c r="A49" s="1">
        <v>42</v>
      </c>
      <c r="B49" s="1" t="s">
        <v>1424</v>
      </c>
      <c r="C49" s="1" t="s">
        <v>999</v>
      </c>
      <c r="D49" s="1" t="s">
        <v>1433</v>
      </c>
      <c r="E49" s="13" t="s">
        <v>28</v>
      </c>
      <c r="F49" s="13" t="s">
        <v>1048</v>
      </c>
      <c r="G49" s="14">
        <v>10000</v>
      </c>
      <c r="H49">
        <v>0</v>
      </c>
      <c r="I49" s="14"/>
      <c r="J49">
        <v>10000</v>
      </c>
      <c r="K49" s="7"/>
      <c r="L49"/>
      <c r="M49"/>
      <c r="N49" s="7"/>
      <c r="O49" s="14">
        <v>0</v>
      </c>
      <c r="P49">
        <v>10000</v>
      </c>
    </row>
    <row r="50" spans="1:16" ht="24.95" customHeight="1" x14ac:dyDescent="0.25">
      <c r="A50" s="1">
        <v>43</v>
      </c>
      <c r="B50" s="1" t="s">
        <v>1425</v>
      </c>
      <c r="C50" s="1" t="s">
        <v>999</v>
      </c>
      <c r="D50" s="1" t="s">
        <v>1433</v>
      </c>
      <c r="E50" s="13" t="s">
        <v>28</v>
      </c>
      <c r="F50" s="13" t="s">
        <v>1048</v>
      </c>
      <c r="G50" s="14">
        <v>10000</v>
      </c>
      <c r="H50">
        <v>0</v>
      </c>
      <c r="I50" s="14"/>
      <c r="J50">
        <v>10000</v>
      </c>
      <c r="K50" s="7"/>
      <c r="L50"/>
      <c r="M50"/>
      <c r="N50" s="7"/>
      <c r="O50" s="14">
        <v>0</v>
      </c>
      <c r="P50">
        <v>10000</v>
      </c>
    </row>
    <row r="51" spans="1:16" ht="24.95" customHeight="1" x14ac:dyDescent="0.25">
      <c r="A51" s="1">
        <v>44</v>
      </c>
      <c r="B51" s="1" t="s">
        <v>1426</v>
      </c>
      <c r="C51" s="1" t="s">
        <v>999</v>
      </c>
      <c r="D51" s="1" t="s">
        <v>1433</v>
      </c>
      <c r="E51" s="13" t="s">
        <v>28</v>
      </c>
      <c r="F51" s="13" t="s">
        <v>37</v>
      </c>
      <c r="G51" s="14">
        <v>10000</v>
      </c>
      <c r="H51">
        <v>0</v>
      </c>
      <c r="I51" s="14"/>
      <c r="J51">
        <v>10000</v>
      </c>
      <c r="K51" s="7"/>
      <c r="L51"/>
      <c r="M51"/>
      <c r="N51" s="7"/>
      <c r="O51" s="14">
        <v>0</v>
      </c>
      <c r="P51">
        <v>10000</v>
      </c>
    </row>
    <row r="52" spans="1:16" ht="24.95" customHeight="1" x14ac:dyDescent="0.25">
      <c r="A52" s="1">
        <v>45</v>
      </c>
      <c r="B52" s="1" t="s">
        <v>1427</v>
      </c>
      <c r="C52" s="1" t="s">
        <v>999</v>
      </c>
      <c r="D52" s="1" t="s">
        <v>1433</v>
      </c>
      <c r="E52" s="13" t="s">
        <v>28</v>
      </c>
      <c r="F52" s="13" t="s">
        <v>1048</v>
      </c>
      <c r="G52" s="14">
        <v>10000</v>
      </c>
      <c r="H52">
        <v>0</v>
      </c>
      <c r="I52" s="14"/>
      <c r="J52">
        <v>10000</v>
      </c>
      <c r="K52" s="7"/>
      <c r="L52"/>
      <c r="M52"/>
      <c r="N52" s="7"/>
      <c r="O52" s="14">
        <v>0</v>
      </c>
      <c r="P52">
        <v>10000</v>
      </c>
    </row>
    <row r="53" spans="1:16" ht="24.95" customHeight="1" x14ac:dyDescent="0.25">
      <c r="A53" s="1">
        <v>46</v>
      </c>
      <c r="B53" s="1" t="s">
        <v>1428</v>
      </c>
      <c r="C53" s="1" t="s">
        <v>999</v>
      </c>
      <c r="D53" s="1" t="s">
        <v>1433</v>
      </c>
      <c r="E53" s="13" t="s">
        <v>28</v>
      </c>
      <c r="F53" s="13" t="s">
        <v>1048</v>
      </c>
      <c r="G53" s="14">
        <v>10000</v>
      </c>
      <c r="H53">
        <v>0</v>
      </c>
      <c r="I53" s="14"/>
      <c r="J53">
        <v>10000</v>
      </c>
      <c r="K53" s="7"/>
      <c r="L53"/>
      <c r="M53"/>
      <c r="N53" s="7"/>
      <c r="O53" s="14">
        <v>0</v>
      </c>
      <c r="P53">
        <v>10000</v>
      </c>
    </row>
    <row r="54" spans="1:16" ht="24.95" customHeight="1" x14ac:dyDescent="0.25">
      <c r="A54" s="1">
        <v>47</v>
      </c>
      <c r="B54" s="1" t="s">
        <v>1429</v>
      </c>
      <c r="C54" s="1" t="s">
        <v>999</v>
      </c>
      <c r="D54" s="1" t="s">
        <v>1433</v>
      </c>
      <c r="E54" s="13" t="s">
        <v>28</v>
      </c>
      <c r="F54" s="13" t="s">
        <v>1048</v>
      </c>
      <c r="G54" s="14">
        <v>10000</v>
      </c>
      <c r="H54">
        <v>0</v>
      </c>
      <c r="I54" s="14"/>
      <c r="J54">
        <v>10000</v>
      </c>
      <c r="K54" s="7"/>
      <c r="L54"/>
      <c r="M54"/>
      <c r="N54" s="7"/>
      <c r="O54" s="14">
        <v>0</v>
      </c>
      <c r="P54">
        <v>10000</v>
      </c>
    </row>
    <row r="55" spans="1:16" ht="24.95" customHeight="1" x14ac:dyDescent="0.25">
      <c r="A55" s="1">
        <v>48</v>
      </c>
      <c r="B55" s="1" t="s">
        <v>1430</v>
      </c>
      <c r="C55" s="1" t="s">
        <v>999</v>
      </c>
      <c r="D55" s="1" t="s">
        <v>1433</v>
      </c>
      <c r="E55" s="13" t="s">
        <v>28</v>
      </c>
      <c r="F55" s="13" t="s">
        <v>1048</v>
      </c>
      <c r="G55" s="14">
        <v>10000</v>
      </c>
      <c r="H55">
        <v>0</v>
      </c>
      <c r="I55" s="14"/>
      <c r="J55">
        <v>10000</v>
      </c>
      <c r="K55" s="7"/>
      <c r="L55"/>
      <c r="M55"/>
      <c r="N55" s="7"/>
      <c r="O55" s="14">
        <v>0</v>
      </c>
      <c r="P55">
        <v>10000</v>
      </c>
    </row>
    <row r="56" spans="1:16" ht="24.95" customHeight="1" x14ac:dyDescent="0.25">
      <c r="A56" s="1">
        <v>49</v>
      </c>
      <c r="B56" s="1" t="s">
        <v>1431</v>
      </c>
      <c r="C56" s="1" t="s">
        <v>999</v>
      </c>
      <c r="D56" s="1" t="s">
        <v>1433</v>
      </c>
      <c r="E56" s="13" t="s">
        <v>28</v>
      </c>
      <c r="F56" s="13" t="s">
        <v>1048</v>
      </c>
      <c r="G56" s="14">
        <v>10000</v>
      </c>
      <c r="H56">
        <v>0</v>
      </c>
      <c r="I56" s="14"/>
      <c r="J56">
        <v>10000</v>
      </c>
      <c r="K56" s="7"/>
      <c r="L56"/>
      <c r="M56"/>
      <c r="N56" s="7"/>
      <c r="O56" s="14">
        <v>0</v>
      </c>
      <c r="P56">
        <v>10000</v>
      </c>
    </row>
    <row r="57" spans="1:16" ht="24.95" customHeight="1" x14ac:dyDescent="0.25">
      <c r="A57" s="1">
        <v>50</v>
      </c>
      <c r="B57" s="1" t="s">
        <v>1432</v>
      </c>
      <c r="C57" s="1" t="s">
        <v>999</v>
      </c>
      <c r="D57" s="1" t="s">
        <v>1433</v>
      </c>
      <c r="E57" s="13" t="s">
        <v>28</v>
      </c>
      <c r="F57" s="13" t="s">
        <v>1048</v>
      </c>
      <c r="G57" s="14">
        <v>10000</v>
      </c>
      <c r="H57">
        <v>0</v>
      </c>
      <c r="I57" s="14"/>
      <c r="J57">
        <v>10000</v>
      </c>
      <c r="K57" s="7"/>
      <c r="L57"/>
      <c r="M57"/>
      <c r="N57" s="7"/>
      <c r="O57" s="14">
        <v>0</v>
      </c>
      <c r="P57">
        <v>10000</v>
      </c>
    </row>
    <row r="58" spans="1:16" ht="24.95" customHeight="1" x14ac:dyDescent="0.25">
      <c r="A58" s="1">
        <v>51</v>
      </c>
      <c r="B58" s="1" t="s">
        <v>1436</v>
      </c>
      <c r="C58" s="1" t="s">
        <v>999</v>
      </c>
      <c r="D58" s="1" t="s">
        <v>1433</v>
      </c>
      <c r="E58" s="13" t="s">
        <v>28</v>
      </c>
      <c r="F58" s="13" t="s">
        <v>1048</v>
      </c>
      <c r="G58" s="14">
        <v>10000</v>
      </c>
      <c r="H58">
        <v>0</v>
      </c>
      <c r="I58" s="14"/>
      <c r="J58">
        <v>10000</v>
      </c>
      <c r="K58" s="7"/>
      <c r="L58"/>
      <c r="M58"/>
      <c r="N58" s="7"/>
      <c r="O58" s="14">
        <v>0</v>
      </c>
      <c r="P58">
        <v>10000</v>
      </c>
    </row>
    <row r="59" spans="1:16" ht="24.95" customHeight="1" x14ac:dyDescent="0.25">
      <c r="A59" s="1">
        <v>52</v>
      </c>
      <c r="B59" s="1" t="s">
        <v>1437</v>
      </c>
      <c r="C59" s="1" t="s">
        <v>999</v>
      </c>
      <c r="D59" s="1" t="s">
        <v>1433</v>
      </c>
      <c r="E59" s="13" t="s">
        <v>28</v>
      </c>
      <c r="F59" s="13" t="s">
        <v>1048</v>
      </c>
      <c r="G59" s="14">
        <v>10000</v>
      </c>
      <c r="H59">
        <v>0</v>
      </c>
      <c r="I59" s="14"/>
      <c r="J59">
        <v>10000</v>
      </c>
      <c r="K59" s="7"/>
      <c r="L59"/>
      <c r="M59"/>
      <c r="N59" s="7"/>
      <c r="O59" s="14">
        <v>0</v>
      </c>
      <c r="P59">
        <v>10000</v>
      </c>
    </row>
    <row r="60" spans="1:16" ht="24.95" customHeight="1" x14ac:dyDescent="0.25">
      <c r="A60" s="1">
        <v>53</v>
      </c>
      <c r="B60" s="1" t="s">
        <v>1447</v>
      </c>
      <c r="C60" s="1" t="s">
        <v>999</v>
      </c>
      <c r="D60" s="1" t="s">
        <v>1433</v>
      </c>
      <c r="E60" s="13" t="s">
        <v>28</v>
      </c>
      <c r="F60" s="13" t="s">
        <v>37</v>
      </c>
      <c r="G60" s="14">
        <v>12000</v>
      </c>
      <c r="H60">
        <v>0</v>
      </c>
      <c r="I60" s="14"/>
      <c r="J60">
        <v>12000</v>
      </c>
      <c r="K60" s="7"/>
      <c r="L60"/>
      <c r="M60"/>
      <c r="N60" s="7"/>
      <c r="O60" s="14">
        <v>0</v>
      </c>
      <c r="P60">
        <v>12000</v>
      </c>
    </row>
    <row r="61" spans="1:16" ht="24.95" customHeight="1" x14ac:dyDescent="0.25">
      <c r="A61" s="1">
        <v>54</v>
      </c>
      <c r="B61" s="1" t="s">
        <v>1528</v>
      </c>
      <c r="C61" s="1" t="s">
        <v>999</v>
      </c>
      <c r="D61" s="1" t="s">
        <v>1433</v>
      </c>
      <c r="E61" s="13" t="s">
        <v>28</v>
      </c>
      <c r="F61" s="13" t="s">
        <v>1048</v>
      </c>
      <c r="G61" s="14">
        <v>10000</v>
      </c>
      <c r="H61">
        <v>0</v>
      </c>
      <c r="I61" s="14"/>
      <c r="J61">
        <v>10000</v>
      </c>
      <c r="K61" s="7"/>
      <c r="L61"/>
      <c r="M61"/>
      <c r="N61" s="7"/>
      <c r="O61" s="14">
        <v>0</v>
      </c>
      <c r="P61">
        <v>10000</v>
      </c>
    </row>
    <row r="62" spans="1:16" x14ac:dyDescent="0.25">
      <c r="E62" s="13"/>
      <c r="F62" s="13"/>
      <c r="G62" s="14"/>
      <c r="H62"/>
      <c r="I62" s="14"/>
      <c r="J62"/>
      <c r="K62" s="7"/>
      <c r="L62"/>
      <c r="M62"/>
      <c r="N62" s="7"/>
      <c r="O62" s="14"/>
    </row>
    <row r="63" spans="1:16" ht="15.75" thickBot="1" x14ac:dyDescent="0.3">
      <c r="A63" s="36"/>
      <c r="B63" s="36"/>
      <c r="C63" s="36"/>
      <c r="D63" s="36"/>
      <c r="E63" s="36"/>
      <c r="F63" s="36"/>
      <c r="G63" s="37"/>
      <c r="H63" s="37"/>
      <c r="I63" s="37"/>
      <c r="J63" s="37"/>
      <c r="K63" s="38"/>
      <c r="L63" s="38"/>
      <c r="M63" s="38"/>
      <c r="N63" s="38"/>
      <c r="O63" s="37"/>
      <c r="P63" s="37"/>
    </row>
    <row r="64" spans="1:16" ht="16.5" thickTop="1" thickBot="1" x14ac:dyDescent="0.3">
      <c r="A64" s="2"/>
      <c r="B64" s="2"/>
      <c r="C64" s="2"/>
      <c r="D64" s="2"/>
      <c r="E64" s="2"/>
      <c r="F64" s="2"/>
      <c r="G64" s="12">
        <f>SUM(G8:G63)</f>
        <v>659000</v>
      </c>
      <c r="H64" s="12">
        <f>SUM(H8:H28)</f>
        <v>0</v>
      </c>
      <c r="I64" s="12"/>
      <c r="J64" s="12">
        <f>SUM(J8:J63)</f>
        <v>659000</v>
      </c>
      <c r="K64" s="12">
        <f>SUM(K8:K26)</f>
        <v>0</v>
      </c>
      <c r="L64" s="12">
        <f>SUM(L8:L26)</f>
        <v>0</v>
      </c>
      <c r="M64" s="12">
        <f>SUM(M8:M26)</f>
        <v>0</v>
      </c>
      <c r="N64" s="12">
        <f>SUM(N8:N26)</f>
        <v>0</v>
      </c>
      <c r="O64" s="12">
        <f>SUM(O8:O63)</f>
        <v>3243.1</v>
      </c>
      <c r="P64" s="12">
        <f>SUM(P8:P63)</f>
        <v>655756.9</v>
      </c>
    </row>
    <row r="65" spans="3:16" ht="15.75" thickTop="1" x14ac:dyDescent="0.25">
      <c r="G65" s="13"/>
      <c r="H65" s="13"/>
      <c r="I65" s="13"/>
      <c r="J65" s="13"/>
      <c r="K65" s="13"/>
      <c r="L65" s="13"/>
      <c r="M65" s="13"/>
      <c r="N65" s="13"/>
      <c r="O65" s="13"/>
      <c r="P65" s="13"/>
    </row>
    <row r="67" spans="3:16" x14ac:dyDescent="0.25">
      <c r="C67" s="17"/>
    </row>
    <row r="68" spans="3:16" x14ac:dyDescent="0.25">
      <c r="F68" s="15"/>
      <c r="G68" s="15"/>
      <c r="H68" s="15"/>
      <c r="J68" s="13"/>
      <c r="K68" s="13"/>
      <c r="L68" s="13"/>
      <c r="M68" s="13"/>
      <c r="N68" s="13"/>
      <c r="O68" s="13"/>
      <c r="P68" s="13"/>
    </row>
    <row r="69" spans="3:16" x14ac:dyDescent="0.25">
      <c r="F69" s="42" t="s">
        <v>856</v>
      </c>
      <c r="G69" s="42"/>
      <c r="H69" s="42"/>
      <c r="I69" s="4"/>
      <c r="J69" s="13"/>
      <c r="K69" s="13"/>
      <c r="L69" s="13"/>
      <c r="M69" s="13"/>
      <c r="N69" s="13"/>
      <c r="O69" s="13"/>
      <c r="P69" s="13"/>
    </row>
    <row r="70" spans="3:16" x14ac:dyDescent="0.25">
      <c r="F70" s="43" t="s">
        <v>857</v>
      </c>
      <c r="G70" s="43"/>
      <c r="H70" s="43"/>
      <c r="I70" s="39"/>
      <c r="J70" s="13"/>
      <c r="K70" s="13"/>
      <c r="L70" s="13"/>
      <c r="M70" s="13"/>
      <c r="N70" s="13"/>
      <c r="O70" s="13"/>
      <c r="P70" s="13"/>
    </row>
    <row r="71" spans="3:16" x14ac:dyDescent="0.25">
      <c r="J71" s="13"/>
      <c r="K71" s="13"/>
      <c r="L71" s="13"/>
      <c r="M71" s="13"/>
      <c r="N71" s="13"/>
      <c r="O71" s="13"/>
      <c r="P71" s="13"/>
    </row>
  </sheetData>
  <mergeCells count="8">
    <mergeCell ref="F69:H69"/>
    <mergeCell ref="F70:H70"/>
    <mergeCell ref="A1:P1"/>
    <mergeCell ref="A2:P2"/>
    <mergeCell ref="A3:P3"/>
    <mergeCell ref="A4:P4"/>
    <mergeCell ref="A5:P5"/>
    <mergeCell ref="D6:E6"/>
  </mergeCells>
  <conditionalFormatting sqref="B1:B65559">
    <cfRule type="expression" dxfId="0" priority="22" stopIfTrue="1">
      <formula>AND(COUNTIF($B$1:$B$25, B1)+COUNTIF($B$27:$B$65559, B1)&gt;1,NOT(ISBLANK(B1)))</formula>
    </cfRule>
  </conditionalFormatting>
  <pageMargins left="0.7" right="0.7" top="0.75" bottom="0.75" header="0.3" footer="0.3"/>
  <pageSetup paperSize="5" scale="7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Fijos</vt:lpstr>
      <vt:lpstr>Nom.temporales</vt:lpstr>
      <vt:lpstr>Tramite de pension</vt:lpstr>
      <vt:lpstr>Suplencia</vt:lpstr>
      <vt:lpstr>Interinato</vt:lpstr>
      <vt:lpstr>Programas</vt:lpstr>
      <vt:lpstr>Fija 2</vt:lpstr>
      <vt:lpstr>Nomb.temporales 2</vt:lpstr>
      <vt:lpstr>Seguridad</vt:lpstr>
      <vt:lpstr>Jornaleros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Esmerlyn Rodriguez</dc:creator>
  <cp:lastModifiedBy>Elizabeth Melo</cp:lastModifiedBy>
  <cp:lastPrinted>2026-03-11T18:42:03Z</cp:lastPrinted>
  <dcterms:created xsi:type="dcterms:W3CDTF">2024-09-06T19:02:28Z</dcterms:created>
  <dcterms:modified xsi:type="dcterms:W3CDTF">2026-03-11T18:42:37Z</dcterms:modified>
</cp:coreProperties>
</file>