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4 Abril\Nomina ABRIL 2026\"/>
    </mc:Choice>
  </mc:AlternateContent>
  <xr:revisionPtr revIDLastSave="0" documentId="8_{40495428-7013-4056-9C1A-33733D11FCDE}" xr6:coauthVersionLast="47" xr6:coauthVersionMax="47" xr10:uidLastSave="{00000000-0000-0000-0000-000000000000}"/>
  <bookViews>
    <workbookView xWindow="8265" yWindow="3465" windowWidth="15345" windowHeight="17640" tabRatio="601" activeTab="4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Fijos!$A$8:$XCB$797</definedName>
    <definedName name="_xlnm._FilterDatabase" localSheetId="1" hidden="1">Nom.temporales!$A$7:$XCW$7</definedName>
    <definedName name="_xlnm._FilterDatabase" localSheetId="8" hidden="1">Seguridad!$A$7:$P$28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0" i="9" l="1"/>
  <c r="M62" i="9" s="1"/>
  <c r="O792" i="1" l="1"/>
  <c r="O793" i="1"/>
  <c r="N12" i="1"/>
  <c r="O12" i="1" s="1"/>
  <c r="N15" i="1"/>
  <c r="O15" i="1" s="1"/>
  <c r="N23" i="1"/>
  <c r="O23" i="1" s="1"/>
  <c r="N38" i="1"/>
  <c r="O38" i="1" s="1"/>
  <c r="N55" i="1"/>
  <c r="O55" i="1" s="1"/>
  <c r="N94" i="1"/>
  <c r="O94" i="1" s="1"/>
  <c r="N173" i="1"/>
  <c r="O173" i="1" s="1"/>
  <c r="N210" i="1"/>
  <c r="O210" i="1" s="1"/>
  <c r="N215" i="1"/>
  <c r="O215" i="1" s="1"/>
  <c r="N225" i="1"/>
  <c r="O225" i="1" s="1"/>
  <c r="N236" i="1"/>
  <c r="O236" i="1" s="1"/>
  <c r="N247" i="1"/>
  <c r="O247" i="1" s="1"/>
  <c r="N333" i="1"/>
  <c r="O333" i="1" s="1"/>
  <c r="N336" i="1"/>
  <c r="O336" i="1" s="1"/>
  <c r="N404" i="1"/>
  <c r="O404" i="1" s="1"/>
  <c r="N445" i="1"/>
  <c r="O445" i="1" s="1"/>
  <c r="N446" i="1"/>
  <c r="O446" i="1" s="1"/>
  <c r="N478" i="1"/>
  <c r="O478" i="1" s="1"/>
  <c r="N556" i="1"/>
  <c r="O556" i="1" s="1"/>
  <c r="N605" i="1"/>
  <c r="O605" i="1" s="1"/>
  <c r="N693" i="1"/>
  <c r="O693" i="1" s="1"/>
  <c r="N732" i="1"/>
  <c r="O732" i="1" s="1"/>
  <c r="N746" i="1"/>
  <c r="O746" i="1" s="1"/>
  <c r="N753" i="1"/>
  <c r="O753" i="1" s="1"/>
  <c r="N790" i="1"/>
  <c r="O790" i="1" s="1"/>
  <c r="N791" i="1"/>
  <c r="O791" i="1" s="1"/>
  <c r="N792" i="1"/>
  <c r="N793" i="1"/>
  <c r="N794" i="1"/>
  <c r="O794" i="1" s="1"/>
  <c r="N795" i="1"/>
  <c r="O795" i="1" s="1"/>
  <c r="N796" i="1"/>
  <c r="O796" i="1" s="1"/>
  <c r="M9" i="9"/>
  <c r="M91" i="7" l="1"/>
  <c r="O156" i="2" l="1"/>
  <c r="I14" i="9" l="1"/>
  <c r="M800" i="1" l="1"/>
  <c r="G800" i="1" l="1"/>
  <c r="P12" i="2" l="1"/>
  <c r="Q12" i="2" s="1"/>
  <c r="P22" i="2"/>
  <c r="Q22" i="2" s="1"/>
  <c r="P28" i="2"/>
  <c r="Q28" i="2" s="1"/>
  <c r="P54" i="2"/>
  <c r="Q54" i="2" s="1"/>
  <c r="P55" i="2"/>
  <c r="Q55" i="2" s="1"/>
  <c r="P82" i="2"/>
  <c r="Q82" i="2" s="1"/>
  <c r="P97" i="2"/>
  <c r="Q97" i="2" s="1"/>
  <c r="P116" i="2"/>
  <c r="Q116" i="2" s="1"/>
  <c r="P117" i="2"/>
  <c r="Q117" i="2" s="1"/>
  <c r="P139" i="2"/>
  <c r="Q139" i="2" s="1"/>
  <c r="P149" i="2"/>
  <c r="Q149" i="2" s="1"/>
  <c r="P150" i="2"/>
  <c r="Q150" i="2" s="1"/>
  <c r="P151" i="2"/>
  <c r="Q151" i="2" s="1"/>
  <c r="G70" i="7" l="1"/>
  <c r="I42" i="7"/>
  <c r="J42" i="7" l="1"/>
  <c r="L42" i="7"/>
  <c r="N42" i="7" l="1"/>
  <c r="O42" i="7" s="1"/>
  <c r="M12" i="9" l="1"/>
  <c r="M34" i="9"/>
  <c r="M33" i="9"/>
  <c r="M15" i="9"/>
  <c r="M14" i="9"/>
  <c r="M29" i="9"/>
  <c r="M46" i="9"/>
  <c r="M18" i="9"/>
  <c r="M11" i="9"/>
  <c r="M70" i="8"/>
  <c r="M65" i="8"/>
  <c r="M13" i="7"/>
  <c r="M19" i="7"/>
  <c r="M92" i="7" l="1"/>
  <c r="M51" i="7"/>
  <c r="M33" i="7"/>
  <c r="M20" i="7" l="1"/>
  <c r="M89" i="7"/>
  <c r="L25" i="14" l="1"/>
  <c r="J25" i="14"/>
  <c r="N25" i="14" s="1"/>
  <c r="O25" i="14" s="1"/>
  <c r="L24" i="14"/>
  <c r="J24" i="14"/>
  <c r="L23" i="14"/>
  <c r="J23" i="14"/>
  <c r="N23" i="14" s="1"/>
  <c r="O23" i="14" s="1"/>
  <c r="L22" i="14"/>
  <c r="J22" i="14"/>
  <c r="N22" i="14" s="1"/>
  <c r="O22" i="14" s="1"/>
  <c r="L21" i="14"/>
  <c r="J21" i="14"/>
  <c r="N21" i="14" s="1"/>
  <c r="O21" i="14" s="1"/>
  <c r="L20" i="14"/>
  <c r="J20" i="14"/>
  <c r="N20" i="14" s="1"/>
  <c r="O20" i="14" s="1"/>
  <c r="N24" i="14" l="1"/>
  <c r="O24" i="14" s="1"/>
  <c r="N11" i="6"/>
  <c r="O11" i="6" s="1"/>
  <c r="N12" i="6"/>
  <c r="O12" i="6" s="1"/>
  <c r="N14" i="6"/>
  <c r="O14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60" i="2"/>
  <c r="P60" i="2" s="1"/>
  <c r="Q60" i="2" s="1"/>
  <c r="L19" i="14" l="1"/>
  <c r="J19" i="14"/>
  <c r="N19" i="14" s="1"/>
  <c r="O19" i="14" s="1"/>
  <c r="K76" i="8" l="1"/>
  <c r="L9" i="3" l="1"/>
  <c r="J9" i="3"/>
  <c r="N9" i="3" s="1"/>
  <c r="O9" i="3" s="1"/>
  <c r="L18" i="14" l="1"/>
  <c r="J18" i="14"/>
  <c r="N18" i="14" s="1"/>
  <c r="O18" i="14" s="1"/>
  <c r="L17" i="14"/>
  <c r="J17" i="14"/>
  <c r="N17" i="14" l="1"/>
  <c r="O17" i="14" s="1"/>
  <c r="L24" i="9"/>
  <c r="L25" i="9"/>
  <c r="L59" i="9"/>
  <c r="I58" i="7" l="1"/>
  <c r="K22" i="5" l="1"/>
  <c r="N8" i="2" l="1"/>
  <c r="N9" i="2"/>
  <c r="P9" i="2" s="1"/>
  <c r="Q9" i="2" s="1"/>
  <c r="N10" i="2"/>
  <c r="N11" i="2"/>
  <c r="P11" i="2" s="1"/>
  <c r="Q11" i="2" s="1"/>
  <c r="N13" i="2"/>
  <c r="P13" i="2" s="1"/>
  <c r="Q13" i="2" s="1"/>
  <c r="N15" i="2"/>
  <c r="N17" i="2"/>
  <c r="N18" i="2"/>
  <c r="N19" i="2"/>
  <c r="N21" i="2"/>
  <c r="P21" i="2" s="1"/>
  <c r="Q21" i="2" s="1"/>
  <c r="N23" i="2"/>
  <c r="N24" i="2"/>
  <c r="N25" i="2"/>
  <c r="N26" i="2"/>
  <c r="P26" i="2" s="1"/>
  <c r="Q26" i="2" s="1"/>
  <c r="N27" i="2"/>
  <c r="P27" i="2" s="1"/>
  <c r="Q27" i="2" s="1"/>
  <c r="N29" i="2"/>
  <c r="N30" i="2"/>
  <c r="N31" i="2"/>
  <c r="P31" i="2" s="1"/>
  <c r="Q31" i="2" s="1"/>
  <c r="N32" i="2"/>
  <c r="P32" i="2" s="1"/>
  <c r="Q32" i="2" s="1"/>
  <c r="N33" i="2"/>
  <c r="P33" i="2" s="1"/>
  <c r="Q33" i="2" s="1"/>
  <c r="N35" i="2"/>
  <c r="N36" i="2"/>
  <c r="N37" i="2"/>
  <c r="P37" i="2" s="1"/>
  <c r="Q37" i="2" s="1"/>
  <c r="N38" i="2"/>
  <c r="P38" i="2" s="1"/>
  <c r="Q38" i="2" s="1"/>
  <c r="N39" i="2"/>
  <c r="P39" i="2" s="1"/>
  <c r="Q39" i="2" s="1"/>
  <c r="N40" i="2"/>
  <c r="P40" i="2" s="1"/>
  <c r="Q40" i="2" s="1"/>
  <c r="N41" i="2"/>
  <c r="P41" i="2" s="1"/>
  <c r="Q41" i="2" s="1"/>
  <c r="N42" i="2"/>
  <c r="P42" i="2" s="1"/>
  <c r="Q42" i="2" s="1"/>
  <c r="N43" i="2"/>
  <c r="P43" i="2" s="1"/>
  <c r="Q43" i="2" s="1"/>
  <c r="N44" i="2"/>
  <c r="N45" i="2"/>
  <c r="N46" i="2"/>
  <c r="P46" i="2" s="1"/>
  <c r="Q46" i="2" s="1"/>
  <c r="N47" i="2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3" i="2"/>
  <c r="P53" i="2" s="1"/>
  <c r="Q53" i="2" s="1"/>
  <c r="N57" i="2"/>
  <c r="P57" i="2" s="1"/>
  <c r="Q57" i="2" s="1"/>
  <c r="N58" i="2"/>
  <c r="N59" i="2"/>
  <c r="P59" i="2" s="1"/>
  <c r="Q59" i="2" s="1"/>
  <c r="N61" i="2"/>
  <c r="N62" i="2"/>
  <c r="P62" i="2" s="1"/>
  <c r="Q62" i="2" s="1"/>
  <c r="N63" i="2"/>
  <c r="P63" i="2" s="1"/>
  <c r="Q63" i="2" s="1"/>
  <c r="N64" i="2"/>
  <c r="P64" i="2" s="1"/>
  <c r="Q64" i="2" s="1"/>
  <c r="N65" i="2"/>
  <c r="N68" i="2"/>
  <c r="N69" i="2"/>
  <c r="N70" i="2"/>
  <c r="P70" i="2" s="1"/>
  <c r="Q70" i="2" s="1"/>
  <c r="N71" i="2"/>
  <c r="P71" i="2" s="1"/>
  <c r="Q71" i="2" s="1"/>
  <c r="N73" i="2"/>
  <c r="N74" i="2"/>
  <c r="P74" i="2" s="1"/>
  <c r="Q74" i="2" s="1"/>
  <c r="N75" i="2"/>
  <c r="P75" i="2" s="1"/>
  <c r="Q75" i="2" s="1"/>
  <c r="N76" i="2"/>
  <c r="N77" i="2"/>
  <c r="N78" i="2"/>
  <c r="N79" i="2"/>
  <c r="N80" i="2"/>
  <c r="P80" i="2" s="1"/>
  <c r="Q80" i="2" s="1"/>
  <c r="N81" i="2"/>
  <c r="P81" i="2" s="1"/>
  <c r="Q81" i="2" s="1"/>
  <c r="N138" i="2"/>
  <c r="P138" i="2" s="1"/>
  <c r="Q138" i="2" s="1"/>
  <c r="N83" i="2"/>
  <c r="P83" i="2" s="1"/>
  <c r="Q83" i="2" s="1"/>
  <c r="N84" i="2"/>
  <c r="P84" i="2" s="1"/>
  <c r="Q84" i="2" s="1"/>
  <c r="N85" i="2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P92" i="2" s="1"/>
  <c r="Q92" i="2" s="1"/>
  <c r="N93" i="2"/>
  <c r="P93" i="2" s="1"/>
  <c r="Q93" i="2" s="1"/>
  <c r="N94" i="2"/>
  <c r="P94" i="2" s="1"/>
  <c r="Q94" i="2" s="1"/>
  <c r="N95" i="2"/>
  <c r="N96" i="2"/>
  <c r="N99" i="2"/>
  <c r="N100" i="2"/>
  <c r="N101" i="2"/>
  <c r="P101" i="2" s="1"/>
  <c r="Q101" i="2" s="1"/>
  <c r="N102" i="2"/>
  <c r="P102" i="2" s="1"/>
  <c r="Q102" i="2" s="1"/>
  <c r="N104" i="2"/>
  <c r="P104" i="2" s="1"/>
  <c r="Q104" i="2" s="1"/>
  <c r="N105" i="2"/>
  <c r="P105" i="2" s="1"/>
  <c r="Q105" i="2" s="1"/>
  <c r="N106" i="2"/>
  <c r="P106" i="2" s="1"/>
  <c r="Q106" i="2" s="1"/>
  <c r="N108" i="2"/>
  <c r="P108" i="2" s="1"/>
  <c r="Q108" i="2" s="1"/>
  <c r="N110" i="2"/>
  <c r="N111" i="2"/>
  <c r="P111" i="2" s="1"/>
  <c r="Q111" i="2" s="1"/>
  <c r="N112" i="2"/>
  <c r="P112" i="2" s="1"/>
  <c r="Q112" i="2" s="1"/>
  <c r="N113" i="2"/>
  <c r="N114" i="2"/>
  <c r="P114" i="2" s="1"/>
  <c r="Q114" i="2" s="1"/>
  <c r="N115" i="2"/>
  <c r="P115" i="2" s="1"/>
  <c r="Q115" i="2" s="1"/>
  <c r="N107" i="2"/>
  <c r="N118" i="2"/>
  <c r="N119" i="2"/>
  <c r="P119" i="2" s="1"/>
  <c r="Q119" i="2" s="1"/>
  <c r="N120" i="2"/>
  <c r="P120" i="2" s="1"/>
  <c r="Q120" i="2" s="1"/>
  <c r="N121" i="2"/>
  <c r="P121" i="2" s="1"/>
  <c r="Q121" i="2" s="1"/>
  <c r="N122" i="2"/>
  <c r="P122" i="2" s="1"/>
  <c r="Q122" i="2" s="1"/>
  <c r="N123" i="2"/>
  <c r="P123" i="2" s="1"/>
  <c r="Q123" i="2" s="1"/>
  <c r="N124" i="2"/>
  <c r="N125" i="2"/>
  <c r="P125" i="2" s="1"/>
  <c r="Q125" i="2" s="1"/>
  <c r="N126" i="2"/>
  <c r="N127" i="2"/>
  <c r="P127" i="2" s="1"/>
  <c r="Q127" i="2" s="1"/>
  <c r="N128" i="2"/>
  <c r="P128" i="2" s="1"/>
  <c r="Q128" i="2" s="1"/>
  <c r="N129" i="2"/>
  <c r="P129" i="2" s="1"/>
  <c r="Q129" i="2" s="1"/>
  <c r="N130" i="2"/>
  <c r="N131" i="2"/>
  <c r="P131" i="2" s="1"/>
  <c r="Q131" i="2" s="1"/>
  <c r="N132" i="2"/>
  <c r="N133" i="2"/>
  <c r="P133" i="2" s="1"/>
  <c r="Q133" i="2" s="1"/>
  <c r="N134" i="2"/>
  <c r="N135" i="2"/>
  <c r="N136" i="2"/>
  <c r="P136" i="2" s="1"/>
  <c r="Q136" i="2" s="1"/>
  <c r="N137" i="2"/>
  <c r="N140" i="2"/>
  <c r="P140" i="2" s="1"/>
  <c r="Q140" i="2" s="1"/>
  <c r="N141" i="2"/>
  <c r="N142" i="2"/>
  <c r="P142" i="2" s="1"/>
  <c r="Q142" i="2" s="1"/>
  <c r="N143" i="2"/>
  <c r="P143" i="2" s="1"/>
  <c r="Q143" i="2" s="1"/>
  <c r="N144" i="2"/>
  <c r="P144" i="2" s="1"/>
  <c r="Q144" i="2" s="1"/>
  <c r="N146" i="2"/>
  <c r="P146" i="2" s="1"/>
  <c r="Q146" i="2" s="1"/>
  <c r="N147" i="2"/>
  <c r="P147" i="2" s="1"/>
  <c r="Q147" i="2" s="1"/>
  <c r="N148" i="2"/>
  <c r="P148" i="2" s="1"/>
  <c r="Q148" i="2" s="1"/>
  <c r="N152" i="2"/>
  <c r="P152" i="2" s="1"/>
  <c r="Q152" i="2" s="1"/>
  <c r="L8" i="2"/>
  <c r="L10" i="2"/>
  <c r="L15" i="2"/>
  <c r="L17" i="2"/>
  <c r="L18" i="2"/>
  <c r="L19" i="2"/>
  <c r="L23" i="2"/>
  <c r="L24" i="2"/>
  <c r="L25" i="2"/>
  <c r="P25" i="2" s="1"/>
  <c r="Q25" i="2" s="1"/>
  <c r="L29" i="2"/>
  <c r="L30" i="2"/>
  <c r="L35" i="2"/>
  <c r="P35" i="2" s="1"/>
  <c r="Q35" i="2" s="1"/>
  <c r="L36" i="2"/>
  <c r="L44" i="2"/>
  <c r="L45" i="2"/>
  <c r="L47" i="2"/>
  <c r="L58" i="2"/>
  <c r="P58" i="2" s="1"/>
  <c r="Q58" i="2" s="1"/>
  <c r="L61" i="2"/>
  <c r="L65" i="2"/>
  <c r="L68" i="2"/>
  <c r="L69" i="2"/>
  <c r="P69" i="2" s="1"/>
  <c r="Q69" i="2" s="1"/>
  <c r="L73" i="2"/>
  <c r="L76" i="2"/>
  <c r="L77" i="2"/>
  <c r="L78" i="2"/>
  <c r="P78" i="2" s="1"/>
  <c r="Q78" i="2" s="1"/>
  <c r="L79" i="2"/>
  <c r="L85" i="2"/>
  <c r="L95" i="2"/>
  <c r="L96" i="2"/>
  <c r="L99" i="2"/>
  <c r="L100" i="2"/>
  <c r="L110" i="2"/>
  <c r="L113" i="2"/>
  <c r="L107" i="2"/>
  <c r="L118" i="2"/>
  <c r="L124" i="2"/>
  <c r="L126" i="2"/>
  <c r="L130" i="2"/>
  <c r="L132" i="2"/>
  <c r="L134" i="2"/>
  <c r="L135" i="2"/>
  <c r="P135" i="2" s="1"/>
  <c r="Q135" i="2" s="1"/>
  <c r="L137" i="2"/>
  <c r="L141" i="2"/>
  <c r="P65" i="2" l="1"/>
  <c r="Q65" i="2" s="1"/>
  <c r="P23" i="2"/>
  <c r="Q23" i="2" s="1"/>
  <c r="P141" i="2"/>
  <c r="Q141" i="2" s="1"/>
  <c r="P85" i="2"/>
  <c r="Q85" i="2" s="1"/>
  <c r="P45" i="2"/>
  <c r="Q45" i="2" s="1"/>
  <c r="P124" i="2"/>
  <c r="Q124" i="2" s="1"/>
  <c r="P113" i="2"/>
  <c r="Q113" i="2" s="1"/>
  <c r="P10" i="2"/>
  <c r="Q10" i="2" s="1"/>
  <c r="P126" i="2"/>
  <c r="Q126" i="2" s="1"/>
  <c r="P96" i="2"/>
  <c r="Q96" i="2" s="1"/>
  <c r="P15" i="2"/>
  <c r="Q15" i="2" s="1"/>
  <c r="P19" i="2"/>
  <c r="Q19" i="2" s="1"/>
  <c r="P99" i="2"/>
  <c r="Q99" i="2" s="1"/>
  <c r="P29" i="2"/>
  <c r="Q29" i="2" s="1"/>
  <c r="P44" i="2"/>
  <c r="Q44" i="2" s="1"/>
  <c r="P110" i="2"/>
  <c r="Q110" i="2" s="1"/>
  <c r="P77" i="2"/>
  <c r="Q77" i="2" s="1"/>
  <c r="P68" i="2"/>
  <c r="Q68" i="2" s="1"/>
  <c r="P24" i="2"/>
  <c r="Q24" i="2" s="1"/>
  <c r="P95" i="2"/>
  <c r="Q95" i="2" s="1"/>
  <c r="P17" i="2"/>
  <c r="Q17" i="2" s="1"/>
  <c r="P132" i="2"/>
  <c r="Q132" i="2" s="1"/>
  <c r="P100" i="2"/>
  <c r="Q100" i="2" s="1"/>
  <c r="P134" i="2"/>
  <c r="Q134" i="2" s="1"/>
  <c r="P36" i="2"/>
  <c r="Q36" i="2" s="1"/>
  <c r="P47" i="2"/>
  <c r="Q47" i="2" s="1"/>
  <c r="P118" i="2"/>
  <c r="Q118" i="2" s="1"/>
  <c r="P76" i="2"/>
  <c r="Q76" i="2" s="1"/>
  <c r="P137" i="2"/>
  <c r="Q137" i="2" s="1"/>
  <c r="P130" i="2"/>
  <c r="Q130" i="2" s="1"/>
  <c r="P107" i="2"/>
  <c r="Q107" i="2" s="1"/>
  <c r="P79" i="2"/>
  <c r="Q79" i="2" s="1"/>
  <c r="P73" i="2"/>
  <c r="Q73" i="2" s="1"/>
  <c r="P61" i="2"/>
  <c r="Q61" i="2" s="1"/>
  <c r="P30" i="2"/>
  <c r="Q30" i="2" s="1"/>
  <c r="P18" i="2"/>
  <c r="Q18" i="2" s="1"/>
  <c r="P8" i="2"/>
  <c r="Q8" i="2" s="1"/>
  <c r="L11" i="1"/>
  <c r="L13" i="1"/>
  <c r="L14" i="1"/>
  <c r="L16" i="1"/>
  <c r="L17" i="1"/>
  <c r="N17" i="1" s="1"/>
  <c r="O17" i="1" s="1"/>
  <c r="L18" i="1"/>
  <c r="L19" i="1"/>
  <c r="L20" i="1"/>
  <c r="N20" i="1" s="1"/>
  <c r="O20" i="1" s="1"/>
  <c r="L21" i="1"/>
  <c r="N21" i="1" s="1"/>
  <c r="O21" i="1" s="1"/>
  <c r="L22" i="1"/>
  <c r="N22" i="1" s="1"/>
  <c r="O22" i="1" s="1"/>
  <c r="L24" i="1"/>
  <c r="N24" i="1" s="1"/>
  <c r="O24" i="1" s="1"/>
  <c r="L25" i="1"/>
  <c r="L26" i="1"/>
  <c r="L27" i="1"/>
  <c r="N27" i="1" s="1"/>
  <c r="O27" i="1" s="1"/>
  <c r="L28" i="1"/>
  <c r="N28" i="1" s="1"/>
  <c r="O28" i="1" s="1"/>
  <c r="L29" i="1"/>
  <c r="N29" i="1" s="1"/>
  <c r="O29" i="1" s="1"/>
  <c r="L82" i="1"/>
  <c r="N82" i="1" s="1"/>
  <c r="O82" i="1" s="1"/>
  <c r="L30" i="1"/>
  <c r="N30" i="1" s="1"/>
  <c r="O30" i="1" s="1"/>
  <c r="L31" i="1"/>
  <c r="N31" i="1" s="1"/>
  <c r="O31" i="1" s="1"/>
  <c r="L32" i="1"/>
  <c r="N32" i="1" s="1"/>
  <c r="O32" i="1" s="1"/>
  <c r="L33" i="1"/>
  <c r="N33" i="1" s="1"/>
  <c r="O33" i="1" s="1"/>
  <c r="L229" i="1"/>
  <c r="N229" i="1" s="1"/>
  <c r="O229" i="1" s="1"/>
  <c r="L34" i="1"/>
  <c r="L35" i="1"/>
  <c r="L36" i="1"/>
  <c r="N36" i="1" s="1"/>
  <c r="O36" i="1" s="1"/>
  <c r="L37" i="1"/>
  <c r="N37" i="1" s="1"/>
  <c r="O37" i="1" s="1"/>
  <c r="L39" i="1"/>
  <c r="N39" i="1" s="1"/>
  <c r="O39" i="1" s="1"/>
  <c r="L40" i="1"/>
  <c r="N40" i="1" s="1"/>
  <c r="O40" i="1" s="1"/>
  <c r="L41" i="1"/>
  <c r="N41" i="1" s="1"/>
  <c r="O41" i="1" s="1"/>
  <c r="L48" i="1"/>
  <c r="N48" i="1" s="1"/>
  <c r="O48" i="1" s="1"/>
  <c r="L42" i="1"/>
  <c r="N42" i="1" s="1"/>
  <c r="O42" i="1" s="1"/>
  <c r="L43" i="1"/>
  <c r="N43" i="1" s="1"/>
  <c r="O43" i="1" s="1"/>
  <c r="L44" i="1"/>
  <c r="N44" i="1" s="1"/>
  <c r="O44" i="1" s="1"/>
  <c r="L45" i="1"/>
  <c r="N45" i="1" s="1"/>
  <c r="O45" i="1" s="1"/>
  <c r="L81" i="1"/>
  <c r="N81" i="1" s="1"/>
  <c r="O81" i="1" s="1"/>
  <c r="L49" i="1"/>
  <c r="N49" i="1" s="1"/>
  <c r="O49" i="1" s="1"/>
  <c r="L46" i="1"/>
  <c r="N46" i="1" s="1"/>
  <c r="O46" i="1" s="1"/>
  <c r="L47" i="1"/>
  <c r="N47" i="1" s="1"/>
  <c r="O47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4" i="1"/>
  <c r="N54" i="1" s="1"/>
  <c r="O54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185" i="1"/>
  <c r="N185" i="1" s="1"/>
  <c r="O185" i="1" s="1"/>
  <c r="L70" i="1"/>
  <c r="N70" i="1" s="1"/>
  <c r="O70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3" i="1"/>
  <c r="N83" i="1" s="1"/>
  <c r="O83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5" i="1"/>
  <c r="N95" i="1" s="1"/>
  <c r="O95" i="1" s="1"/>
  <c r="L96" i="1"/>
  <c r="N96" i="1" s="1"/>
  <c r="O96" i="1" s="1"/>
  <c r="L97" i="1"/>
  <c r="N97" i="1" s="1"/>
  <c r="O97" i="1" s="1"/>
  <c r="L98" i="1"/>
  <c r="N98" i="1" s="1"/>
  <c r="O98" i="1" s="1"/>
  <c r="L183" i="1"/>
  <c r="N183" i="1" s="1"/>
  <c r="O183" i="1" s="1"/>
  <c r="L99" i="1"/>
  <c r="N99" i="1" s="1"/>
  <c r="O99" i="1" s="1"/>
  <c r="L100" i="1"/>
  <c r="N100" i="1" s="1"/>
  <c r="O100" i="1" s="1"/>
  <c r="L101" i="1"/>
  <c r="N101" i="1" s="1"/>
  <c r="O101" i="1" s="1"/>
  <c r="L102" i="1"/>
  <c r="N102" i="1" s="1"/>
  <c r="O102" i="1" s="1"/>
  <c r="L211" i="1"/>
  <c r="N211" i="1" s="1"/>
  <c r="O211" i="1" s="1"/>
  <c r="L103" i="1"/>
  <c r="N103" i="1" s="1"/>
  <c r="O103" i="1" s="1"/>
  <c r="L104" i="1"/>
  <c r="L105" i="1"/>
  <c r="N105" i="1" s="1"/>
  <c r="O105" i="1" s="1"/>
  <c r="L106" i="1"/>
  <c r="N106" i="1" s="1"/>
  <c r="O106" i="1" s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6" i="1"/>
  <c r="N166" i="1" s="1"/>
  <c r="O166" i="1" s="1"/>
  <c r="L165" i="1"/>
  <c r="N165" i="1" s="1"/>
  <c r="O165" i="1" s="1"/>
  <c r="L167" i="1"/>
  <c r="N167" i="1" s="1"/>
  <c r="O167" i="1" s="1"/>
  <c r="L168" i="1"/>
  <c r="N168" i="1" s="1"/>
  <c r="O168" i="1" s="1"/>
  <c r="L169" i="1"/>
  <c r="N169" i="1" s="1"/>
  <c r="O169" i="1" s="1"/>
  <c r="L170" i="1"/>
  <c r="N170" i="1" s="1"/>
  <c r="O170" i="1" s="1"/>
  <c r="L171" i="1"/>
  <c r="N171" i="1" s="1"/>
  <c r="O171" i="1" s="1"/>
  <c r="L172" i="1"/>
  <c r="N172" i="1" s="1"/>
  <c r="O172" i="1" s="1"/>
  <c r="L240" i="1"/>
  <c r="L174" i="1"/>
  <c r="N174" i="1" s="1"/>
  <c r="O174" i="1" s="1"/>
  <c r="L175" i="1"/>
  <c r="L176" i="1"/>
  <c r="N176" i="1" s="1"/>
  <c r="O176" i="1" s="1"/>
  <c r="L177" i="1"/>
  <c r="L178" i="1"/>
  <c r="L179" i="1"/>
  <c r="N179" i="1" s="1"/>
  <c r="O179" i="1" s="1"/>
  <c r="L180" i="1"/>
  <c r="N180" i="1" s="1"/>
  <c r="O180" i="1" s="1"/>
  <c r="L181" i="1"/>
  <c r="N181" i="1" s="1"/>
  <c r="O181" i="1" s="1"/>
  <c r="L182" i="1"/>
  <c r="N182" i="1" s="1"/>
  <c r="O182" i="1" s="1"/>
  <c r="L186" i="1"/>
  <c r="L187" i="1"/>
  <c r="N187" i="1" s="1"/>
  <c r="O187" i="1" s="1"/>
  <c r="L188" i="1"/>
  <c r="N188" i="1" s="1"/>
  <c r="O188" i="1" s="1"/>
  <c r="L189" i="1"/>
  <c r="N189" i="1" s="1"/>
  <c r="O189" i="1" s="1"/>
  <c r="L190" i="1"/>
  <c r="N190" i="1" s="1"/>
  <c r="O190" i="1" s="1"/>
  <c r="L191" i="1"/>
  <c r="N191" i="1" s="1"/>
  <c r="O191" i="1" s="1"/>
  <c r="L192" i="1"/>
  <c r="N192" i="1" s="1"/>
  <c r="O192" i="1" s="1"/>
  <c r="L193" i="1"/>
  <c r="N193" i="1" s="1"/>
  <c r="O193" i="1" s="1"/>
  <c r="L194" i="1"/>
  <c r="N194" i="1" s="1"/>
  <c r="O194" i="1" s="1"/>
  <c r="L195" i="1"/>
  <c r="N195" i="1" s="1"/>
  <c r="O195" i="1" s="1"/>
  <c r="L196" i="1"/>
  <c r="N196" i="1" s="1"/>
  <c r="O196" i="1" s="1"/>
  <c r="L197" i="1"/>
  <c r="L198" i="1"/>
  <c r="L199" i="1"/>
  <c r="L200" i="1"/>
  <c r="L201" i="1"/>
  <c r="N201" i="1" s="1"/>
  <c r="O201" i="1" s="1"/>
  <c r="L202" i="1"/>
  <c r="L203" i="1"/>
  <c r="N203" i="1" s="1"/>
  <c r="O203" i="1" s="1"/>
  <c r="L204" i="1"/>
  <c r="N204" i="1" s="1"/>
  <c r="O204" i="1" s="1"/>
  <c r="L205" i="1"/>
  <c r="N205" i="1" s="1"/>
  <c r="O205" i="1" s="1"/>
  <c r="L206" i="1"/>
  <c r="N206" i="1" s="1"/>
  <c r="O206" i="1" s="1"/>
  <c r="L207" i="1"/>
  <c r="N207" i="1" s="1"/>
  <c r="O207" i="1" s="1"/>
  <c r="L208" i="1"/>
  <c r="N208" i="1" s="1"/>
  <c r="O208" i="1" s="1"/>
  <c r="L209" i="1"/>
  <c r="N209" i="1" s="1"/>
  <c r="O209" i="1" s="1"/>
  <c r="L212" i="1"/>
  <c r="N212" i="1" s="1"/>
  <c r="O212" i="1" s="1"/>
  <c r="L213" i="1"/>
  <c r="N213" i="1" s="1"/>
  <c r="O213" i="1" s="1"/>
  <c r="L214" i="1"/>
  <c r="N214" i="1" s="1"/>
  <c r="O214" i="1" s="1"/>
  <c r="L216" i="1"/>
  <c r="N216" i="1" s="1"/>
  <c r="O216" i="1" s="1"/>
  <c r="L217" i="1"/>
  <c r="N217" i="1" s="1"/>
  <c r="O217" i="1" s="1"/>
  <c r="L219" i="1"/>
  <c r="N219" i="1" s="1"/>
  <c r="O219" i="1" s="1"/>
  <c r="L220" i="1"/>
  <c r="N220" i="1" s="1"/>
  <c r="O220" i="1" s="1"/>
  <c r="L221" i="1"/>
  <c r="N221" i="1" s="1"/>
  <c r="O221" i="1" s="1"/>
  <c r="L222" i="1"/>
  <c r="N222" i="1" s="1"/>
  <c r="O222" i="1" s="1"/>
  <c r="L223" i="1"/>
  <c r="N223" i="1" s="1"/>
  <c r="O223" i="1" s="1"/>
  <c r="L224" i="1"/>
  <c r="N224" i="1" s="1"/>
  <c r="O224" i="1" s="1"/>
  <c r="L226" i="1"/>
  <c r="N226" i="1" s="1"/>
  <c r="O226" i="1" s="1"/>
  <c r="L227" i="1"/>
  <c r="N227" i="1" s="1"/>
  <c r="O227" i="1" s="1"/>
  <c r="L228" i="1"/>
  <c r="N228" i="1" s="1"/>
  <c r="O228" i="1" s="1"/>
  <c r="L230" i="1"/>
  <c r="N230" i="1" s="1"/>
  <c r="O230" i="1" s="1"/>
  <c r="L231" i="1"/>
  <c r="N231" i="1" s="1"/>
  <c r="O231" i="1" s="1"/>
  <c r="L232" i="1"/>
  <c r="N232" i="1" s="1"/>
  <c r="O232" i="1" s="1"/>
  <c r="L233" i="1"/>
  <c r="N233" i="1" s="1"/>
  <c r="O233" i="1" s="1"/>
  <c r="L234" i="1"/>
  <c r="N234" i="1" s="1"/>
  <c r="O234" i="1" s="1"/>
  <c r="L235" i="1"/>
  <c r="N235" i="1" s="1"/>
  <c r="O235" i="1" s="1"/>
  <c r="L237" i="1"/>
  <c r="N237" i="1" s="1"/>
  <c r="O237" i="1" s="1"/>
  <c r="L238" i="1"/>
  <c r="N238" i="1" s="1"/>
  <c r="O238" i="1" s="1"/>
  <c r="L239" i="1"/>
  <c r="N239" i="1" s="1"/>
  <c r="O239" i="1" s="1"/>
  <c r="L241" i="1"/>
  <c r="N241" i="1" s="1"/>
  <c r="O241" i="1" s="1"/>
  <c r="L242" i="1"/>
  <c r="N242" i="1" s="1"/>
  <c r="O242" i="1" s="1"/>
  <c r="L184" i="1"/>
  <c r="N184" i="1" s="1"/>
  <c r="O184" i="1" s="1"/>
  <c r="L218" i="1"/>
  <c r="N218" i="1" s="1"/>
  <c r="O218" i="1" s="1"/>
  <c r="L243" i="1"/>
  <c r="N243" i="1" s="1"/>
  <c r="O243" i="1" s="1"/>
  <c r="L244" i="1"/>
  <c r="N244" i="1" s="1"/>
  <c r="O244" i="1" s="1"/>
  <c r="L245" i="1"/>
  <c r="N245" i="1" s="1"/>
  <c r="O245" i="1" s="1"/>
  <c r="L246" i="1"/>
  <c r="N246" i="1" s="1"/>
  <c r="O246" i="1" s="1"/>
  <c r="L248" i="1"/>
  <c r="N248" i="1" s="1"/>
  <c r="O248" i="1" s="1"/>
  <c r="L249" i="1"/>
  <c r="N249" i="1" s="1"/>
  <c r="O249" i="1" s="1"/>
  <c r="L250" i="1"/>
  <c r="N250" i="1" s="1"/>
  <c r="O250" i="1" s="1"/>
  <c r="L251" i="1"/>
  <c r="N251" i="1" s="1"/>
  <c r="O251" i="1" s="1"/>
  <c r="L252" i="1"/>
  <c r="N252" i="1" s="1"/>
  <c r="O252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4" i="1"/>
  <c r="N334" i="1" s="1"/>
  <c r="O334" i="1" s="1"/>
  <c r="L335" i="1"/>
  <c r="N335" i="1" s="1"/>
  <c r="O335" i="1" s="1"/>
  <c r="L337" i="1"/>
  <c r="N337" i="1" s="1"/>
  <c r="O337" i="1" s="1"/>
  <c r="L338" i="1"/>
  <c r="N338" i="1" s="1"/>
  <c r="O338" i="1" s="1"/>
  <c r="L339" i="1"/>
  <c r="N339" i="1" s="1"/>
  <c r="O339" i="1" s="1"/>
  <c r="L340" i="1"/>
  <c r="N340" i="1" s="1"/>
  <c r="O340" i="1" s="1"/>
  <c r="L341" i="1"/>
  <c r="N341" i="1" s="1"/>
  <c r="O341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L349" i="1"/>
  <c r="N349" i="1" s="1"/>
  <c r="O349" i="1" s="1"/>
  <c r="L350" i="1"/>
  <c r="N350" i="1" s="1"/>
  <c r="O350" i="1" s="1"/>
  <c r="L351" i="1"/>
  <c r="N351" i="1" s="1"/>
  <c r="O351" i="1" s="1"/>
  <c r="L352" i="1"/>
  <c r="N352" i="1" s="1"/>
  <c r="O352" i="1" s="1"/>
  <c r="L353" i="1"/>
  <c r="N353" i="1" s="1"/>
  <c r="O353" i="1" s="1"/>
  <c r="L354" i="1"/>
  <c r="N354" i="1" s="1"/>
  <c r="O354" i="1" s="1"/>
  <c r="L355" i="1"/>
  <c r="N355" i="1" s="1"/>
  <c r="O355" i="1" s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7" i="1"/>
  <c r="N447" i="1" s="1"/>
  <c r="O447" i="1" s="1"/>
  <c r="L448" i="1"/>
  <c r="N448" i="1" s="1"/>
  <c r="O448" i="1" s="1"/>
  <c r="L449" i="1"/>
  <c r="N449" i="1" s="1"/>
  <c r="O449" i="1" s="1"/>
  <c r="L450" i="1"/>
  <c r="N450" i="1" s="1"/>
  <c r="O450" i="1" s="1"/>
  <c r="L451" i="1"/>
  <c r="N451" i="1" s="1"/>
  <c r="O451" i="1" s="1"/>
  <c r="L452" i="1"/>
  <c r="N452" i="1" s="1"/>
  <c r="O452" i="1" s="1"/>
  <c r="L453" i="1"/>
  <c r="N453" i="1" s="1"/>
  <c r="O453" i="1" s="1"/>
  <c r="L454" i="1"/>
  <c r="N454" i="1" s="1"/>
  <c r="O454" i="1" s="1"/>
  <c r="L455" i="1"/>
  <c r="N455" i="1" s="1"/>
  <c r="O455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5" i="1"/>
  <c r="N485" i="1" s="1"/>
  <c r="O485" i="1" s="1"/>
  <c r="L486" i="1"/>
  <c r="N486" i="1" s="1"/>
  <c r="O486" i="1" s="1"/>
  <c r="L487" i="1"/>
  <c r="N487" i="1" s="1"/>
  <c r="O487" i="1" s="1"/>
  <c r="L488" i="1"/>
  <c r="N488" i="1" s="1"/>
  <c r="O488" i="1" s="1"/>
  <c r="L489" i="1"/>
  <c r="N489" i="1" s="1"/>
  <c r="O489" i="1" s="1"/>
  <c r="L490" i="1"/>
  <c r="L491" i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N496" i="1" s="1"/>
  <c r="O496" i="1" s="1"/>
  <c r="L497" i="1"/>
  <c r="N497" i="1" s="1"/>
  <c r="O497" i="1" s="1"/>
  <c r="L498" i="1"/>
  <c r="N498" i="1" s="1"/>
  <c r="O498" i="1" s="1"/>
  <c r="L499" i="1"/>
  <c r="N499" i="1" s="1"/>
  <c r="O499" i="1" s="1"/>
  <c r="L500" i="1"/>
  <c r="N500" i="1" s="1"/>
  <c r="O500" i="1" s="1"/>
  <c r="L501" i="1"/>
  <c r="N501" i="1" s="1"/>
  <c r="O501" i="1" s="1"/>
  <c r="L502" i="1"/>
  <c r="N502" i="1" s="1"/>
  <c r="O502" i="1" s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2" i="1"/>
  <c r="N562" i="1" s="1"/>
  <c r="O562" i="1" s="1"/>
  <c r="L563" i="1"/>
  <c r="N563" i="1" s="1"/>
  <c r="O563" i="1" s="1"/>
  <c r="L564" i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N569" i="1" s="1"/>
  <c r="O569" i="1" s="1"/>
  <c r="L570" i="1"/>
  <c r="N570" i="1" s="1"/>
  <c r="O570" i="1" s="1"/>
  <c r="L571" i="1"/>
  <c r="N571" i="1" s="1"/>
  <c r="O571" i="1" s="1"/>
  <c r="L572" i="1"/>
  <c r="N572" i="1" s="1"/>
  <c r="O572" i="1" s="1"/>
  <c r="L573" i="1"/>
  <c r="N573" i="1" s="1"/>
  <c r="O573" i="1" s="1"/>
  <c r="L574" i="1"/>
  <c r="N574" i="1" s="1"/>
  <c r="O574" i="1" s="1"/>
  <c r="L575" i="1"/>
  <c r="N575" i="1" s="1"/>
  <c r="O575" i="1" s="1"/>
  <c r="L576" i="1"/>
  <c r="N576" i="1" s="1"/>
  <c r="O576" i="1" s="1"/>
  <c r="L577" i="1"/>
  <c r="N577" i="1" s="1"/>
  <c r="O577" i="1" s="1"/>
  <c r="L578" i="1"/>
  <c r="N578" i="1" s="1"/>
  <c r="O578" i="1" s="1"/>
  <c r="L579" i="1"/>
  <c r="N579" i="1" s="1"/>
  <c r="O579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5" i="1"/>
  <c r="N585" i="1" s="1"/>
  <c r="O585" i="1" s="1"/>
  <c r="L586" i="1"/>
  <c r="N586" i="1" s="1"/>
  <c r="O586" i="1" s="1"/>
  <c r="L587" i="1"/>
  <c r="N587" i="1" s="1"/>
  <c r="O587" i="1" s="1"/>
  <c r="L588" i="1"/>
  <c r="N588" i="1" s="1"/>
  <c r="O588" i="1" s="1"/>
  <c r="L589" i="1"/>
  <c r="N589" i="1" s="1"/>
  <c r="O589" i="1" s="1"/>
  <c r="L590" i="1"/>
  <c r="N590" i="1" s="1"/>
  <c r="O590" i="1" s="1"/>
  <c r="L591" i="1"/>
  <c r="N591" i="1" s="1"/>
  <c r="O591" i="1" s="1"/>
  <c r="L592" i="1"/>
  <c r="N592" i="1" s="1"/>
  <c r="O592" i="1" s="1"/>
  <c r="L593" i="1"/>
  <c r="N593" i="1" s="1"/>
  <c r="O593" i="1" s="1"/>
  <c r="L594" i="1"/>
  <c r="N594" i="1" s="1"/>
  <c r="O594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580" i="1"/>
  <c r="N580" i="1" s="1"/>
  <c r="O580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610" i="1"/>
  <c r="N610" i="1" s="1"/>
  <c r="O610" i="1" s="1"/>
  <c r="L611" i="1"/>
  <c r="N611" i="1" s="1"/>
  <c r="O611" i="1" s="1"/>
  <c r="L613" i="1"/>
  <c r="N613" i="1" s="1"/>
  <c r="O613" i="1" s="1"/>
  <c r="L614" i="1"/>
  <c r="N614" i="1" s="1"/>
  <c r="O614" i="1" s="1"/>
  <c r="L615" i="1"/>
  <c r="N615" i="1" s="1"/>
  <c r="O615" i="1" s="1"/>
  <c r="L616" i="1"/>
  <c r="N616" i="1" s="1"/>
  <c r="O616" i="1" s="1"/>
  <c r="L617" i="1"/>
  <c r="N617" i="1" s="1"/>
  <c r="O617" i="1" s="1"/>
  <c r="L618" i="1"/>
  <c r="N618" i="1" s="1"/>
  <c r="O618" i="1" s="1"/>
  <c r="L619" i="1"/>
  <c r="N619" i="1" s="1"/>
  <c r="O619" i="1" s="1"/>
  <c r="L620" i="1"/>
  <c r="N620" i="1" s="1"/>
  <c r="O620" i="1" s="1"/>
  <c r="L621" i="1"/>
  <c r="N621" i="1" s="1"/>
  <c r="O621" i="1" s="1"/>
  <c r="L622" i="1"/>
  <c r="N622" i="1" s="1"/>
  <c r="O622" i="1" s="1"/>
  <c r="L623" i="1"/>
  <c r="N623" i="1" s="1"/>
  <c r="O623" i="1" s="1"/>
  <c r="L624" i="1"/>
  <c r="L625" i="1"/>
  <c r="N625" i="1" s="1"/>
  <c r="O625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N632" i="1" s="1"/>
  <c r="O632" i="1" s="1"/>
  <c r="L633" i="1"/>
  <c r="N633" i="1" s="1"/>
  <c r="O633" i="1" s="1"/>
  <c r="L634" i="1"/>
  <c r="N634" i="1" s="1"/>
  <c r="O634" i="1" s="1"/>
  <c r="L635" i="1"/>
  <c r="N635" i="1" s="1"/>
  <c r="O635" i="1" s="1"/>
  <c r="L636" i="1"/>
  <c r="N636" i="1" s="1"/>
  <c r="O636" i="1" s="1"/>
  <c r="L637" i="1"/>
  <c r="N637" i="1" s="1"/>
  <c r="O637" i="1" s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4" i="1"/>
  <c r="N694" i="1" s="1"/>
  <c r="O694" i="1" s="1"/>
  <c r="L695" i="1"/>
  <c r="N695" i="1" s="1"/>
  <c r="O695" i="1" s="1"/>
  <c r="L696" i="1"/>
  <c r="N696" i="1" s="1"/>
  <c r="O696" i="1" s="1"/>
  <c r="L697" i="1"/>
  <c r="N697" i="1" s="1"/>
  <c r="O697" i="1" s="1"/>
  <c r="L698" i="1"/>
  <c r="N698" i="1" s="1"/>
  <c r="O698" i="1" s="1"/>
  <c r="L699" i="1"/>
  <c r="N699" i="1" s="1"/>
  <c r="O699" i="1" s="1"/>
  <c r="L700" i="1"/>
  <c r="N700" i="1" s="1"/>
  <c r="O700" i="1" s="1"/>
  <c r="L701" i="1"/>
  <c r="N701" i="1" s="1"/>
  <c r="O701" i="1" s="1"/>
  <c r="L702" i="1"/>
  <c r="N702" i="1" s="1"/>
  <c r="O702" i="1" s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L721" i="1"/>
  <c r="N721" i="1" s="1"/>
  <c r="O721" i="1" s="1"/>
  <c r="L722" i="1"/>
  <c r="N722" i="1" s="1"/>
  <c r="O722" i="1" s="1"/>
  <c r="L723" i="1"/>
  <c r="N723" i="1" s="1"/>
  <c r="O723" i="1" s="1"/>
  <c r="L724" i="1"/>
  <c r="L725" i="1"/>
  <c r="N725" i="1" s="1"/>
  <c r="O725" i="1" s="1"/>
  <c r="L726" i="1"/>
  <c r="N726" i="1" s="1"/>
  <c r="O726" i="1" s="1"/>
  <c r="L727" i="1"/>
  <c r="N727" i="1" s="1"/>
  <c r="O727" i="1" s="1"/>
  <c r="L728" i="1"/>
  <c r="N728" i="1" s="1"/>
  <c r="O728" i="1" s="1"/>
  <c r="L729" i="1"/>
  <c r="N729" i="1" s="1"/>
  <c r="O729" i="1" s="1"/>
  <c r="L730" i="1"/>
  <c r="N730" i="1" s="1"/>
  <c r="O730" i="1" s="1"/>
  <c r="L731" i="1"/>
  <c r="N731" i="1" s="1"/>
  <c r="O731" i="1" s="1"/>
  <c r="L733" i="1"/>
  <c r="N733" i="1" s="1"/>
  <c r="O733" i="1" s="1"/>
  <c r="L734" i="1"/>
  <c r="N734" i="1" s="1"/>
  <c r="O734" i="1" s="1"/>
  <c r="L735" i="1"/>
  <c r="N735" i="1" s="1"/>
  <c r="O735" i="1" s="1"/>
  <c r="L736" i="1"/>
  <c r="L737" i="1"/>
  <c r="L738" i="1"/>
  <c r="N738" i="1" s="1"/>
  <c r="O738" i="1" s="1"/>
  <c r="L739" i="1"/>
  <c r="N739" i="1" s="1"/>
  <c r="O739" i="1" s="1"/>
  <c r="L740" i="1"/>
  <c r="N740" i="1" s="1"/>
  <c r="O740" i="1" s="1"/>
  <c r="L741" i="1"/>
  <c r="L742" i="1"/>
  <c r="L743" i="1"/>
  <c r="N743" i="1" s="1"/>
  <c r="O743" i="1" s="1"/>
  <c r="L744" i="1"/>
  <c r="N744" i="1" s="1"/>
  <c r="O744" i="1" s="1"/>
  <c r="L745" i="1"/>
  <c r="N745" i="1" s="1"/>
  <c r="O745" i="1" s="1"/>
  <c r="L747" i="1"/>
  <c r="N747" i="1" s="1"/>
  <c r="O747" i="1" s="1"/>
  <c r="L748" i="1"/>
  <c r="N748" i="1" s="1"/>
  <c r="O748" i="1" s="1"/>
  <c r="L749" i="1"/>
  <c r="N749" i="1" s="1"/>
  <c r="O749" i="1" s="1"/>
  <c r="L750" i="1"/>
  <c r="N750" i="1" s="1"/>
  <c r="O750" i="1" s="1"/>
  <c r="L751" i="1"/>
  <c r="N751" i="1" s="1"/>
  <c r="O751" i="1" s="1"/>
  <c r="L752" i="1"/>
  <c r="N752" i="1" s="1"/>
  <c r="O752" i="1" s="1"/>
  <c r="L754" i="1"/>
  <c r="N754" i="1" s="1"/>
  <c r="O754" i="1" s="1"/>
  <c r="L755" i="1"/>
  <c r="N755" i="1" s="1"/>
  <c r="O755" i="1" s="1"/>
  <c r="L756" i="1"/>
  <c r="N756" i="1" s="1"/>
  <c r="O756" i="1" s="1"/>
  <c r="L757" i="1"/>
  <c r="N757" i="1" s="1"/>
  <c r="O757" i="1" s="1"/>
  <c r="L758" i="1"/>
  <c r="L759" i="1"/>
  <c r="N759" i="1" s="1"/>
  <c r="O759" i="1" s="1"/>
  <c r="L760" i="1"/>
  <c r="N760" i="1" s="1"/>
  <c r="O760" i="1" s="1"/>
  <c r="L761" i="1"/>
  <c r="N761" i="1" s="1"/>
  <c r="O761" i="1" s="1"/>
  <c r="L762" i="1"/>
  <c r="N762" i="1" s="1"/>
  <c r="O762" i="1" s="1"/>
  <c r="L763" i="1"/>
  <c r="N763" i="1" s="1"/>
  <c r="O763" i="1" s="1"/>
  <c r="L764" i="1"/>
  <c r="L765" i="1"/>
  <c r="N765" i="1" s="1"/>
  <c r="O765" i="1" s="1"/>
  <c r="L766" i="1"/>
  <c r="N766" i="1" s="1"/>
  <c r="O766" i="1" s="1"/>
  <c r="L767" i="1"/>
  <c r="N767" i="1" s="1"/>
  <c r="O767" i="1" s="1"/>
  <c r="L768" i="1"/>
  <c r="N768" i="1" s="1"/>
  <c r="O768" i="1" s="1"/>
  <c r="L769" i="1"/>
  <c r="N769" i="1" s="1"/>
  <c r="O769" i="1" s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N774" i="1" s="1"/>
  <c r="O774" i="1" s="1"/>
  <c r="L775" i="1"/>
  <c r="N775" i="1" s="1"/>
  <c r="O775" i="1" s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7" i="1"/>
  <c r="N797" i="1" s="1"/>
  <c r="O797" i="1" s="1"/>
  <c r="J26" i="1"/>
  <c r="N26" i="1" s="1"/>
  <c r="O26" i="1" s="1"/>
  <c r="J10" i="1"/>
  <c r="J11" i="1"/>
  <c r="N11" i="1" s="1"/>
  <c r="O11" i="1" s="1"/>
  <c r="J13" i="1"/>
  <c r="N13" i="1" s="1"/>
  <c r="O13" i="1" s="1"/>
  <c r="J14" i="1"/>
  <c r="J16" i="1"/>
  <c r="N16" i="1" s="1"/>
  <c r="O16" i="1" s="1"/>
  <c r="J18" i="1"/>
  <c r="N18" i="1" s="1"/>
  <c r="O18" i="1" s="1"/>
  <c r="J19" i="1"/>
  <c r="N19" i="1" s="1"/>
  <c r="O19" i="1" s="1"/>
  <c r="J25" i="1"/>
  <c r="N25" i="1" s="1"/>
  <c r="O25" i="1" s="1"/>
  <c r="J34" i="1"/>
  <c r="J35" i="1"/>
  <c r="N35" i="1" s="1"/>
  <c r="O35" i="1" s="1"/>
  <c r="J104" i="1"/>
  <c r="N104" i="1" s="1"/>
  <c r="O104" i="1" s="1"/>
  <c r="J240" i="1"/>
  <c r="N240" i="1" s="1"/>
  <c r="O240" i="1" s="1"/>
  <c r="J175" i="1"/>
  <c r="J177" i="1"/>
  <c r="N177" i="1" s="1"/>
  <c r="O177" i="1" s="1"/>
  <c r="J178" i="1"/>
  <c r="N178" i="1" s="1"/>
  <c r="O178" i="1" s="1"/>
  <c r="J186" i="1"/>
  <c r="J197" i="1"/>
  <c r="J198" i="1"/>
  <c r="J199" i="1"/>
  <c r="N199" i="1" s="1"/>
  <c r="O199" i="1" s="1"/>
  <c r="J200" i="1"/>
  <c r="N200" i="1" s="1"/>
  <c r="O200" i="1" s="1"/>
  <c r="J202" i="1"/>
  <c r="J348" i="1"/>
  <c r="N348" i="1" s="1"/>
  <c r="O348" i="1" s="1"/>
  <c r="J490" i="1"/>
  <c r="N490" i="1" s="1"/>
  <c r="O490" i="1" s="1"/>
  <c r="J491" i="1"/>
  <c r="J564" i="1"/>
  <c r="J624" i="1"/>
  <c r="N624" i="1" s="1"/>
  <c r="O624" i="1" s="1"/>
  <c r="J688" i="1"/>
  <c r="N688" i="1" s="1"/>
  <c r="O688" i="1" s="1"/>
  <c r="J720" i="1"/>
  <c r="N720" i="1" s="1"/>
  <c r="O720" i="1" s="1"/>
  <c r="J724" i="1"/>
  <c r="N724" i="1" s="1"/>
  <c r="O724" i="1" s="1"/>
  <c r="J736" i="1"/>
  <c r="J737" i="1"/>
  <c r="N737" i="1" s="1"/>
  <c r="O737" i="1" s="1"/>
  <c r="J741" i="1"/>
  <c r="N741" i="1" s="1"/>
  <c r="O741" i="1" s="1"/>
  <c r="J742" i="1"/>
  <c r="N742" i="1" s="1"/>
  <c r="O742" i="1" s="1"/>
  <c r="J758" i="1"/>
  <c r="J764" i="1"/>
  <c r="N764" i="1" s="1"/>
  <c r="O764" i="1" s="1"/>
  <c r="N736" i="1" l="1"/>
  <c r="O736" i="1" s="1"/>
  <c r="N564" i="1"/>
  <c r="O564" i="1" s="1"/>
  <c r="N202" i="1"/>
  <c r="O202" i="1" s="1"/>
  <c r="N197" i="1"/>
  <c r="O197" i="1" s="1"/>
  <c r="N175" i="1"/>
  <c r="O175" i="1" s="1"/>
  <c r="N34" i="1"/>
  <c r="O34" i="1" s="1"/>
  <c r="N758" i="1"/>
  <c r="O758" i="1" s="1"/>
  <c r="N198" i="1"/>
  <c r="O198" i="1" s="1"/>
  <c r="N491" i="1"/>
  <c r="O491" i="1" s="1"/>
  <c r="N186" i="1"/>
  <c r="O186" i="1" s="1"/>
  <c r="N14" i="1"/>
  <c r="O14" i="1" s="1"/>
  <c r="G76" i="8"/>
  <c r="I8" i="8"/>
  <c r="J8" i="8" l="1"/>
  <c r="L8" i="8"/>
  <c r="N8" i="8" l="1"/>
  <c r="O8" i="8" s="1"/>
  <c r="M9" i="7" l="1"/>
  <c r="N11" i="3" l="1"/>
  <c r="O11" i="3" s="1"/>
  <c r="P29" i="13" l="1"/>
  <c r="M38" i="9" l="1"/>
  <c r="M59" i="9"/>
  <c r="M23" i="7" l="1"/>
  <c r="M49" i="7"/>
  <c r="M14" i="3"/>
  <c r="K14" i="3"/>
  <c r="G14" i="3"/>
  <c r="I8" i="3"/>
  <c r="J8" i="3" l="1"/>
  <c r="L8" i="3"/>
  <c r="N8" i="3" l="1"/>
  <c r="O8" i="3" l="1"/>
  <c r="M46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58" i="8"/>
  <c r="I57" i="8"/>
  <c r="I40" i="8"/>
  <c r="I73" i="8"/>
  <c r="L73" i="8" s="1"/>
  <c r="I19" i="8"/>
  <c r="I18" i="8"/>
  <c r="J9" i="8" l="1"/>
  <c r="L9" i="8"/>
  <c r="J58" i="8"/>
  <c r="L58" i="8"/>
  <c r="J57" i="8"/>
  <c r="L57" i="8"/>
  <c r="J40" i="8"/>
  <c r="L40" i="8"/>
  <c r="J73" i="8"/>
  <c r="N73" i="8" s="1"/>
  <c r="O73" i="8" s="1"/>
  <c r="J19" i="8"/>
  <c r="L19" i="8"/>
  <c r="J18" i="8"/>
  <c r="L18" i="8"/>
  <c r="N9" i="8" l="1"/>
  <c r="O9" i="8" s="1"/>
  <c r="N58" i="8"/>
  <c r="O58" i="8" s="1"/>
  <c r="N57" i="8"/>
  <c r="O57" i="8" s="1"/>
  <c r="N40" i="8"/>
  <c r="O40" i="8" s="1"/>
  <c r="N18" i="8"/>
  <c r="O18" i="8" s="1"/>
  <c r="N19" i="8"/>
  <c r="O19" i="8" s="1"/>
  <c r="L16" i="14"/>
  <c r="J16" i="14"/>
  <c r="N16" i="14" s="1"/>
  <c r="O16" i="14" s="1"/>
  <c r="I24" i="7" l="1"/>
  <c r="J24" i="7" l="1"/>
  <c r="L24" i="7"/>
  <c r="I53" i="7"/>
  <c r="I52" i="7"/>
  <c r="I51" i="7"/>
  <c r="I50" i="7"/>
  <c r="N24" i="7" l="1"/>
  <c r="O24" i="7" s="1"/>
  <c r="L53" i="7"/>
  <c r="L52" i="7"/>
  <c r="L50" i="7"/>
  <c r="L51" i="7"/>
  <c r="N53" i="7" l="1"/>
  <c r="O53" i="7" s="1"/>
  <c r="N52" i="7"/>
  <c r="O52" i="7" s="1"/>
  <c r="N50" i="7"/>
  <c r="O50" i="7" s="1"/>
  <c r="N51" i="7"/>
  <c r="O51" i="7" s="1"/>
  <c r="M28" i="14" l="1"/>
  <c r="G28" i="14"/>
  <c r="K28" i="14"/>
  <c r="H28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28" i="14"/>
  <c r="N15" i="14"/>
  <c r="O15" i="14" s="1"/>
  <c r="N12" i="14"/>
  <c r="O12" i="14" s="1"/>
  <c r="N13" i="14"/>
  <c r="O13" i="14" s="1"/>
  <c r="L28" i="14"/>
  <c r="N10" i="14"/>
  <c r="O10" i="14" s="1"/>
  <c r="N14" i="14"/>
  <c r="O14" i="14" s="1"/>
  <c r="J28" i="14"/>
  <c r="O28" i="14" l="1"/>
  <c r="N28" i="14"/>
  <c r="I28" i="8"/>
  <c r="L28" i="8" s="1"/>
  <c r="J28" i="8" l="1"/>
  <c r="N28" i="8" s="1"/>
  <c r="O28" i="8" s="1"/>
  <c r="L17" i="6" l="1"/>
  <c r="N17" i="6" s="1"/>
  <c r="O17" i="6" s="1"/>
  <c r="L19" i="6"/>
  <c r="N19" i="6" s="1"/>
  <c r="O19" i="6" s="1"/>
  <c r="L26" i="6"/>
  <c r="N26" i="6" s="1"/>
  <c r="O26" i="6" s="1"/>
  <c r="L27" i="6"/>
  <c r="L28" i="6"/>
  <c r="N28" i="6" s="1"/>
  <c r="O28" i="6" s="1"/>
  <c r="L29" i="6"/>
  <c r="N29" i="6" s="1"/>
  <c r="O29" i="6" s="1"/>
  <c r="G56" i="13" l="1"/>
  <c r="J28" i="13"/>
  <c r="P28" i="13" s="1"/>
  <c r="N56" i="13"/>
  <c r="M56" i="13"/>
  <c r="L56" i="13"/>
  <c r="K56" i="13"/>
  <c r="H56" i="13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56" i="13" l="1"/>
  <c r="O56" i="13"/>
  <c r="P8" i="13"/>
  <c r="P11" i="13"/>
  <c r="P15" i="13"/>
  <c r="P10" i="13"/>
  <c r="P12" i="13"/>
  <c r="P16" i="13"/>
  <c r="P9" i="13"/>
  <c r="P56" i="13" l="1"/>
  <c r="I24" i="6"/>
  <c r="I25" i="6"/>
  <c r="I60" i="7"/>
  <c r="I61" i="7"/>
  <c r="I62" i="7"/>
  <c r="I63" i="7"/>
  <c r="I64" i="7"/>
  <c r="I65" i="7"/>
  <c r="I66" i="7"/>
  <c r="I47" i="7"/>
  <c r="I48" i="7"/>
  <c r="I49" i="7"/>
  <c r="L49" i="7" s="1"/>
  <c r="L25" i="6" l="1"/>
  <c r="J24" i="6"/>
  <c r="L24" i="6"/>
  <c r="L64" i="7"/>
  <c r="L61" i="7"/>
  <c r="L63" i="7"/>
  <c r="L60" i="7"/>
  <c r="L66" i="7"/>
  <c r="L62" i="7"/>
  <c r="L65" i="7"/>
  <c r="N49" i="7"/>
  <c r="O49" i="7" s="1"/>
  <c r="L48" i="7"/>
  <c r="L47" i="7"/>
  <c r="N47" i="7" s="1"/>
  <c r="O47" i="7" s="1"/>
  <c r="N24" i="6" l="1"/>
  <c r="O24" i="6" s="1"/>
  <c r="N62" i="7"/>
  <c r="O62" i="7" s="1"/>
  <c r="N60" i="7"/>
  <c r="O60" i="7" s="1"/>
  <c r="N61" i="7"/>
  <c r="O61" i="7" s="1"/>
  <c r="N65" i="7"/>
  <c r="O65" i="7" s="1"/>
  <c r="N66" i="7"/>
  <c r="O66" i="7" s="1"/>
  <c r="N63" i="7"/>
  <c r="O63" i="7" s="1"/>
  <c r="N64" i="7"/>
  <c r="O64" i="7" s="1"/>
  <c r="N48" i="7"/>
  <c r="O48" i="7" s="1"/>
  <c r="I56" i="7"/>
  <c r="L56" i="7" s="1"/>
  <c r="I57" i="7"/>
  <c r="L57" i="7" s="1"/>
  <c r="J58" i="7"/>
  <c r="I59" i="7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3" i="7"/>
  <c r="I44" i="7"/>
  <c r="I45" i="7"/>
  <c r="I46" i="7"/>
  <c r="I54" i="7"/>
  <c r="I55" i="7"/>
  <c r="L59" i="7" l="1"/>
  <c r="J59" i="7"/>
  <c r="J56" i="7"/>
  <c r="N56" i="7" s="1"/>
  <c r="N59" i="7"/>
  <c r="O59" i="7" s="1"/>
  <c r="J57" i="7"/>
  <c r="N57" i="7" s="1"/>
  <c r="O57" i="7" s="1"/>
  <c r="L58" i="7"/>
  <c r="N58" i="7" s="1"/>
  <c r="O58" i="7" s="1"/>
  <c r="O56" i="7"/>
  <c r="I58" i="9"/>
  <c r="I13" i="9"/>
  <c r="L14" i="9"/>
  <c r="I51" i="9"/>
  <c r="I54" i="9"/>
  <c r="I55" i="9"/>
  <c r="I56" i="9"/>
  <c r="I57" i="9"/>
  <c r="N25" i="9"/>
  <c r="O25" i="9" s="1"/>
  <c r="L56" i="9" l="1"/>
  <c r="L58" i="9"/>
  <c r="L55" i="9"/>
  <c r="L54" i="9"/>
  <c r="L57" i="9"/>
  <c r="L51" i="9"/>
  <c r="L13" i="9"/>
  <c r="J57" i="9"/>
  <c r="N57" i="9" s="1"/>
  <c r="O57" i="9" s="1"/>
  <c r="J58" i="9"/>
  <c r="J59" i="9"/>
  <c r="J51" i="9"/>
  <c r="J24" i="9"/>
  <c r="N24" i="9" s="1"/>
  <c r="O24" i="9" s="1"/>
  <c r="J14" i="9"/>
  <c r="N14" i="9" s="1"/>
  <c r="O14" i="9" s="1"/>
  <c r="J13" i="9"/>
  <c r="K62" i="9"/>
  <c r="G62" i="9"/>
  <c r="N13" i="9" l="1"/>
  <c r="O13" i="9" s="1"/>
  <c r="N58" i="9"/>
  <c r="O58" i="9" s="1"/>
  <c r="N51" i="9"/>
  <c r="O51" i="9" s="1"/>
  <c r="N59" i="9"/>
  <c r="O59" i="9" s="1"/>
  <c r="J39" i="8"/>
  <c r="J56" i="9" l="1"/>
  <c r="H62" i="9"/>
  <c r="N56" i="9" l="1"/>
  <c r="O56" i="9" s="1"/>
  <c r="I23" i="8"/>
  <c r="J23" i="8" l="1"/>
  <c r="L23" i="8"/>
  <c r="J46" i="7"/>
  <c r="L46" i="7"/>
  <c r="N23" i="8" l="1"/>
  <c r="O23" i="8" s="1"/>
  <c r="N46" i="7"/>
  <c r="O46" i="7" s="1"/>
  <c r="I53" i="9"/>
  <c r="M52" i="9"/>
  <c r="I52" i="9"/>
  <c r="I50" i="9"/>
  <c r="I49" i="9"/>
  <c r="M48" i="9"/>
  <c r="I48" i="9"/>
  <c r="M47" i="9"/>
  <c r="I47" i="9"/>
  <c r="I46" i="9"/>
  <c r="L46" i="9" s="1"/>
  <c r="I45" i="9"/>
  <c r="M44" i="9"/>
  <c r="I44" i="9"/>
  <c r="M43" i="9"/>
  <c r="I43" i="9"/>
  <c r="M42" i="9"/>
  <c r="I42" i="9"/>
  <c r="I41" i="9"/>
  <c r="M40" i="9"/>
  <c r="I40" i="9"/>
  <c r="I39" i="9"/>
  <c r="I38" i="9"/>
  <c r="I37" i="9"/>
  <c r="I36" i="9"/>
  <c r="M35" i="9"/>
  <c r="I35" i="9"/>
  <c r="I34" i="9"/>
  <c r="L34" i="9" s="1"/>
  <c r="I33" i="9"/>
  <c r="L33" i="9" s="1"/>
  <c r="I32" i="9"/>
  <c r="M31" i="9"/>
  <c r="I31" i="9"/>
  <c r="I30" i="9"/>
  <c r="I29" i="9"/>
  <c r="L29" i="9" s="1"/>
  <c r="M28" i="9"/>
  <c r="I28" i="9"/>
  <c r="J28" i="9" s="1"/>
  <c r="I27" i="9"/>
  <c r="M26" i="9"/>
  <c r="I26" i="9"/>
  <c r="M23" i="9"/>
  <c r="I23" i="9"/>
  <c r="I22" i="9"/>
  <c r="I21" i="9"/>
  <c r="M20" i="9"/>
  <c r="I20" i="9"/>
  <c r="M19" i="9"/>
  <c r="I19" i="9"/>
  <c r="J19" i="9" s="1"/>
  <c r="I18" i="9"/>
  <c r="I17" i="9"/>
  <c r="M16" i="9"/>
  <c r="I16" i="9"/>
  <c r="I15" i="9"/>
  <c r="L15" i="9" s="1"/>
  <c r="I12" i="9"/>
  <c r="L12" i="9" s="1"/>
  <c r="I11" i="9"/>
  <c r="L11" i="9" s="1"/>
  <c r="I10" i="9"/>
  <c r="I9" i="9"/>
  <c r="I8" i="9"/>
  <c r="H76" i="8"/>
  <c r="I76" i="8" s="1"/>
  <c r="I72" i="8"/>
  <c r="J72" i="8" s="1"/>
  <c r="I71" i="8"/>
  <c r="I70" i="8"/>
  <c r="I69" i="8"/>
  <c r="I68" i="8"/>
  <c r="L68" i="8" s="1"/>
  <c r="I67" i="8"/>
  <c r="L67" i="8" s="1"/>
  <c r="I66" i="8"/>
  <c r="L66" i="8" s="1"/>
  <c r="I65" i="8"/>
  <c r="J65" i="8" s="1"/>
  <c r="I64" i="8"/>
  <c r="I63" i="8"/>
  <c r="I62" i="8"/>
  <c r="L62" i="8" s="1"/>
  <c r="I61" i="8"/>
  <c r="L61" i="8" s="1"/>
  <c r="I60" i="8"/>
  <c r="L60" i="8" s="1"/>
  <c r="I59" i="8"/>
  <c r="L59" i="8" s="1"/>
  <c r="I56" i="8"/>
  <c r="L56" i="8" s="1"/>
  <c r="M55" i="8"/>
  <c r="M76" i="8" s="1"/>
  <c r="I55" i="8"/>
  <c r="L55" i="8" s="1"/>
  <c r="I54" i="8"/>
  <c r="L54" i="8" s="1"/>
  <c r="I53" i="8"/>
  <c r="L53" i="8" s="1"/>
  <c r="I52" i="8"/>
  <c r="L52" i="8" s="1"/>
  <c r="I51" i="8"/>
  <c r="J51" i="8" s="1"/>
  <c r="I50" i="8"/>
  <c r="L50" i="8" s="1"/>
  <c r="I49" i="8"/>
  <c r="L49" i="8" s="1"/>
  <c r="I48" i="8"/>
  <c r="J48" i="8" s="1"/>
  <c r="I47" i="8"/>
  <c r="J47" i="8" s="1"/>
  <c r="I46" i="8"/>
  <c r="I45" i="8"/>
  <c r="I44" i="8"/>
  <c r="L44" i="8" s="1"/>
  <c r="I43" i="8"/>
  <c r="L43" i="8" s="1"/>
  <c r="I42" i="8"/>
  <c r="L42" i="8" s="1"/>
  <c r="I41" i="8"/>
  <c r="J41" i="8" s="1"/>
  <c r="L39" i="8"/>
  <c r="I38" i="8"/>
  <c r="L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I29" i="8"/>
  <c r="J29" i="8" s="1"/>
  <c r="I27" i="8"/>
  <c r="I26" i="8"/>
  <c r="L26" i="8" s="1"/>
  <c r="I25" i="8"/>
  <c r="L25" i="8" s="1"/>
  <c r="I24" i="8"/>
  <c r="L24" i="8" s="1"/>
  <c r="I22" i="8"/>
  <c r="L22" i="8" s="1"/>
  <c r="I21" i="8"/>
  <c r="J21" i="8" s="1"/>
  <c r="I20" i="8"/>
  <c r="J20" i="8" s="1"/>
  <c r="I17" i="8"/>
  <c r="L16" i="8"/>
  <c r="J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L96" i="7"/>
  <c r="K96" i="7"/>
  <c r="J96" i="7"/>
  <c r="I96" i="7"/>
  <c r="H96" i="7"/>
  <c r="G96" i="7"/>
  <c r="F96" i="7"/>
  <c r="N93" i="7"/>
  <c r="O93" i="7" s="1"/>
  <c r="N92" i="7"/>
  <c r="O92" i="7" s="1"/>
  <c r="N91" i="7"/>
  <c r="O91" i="7" s="1"/>
  <c r="N90" i="7"/>
  <c r="O90" i="7" s="1"/>
  <c r="N89" i="7"/>
  <c r="O89" i="7" s="1"/>
  <c r="K70" i="7"/>
  <c r="H70" i="7"/>
  <c r="L55" i="7"/>
  <c r="L54" i="7"/>
  <c r="L45" i="7"/>
  <c r="J45" i="7"/>
  <c r="L44" i="7"/>
  <c r="J44" i="7"/>
  <c r="L43" i="7"/>
  <c r="J43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M70" i="7" s="1"/>
  <c r="I8" i="7"/>
  <c r="L8" i="7" s="1"/>
  <c r="M32" i="6"/>
  <c r="K32" i="6"/>
  <c r="H32" i="6"/>
  <c r="G32" i="6"/>
  <c r="J27" i="6"/>
  <c r="N27" i="6" s="1"/>
  <c r="O27" i="6" s="1"/>
  <c r="J25" i="6"/>
  <c r="N25" i="6" s="1"/>
  <c r="O25" i="6" s="1"/>
  <c r="I23" i="6"/>
  <c r="I22" i="6"/>
  <c r="I20" i="6"/>
  <c r="I16" i="6"/>
  <c r="L13" i="6"/>
  <c r="N13" i="6" s="1"/>
  <c r="O13" i="6" s="1"/>
  <c r="I10" i="6"/>
  <c r="I9" i="6"/>
  <c r="I8" i="6"/>
  <c r="L8" i="6" s="1"/>
  <c r="M22" i="5"/>
  <c r="H22" i="5"/>
  <c r="G22" i="5"/>
  <c r="I11" i="5"/>
  <c r="I9" i="5"/>
  <c r="I8" i="5"/>
  <c r="L41" i="9" l="1"/>
  <c r="J39" i="9"/>
  <c r="L39" i="9"/>
  <c r="L53" i="9"/>
  <c r="L17" i="9"/>
  <c r="L27" i="9"/>
  <c r="L30" i="9"/>
  <c r="J36" i="9"/>
  <c r="L36" i="9"/>
  <c r="N36" i="9" s="1"/>
  <c r="O36" i="9" s="1"/>
  <c r="J9" i="9"/>
  <c r="L9" i="9"/>
  <c r="N9" i="9" s="1"/>
  <c r="O9" i="9" s="1"/>
  <c r="J18" i="9"/>
  <c r="L18" i="9"/>
  <c r="L31" i="9"/>
  <c r="J45" i="9"/>
  <c r="L45" i="9"/>
  <c r="L48" i="9"/>
  <c r="J22" i="9"/>
  <c r="L22" i="9"/>
  <c r="N22" i="9" s="1"/>
  <c r="O22" i="9" s="1"/>
  <c r="L16" i="9"/>
  <c r="L10" i="9"/>
  <c r="N10" i="9" s="1"/>
  <c r="O10" i="9" s="1"/>
  <c r="J52" i="9"/>
  <c r="L52" i="9"/>
  <c r="L23" i="9"/>
  <c r="L35" i="9"/>
  <c r="L37" i="9"/>
  <c r="J32" i="9"/>
  <c r="L32" i="9"/>
  <c r="L47" i="9"/>
  <c r="J40" i="9"/>
  <c r="L40" i="9"/>
  <c r="N40" i="9" s="1"/>
  <c r="O40" i="9" s="1"/>
  <c r="L43" i="9"/>
  <c r="J38" i="9"/>
  <c r="L38" i="9"/>
  <c r="L26" i="9"/>
  <c r="N26" i="9" s="1"/>
  <c r="O26" i="9" s="1"/>
  <c r="L49" i="9"/>
  <c r="L44" i="9"/>
  <c r="J42" i="9"/>
  <c r="L42" i="9"/>
  <c r="L28" i="9"/>
  <c r="L50" i="9"/>
  <c r="J20" i="9"/>
  <c r="L20" i="9"/>
  <c r="N20" i="9" s="1"/>
  <c r="O20" i="9" s="1"/>
  <c r="L19" i="9"/>
  <c r="L21" i="9"/>
  <c r="L23" i="6"/>
  <c r="L16" i="6"/>
  <c r="L20" i="6"/>
  <c r="L9" i="5"/>
  <c r="J11" i="5"/>
  <c r="J35" i="9"/>
  <c r="J22" i="6"/>
  <c r="L22" i="6"/>
  <c r="I22" i="5"/>
  <c r="N45" i="7"/>
  <c r="O45" i="7" s="1"/>
  <c r="J12" i="9"/>
  <c r="I62" i="9"/>
  <c r="I32" i="6"/>
  <c r="J22" i="8"/>
  <c r="N22" i="8" s="1"/>
  <c r="O22" i="8" s="1"/>
  <c r="N16" i="8"/>
  <c r="O16" i="8" s="1"/>
  <c r="J14" i="8"/>
  <c r="N14" i="8" s="1"/>
  <c r="O14" i="8" s="1"/>
  <c r="N39" i="8"/>
  <c r="O39" i="8" s="1"/>
  <c r="K99" i="7"/>
  <c r="H99" i="7"/>
  <c r="G99" i="7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4" i="7"/>
  <c r="O44" i="7" s="1"/>
  <c r="J55" i="7"/>
  <c r="N55" i="7" s="1"/>
  <c r="O55" i="7" s="1"/>
  <c r="N16" i="7"/>
  <c r="O16" i="7" s="1"/>
  <c r="J25" i="7"/>
  <c r="N25" i="7" s="1"/>
  <c r="O25" i="7" s="1"/>
  <c r="J27" i="7"/>
  <c r="N27" i="7" s="1"/>
  <c r="O27" i="7" s="1"/>
  <c r="N31" i="7"/>
  <c r="O31" i="7" s="1"/>
  <c r="M96" i="7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J20" i="6"/>
  <c r="J9" i="7"/>
  <c r="N9" i="7" s="1"/>
  <c r="O9" i="7" s="1"/>
  <c r="L11" i="7"/>
  <c r="N11" i="7" s="1"/>
  <c r="O11" i="7" s="1"/>
  <c r="N15" i="7"/>
  <c r="O15" i="7" s="1"/>
  <c r="N41" i="7"/>
  <c r="O41" i="7" s="1"/>
  <c r="J54" i="7"/>
  <c r="N54" i="7" s="1"/>
  <c r="O54" i="7" s="1"/>
  <c r="L37" i="8"/>
  <c r="N37" i="8" s="1"/>
  <c r="L72" i="8"/>
  <c r="N72" i="8" s="1"/>
  <c r="O72" i="8" s="1"/>
  <c r="L9" i="6"/>
  <c r="L11" i="5"/>
  <c r="J16" i="6"/>
  <c r="N14" i="7"/>
  <c r="O14" i="7" s="1"/>
  <c r="N36" i="7"/>
  <c r="O36" i="7" s="1"/>
  <c r="N43" i="7"/>
  <c r="O43" i="7" s="1"/>
  <c r="J34" i="9"/>
  <c r="N34" i="9" s="1"/>
  <c r="O34" i="9" s="1"/>
  <c r="J11" i="9"/>
  <c r="N11" i="9" s="1"/>
  <c r="O11" i="9" s="1"/>
  <c r="N18" i="9"/>
  <c r="O18" i="9" s="1"/>
  <c r="J33" i="9"/>
  <c r="N33" i="9" s="1"/>
  <c r="O33" i="9" s="1"/>
  <c r="J31" i="9"/>
  <c r="N31" i="9" s="1"/>
  <c r="O31" i="9" s="1"/>
  <c r="N38" i="9"/>
  <c r="O38" i="9" s="1"/>
  <c r="J17" i="9"/>
  <c r="N17" i="9" s="1"/>
  <c r="O17" i="9" s="1"/>
  <c r="N45" i="9"/>
  <c r="O45" i="9" s="1"/>
  <c r="J8" i="9"/>
  <c r="J16" i="9"/>
  <c r="J55" i="9"/>
  <c r="L8" i="9"/>
  <c r="J15" i="9"/>
  <c r="N15" i="9" s="1"/>
  <c r="O15" i="9" s="1"/>
  <c r="J46" i="9"/>
  <c r="N46" i="9" s="1"/>
  <c r="O46" i="9" s="1"/>
  <c r="J47" i="9"/>
  <c r="N47" i="9" s="1"/>
  <c r="O47" i="9" s="1"/>
  <c r="J49" i="9"/>
  <c r="N49" i="9" s="1"/>
  <c r="O49" i="9" s="1"/>
  <c r="J23" i="9"/>
  <c r="J41" i="9"/>
  <c r="N41" i="9" s="1"/>
  <c r="O41" i="9" s="1"/>
  <c r="J43" i="9"/>
  <c r="N43" i="9" s="1"/>
  <c r="O43" i="9" s="1"/>
  <c r="J44" i="9"/>
  <c r="N44" i="9" s="1"/>
  <c r="O44" i="9" s="1"/>
  <c r="J53" i="9"/>
  <c r="N53" i="9" s="1"/>
  <c r="O53" i="9" s="1"/>
  <c r="J21" i="9"/>
  <c r="J29" i="9"/>
  <c r="N29" i="9" s="1"/>
  <c r="O29" i="9" s="1"/>
  <c r="J30" i="9"/>
  <c r="N30" i="9" s="1"/>
  <c r="O30" i="9" s="1"/>
  <c r="N37" i="9"/>
  <c r="O37" i="9" s="1"/>
  <c r="J50" i="9"/>
  <c r="J27" i="9"/>
  <c r="J48" i="9"/>
  <c r="N48" i="9" s="1"/>
  <c r="O48" i="9" s="1"/>
  <c r="J54" i="9"/>
  <c r="N54" i="9" s="1"/>
  <c r="O54" i="9" s="1"/>
  <c r="J49" i="8"/>
  <c r="N49" i="8" s="1"/>
  <c r="O49" i="8" s="1"/>
  <c r="L10" i="8"/>
  <c r="L41" i="8"/>
  <c r="N41" i="8" s="1"/>
  <c r="O41" i="8" s="1"/>
  <c r="J66" i="8"/>
  <c r="N66" i="8" s="1"/>
  <c r="O66" i="8" s="1"/>
  <c r="J35" i="8"/>
  <c r="N35" i="8" s="1"/>
  <c r="O35" i="8" s="1"/>
  <c r="L21" i="8"/>
  <c r="N21" i="8" s="1"/>
  <c r="O21" i="8" s="1"/>
  <c r="J60" i="8"/>
  <c r="N60" i="8" s="1"/>
  <c r="O60" i="8" s="1"/>
  <c r="L51" i="8"/>
  <c r="N51" i="8" s="1"/>
  <c r="O51" i="8" s="1"/>
  <c r="J32" i="8"/>
  <c r="N32" i="8" s="1"/>
  <c r="O32" i="8" s="1"/>
  <c r="L47" i="8"/>
  <c r="N47" i="8" s="1"/>
  <c r="O47" i="8" s="1"/>
  <c r="L20" i="8"/>
  <c r="N20" i="8" s="1"/>
  <c r="O20" i="8" s="1"/>
  <c r="J26" i="8"/>
  <c r="N26" i="8" s="1"/>
  <c r="O26" i="8" s="1"/>
  <c r="J44" i="8"/>
  <c r="N44" i="8" s="1"/>
  <c r="O44" i="8" s="1"/>
  <c r="J54" i="8"/>
  <c r="N54" i="8" s="1"/>
  <c r="O54" i="8" s="1"/>
  <c r="J50" i="8"/>
  <c r="N50" i="8" s="1"/>
  <c r="O50" i="8" s="1"/>
  <c r="J62" i="8"/>
  <c r="N62" i="8" s="1"/>
  <c r="O62" i="8" s="1"/>
  <c r="J69" i="8"/>
  <c r="L69" i="8"/>
  <c r="J15" i="8"/>
  <c r="N15" i="8" s="1"/>
  <c r="O15" i="8" s="1"/>
  <c r="L29" i="8"/>
  <c r="N29" i="8" s="1"/>
  <c r="O29" i="8" s="1"/>
  <c r="J56" i="8"/>
  <c r="N56" i="8" s="1"/>
  <c r="O56" i="8" s="1"/>
  <c r="J42" i="8"/>
  <c r="N42" i="8" s="1"/>
  <c r="O42" i="8" s="1"/>
  <c r="L48" i="8"/>
  <c r="N48" i="8" s="1"/>
  <c r="O48" i="8" s="1"/>
  <c r="J59" i="8"/>
  <c r="N59" i="8" s="1"/>
  <c r="O59" i="8" s="1"/>
  <c r="L65" i="8"/>
  <c r="N65" i="8" s="1"/>
  <c r="O65" i="8" s="1"/>
  <c r="J11" i="8"/>
  <c r="N11" i="8" s="1"/>
  <c r="O11" i="8" s="1"/>
  <c r="J17" i="8"/>
  <c r="J46" i="8"/>
  <c r="J64" i="8"/>
  <c r="J71" i="8"/>
  <c r="J13" i="8"/>
  <c r="N13" i="8" s="1"/>
  <c r="O13" i="8" s="1"/>
  <c r="L17" i="8"/>
  <c r="J25" i="8"/>
  <c r="N25" i="8" s="1"/>
  <c r="O25" i="8" s="1"/>
  <c r="J31" i="8"/>
  <c r="N31" i="8" s="1"/>
  <c r="O31" i="8" s="1"/>
  <c r="L46" i="8"/>
  <c r="L64" i="8"/>
  <c r="L71" i="8"/>
  <c r="J27" i="8"/>
  <c r="J33" i="8"/>
  <c r="J43" i="8"/>
  <c r="N43" i="8" s="1"/>
  <c r="O43" i="8" s="1"/>
  <c r="N52" i="8"/>
  <c r="O52" i="8" s="1"/>
  <c r="J67" i="8"/>
  <c r="N67" i="8" s="1"/>
  <c r="O67" i="8" s="1"/>
  <c r="L27" i="8"/>
  <c r="L33" i="8"/>
  <c r="J30" i="8"/>
  <c r="N30" i="8" s="1"/>
  <c r="J36" i="8"/>
  <c r="J45" i="8"/>
  <c r="J55" i="8"/>
  <c r="N55" i="8" s="1"/>
  <c r="O55" i="8" s="1"/>
  <c r="J63" i="8"/>
  <c r="J70" i="8"/>
  <c r="N12" i="8"/>
  <c r="O12" i="8" s="1"/>
  <c r="J24" i="8"/>
  <c r="N24" i="8" s="1"/>
  <c r="O24" i="8" s="1"/>
  <c r="L36" i="8"/>
  <c r="L45" i="8"/>
  <c r="L63" i="8"/>
  <c r="L70" i="8"/>
  <c r="J34" i="8"/>
  <c r="N34" i="8" s="1"/>
  <c r="O34" i="8" s="1"/>
  <c r="J38" i="8"/>
  <c r="N38" i="8" s="1"/>
  <c r="O38" i="8" s="1"/>
  <c r="J53" i="8"/>
  <c r="N53" i="8" s="1"/>
  <c r="O53" i="8" s="1"/>
  <c r="J61" i="8"/>
  <c r="N61" i="8" s="1"/>
  <c r="O61" i="8" s="1"/>
  <c r="J68" i="8"/>
  <c r="N68" i="8" s="1"/>
  <c r="O68" i="8" s="1"/>
  <c r="O96" i="7"/>
  <c r="J20" i="7"/>
  <c r="J22" i="7"/>
  <c r="J28" i="7"/>
  <c r="N96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0" i="7"/>
  <c r="I99" i="7" s="1"/>
  <c r="J8" i="6"/>
  <c r="J10" i="6"/>
  <c r="L10" i="6"/>
  <c r="J23" i="6"/>
  <c r="J8" i="5"/>
  <c r="L8" i="5"/>
  <c r="J9" i="5"/>
  <c r="H14" i="3"/>
  <c r="I10" i="3"/>
  <c r="M156" i="2"/>
  <c r="K156" i="2"/>
  <c r="J156" i="2"/>
  <c r="I156" i="2"/>
  <c r="P155" i="2"/>
  <c r="L156" i="2"/>
  <c r="K800" i="1"/>
  <c r="H800" i="1"/>
  <c r="I612" i="1"/>
  <c r="L10" i="1"/>
  <c r="N10" i="1" s="1"/>
  <c r="O10" i="1" s="1"/>
  <c r="J9" i="1"/>
  <c r="N9" i="1" s="1"/>
  <c r="N42" i="9" l="1"/>
  <c r="O42" i="9" s="1"/>
  <c r="N39" i="9"/>
  <c r="O39" i="9" s="1"/>
  <c r="N32" i="9"/>
  <c r="O32" i="9" s="1"/>
  <c r="N27" i="9"/>
  <c r="O27" i="9" s="1"/>
  <c r="N52" i="9"/>
  <c r="O52" i="9" s="1"/>
  <c r="N50" i="9"/>
  <c r="O50" i="9" s="1"/>
  <c r="N21" i="9"/>
  <c r="O21" i="9" s="1"/>
  <c r="N23" i="9"/>
  <c r="O23" i="9" s="1"/>
  <c r="N19" i="9"/>
  <c r="O19" i="9" s="1"/>
  <c r="N20" i="6"/>
  <c r="O20" i="6" s="1"/>
  <c r="N16" i="6"/>
  <c r="O16" i="6" s="1"/>
  <c r="N23" i="6"/>
  <c r="O23" i="6" s="1"/>
  <c r="N22" i="6"/>
  <c r="O22" i="6" s="1"/>
  <c r="N9" i="6"/>
  <c r="O9" i="6" s="1"/>
  <c r="N9" i="5"/>
  <c r="O9" i="5" s="1"/>
  <c r="N11" i="5"/>
  <c r="O11" i="5" s="1"/>
  <c r="N10" i="6"/>
  <c r="O10" i="6" s="1"/>
  <c r="J76" i="8"/>
  <c r="L76" i="8"/>
  <c r="L612" i="1"/>
  <c r="N612" i="1" s="1"/>
  <c r="O612" i="1" s="1"/>
  <c r="O30" i="8"/>
  <c r="I14" i="3"/>
  <c r="N12" i="9"/>
  <c r="O12" i="9" s="1"/>
  <c r="N10" i="8"/>
  <c r="O10" i="8" s="1"/>
  <c r="N35" i="9"/>
  <c r="O35" i="9" s="1"/>
  <c r="L32" i="6"/>
  <c r="M99" i="7"/>
  <c r="L22" i="5"/>
  <c r="L62" i="9"/>
  <c r="J62" i="9"/>
  <c r="N156" i="2"/>
  <c r="N22" i="7"/>
  <c r="O22" i="7" s="1"/>
  <c r="J10" i="3"/>
  <c r="L10" i="3"/>
  <c r="N20" i="7"/>
  <c r="O20" i="7" s="1"/>
  <c r="L70" i="7"/>
  <c r="L99" i="7" s="1"/>
  <c r="N8" i="9"/>
  <c r="N55" i="9"/>
  <c r="O55" i="9" s="1"/>
  <c r="N16" i="9"/>
  <c r="O16" i="9" s="1"/>
  <c r="N28" i="9"/>
  <c r="O28" i="9" s="1"/>
  <c r="N69" i="8"/>
  <c r="O69" i="8" s="1"/>
  <c r="N27" i="8"/>
  <c r="O27" i="8" s="1"/>
  <c r="N36" i="8"/>
  <c r="O36" i="8" s="1"/>
  <c r="N46" i="8"/>
  <c r="O46" i="8" s="1"/>
  <c r="N70" i="8"/>
  <c r="N33" i="8"/>
  <c r="O33" i="8" s="1"/>
  <c r="N17" i="8"/>
  <c r="O17" i="8" s="1"/>
  <c r="N63" i="8"/>
  <c r="O63" i="8" s="1"/>
  <c r="N71" i="8"/>
  <c r="O71" i="8" s="1"/>
  <c r="N45" i="8"/>
  <c r="O45" i="8" s="1"/>
  <c r="N64" i="8"/>
  <c r="O64" i="8" s="1"/>
  <c r="J70" i="7"/>
  <c r="J99" i="7" s="1"/>
  <c r="N8" i="7"/>
  <c r="N37" i="7"/>
  <c r="O37" i="7" s="1"/>
  <c r="N28" i="7"/>
  <c r="O28" i="7" s="1"/>
  <c r="N34" i="7"/>
  <c r="O34" i="7" s="1"/>
  <c r="J32" i="6"/>
  <c r="N8" i="6"/>
  <c r="J22" i="5"/>
  <c r="N8" i="5"/>
  <c r="J800" i="1"/>
  <c r="I800" i="1"/>
  <c r="O9" i="1"/>
  <c r="N22" i="5" l="1"/>
  <c r="N10" i="3"/>
  <c r="O10" i="3" s="1"/>
  <c r="L800" i="1"/>
  <c r="N76" i="8"/>
  <c r="L14" i="3"/>
  <c r="J14" i="3"/>
  <c r="P156" i="2"/>
  <c r="N32" i="6"/>
  <c r="O70" i="8"/>
  <c r="O76" i="8" s="1"/>
  <c r="O8" i="9"/>
  <c r="O62" i="9" s="1"/>
  <c r="N62" i="9"/>
  <c r="O800" i="1"/>
  <c r="O8" i="7"/>
  <c r="O70" i="7" s="1"/>
  <c r="O99" i="7" s="1"/>
  <c r="N70" i="7"/>
  <c r="N99" i="7" s="1"/>
  <c r="O8" i="6"/>
  <c r="O32" i="6" s="1"/>
  <c r="O8" i="5"/>
  <c r="O22" i="5" s="1"/>
  <c r="Q156" i="2"/>
  <c r="N800" i="1"/>
  <c r="O14" i="3" l="1"/>
  <c r="N14" i="3"/>
</calcChain>
</file>

<file path=xl/sharedStrings.xml><?xml version="1.0" encoding="utf-8"?>
<sst xmlns="http://schemas.openxmlformats.org/spreadsheetml/2006/main" count="6650" uniqueCount="1584">
  <si>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</si>
  <si>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</si>
  <si>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</si>
  <si>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</si>
  <si>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</si>
  <si>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</si>
  <si>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</si>
  <si>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</si>
  <si>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</si>
  <si>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</si>
  <si>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</si>
  <si>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</si>
  <si>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</si>
  <si>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</si>
  <si>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</si>
  <si>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</si>
  <si>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</si>
  <si>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</si>
  <si>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</si>
  <si>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</si>
  <si>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</si>
  <si>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</si>
  <si>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</si>
  <si>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</si>
  <si>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</si>
  <si>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</si>
  <si>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</si>
  <si>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</si>
  <si>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</si>
  <si>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</si>
  <si>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</si>
  <si>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</si>
  <si>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</si>
  <si>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</si>
  <si>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</si>
  <si>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</si>
  <si>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</si>
  <si>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</si>
  <si>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</si>
  <si>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</si>
  <si>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</si>
  <si>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</si>
  <si>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</si>
  <si>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</si>
  <si>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</si>
  <si>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</si>
  <si>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</si>
  <si>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</si>
  <si>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</si>
  <si>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</si>
  <si>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</si>
  <si>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</si>
  <si>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</si>
  <si>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</si>
  <si>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</si>
  <si>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</si>
  <si>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</si>
  <si>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</si>
  <si>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</si>
  <si>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</si>
  <si>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</si>
  <si>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</si>
  <si>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</si>
  <si>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</si>
  <si>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</si>
  <si>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</si>
  <si>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</si>
  <si>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</si>
  <si>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</si>
  <si>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</si>
  <si>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</si>
  <si>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</si>
  <si>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</si>
  <si>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</si>
  <si>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</si>
  <si>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</si>
  <si>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</si>
  <si>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</si>
  <si>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</si>
  <si>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</si>
  <si>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</si>
  <si>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</si>
  <si>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</si>
  <si>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</si>
  <si>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</si>
  <si>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</si>
  <si>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</si>
  <si>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</si>
  <si>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</si>
  <si>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</si>
  <si>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</si>
  <si>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</si>
  <si>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</si>
  <si>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</si>
  <si>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</si>
  <si>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</si>
  <si>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</si>
  <si>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</si>
  <si>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</si>
  <si>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</si>
  <si>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</si>
  <si>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</si>
  <si>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</si>
  <si>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</si>
  <si>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</si>
  <si>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</si>
  <si>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</si>
  <si>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</si>
  <si>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</si>
  <si>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</si>
  <si>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</si>
  <si>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</si>
  <si>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</si>
  <si>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</si>
  <si>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</si>
  <si>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</si>
  <si>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</si>
  <si>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</si>
  <si>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</si>
  <si>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</si>
  <si>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</si>
  <si>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</si>
  <si>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</si>
  <si>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</si>
  <si>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</si>
  <si>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</si>
  <si>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</si>
  <si>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</si>
  <si>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</si>
  <si>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</si>
  <si>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</si>
  <si>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</si>
  <si>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</si>
  <si>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</si>
  <si>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</si>
  <si>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</si>
  <si>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</si>
  <si>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</si>
  <si>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</si>
  <si>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</si>
  <si>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</si>
  <si>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</si>
  <si>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</si>
  <si>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</si>
  <si>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</si>
  <si>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</si>
  <si>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</si>
  <si>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</si>
  <si>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</si>
  <si>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</si>
  <si>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</si>
  <si>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</si>
  <si>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</si>
  <si>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</si>
  <si>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</si>
  <si>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</si>
  <si>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</si>
  <si>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</si>
  <si>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</si>
  <si>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</si>
  <si>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</si>
  <si>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</si>
  <si>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</si>
  <si>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</si>
  <si>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</si>
  <si>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</si>
  <si>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</si>
  <si>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</si>
  <si>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</si>
  <si>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</si>
  <si>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</si>
  <si>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</si>
  <si>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</si>
  <si>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</si>
  <si>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</si>
  <si>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</si>
  <si>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</si>
  <si>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</si>
  <si>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</si>
  <si>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</si>
  <si>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</si>
  <si>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</si>
  <si>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</si>
  <si>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</si>
  <si>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</si>
  <si>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</si>
  <si>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</si>
  <si>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</si>
  <si>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</si>
  <si>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</si>
  <si>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</si>
  <si>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</si>
  <si>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</si>
  <si>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</si>
  <si>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</si>
  <si>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</si>
  <si>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</si>
  <si>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</si>
  <si>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</si>
  <si>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</si>
  <si>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</si>
  <si>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</si>
  <si>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</si>
  <si>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</si>
  <si>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</si>
  <si>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</si>
  <si>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</si>
  <si>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</si>
  <si>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</si>
  <si>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</si>
  <si>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</si>
  <si>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</si>
  <si>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</si>
  <si>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</si>
  <si>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</si>
  <si>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</si>
  <si>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</si>
  <si>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</si>
  <si>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</si>
  <si>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</si>
  <si>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</si>
  <si>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</si>
  <si>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</si>
  <si>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</si>
  <si>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</si>
  <si>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</si>
  <si>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</si>
  <si>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</si>
  <si>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</si>
  <si>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</si>
  <si>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</si>
  <si>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</si>
  <si>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</si>
  <si>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</si>
  <si>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</si>
  <si>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</si>
  <si>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</si>
  <si>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</si>
  <si>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</si>
  <si>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</si>
  <si>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</si>
  <si>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</si>
  <si>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</si>
  <si>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</si>
  <si>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</si>
  <si>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</si>
  <si>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</si>
  <si>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</si>
  <si>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CAYETANO MERCEDES</t>
  </si>
  <si>
    <t>VIGILANTE</t>
  </si>
  <si>
    <t>ANPARO MORENO HERRERA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</si>
  <si>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</si>
  <si>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</si>
  <si>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</si>
  <si>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</si>
  <si>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</si>
  <si>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</si>
  <si>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</si>
  <si>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</si>
  <si>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</si>
  <si>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</si>
  <si>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</si>
  <si>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</si>
  <si>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</si>
  <si>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</si>
  <si>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</si>
  <si>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</si>
  <si>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</si>
  <si>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</si>
  <si>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</si>
  <si>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</si>
  <si>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</si>
  <si>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</si>
  <si>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</si>
  <si>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</si>
  <si>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</si>
  <si>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</si>
  <si>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</si>
  <si>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</si>
  <si>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</si>
  <si>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</si>
  <si>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</si>
  <si>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</si>
  <si>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</si>
  <si>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</si>
  <si>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</si>
  <si>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</si>
  <si>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</si>
  <si>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</si>
  <si>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</si>
  <si>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</si>
  <si>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</si>
  <si>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</si>
  <si>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</si>
  <si>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</si>
  <si>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</si>
  <si>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</si>
  <si>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</si>
  <si>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</si>
  <si>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</si>
  <si>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</si>
  <si>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</si>
  <si>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</si>
  <si>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</si>
  <si>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</si>
  <si>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</si>
  <si>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</si>
  <si>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</si>
  <si>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</si>
  <si>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</si>
  <si>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</si>
  <si>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</si>
  <si>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</si>
  <si>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</si>
  <si>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</si>
  <si>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</si>
  <si>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</si>
  <si>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</si>
  <si>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</si>
  <si>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</si>
  <si>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</si>
  <si>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</si>
  <si>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</si>
  <si>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</si>
  <si>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</si>
  <si>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</si>
  <si>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</si>
  <si>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</si>
  <si>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</si>
  <si>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</si>
  <si>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</si>
  <si>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</si>
  <si>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</si>
  <si>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</si>
  <si>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</si>
  <si>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</si>
  <si>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</si>
  <si>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</si>
  <si>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</si>
  <si>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</si>
  <si>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</si>
  <si>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</si>
  <si>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</si>
  <si>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</si>
  <si>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</si>
  <si>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</si>
  <si>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</si>
  <si>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</si>
  <si>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</si>
  <si>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</si>
  <si>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</si>
  <si>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</si>
  <si>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</si>
  <si>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</si>
  <si>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</si>
  <si>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</si>
  <si>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</si>
  <si>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</si>
  <si>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</si>
  <si>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</si>
  <si>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</si>
  <si>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</si>
  <si>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</si>
  <si>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JOSELITO SEGURA PANIAGUA</t>
  </si>
  <si>
    <t>VIRGILIO DE JS. BAEZ MENDEZ</t>
  </si>
  <si>
    <t>JOSE MANUEL BANKS VALERA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</si>
  <si>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</si>
  <si>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</si>
  <si>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</si>
  <si>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</si>
  <si>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</si>
  <si>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</si>
  <si>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</si>
  <si>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</si>
  <si>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</si>
  <si>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</si>
  <si>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</si>
  <si>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</si>
  <si>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</si>
  <si>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</si>
  <si>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</si>
  <si>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</si>
  <si>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</si>
  <si>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</si>
  <si>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</si>
  <si>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</si>
  <si>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</si>
  <si>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</si>
  <si>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</si>
  <si>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</si>
  <si>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</si>
  <si>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</si>
  <si>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</si>
  <si>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</si>
  <si>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</si>
  <si>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</si>
  <si>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</si>
  <si>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</si>
  <si>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</si>
  <si>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</si>
  <si>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</si>
  <si>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</si>
  <si>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</si>
  <si>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</si>
  <si>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</si>
  <si>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</si>
  <si>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</si>
  <si>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</si>
  <si>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</si>
  <si>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</si>
  <si>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</si>
  <si>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</si>
  <si>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</si>
  <si>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</si>
  <si>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</si>
  <si>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</si>
  <si>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</si>
  <si>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</si>
  <si>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</si>
  <si>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</si>
  <si>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</si>
  <si>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</si>
  <si>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</si>
  <si>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</si>
  <si>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</si>
  <si>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</si>
  <si>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</si>
  <si>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</si>
  <si>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</si>
  <si>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</si>
  <si>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</si>
  <si>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</si>
  <si>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</si>
  <si>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</si>
  <si>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</si>
  <si>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</si>
  <si>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</si>
  <si>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</si>
  <si>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</si>
  <si>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</si>
  <si>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</si>
  <si>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</si>
  <si>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</si>
  <si>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</si>
  <si>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</si>
  <si>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</si>
  <si>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</si>
  <si>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</si>
  <si>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</si>
  <si>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</si>
  <si>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</si>
  <si>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</si>
  <si>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</si>
  <si>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</si>
  <si>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</si>
  <si>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</si>
  <si>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</si>
  <si>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</si>
  <si>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</si>
  <si>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</si>
  <si>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</si>
  <si>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</si>
  <si>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</si>
  <si>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</si>
  <si>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</si>
  <si>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</si>
  <si>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</si>
  <si>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</si>
  <si>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</si>
  <si>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</si>
  <si>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</si>
  <si>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</si>
  <si>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</si>
  <si>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</si>
  <si>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</si>
  <si>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</si>
  <si>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</si>
  <si>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</si>
  <si>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</si>
  <si>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EDUWIN ALEXANDER REYES GRULLON</t>
  </si>
  <si>
    <t>RAUL ALFREDO PEREZ ESPAILLAT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</si>
  <si>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</si>
  <si>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</si>
  <si>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</si>
  <si>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</si>
  <si>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</si>
  <si>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</si>
  <si>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</si>
  <si>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</si>
  <si>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</si>
  <si>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</si>
  <si>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</si>
  <si>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</si>
  <si>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</si>
  <si>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</si>
  <si>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</si>
  <si>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</si>
  <si>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</si>
  <si>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</si>
  <si>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</si>
  <si>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</si>
  <si>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</si>
  <si>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</si>
  <si>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</si>
  <si>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</si>
  <si>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</si>
  <si>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</si>
  <si>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</si>
  <si>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</si>
  <si>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</si>
  <si>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</si>
  <si>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</si>
  <si>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</si>
  <si>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</si>
  <si>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</si>
  <si>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</si>
  <si>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</si>
  <si>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</si>
  <si>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</si>
  <si>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</si>
  <si>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</si>
  <si>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</si>
  <si>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</si>
  <si>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</si>
  <si>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</si>
  <si>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</si>
  <si>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</si>
  <si>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</si>
  <si>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</si>
  <si>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</si>
  <si>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</si>
  <si>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</si>
  <si>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</si>
  <si>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</si>
  <si>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</si>
  <si>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</si>
  <si>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</si>
  <si>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</si>
  <si>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</si>
  <si>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</si>
  <si>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</si>
  <si>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</si>
  <si>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</si>
  <si>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</si>
  <si>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</si>
  <si>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</si>
  <si>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</si>
  <si>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</si>
  <si>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</si>
  <si>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</si>
  <si>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</si>
  <si>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</si>
  <si>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</si>
  <si>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</si>
  <si>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</si>
  <si>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</si>
  <si>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</si>
  <si>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</si>
  <si>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</si>
  <si>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</si>
  <si>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</si>
  <si>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</si>
  <si>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</si>
  <si>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</si>
  <si>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</si>
  <si>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</si>
  <si>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</si>
  <si>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</si>
  <si>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</si>
  <si>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</si>
  <si>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DARLENY MARTINEZ JAQUEZ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</si>
  <si>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</si>
  <si>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</si>
  <si>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</si>
  <si>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</si>
  <si>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</si>
  <si>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</si>
  <si>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</si>
  <si>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</si>
  <si>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</si>
  <si>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</si>
  <si>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</si>
  <si>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</si>
  <si>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</si>
  <si>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</si>
  <si>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</si>
  <si>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</si>
  <si>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</si>
  <si>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</si>
  <si>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</si>
  <si>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</si>
  <si>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</si>
  <si>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</si>
  <si>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</si>
  <si>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</si>
  <si>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</si>
  <si>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</si>
  <si>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</si>
  <si>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</si>
  <si>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</si>
  <si>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</si>
  <si>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</si>
  <si>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</si>
  <si>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</si>
  <si>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</si>
  <si>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</si>
  <si>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</si>
  <si>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</si>
  <si>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</si>
  <si>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</si>
  <si>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</si>
  <si>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</si>
  <si>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MANUEL ALFONSO NUÑEZ JAQUEZ</t>
  </si>
  <si>
    <t>MARIA M. PERALTA R.</t>
  </si>
  <si>
    <t>HEIRY ALEJANDRO GARCIA SALCE</t>
  </si>
  <si>
    <t>AURA MARIA MARTINEZ ACEVEDO</t>
  </si>
  <si>
    <t>EDUARDO ANTONIO BREA TIO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</si>
  <si>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</si>
  <si>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</si>
  <si>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</si>
  <si>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</si>
  <si>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</si>
  <si>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</si>
  <si>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</si>
  <si>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</si>
  <si>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</si>
  <si>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</si>
  <si>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</si>
  <si>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</si>
  <si>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</si>
  <si>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</si>
  <si>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</si>
  <si>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</si>
  <si>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</si>
  <si>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</si>
  <si>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</si>
  <si>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</si>
  <si>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</si>
  <si>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</si>
  <si>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</si>
  <si>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</si>
  <si>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</si>
  <si>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</si>
  <si>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</si>
  <si>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</si>
  <si>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</si>
  <si>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</si>
  <si>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</si>
  <si>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</si>
  <si>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</si>
  <si>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</si>
  <si>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</si>
  <si>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</si>
  <si>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</si>
  <si>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</si>
  <si>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</si>
  <si>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</si>
  <si>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</si>
  <si>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</si>
  <si>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</si>
  <si>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</si>
  <si>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</si>
  <si>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</si>
  <si>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</si>
  <si>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</si>
  <si>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</si>
  <si>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</si>
  <si>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</si>
  <si>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</si>
  <si>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</si>
  <si>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</si>
  <si>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</si>
  <si>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</si>
  <si>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</si>
  <si>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</si>
  <si>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</si>
  <si>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</si>
  <si>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</si>
  <si>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</si>
  <si>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</si>
  <si>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</si>
  <si>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</si>
  <si>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</si>
  <si>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</si>
  <si>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</si>
  <si>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</si>
  <si>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</si>
  <si>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</si>
  <si>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</si>
  <si>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</si>
  <si>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</si>
  <si>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</si>
  <si>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</si>
  <si>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</si>
  <si>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</si>
  <si>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</si>
  <si>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</si>
  <si>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</si>
  <si>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</si>
  <si>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</si>
  <si>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</si>
  <si>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</si>
  <si>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</si>
  <si>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</si>
  <si>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</si>
  <si>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</si>
  <si>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</si>
  <si>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</si>
  <si>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</si>
  <si>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</si>
  <si>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</si>
  <si>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</si>
  <si>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</si>
  <si>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</si>
  <si>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</si>
  <si>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</si>
  <si>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</si>
  <si>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</si>
  <si>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</si>
  <si>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</si>
  <si>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</si>
  <si>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</si>
  <si>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</si>
  <si>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</si>
  <si>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</si>
  <si>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</si>
  <si>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</si>
  <si>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</si>
  <si>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</si>
  <si>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</si>
  <si>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</si>
  <si>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</si>
  <si>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</si>
  <si>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</si>
  <si>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</si>
  <si>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</si>
  <si>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</si>
  <si>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</si>
  <si>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</si>
  <si>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</si>
  <si>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</si>
  <si>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</si>
  <si>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</si>
  <si>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</si>
  <si>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</si>
  <si>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</si>
  <si>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</si>
  <si>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</si>
  <si>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</si>
  <si>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</si>
  <si>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</si>
  <si>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</si>
  <si>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</si>
  <si>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</si>
  <si>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</si>
  <si>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</si>
  <si>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</si>
  <si>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</si>
  <si>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</si>
  <si>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</si>
  <si>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</si>
  <si>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</si>
  <si>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</si>
  <si>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</si>
  <si>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</si>
  <si>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</si>
  <si>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</si>
  <si>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</si>
  <si>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</si>
  <si>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</si>
  <si>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</si>
  <si>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</si>
  <si>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</si>
  <si>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</si>
  <si>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</si>
  <si>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</si>
  <si>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</si>
  <si>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</si>
  <si>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</si>
  <si>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</si>
  <si>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</si>
  <si>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</si>
  <si>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</si>
  <si>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</si>
  <si>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</si>
  <si>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</si>
  <si>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</si>
  <si>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</si>
  <si>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</si>
  <si>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</si>
  <si>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</si>
  <si>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</si>
  <si>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</si>
  <si>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</si>
  <si>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</si>
  <si>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</si>
  <si>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</si>
  <si>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</si>
  <si>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</si>
  <si>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</si>
  <si>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</si>
  <si>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</si>
  <si>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</si>
  <si>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</si>
  <si>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</si>
  <si>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</si>
  <si>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</si>
  <si>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</si>
  <si>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</si>
  <si>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</si>
  <si>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</si>
  <si>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</si>
  <si>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</si>
  <si>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</si>
  <si>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</si>
  <si>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</si>
  <si>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</si>
  <si>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</si>
  <si>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</si>
  <si>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</si>
  <si>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</si>
  <si>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</si>
  <si>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</si>
  <si>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</si>
  <si>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</si>
  <si>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</si>
  <si>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</si>
  <si>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</si>
  <si>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</si>
  <si>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</si>
  <si>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</si>
  <si>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</si>
  <si>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</si>
  <si>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</si>
  <si>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</si>
  <si>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</si>
  <si>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</si>
  <si>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</si>
  <si>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</si>
  <si>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</si>
  <si>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</si>
  <si>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</si>
  <si>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</si>
  <si>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</si>
  <si>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</si>
  <si>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</si>
  <si>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</si>
  <si>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</si>
  <si>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</si>
  <si>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</si>
  <si>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</si>
  <si>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</si>
  <si>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</si>
  <si>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</si>
  <si>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</si>
  <si>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</si>
  <si>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</si>
  <si>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</si>
  <si>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</si>
  <si>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</si>
  <si>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</si>
  <si>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</si>
  <si>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</si>
  <si>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</si>
  <si>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</si>
  <si>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</si>
  <si>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</si>
  <si>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</si>
  <si>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</si>
  <si>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</si>
  <si>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</si>
  <si>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</si>
  <si>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</si>
  <si>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</si>
  <si>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</si>
  <si>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PERIODISTA</t>
  </si>
  <si>
    <t>01/06/2023</t>
  </si>
  <si>
    <t>01/12/2023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</si>
  <si>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</si>
  <si>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</si>
  <si>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</si>
  <si>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</si>
  <si>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</si>
  <si>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</si>
  <si>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</si>
  <si>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</si>
  <si>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</si>
  <si>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</si>
  <si>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</si>
  <si>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</si>
  <si>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</si>
  <si>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</si>
  <si>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</si>
  <si>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</si>
  <si>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</si>
  <si>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</si>
  <si>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</si>
  <si>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</si>
  <si>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</si>
  <si>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</si>
  <si>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</si>
  <si>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</si>
  <si>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</si>
  <si>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</si>
  <si>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</si>
  <si>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</si>
  <si>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</si>
  <si>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</si>
  <si>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</si>
  <si>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</si>
  <si>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</si>
  <si>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</si>
  <si>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</si>
  <si>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</si>
  <si>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</si>
  <si>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</si>
  <si>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</si>
  <si>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</si>
  <si>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</si>
  <si>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</si>
  <si>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</si>
  <si>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</si>
  <si>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</si>
  <si>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</si>
  <si>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</si>
  <si>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</si>
  <si>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</si>
  <si>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</si>
  <si>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</si>
  <si>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</si>
  <si>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</si>
  <si>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</si>
  <si>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</si>
  <si>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</si>
  <si>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</si>
  <si>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</si>
  <si>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</si>
  <si>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</si>
  <si>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</si>
  <si>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</si>
  <si>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</si>
  <si>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</si>
  <si>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</si>
  <si>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</si>
  <si>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</si>
  <si>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</si>
  <si>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</si>
  <si>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</si>
  <si>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</si>
  <si>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</si>
  <si>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</si>
  <si>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</si>
  <si>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</si>
  <si>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</si>
  <si>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</si>
  <si>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</si>
  <si>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</si>
  <si>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</si>
  <si>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</si>
  <si>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</si>
  <si>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</si>
  <si>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</si>
  <si>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</si>
  <si>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</si>
  <si>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</si>
  <si>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</si>
  <si>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</si>
  <si>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</si>
  <si>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</si>
  <si>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</si>
  <si>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</si>
  <si>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</si>
  <si>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</si>
  <si>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</si>
  <si>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</si>
  <si>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</si>
  <si>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</si>
  <si>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</si>
  <si>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</si>
  <si>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</si>
  <si>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</si>
  <si>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</si>
  <si>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</si>
  <si>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</si>
  <si>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</si>
  <si>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</si>
  <si>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</si>
  <si>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</si>
  <si>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</si>
  <si>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</si>
  <si>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</si>
  <si>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</si>
  <si>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</si>
  <si>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</si>
  <si>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</si>
  <si>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</si>
  <si>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</si>
  <si>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</si>
  <si>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</si>
  <si>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</si>
  <si>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</si>
  <si>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</si>
  <si>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</si>
  <si>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</si>
  <si>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</si>
  <si>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</si>
  <si>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</si>
  <si>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</si>
  <si>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</si>
  <si>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</si>
  <si>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</si>
  <si>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</si>
  <si>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</si>
  <si>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</si>
  <si>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</si>
  <si>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</si>
  <si>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</si>
  <si>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</si>
  <si>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</si>
  <si>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</si>
  <si>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</si>
  <si>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</si>
  <si>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</si>
  <si>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</si>
  <si>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</si>
  <si>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</si>
  <si>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</si>
  <si>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</si>
  <si>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</si>
  <si>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</si>
  <si>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</si>
  <si>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</si>
  <si>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</si>
  <si>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</si>
  <si>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</si>
  <si>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</si>
  <si>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</si>
  <si>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</si>
  <si>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</si>
  <si>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</si>
  <si>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</si>
  <si>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</si>
  <si>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</si>
  <si>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</si>
  <si>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</si>
  <si>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</si>
  <si>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</si>
  <si>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</si>
  <si>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</si>
  <si>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</si>
  <si>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</si>
  <si>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</si>
  <si>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</si>
  <si>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</si>
  <si>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</si>
  <si>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</si>
  <si>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</si>
  <si>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</si>
  <si>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</si>
  <si>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</si>
  <si>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</si>
  <si>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</si>
  <si>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</si>
  <si>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</si>
  <si>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</si>
  <si>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</si>
  <si>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</si>
  <si>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</si>
  <si>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</si>
  <si>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</si>
  <si>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</si>
  <si>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</si>
  <si>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</si>
  <si>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</si>
  <si>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</si>
  <si>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</si>
  <si>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</si>
  <si>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</si>
  <si>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</si>
  <si>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</si>
  <si>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</si>
  <si>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</si>
  <si>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</si>
  <si>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</si>
  <si>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</si>
  <si>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</si>
  <si>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</si>
  <si>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</si>
  <si>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</si>
  <si>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</si>
  <si>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</si>
  <si>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</si>
  <si>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</si>
  <si>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</si>
  <si>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</si>
  <si>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</si>
  <si>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</si>
  <si>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</si>
  <si>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</si>
  <si>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</si>
  <si>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</si>
  <si>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</si>
  <si>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</si>
  <si>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</si>
  <si>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</si>
  <si>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</si>
  <si>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</si>
  <si>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</si>
  <si>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</si>
  <si>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</si>
  <si>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</si>
  <si>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</si>
  <si>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</si>
  <si>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</si>
  <si>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</si>
  <si>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</si>
  <si>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</si>
  <si>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</si>
  <si>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</si>
  <si>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</si>
  <si>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</si>
  <si>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</si>
  <si>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</si>
  <si>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</si>
  <si>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</si>
  <si>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</si>
  <si>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</si>
  <si>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</si>
  <si>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</si>
  <si>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</si>
  <si>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</si>
  <si>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</si>
  <si>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</si>
  <si>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</si>
  <si>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</si>
  <si>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</si>
  <si>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</si>
  <si>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</si>
  <si>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</si>
  <si>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</si>
  <si>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</si>
  <si>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</si>
  <si>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</si>
  <si>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</si>
  <si>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</si>
  <si>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</si>
  <si>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</si>
  <si>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</si>
  <si>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</si>
  <si>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</si>
  <si>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</si>
  <si>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</si>
  <si>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</si>
  <si>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</si>
  <si>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</si>
  <si>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</si>
  <si>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</si>
  <si>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</si>
  <si>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</si>
  <si>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</si>
  <si>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</si>
  <si>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</si>
  <si>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</si>
  <si>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</si>
  <si>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</si>
  <si>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</si>
  <si>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</si>
  <si>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</si>
  <si>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</si>
  <si>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</si>
  <si>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</si>
  <si>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</si>
  <si>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</si>
  <si>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</si>
  <si>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</si>
  <si>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</si>
  <si>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</si>
  <si>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</si>
  <si>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</si>
  <si>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</si>
  <si>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</si>
  <si>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</si>
  <si>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</si>
  <si>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</si>
  <si>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</si>
  <si>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</si>
  <si>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</si>
  <si>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</si>
  <si>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</si>
  <si>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</si>
  <si>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</si>
  <si>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</si>
  <si>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</si>
  <si>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</si>
  <si>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</si>
  <si>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</si>
  <si>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</si>
  <si>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</si>
  <si>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</si>
  <si>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</si>
  <si>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</si>
  <si>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</si>
  <si>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</si>
  <si>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</si>
  <si>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</si>
  <si>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</si>
  <si>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</si>
  <si>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</si>
  <si>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</si>
  <si>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</si>
  <si>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</si>
  <si>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</si>
  <si>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</si>
  <si>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</si>
  <si>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</si>
  <si>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</si>
  <si>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</si>
  <si>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</si>
  <si>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</si>
  <si>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</si>
  <si>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</si>
  <si>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</si>
  <si>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</si>
  <si>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</si>
  <si>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</si>
  <si>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</si>
  <si>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</si>
  <si>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</si>
  <si>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</si>
  <si>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</si>
  <si>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</si>
  <si>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</si>
  <si>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</si>
  <si>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</si>
  <si>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</si>
  <si>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</si>
  <si>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</si>
  <si>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</si>
  <si>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</si>
  <si>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</si>
  <si>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</si>
  <si>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</si>
  <si>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</si>
  <si>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</si>
  <si>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</si>
  <si>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</si>
  <si>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</si>
  <si>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</si>
  <si>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</si>
  <si>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</si>
  <si>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</si>
  <si>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</si>
  <si>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</si>
  <si>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</si>
  <si>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</si>
  <si>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</si>
  <si>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</si>
  <si>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</si>
  <si>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</si>
  <si>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</si>
  <si>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</si>
  <si>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</si>
  <si>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</si>
  <si>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</si>
  <si>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</si>
  <si>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</si>
  <si>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</si>
  <si>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</si>
  <si>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</si>
  <si>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</si>
  <si>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</si>
  <si>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</si>
  <si>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</si>
  <si>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</si>
  <si>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</si>
  <si>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</si>
  <si>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</si>
  <si>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</si>
  <si>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</si>
  <si>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</si>
  <si>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</si>
  <si>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</si>
  <si>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</si>
  <si>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</si>
  <si>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</si>
  <si>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</si>
  <si>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</si>
  <si>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</si>
  <si>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</si>
  <si>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</si>
  <si>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</si>
  <si>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</si>
  <si>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</si>
  <si>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</si>
  <si>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</si>
  <si>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</si>
  <si>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</si>
  <si>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</si>
  <si>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</si>
  <si>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</si>
  <si>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</si>
  <si>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</si>
  <si>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</si>
  <si>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</si>
  <si>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</si>
  <si>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</si>
  <si>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</si>
  <si>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JHORDYS M. PEREZ MATOS</t>
  </si>
  <si>
    <t>JUNIOR SANTANA GONZALEZ</t>
  </si>
  <si>
    <t>VICTOR E. CARRERAS GOMEZ</t>
  </si>
  <si>
    <t>RAYSA E. RINCON CASTRO</t>
  </si>
  <si>
    <t>YOERBI JOSE GUZMAN</t>
  </si>
  <si>
    <t>CRISTHIAN CUEVAS TRINIDAD</t>
  </si>
  <si>
    <t>RAFAEL SOSA ALCANTARA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</si>
  <si>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</si>
  <si>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</si>
  <si>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</si>
  <si>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</si>
  <si>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</si>
  <si>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</si>
  <si>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</si>
  <si>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</si>
  <si>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</si>
  <si>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</si>
  <si>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</si>
  <si>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</si>
  <si>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</si>
  <si>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</si>
  <si>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</si>
  <si>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</si>
  <si>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</si>
  <si>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</si>
  <si>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</si>
  <si>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</si>
  <si>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</si>
  <si>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</si>
  <si>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</si>
  <si>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</si>
  <si>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</si>
  <si>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</si>
  <si>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</si>
  <si>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</si>
  <si>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</si>
  <si>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</si>
  <si>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</si>
  <si>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</si>
  <si>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 xml:space="preserve">AURELIO ANTONIO RODRIGUEZ HERRERA </t>
  </si>
  <si>
    <t>ENCARGADO SEGURIDAD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</si>
  <si>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</si>
  <si>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</si>
  <si>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</si>
  <si>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</si>
  <si>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</si>
  <si>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</si>
  <si>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</si>
  <si>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</si>
  <si>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</si>
  <si>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</si>
  <si>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</si>
  <si>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</si>
  <si>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</si>
  <si>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</si>
  <si>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</si>
  <si>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</si>
  <si>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</si>
  <si>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</si>
  <si>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</si>
  <si>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</si>
  <si>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</si>
  <si>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</si>
  <si>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</si>
  <si>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</si>
  <si>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</si>
  <si>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</si>
  <si>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</si>
  <si>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</si>
  <si>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</si>
  <si>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</si>
  <si>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</si>
  <si>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</si>
  <si>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</si>
  <si>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</si>
  <si>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</si>
  <si>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</si>
  <si>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</si>
  <si>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</si>
  <si>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</si>
  <si>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</si>
  <si>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</si>
  <si>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</si>
  <si>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</si>
  <si>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</si>
  <si>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</si>
  <si>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</si>
  <si>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</si>
  <si>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</si>
  <si>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</si>
  <si>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</si>
  <si>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</si>
  <si>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</si>
  <si>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</si>
  <si>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</si>
  <si>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</si>
  <si>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</si>
  <si>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</si>
  <si>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</si>
  <si>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</si>
  <si>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</si>
  <si>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</si>
  <si>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</si>
  <si>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</si>
  <si>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</si>
  <si>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</si>
  <si>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</si>
  <si>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</si>
  <si>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</si>
  <si>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</si>
  <si>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</si>
  <si>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</si>
  <si>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</si>
  <si>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</si>
  <si>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</si>
  <si>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</si>
  <si>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</si>
  <si>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</si>
  <si>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</si>
  <si>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</si>
  <si>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HIPOLITO GALVAN PEREZ</t>
  </si>
  <si>
    <t>AMARFY LIBANEZA PUJOLS CUSTODIO</t>
  </si>
  <si>
    <t>REBECA ALMENGO ORTIZ</t>
  </si>
  <si>
    <t>DEYANIRA ROJAS JACINTO</t>
  </si>
  <si>
    <t>LUIS ENRIQUE MORENO SALAS</t>
  </si>
  <si>
    <t>CRISTOFEL JESUS SANTANA</t>
  </si>
  <si>
    <t>HECTOR AUGUSTO OVIEDO MEDINA</t>
  </si>
  <si>
    <t>YOCASTA ELIZABETH SEPULVEDA CONSTANZO</t>
  </si>
  <si>
    <t>PEDRO ENRIQUE RODRIGUEZ ROMAN</t>
  </si>
  <si>
    <t>01/03/2026</t>
  </si>
  <si>
    <t>ISIS M DE LA ALTAGRACIA SANTOS ALVAREZ</t>
  </si>
  <si>
    <t>WILFREDO SOLANO MARTINEZ</t>
  </si>
  <si>
    <t>ASESOR JURIDICO</t>
  </si>
  <si>
    <t>IVAN JOSE REUMAN PERALTA</t>
  </si>
  <si>
    <t>ELIZABETH MARIA SKEET GARCIA</t>
  </si>
  <si>
    <t>LUIS AMILCAR VALDEZ MARTE</t>
  </si>
  <si>
    <t>SOLIANDY NATIVIDAD GARCIA DURAN</t>
  </si>
  <si>
    <t>ENCARGADA DE EPIDEMIOLOGIA</t>
  </si>
  <si>
    <t>TECNICO DE PRESUPUESTO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</si>
  <si>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</si>
  <si>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</si>
  <si>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</si>
  <si>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</si>
  <si>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</si>
  <si>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</si>
  <si>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</si>
  <si>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</si>
  <si>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</si>
  <si>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</si>
  <si>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</si>
  <si>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</si>
  <si>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</si>
  <si>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</si>
  <si>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</si>
  <si>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</si>
  <si>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</si>
  <si>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</si>
  <si>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</si>
  <si>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</si>
  <si>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</si>
  <si>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</si>
  <si>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</si>
  <si>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</si>
  <si>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</si>
  <si>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</si>
  <si>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</si>
  <si>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</si>
  <si>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</si>
  <si>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</si>
  <si>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</si>
  <si>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</si>
  <si>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</si>
  <si>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</si>
  <si>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</si>
  <si>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</si>
  <si>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</si>
  <si>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WARY JOSE FERRERAS MONTERO</t>
  </si>
  <si>
    <t>SANDRY MARIEL ABREU PEREZ</t>
  </si>
  <si>
    <t>GILBERTO HERNANDEZ GARCIA</t>
  </si>
  <si>
    <t>LUIS FELIPE VICENTE</t>
  </si>
  <si>
    <t>MANUEL LORENZO LAVALE</t>
  </si>
  <si>
    <t>YORKY ERNESTO VALDEZ JIMENEZ</t>
  </si>
  <si>
    <t>MARISELA OZORIA SORIANO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</si>
  <si>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</si>
  <si>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</si>
  <si>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</si>
  <si>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</si>
  <si>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</si>
  <si>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</si>
  <si>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</si>
  <si>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</si>
  <si>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</si>
  <si>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</si>
  <si>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</si>
  <si>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</si>
  <si>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</si>
  <si>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</si>
  <si>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JUAN URBANO REYNOSO</t>
  </si>
  <si>
    <t>NELSON ALEXANDER BIDO REYES</t>
  </si>
  <si>
    <t>RAMON RADHAMES GUZMAN JIMENEZ</t>
  </si>
  <si>
    <t>GENESIS ALTAGRACIA MONTAÑO</t>
  </si>
  <si>
    <t>01/05/2026</t>
  </si>
  <si>
    <t>ENCARGADA DIVISION  DE CONTABILIDAD</t>
  </si>
  <si>
    <t>RODOLFO CASTRO MANCEBO</t>
  </si>
  <si>
    <t>FELIX ALTAGRACIA LEBRON DE LA ROSA</t>
  </si>
  <si>
    <t>ENCARGADO (A) DEPARTAMENTO JURIDI</t>
  </si>
  <si>
    <t>DEPARTAMENTO DE CAMPAÑAS SANITARIAS</t>
  </si>
  <si>
    <t>ASISTENTE DEL DESPACHO</t>
  </si>
  <si>
    <t>DIRECCION GENERAL (PROGRAMA DE TRAZABILIDAD)</t>
  </si>
  <si>
    <t>DEPARTAMENTO DE CAMPAÑA SANITARIA/PROGRAMA DE MATADEROS</t>
  </si>
  <si>
    <t>DIRECCION DE SANIDAD ANIMAL/PROGRAMA DE TRAZABILIDAD</t>
  </si>
  <si>
    <t>DEPARTAMENTO DE CAMPAÑA SANITARIA/RECEPCION DE MUESTRAS</t>
  </si>
  <si>
    <t>TECNICO UAT</t>
  </si>
  <si>
    <t>ANALISTA EN CALIDAD DE LECHE</t>
  </si>
  <si>
    <t>DEPARTAMENTO DE RECURSOS HUMANOS</t>
  </si>
  <si>
    <t>DIVISION DE EPIDEMIOLOGIA/SANIDAD ANIMAL</t>
  </si>
  <si>
    <t>DEPARTAMENTO SEGURIDAD MILITAR</t>
  </si>
  <si>
    <t>PROGRAMA DE MATADEROS/SANIDAD ANIMAL</t>
  </si>
  <si>
    <t>ENCARGADA DE SECCION</t>
  </si>
  <si>
    <t>DIRECCION DE FOMENTO PECUARIO</t>
  </si>
  <si>
    <t>ENCARGADA DIVISION DE CONTABILIDAD</t>
  </si>
  <si>
    <t>ENCARGADA/SANIDAD ANIMAL</t>
  </si>
  <si>
    <t>ENCARGADO DE DPTO.</t>
  </si>
  <si>
    <t>VENTANILLA UNICA DE COMERCIO EXTERIOR (VUCE)</t>
  </si>
  <si>
    <t>ENCARGADA DE DIVISION</t>
  </si>
  <si>
    <t>ENCARGADO DEL PROGRAMA DE MATADEROS/SANIDAD ANIMAL</t>
  </si>
  <si>
    <t>ENCARGADO DEL PROGRAMA</t>
  </si>
  <si>
    <t>ESTADIGRAFA</t>
  </si>
  <si>
    <t>ENCARGADA DE SECCION DE MAYORDOMIA</t>
  </si>
  <si>
    <t>ANALISTA FINANCIERO</t>
  </si>
  <si>
    <t>ENCARGADA DEPARTAMENTO DE PRODUCCION</t>
  </si>
  <si>
    <t>ENCARGADA DIV. DE EPIDEMIOLOGIA</t>
  </si>
  <si>
    <t>ENCARGADA DPTO. DE CUARENTENA ANIMAL</t>
  </si>
  <si>
    <t>ENCARGADO (A) DIV. SERVICIOS GENERALES</t>
  </si>
  <si>
    <t>DIVISION DE TECNOLOGIA DE LA INFORMACION/TIC</t>
  </si>
  <si>
    <t>ENCARGADO DEPARTAMENTO</t>
  </si>
  <si>
    <t>DPTO. CUARENTENA ANIMAL/ ESTE</t>
  </si>
  <si>
    <t>LICENCIADA EN QUIMICA</t>
  </si>
  <si>
    <t>JOSE ENRIQUE LEONARDO MERCEDES</t>
  </si>
  <si>
    <t>ADRIANA RUDECINDO HEREDIA</t>
  </si>
  <si>
    <t>ILIANA NUÑEZ RODRIGUEZ</t>
  </si>
  <si>
    <t>ROBERTO DE JESUS SOSA</t>
  </si>
  <si>
    <t>01/08/2026</t>
  </si>
  <si>
    <t>LORELEY ARACELIS ROSARIO GUTIERREZ</t>
  </si>
  <si>
    <t>KARINA LISETTE YAPORT HERRERA</t>
  </si>
  <si>
    <t>FRANCHESCA LUCERO VASQUEZ POPA</t>
  </si>
  <si>
    <t>JOSE VIDAL RAMOS BATISTA</t>
  </si>
  <si>
    <t>EVANGELINA HERNANDEZ ENCARNACION</t>
  </si>
  <si>
    <t>NOELIA MARIA ESPINAL VALLE</t>
  </si>
  <si>
    <t>GREGORI YISCARIEL ARIAS</t>
  </si>
  <si>
    <t>DEMMY CARMELINA MATOS DISLA</t>
  </si>
  <si>
    <t>FRANCHERY ALAISA OVALLES ROSARIO</t>
  </si>
  <si>
    <t>JULIO MIESES BENITEZ</t>
  </si>
  <si>
    <t>CARMEN MARIA INMACULADA DESPRADEL BELLO</t>
  </si>
  <si>
    <t>ENC. DIV. PRESUPUESTO</t>
  </si>
  <si>
    <t>01/04/2026</t>
  </si>
  <si>
    <t>HEDYNA ARVELO RANCIER</t>
  </si>
  <si>
    <t>ENCARGADO DIV. COMPRAS Y CONT</t>
  </si>
  <si>
    <t>LINA MARICARMEN RAMOS GUANTE</t>
  </si>
  <si>
    <t>MELVN ALEXANDER GUABA TAPIA</t>
  </si>
  <si>
    <t>RONNY RAUL SANTANA MORILLO</t>
  </si>
  <si>
    <t>EMILIA GENEISI SANCHEZ FERNANDEZ</t>
  </si>
  <si>
    <t>NOMINA DE EMPLEADOS ABRIL 2026 FIJOS</t>
  </si>
  <si>
    <t>NOMINA DE EMPLEADOS ABRIL 2026 NOMBRAMIENTOS TEMPORALES</t>
  </si>
  <si>
    <t>NOMINA DE EMPLEADOS ABRIL 2026 TRAMITE DE PENSION</t>
  </si>
  <si>
    <t xml:space="preserve">NOMINA DE EMPLEADOS ABRIL 2026 SUPLENCIA </t>
  </si>
  <si>
    <t xml:space="preserve">NOMINA DE EMPLEADOS ABRIL 2026 INTERINATO </t>
  </si>
  <si>
    <t>NOMINA DE EMPLEADOS ABRIL 2026 PROGRAMAS</t>
  </si>
  <si>
    <t>NOMINA DE EMPLEADOS ABRIL 2026 FIJA 2</t>
  </si>
  <si>
    <t>NOMINA DE EMPLEADOS ABRIL 2026 NOMBRAMIENTOS TEMPORALES 2</t>
  </si>
  <si>
    <t>NOMINA DE EMPLEADOS ABRIL 2026 SEGURIDAD</t>
  </si>
  <si>
    <t>NOMINA DE EMPLEADOS ABRIL 2026 JORNALEROS</t>
  </si>
  <si>
    <t>BENERITA GUZMAN LAUREANO</t>
  </si>
  <si>
    <t>01/10/2026</t>
  </si>
  <si>
    <t>01/11/2026</t>
  </si>
  <si>
    <t>ANALISTA DE EQUIDAD DE GENERO</t>
  </si>
  <si>
    <t>DEPARTAMENTO DE PLANIFICACION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</si>
</sst>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2" borderId="0" xfId="0" applyFill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519071</xdr:colOff>
      <xdr:row>0</xdr:row>
      <xdr:rowOff>15875</xdr:rowOff>
    </xdr:from>
    <xdr:to>
      <xdr:col>6</xdr:col>
      <xdr:colOff>101826</xdr:colOff>
      <xdr:row>1</xdr:row>
      <xdr:rowOff>44450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34" y="15875"/>
          <a:ext cx="717817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274865</xdr:colOff>
      <xdr:row>0</xdr:row>
      <xdr:rowOff>0</xdr:rowOff>
    </xdr:from>
    <xdr:to>
      <xdr:col>5</xdr:col>
      <xdr:colOff>193221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5490" y="0"/>
          <a:ext cx="877660" cy="627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1704182</xdr:colOff>
      <xdr:row>0</xdr:row>
      <xdr:rowOff>63500</xdr:rowOff>
    </xdr:from>
    <xdr:to>
      <xdr:col>5</xdr:col>
      <xdr:colOff>571500</xdr:colOff>
      <xdr:row>1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1120" y="63500"/>
          <a:ext cx="78025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321286</xdr:colOff>
      <xdr:row>0</xdr:row>
      <xdr:rowOff>28575</xdr:rowOff>
    </xdr:from>
    <xdr:to>
      <xdr:col>6</xdr:col>
      <xdr:colOff>254611</xdr:colOff>
      <xdr:row>0</xdr:row>
      <xdr:rowOff>819150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911" y="28575"/>
          <a:ext cx="87788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1738745</xdr:colOff>
      <xdr:row>0</xdr:row>
      <xdr:rowOff>59747</xdr:rowOff>
    </xdr:from>
    <xdr:to>
      <xdr:col>4</xdr:col>
      <xdr:colOff>551585</xdr:colOff>
      <xdr:row>0</xdr:row>
      <xdr:rowOff>859847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59747"/>
          <a:ext cx="80443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Y1579"/>
  <sheetViews>
    <sheetView topLeftCell="E1" zoomScale="120" zoomScaleNormal="120" workbookViewId="0">
      <selection activeCell="C404" sqref="C404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73" width="11.42578125" style="1"/>
    <col min="174" max="174" width="4.42578125" style="1" bestFit="1" customWidth="1"/>
    <col min="175" max="175" width="41.42578125" style="1" customWidth="1"/>
    <col min="176" max="176" width="42.5703125" style="1" customWidth="1"/>
    <col min="177" max="177" width="35.42578125" style="1" customWidth="1"/>
    <col min="178" max="178" width="27" style="1" customWidth="1"/>
    <col min="179" max="179" width="17.85546875" style="1" customWidth="1"/>
    <col min="180" max="180" width="19.42578125" style="1" bestFit="1" customWidth="1"/>
    <col min="181" max="181" width="10.85546875" style="1" customWidth="1"/>
    <col min="182" max="182" width="16.5703125" style="1" bestFit="1" customWidth="1"/>
    <col min="183" max="183" width="13.5703125" style="1" bestFit="1" customWidth="1"/>
    <col min="184" max="184" width="17.42578125" style="1" bestFit="1" customWidth="1"/>
    <col min="185" max="185" width="20" style="1" bestFit="1" customWidth="1"/>
    <col min="186" max="186" width="14.42578125" style="1" bestFit="1" customWidth="1"/>
    <col min="187" max="187" width="14.5703125" style="1" bestFit="1" customWidth="1"/>
    <col min="188" max="188" width="15.5703125" style="1" bestFit="1" customWidth="1"/>
    <col min="189" max="189" width="11.42578125" style="1" customWidth="1"/>
    <col min="190" max="429" width="11.42578125" style="1"/>
    <col min="430" max="430" width="4.42578125" style="1" bestFit="1" customWidth="1"/>
    <col min="431" max="431" width="41.42578125" style="1" customWidth="1"/>
    <col min="432" max="432" width="42.5703125" style="1" customWidth="1"/>
    <col min="433" max="433" width="35.42578125" style="1" customWidth="1"/>
    <col min="434" max="434" width="27" style="1" customWidth="1"/>
    <col min="435" max="435" width="17.85546875" style="1" customWidth="1"/>
    <col min="436" max="436" width="19.42578125" style="1" bestFit="1" customWidth="1"/>
    <col min="437" max="437" width="10.85546875" style="1" customWidth="1"/>
    <col min="438" max="438" width="16.5703125" style="1" bestFit="1" customWidth="1"/>
    <col min="439" max="439" width="13.5703125" style="1" bestFit="1" customWidth="1"/>
    <col min="440" max="440" width="17.42578125" style="1" bestFit="1" customWidth="1"/>
    <col min="441" max="441" width="20" style="1" bestFit="1" customWidth="1"/>
    <col min="442" max="442" width="14.42578125" style="1" bestFit="1" customWidth="1"/>
    <col min="443" max="443" width="14.5703125" style="1" bestFit="1" customWidth="1"/>
    <col min="444" max="444" width="15.5703125" style="1" bestFit="1" customWidth="1"/>
    <col min="445" max="445" width="11.42578125" style="1" customWidth="1"/>
    <col min="446" max="685" width="11.42578125" style="1"/>
    <col min="686" max="686" width="4.42578125" style="1" bestFit="1" customWidth="1"/>
    <col min="687" max="687" width="41.42578125" style="1" customWidth="1"/>
    <col min="688" max="688" width="42.5703125" style="1" customWidth="1"/>
    <col min="689" max="689" width="35.42578125" style="1" customWidth="1"/>
    <col min="690" max="690" width="27" style="1" customWidth="1"/>
    <col min="691" max="691" width="17.85546875" style="1" customWidth="1"/>
    <col min="692" max="692" width="19.42578125" style="1" bestFit="1" customWidth="1"/>
    <col min="693" max="693" width="10.85546875" style="1" customWidth="1"/>
    <col min="694" max="694" width="16.5703125" style="1" bestFit="1" customWidth="1"/>
    <col min="695" max="695" width="13.5703125" style="1" bestFit="1" customWidth="1"/>
    <col min="696" max="696" width="17.42578125" style="1" bestFit="1" customWidth="1"/>
    <col min="697" max="697" width="20" style="1" bestFit="1" customWidth="1"/>
    <col min="698" max="698" width="14.42578125" style="1" bestFit="1" customWidth="1"/>
    <col min="699" max="699" width="14.5703125" style="1" bestFit="1" customWidth="1"/>
    <col min="700" max="700" width="15.5703125" style="1" bestFit="1" customWidth="1"/>
    <col min="701" max="701" width="11.42578125" style="1" customWidth="1"/>
    <col min="702" max="941" width="11.42578125" style="1"/>
    <col min="942" max="942" width="4.42578125" style="1" bestFit="1" customWidth="1"/>
    <col min="943" max="943" width="41.42578125" style="1" customWidth="1"/>
    <col min="944" max="944" width="42.5703125" style="1" customWidth="1"/>
    <col min="945" max="945" width="35.42578125" style="1" customWidth="1"/>
    <col min="946" max="946" width="27" style="1" customWidth="1"/>
    <col min="947" max="947" width="17.85546875" style="1" customWidth="1"/>
    <col min="948" max="948" width="19.42578125" style="1" bestFit="1" customWidth="1"/>
    <col min="949" max="949" width="10.85546875" style="1" customWidth="1"/>
    <col min="950" max="950" width="16.5703125" style="1" bestFit="1" customWidth="1"/>
    <col min="951" max="951" width="13.5703125" style="1" bestFit="1" customWidth="1"/>
    <col min="952" max="952" width="17.42578125" style="1" bestFit="1" customWidth="1"/>
    <col min="953" max="953" width="20" style="1" bestFit="1" customWidth="1"/>
    <col min="954" max="954" width="14.42578125" style="1" bestFit="1" customWidth="1"/>
    <col min="955" max="955" width="14.5703125" style="1" bestFit="1" customWidth="1"/>
    <col min="956" max="956" width="15.5703125" style="1" bestFit="1" customWidth="1"/>
    <col min="957" max="957" width="11.42578125" style="1" customWidth="1"/>
    <col min="958" max="1197" width="11.42578125" style="1"/>
    <col min="1198" max="1198" width="4.42578125" style="1" bestFit="1" customWidth="1"/>
    <col min="1199" max="1199" width="41.42578125" style="1" customWidth="1"/>
    <col min="1200" max="1200" width="42.5703125" style="1" customWidth="1"/>
    <col min="1201" max="1201" width="35.42578125" style="1" customWidth="1"/>
    <col min="1202" max="1202" width="27" style="1" customWidth="1"/>
    <col min="1203" max="1203" width="17.85546875" style="1" customWidth="1"/>
    <col min="1204" max="1204" width="19.42578125" style="1" bestFit="1" customWidth="1"/>
    <col min="1205" max="1205" width="10.85546875" style="1" customWidth="1"/>
    <col min="1206" max="1206" width="16.5703125" style="1" bestFit="1" customWidth="1"/>
    <col min="1207" max="1207" width="13.5703125" style="1" bestFit="1" customWidth="1"/>
    <col min="1208" max="1208" width="17.42578125" style="1" bestFit="1" customWidth="1"/>
    <col min="1209" max="1209" width="20" style="1" bestFit="1" customWidth="1"/>
    <col min="1210" max="1210" width="14.42578125" style="1" bestFit="1" customWidth="1"/>
    <col min="1211" max="1211" width="14.5703125" style="1" bestFit="1" customWidth="1"/>
    <col min="1212" max="1212" width="15.5703125" style="1" bestFit="1" customWidth="1"/>
    <col min="1213" max="1213" width="11.42578125" style="1" customWidth="1"/>
    <col min="1214" max="1453" width="11.42578125" style="1"/>
    <col min="1454" max="1454" width="4.42578125" style="1" bestFit="1" customWidth="1"/>
    <col min="1455" max="1455" width="41.42578125" style="1" customWidth="1"/>
    <col min="1456" max="1456" width="42.5703125" style="1" customWidth="1"/>
    <col min="1457" max="1457" width="35.42578125" style="1" customWidth="1"/>
    <col min="1458" max="1458" width="27" style="1" customWidth="1"/>
    <col min="1459" max="1459" width="17.85546875" style="1" customWidth="1"/>
    <col min="1460" max="1460" width="19.42578125" style="1" bestFit="1" customWidth="1"/>
    <col min="1461" max="1461" width="10.85546875" style="1" customWidth="1"/>
    <col min="1462" max="1462" width="16.5703125" style="1" bestFit="1" customWidth="1"/>
    <col min="1463" max="1463" width="13.5703125" style="1" bestFit="1" customWidth="1"/>
    <col min="1464" max="1464" width="17.42578125" style="1" bestFit="1" customWidth="1"/>
    <col min="1465" max="1465" width="20" style="1" bestFit="1" customWidth="1"/>
    <col min="1466" max="1466" width="14.42578125" style="1" bestFit="1" customWidth="1"/>
    <col min="1467" max="1467" width="14.5703125" style="1" bestFit="1" customWidth="1"/>
    <col min="1468" max="1468" width="15.5703125" style="1" bestFit="1" customWidth="1"/>
    <col min="1469" max="1469" width="11.42578125" style="1" customWidth="1"/>
    <col min="1470" max="1709" width="11.42578125" style="1"/>
    <col min="1710" max="1710" width="4.42578125" style="1" bestFit="1" customWidth="1"/>
    <col min="1711" max="1711" width="41.42578125" style="1" customWidth="1"/>
    <col min="1712" max="1712" width="42.5703125" style="1" customWidth="1"/>
    <col min="1713" max="1713" width="35.42578125" style="1" customWidth="1"/>
    <col min="1714" max="1714" width="27" style="1" customWidth="1"/>
    <col min="1715" max="1715" width="17.85546875" style="1" customWidth="1"/>
    <col min="1716" max="1716" width="19.42578125" style="1" bestFit="1" customWidth="1"/>
    <col min="1717" max="1717" width="10.85546875" style="1" customWidth="1"/>
    <col min="1718" max="1718" width="16.5703125" style="1" bestFit="1" customWidth="1"/>
    <col min="1719" max="1719" width="13.5703125" style="1" bestFit="1" customWidth="1"/>
    <col min="1720" max="1720" width="17.42578125" style="1" bestFit="1" customWidth="1"/>
    <col min="1721" max="1721" width="20" style="1" bestFit="1" customWidth="1"/>
    <col min="1722" max="1722" width="14.42578125" style="1" bestFit="1" customWidth="1"/>
    <col min="1723" max="1723" width="14.5703125" style="1" bestFit="1" customWidth="1"/>
    <col min="1724" max="1724" width="15.5703125" style="1" bestFit="1" customWidth="1"/>
    <col min="1725" max="1725" width="11.42578125" style="1" customWidth="1"/>
    <col min="1726" max="1965" width="11.42578125" style="1"/>
    <col min="1966" max="1966" width="4.42578125" style="1" bestFit="1" customWidth="1"/>
    <col min="1967" max="1967" width="41.42578125" style="1" customWidth="1"/>
    <col min="1968" max="1968" width="42.5703125" style="1" customWidth="1"/>
    <col min="1969" max="1969" width="35.42578125" style="1" customWidth="1"/>
    <col min="1970" max="1970" width="27" style="1" customWidth="1"/>
    <col min="1971" max="1971" width="17.85546875" style="1" customWidth="1"/>
    <col min="1972" max="1972" width="19.42578125" style="1" bestFit="1" customWidth="1"/>
    <col min="1973" max="1973" width="10.85546875" style="1" customWidth="1"/>
    <col min="1974" max="1974" width="16.5703125" style="1" bestFit="1" customWidth="1"/>
    <col min="1975" max="1975" width="13.5703125" style="1" bestFit="1" customWidth="1"/>
    <col min="1976" max="1976" width="17.42578125" style="1" bestFit="1" customWidth="1"/>
    <col min="1977" max="1977" width="20" style="1" bestFit="1" customWidth="1"/>
    <col min="1978" max="1978" width="14.42578125" style="1" bestFit="1" customWidth="1"/>
    <col min="1979" max="1979" width="14.5703125" style="1" bestFit="1" customWidth="1"/>
    <col min="1980" max="1980" width="15.5703125" style="1" bestFit="1" customWidth="1"/>
    <col min="1981" max="1981" width="11.42578125" style="1" customWidth="1"/>
    <col min="1982" max="2221" width="11.42578125" style="1"/>
    <col min="2222" max="2222" width="4.42578125" style="1" bestFit="1" customWidth="1"/>
    <col min="2223" max="2223" width="41.42578125" style="1" customWidth="1"/>
    <col min="2224" max="2224" width="42.5703125" style="1" customWidth="1"/>
    <col min="2225" max="2225" width="35.42578125" style="1" customWidth="1"/>
    <col min="2226" max="2226" width="27" style="1" customWidth="1"/>
    <col min="2227" max="2227" width="17.85546875" style="1" customWidth="1"/>
    <col min="2228" max="2228" width="19.42578125" style="1" bestFit="1" customWidth="1"/>
    <col min="2229" max="2229" width="10.85546875" style="1" customWidth="1"/>
    <col min="2230" max="2230" width="16.5703125" style="1" bestFit="1" customWidth="1"/>
    <col min="2231" max="2231" width="13.5703125" style="1" bestFit="1" customWidth="1"/>
    <col min="2232" max="2232" width="17.42578125" style="1" bestFit="1" customWidth="1"/>
    <col min="2233" max="2233" width="20" style="1" bestFit="1" customWidth="1"/>
    <col min="2234" max="2234" width="14.42578125" style="1" bestFit="1" customWidth="1"/>
    <col min="2235" max="2235" width="14.5703125" style="1" bestFit="1" customWidth="1"/>
    <col min="2236" max="2236" width="15.5703125" style="1" bestFit="1" customWidth="1"/>
    <col min="2237" max="2237" width="11.42578125" style="1" customWidth="1"/>
    <col min="2238" max="2477" width="11.42578125" style="1"/>
    <col min="2478" max="2478" width="4.42578125" style="1" bestFit="1" customWidth="1"/>
    <col min="2479" max="2479" width="41.42578125" style="1" customWidth="1"/>
    <col min="2480" max="2480" width="42.5703125" style="1" customWidth="1"/>
    <col min="2481" max="2481" width="35.42578125" style="1" customWidth="1"/>
    <col min="2482" max="2482" width="27" style="1" customWidth="1"/>
    <col min="2483" max="2483" width="17.85546875" style="1" customWidth="1"/>
    <col min="2484" max="2484" width="19.42578125" style="1" bestFit="1" customWidth="1"/>
    <col min="2485" max="2485" width="10.85546875" style="1" customWidth="1"/>
    <col min="2486" max="2486" width="16.5703125" style="1" bestFit="1" customWidth="1"/>
    <col min="2487" max="2487" width="13.5703125" style="1" bestFit="1" customWidth="1"/>
    <col min="2488" max="2488" width="17.42578125" style="1" bestFit="1" customWidth="1"/>
    <col min="2489" max="2489" width="20" style="1" bestFit="1" customWidth="1"/>
    <col min="2490" max="2490" width="14.42578125" style="1" bestFit="1" customWidth="1"/>
    <col min="2491" max="2491" width="14.5703125" style="1" bestFit="1" customWidth="1"/>
    <col min="2492" max="2492" width="15.5703125" style="1" bestFit="1" customWidth="1"/>
    <col min="2493" max="2493" width="11.42578125" style="1" customWidth="1"/>
    <col min="2494" max="2733" width="11.42578125" style="1"/>
    <col min="2734" max="2734" width="4.42578125" style="1" bestFit="1" customWidth="1"/>
    <col min="2735" max="2735" width="41.42578125" style="1" customWidth="1"/>
    <col min="2736" max="2736" width="42.5703125" style="1" customWidth="1"/>
    <col min="2737" max="2737" width="35.42578125" style="1" customWidth="1"/>
    <col min="2738" max="2738" width="27" style="1" customWidth="1"/>
    <col min="2739" max="2739" width="17.85546875" style="1" customWidth="1"/>
    <col min="2740" max="2740" width="19.42578125" style="1" bestFit="1" customWidth="1"/>
    <col min="2741" max="2741" width="10.85546875" style="1" customWidth="1"/>
    <col min="2742" max="2742" width="16.5703125" style="1" bestFit="1" customWidth="1"/>
    <col min="2743" max="2743" width="13.5703125" style="1" bestFit="1" customWidth="1"/>
    <col min="2744" max="2744" width="17.42578125" style="1" bestFit="1" customWidth="1"/>
    <col min="2745" max="2745" width="20" style="1" bestFit="1" customWidth="1"/>
    <col min="2746" max="2746" width="14.42578125" style="1" bestFit="1" customWidth="1"/>
    <col min="2747" max="2747" width="14.5703125" style="1" bestFit="1" customWidth="1"/>
    <col min="2748" max="2748" width="15.5703125" style="1" bestFit="1" customWidth="1"/>
    <col min="2749" max="2749" width="11.42578125" style="1" customWidth="1"/>
    <col min="2750" max="2989" width="11.42578125" style="1"/>
    <col min="2990" max="2990" width="4.42578125" style="1" bestFit="1" customWidth="1"/>
    <col min="2991" max="2991" width="41.42578125" style="1" customWidth="1"/>
    <col min="2992" max="2992" width="42.5703125" style="1" customWidth="1"/>
    <col min="2993" max="2993" width="35.42578125" style="1" customWidth="1"/>
    <col min="2994" max="2994" width="27" style="1" customWidth="1"/>
    <col min="2995" max="2995" width="17.85546875" style="1" customWidth="1"/>
    <col min="2996" max="2996" width="19.42578125" style="1" bestFit="1" customWidth="1"/>
    <col min="2997" max="2997" width="10.85546875" style="1" customWidth="1"/>
    <col min="2998" max="2998" width="16.5703125" style="1" bestFit="1" customWidth="1"/>
    <col min="2999" max="2999" width="13.5703125" style="1" bestFit="1" customWidth="1"/>
    <col min="3000" max="3000" width="17.42578125" style="1" bestFit="1" customWidth="1"/>
    <col min="3001" max="3001" width="20" style="1" bestFit="1" customWidth="1"/>
    <col min="3002" max="3002" width="14.42578125" style="1" bestFit="1" customWidth="1"/>
    <col min="3003" max="3003" width="14.5703125" style="1" bestFit="1" customWidth="1"/>
    <col min="3004" max="3004" width="15.5703125" style="1" bestFit="1" customWidth="1"/>
    <col min="3005" max="3005" width="11.42578125" style="1" customWidth="1"/>
    <col min="3006" max="3245" width="11.42578125" style="1"/>
    <col min="3246" max="3246" width="4.42578125" style="1" bestFit="1" customWidth="1"/>
    <col min="3247" max="3247" width="41.42578125" style="1" customWidth="1"/>
    <col min="3248" max="3248" width="42.5703125" style="1" customWidth="1"/>
    <col min="3249" max="3249" width="35.42578125" style="1" customWidth="1"/>
    <col min="3250" max="3250" width="27" style="1" customWidth="1"/>
    <col min="3251" max="3251" width="17.85546875" style="1" customWidth="1"/>
    <col min="3252" max="3252" width="19.42578125" style="1" bestFit="1" customWidth="1"/>
    <col min="3253" max="3253" width="10.85546875" style="1" customWidth="1"/>
    <col min="3254" max="3254" width="16.5703125" style="1" bestFit="1" customWidth="1"/>
    <col min="3255" max="3255" width="13.5703125" style="1" bestFit="1" customWidth="1"/>
    <col min="3256" max="3256" width="17.42578125" style="1" bestFit="1" customWidth="1"/>
    <col min="3257" max="3257" width="20" style="1" bestFit="1" customWidth="1"/>
    <col min="3258" max="3258" width="14.42578125" style="1" bestFit="1" customWidth="1"/>
    <col min="3259" max="3259" width="14.5703125" style="1" bestFit="1" customWidth="1"/>
    <col min="3260" max="3260" width="15.5703125" style="1" bestFit="1" customWidth="1"/>
    <col min="3261" max="3261" width="11.42578125" style="1" customWidth="1"/>
    <col min="3262" max="3501" width="11.42578125" style="1"/>
    <col min="3502" max="3502" width="4.42578125" style="1" bestFit="1" customWidth="1"/>
    <col min="3503" max="3503" width="41.42578125" style="1" customWidth="1"/>
    <col min="3504" max="3504" width="42.5703125" style="1" customWidth="1"/>
    <col min="3505" max="3505" width="35.42578125" style="1" customWidth="1"/>
    <col min="3506" max="3506" width="27" style="1" customWidth="1"/>
    <col min="3507" max="3507" width="17.85546875" style="1" customWidth="1"/>
    <col min="3508" max="3508" width="19.42578125" style="1" bestFit="1" customWidth="1"/>
    <col min="3509" max="3509" width="10.85546875" style="1" customWidth="1"/>
    <col min="3510" max="3510" width="16.5703125" style="1" bestFit="1" customWidth="1"/>
    <col min="3511" max="3511" width="13.5703125" style="1" bestFit="1" customWidth="1"/>
    <col min="3512" max="3512" width="17.42578125" style="1" bestFit="1" customWidth="1"/>
    <col min="3513" max="3513" width="20" style="1" bestFit="1" customWidth="1"/>
    <col min="3514" max="3514" width="14.42578125" style="1" bestFit="1" customWidth="1"/>
    <col min="3515" max="3515" width="14.5703125" style="1" bestFit="1" customWidth="1"/>
    <col min="3516" max="3516" width="15.5703125" style="1" bestFit="1" customWidth="1"/>
    <col min="3517" max="3517" width="11.42578125" style="1" customWidth="1"/>
    <col min="3518" max="3757" width="11.42578125" style="1"/>
    <col min="3758" max="3758" width="4.42578125" style="1" bestFit="1" customWidth="1"/>
    <col min="3759" max="3759" width="41.42578125" style="1" customWidth="1"/>
    <col min="3760" max="3760" width="42.5703125" style="1" customWidth="1"/>
    <col min="3761" max="3761" width="35.42578125" style="1" customWidth="1"/>
    <col min="3762" max="3762" width="27" style="1" customWidth="1"/>
    <col min="3763" max="3763" width="17.85546875" style="1" customWidth="1"/>
    <col min="3764" max="3764" width="19.42578125" style="1" bestFit="1" customWidth="1"/>
    <col min="3765" max="3765" width="10.85546875" style="1" customWidth="1"/>
    <col min="3766" max="3766" width="16.5703125" style="1" bestFit="1" customWidth="1"/>
    <col min="3767" max="3767" width="13.5703125" style="1" bestFit="1" customWidth="1"/>
    <col min="3768" max="3768" width="17.42578125" style="1" bestFit="1" customWidth="1"/>
    <col min="3769" max="3769" width="20" style="1" bestFit="1" customWidth="1"/>
    <col min="3770" max="3770" width="14.42578125" style="1" bestFit="1" customWidth="1"/>
    <col min="3771" max="3771" width="14.5703125" style="1" bestFit="1" customWidth="1"/>
    <col min="3772" max="3772" width="15.5703125" style="1" bestFit="1" customWidth="1"/>
    <col min="3773" max="3773" width="11.42578125" style="1" customWidth="1"/>
    <col min="3774" max="4013" width="11.42578125" style="1"/>
    <col min="4014" max="4014" width="4.42578125" style="1" bestFit="1" customWidth="1"/>
    <col min="4015" max="4015" width="41.42578125" style="1" customWidth="1"/>
    <col min="4016" max="4016" width="42.5703125" style="1" customWidth="1"/>
    <col min="4017" max="4017" width="35.42578125" style="1" customWidth="1"/>
    <col min="4018" max="4018" width="27" style="1" customWidth="1"/>
    <col min="4019" max="4019" width="17.85546875" style="1" customWidth="1"/>
    <col min="4020" max="4020" width="19.42578125" style="1" bestFit="1" customWidth="1"/>
    <col min="4021" max="4021" width="10.85546875" style="1" customWidth="1"/>
    <col min="4022" max="4022" width="16.5703125" style="1" bestFit="1" customWidth="1"/>
    <col min="4023" max="4023" width="13.5703125" style="1" bestFit="1" customWidth="1"/>
    <col min="4024" max="4024" width="17.42578125" style="1" bestFit="1" customWidth="1"/>
    <col min="4025" max="4025" width="20" style="1" bestFit="1" customWidth="1"/>
    <col min="4026" max="4026" width="14.42578125" style="1" bestFit="1" customWidth="1"/>
    <col min="4027" max="4027" width="14.5703125" style="1" bestFit="1" customWidth="1"/>
    <col min="4028" max="4028" width="15.5703125" style="1" bestFit="1" customWidth="1"/>
    <col min="4029" max="4029" width="11.42578125" style="1" customWidth="1"/>
    <col min="4030" max="4269" width="11.42578125" style="1"/>
    <col min="4270" max="4270" width="4.42578125" style="1" bestFit="1" customWidth="1"/>
    <col min="4271" max="4271" width="41.42578125" style="1" customWidth="1"/>
    <col min="4272" max="4272" width="42.5703125" style="1" customWidth="1"/>
    <col min="4273" max="4273" width="35.42578125" style="1" customWidth="1"/>
    <col min="4274" max="4274" width="27" style="1" customWidth="1"/>
    <col min="4275" max="4275" width="17.85546875" style="1" customWidth="1"/>
    <col min="4276" max="4276" width="19.42578125" style="1" bestFit="1" customWidth="1"/>
    <col min="4277" max="4277" width="10.85546875" style="1" customWidth="1"/>
    <col min="4278" max="4278" width="16.5703125" style="1" bestFit="1" customWidth="1"/>
    <col min="4279" max="4279" width="13.5703125" style="1" bestFit="1" customWidth="1"/>
    <col min="4280" max="4280" width="17.42578125" style="1" bestFit="1" customWidth="1"/>
    <col min="4281" max="4281" width="20" style="1" bestFit="1" customWidth="1"/>
    <col min="4282" max="4282" width="14.42578125" style="1" bestFit="1" customWidth="1"/>
    <col min="4283" max="4283" width="14.5703125" style="1" bestFit="1" customWidth="1"/>
    <col min="4284" max="4284" width="15.5703125" style="1" bestFit="1" customWidth="1"/>
    <col min="4285" max="4285" width="11.42578125" style="1" customWidth="1"/>
    <col min="4286" max="4525" width="11.42578125" style="1"/>
    <col min="4526" max="4526" width="4.42578125" style="1" bestFit="1" customWidth="1"/>
    <col min="4527" max="4527" width="41.42578125" style="1" customWidth="1"/>
    <col min="4528" max="4528" width="42.5703125" style="1" customWidth="1"/>
    <col min="4529" max="4529" width="35.42578125" style="1" customWidth="1"/>
    <col min="4530" max="4530" width="27" style="1" customWidth="1"/>
    <col min="4531" max="4531" width="17.85546875" style="1" customWidth="1"/>
    <col min="4532" max="4532" width="19.42578125" style="1" bestFit="1" customWidth="1"/>
    <col min="4533" max="4533" width="10.85546875" style="1" customWidth="1"/>
    <col min="4534" max="4534" width="16.5703125" style="1" bestFit="1" customWidth="1"/>
    <col min="4535" max="4535" width="13.5703125" style="1" bestFit="1" customWidth="1"/>
    <col min="4536" max="4536" width="17.42578125" style="1" bestFit="1" customWidth="1"/>
    <col min="4537" max="4537" width="20" style="1" bestFit="1" customWidth="1"/>
    <col min="4538" max="4538" width="14.42578125" style="1" bestFit="1" customWidth="1"/>
    <col min="4539" max="4539" width="14.5703125" style="1" bestFit="1" customWidth="1"/>
    <col min="4540" max="4540" width="15.5703125" style="1" bestFit="1" customWidth="1"/>
    <col min="4541" max="4541" width="11.42578125" style="1" customWidth="1"/>
    <col min="4542" max="4781" width="11.42578125" style="1"/>
    <col min="4782" max="4782" width="4.42578125" style="1" bestFit="1" customWidth="1"/>
    <col min="4783" max="4783" width="41.42578125" style="1" customWidth="1"/>
    <col min="4784" max="4784" width="42.5703125" style="1" customWidth="1"/>
    <col min="4785" max="4785" width="35.42578125" style="1" customWidth="1"/>
    <col min="4786" max="4786" width="27" style="1" customWidth="1"/>
    <col min="4787" max="4787" width="17.85546875" style="1" customWidth="1"/>
    <col min="4788" max="4788" width="19.42578125" style="1" bestFit="1" customWidth="1"/>
    <col min="4789" max="4789" width="10.85546875" style="1" customWidth="1"/>
    <col min="4790" max="4790" width="16.5703125" style="1" bestFit="1" customWidth="1"/>
    <col min="4791" max="4791" width="13.5703125" style="1" bestFit="1" customWidth="1"/>
    <col min="4792" max="4792" width="17.42578125" style="1" bestFit="1" customWidth="1"/>
    <col min="4793" max="4793" width="20" style="1" bestFit="1" customWidth="1"/>
    <col min="4794" max="4794" width="14.42578125" style="1" bestFit="1" customWidth="1"/>
    <col min="4795" max="4795" width="14.5703125" style="1" bestFit="1" customWidth="1"/>
    <col min="4796" max="4796" width="15.5703125" style="1" bestFit="1" customWidth="1"/>
    <col min="4797" max="4797" width="11.42578125" style="1" customWidth="1"/>
    <col min="4798" max="5037" width="11.42578125" style="1"/>
    <col min="5038" max="5038" width="4.42578125" style="1" bestFit="1" customWidth="1"/>
    <col min="5039" max="5039" width="41.42578125" style="1" customWidth="1"/>
    <col min="5040" max="5040" width="42.5703125" style="1" customWidth="1"/>
    <col min="5041" max="5041" width="35.42578125" style="1" customWidth="1"/>
    <col min="5042" max="5042" width="27" style="1" customWidth="1"/>
    <col min="5043" max="5043" width="17.85546875" style="1" customWidth="1"/>
    <col min="5044" max="5044" width="19.42578125" style="1" bestFit="1" customWidth="1"/>
    <col min="5045" max="5045" width="10.85546875" style="1" customWidth="1"/>
    <col min="5046" max="5046" width="16.5703125" style="1" bestFit="1" customWidth="1"/>
    <col min="5047" max="5047" width="13.5703125" style="1" bestFit="1" customWidth="1"/>
    <col min="5048" max="5048" width="17.42578125" style="1" bestFit="1" customWidth="1"/>
    <col min="5049" max="5049" width="20" style="1" bestFit="1" customWidth="1"/>
    <col min="5050" max="5050" width="14.42578125" style="1" bestFit="1" customWidth="1"/>
    <col min="5051" max="5051" width="14.5703125" style="1" bestFit="1" customWidth="1"/>
    <col min="5052" max="5052" width="15.5703125" style="1" bestFit="1" customWidth="1"/>
    <col min="5053" max="5053" width="11.42578125" style="1" customWidth="1"/>
    <col min="5054" max="5293" width="11.42578125" style="1"/>
    <col min="5294" max="5294" width="4.42578125" style="1" bestFit="1" customWidth="1"/>
    <col min="5295" max="5295" width="41.42578125" style="1" customWidth="1"/>
    <col min="5296" max="5296" width="42.5703125" style="1" customWidth="1"/>
    <col min="5297" max="5297" width="35.42578125" style="1" customWidth="1"/>
    <col min="5298" max="5298" width="27" style="1" customWidth="1"/>
    <col min="5299" max="5299" width="17.85546875" style="1" customWidth="1"/>
    <col min="5300" max="5300" width="19.42578125" style="1" bestFit="1" customWidth="1"/>
    <col min="5301" max="5301" width="10.85546875" style="1" customWidth="1"/>
    <col min="5302" max="5302" width="16.5703125" style="1" bestFit="1" customWidth="1"/>
    <col min="5303" max="5303" width="13.5703125" style="1" bestFit="1" customWidth="1"/>
    <col min="5304" max="5304" width="17.42578125" style="1" bestFit="1" customWidth="1"/>
    <col min="5305" max="5305" width="20" style="1" bestFit="1" customWidth="1"/>
    <col min="5306" max="5306" width="14.42578125" style="1" bestFit="1" customWidth="1"/>
    <col min="5307" max="5307" width="14.5703125" style="1" bestFit="1" customWidth="1"/>
    <col min="5308" max="5308" width="15.5703125" style="1" bestFit="1" customWidth="1"/>
    <col min="5309" max="5309" width="11.42578125" style="1" customWidth="1"/>
    <col min="5310" max="5549" width="11.42578125" style="1"/>
    <col min="5550" max="5550" width="4.42578125" style="1" bestFit="1" customWidth="1"/>
    <col min="5551" max="5551" width="41.42578125" style="1" customWidth="1"/>
    <col min="5552" max="5552" width="42.5703125" style="1" customWidth="1"/>
    <col min="5553" max="5553" width="35.42578125" style="1" customWidth="1"/>
    <col min="5554" max="5554" width="27" style="1" customWidth="1"/>
    <col min="5555" max="5555" width="17.85546875" style="1" customWidth="1"/>
    <col min="5556" max="5556" width="19.42578125" style="1" bestFit="1" customWidth="1"/>
    <col min="5557" max="5557" width="10.85546875" style="1" customWidth="1"/>
    <col min="5558" max="5558" width="16.5703125" style="1" bestFit="1" customWidth="1"/>
    <col min="5559" max="5559" width="13.5703125" style="1" bestFit="1" customWidth="1"/>
    <col min="5560" max="5560" width="17.42578125" style="1" bestFit="1" customWidth="1"/>
    <col min="5561" max="5561" width="20" style="1" bestFit="1" customWidth="1"/>
    <col min="5562" max="5562" width="14.42578125" style="1" bestFit="1" customWidth="1"/>
    <col min="5563" max="5563" width="14.5703125" style="1" bestFit="1" customWidth="1"/>
    <col min="5564" max="5564" width="15.5703125" style="1" bestFit="1" customWidth="1"/>
    <col min="5565" max="5565" width="11.42578125" style="1" customWidth="1"/>
    <col min="5566" max="5805" width="11.42578125" style="1"/>
    <col min="5806" max="5806" width="4.42578125" style="1" bestFit="1" customWidth="1"/>
    <col min="5807" max="5807" width="41.42578125" style="1" customWidth="1"/>
    <col min="5808" max="5808" width="42.5703125" style="1" customWidth="1"/>
    <col min="5809" max="5809" width="35.42578125" style="1" customWidth="1"/>
    <col min="5810" max="5810" width="27" style="1" customWidth="1"/>
    <col min="5811" max="5811" width="17.85546875" style="1" customWidth="1"/>
    <col min="5812" max="5812" width="19.42578125" style="1" bestFit="1" customWidth="1"/>
    <col min="5813" max="5813" width="10.85546875" style="1" customWidth="1"/>
    <col min="5814" max="5814" width="16.5703125" style="1" bestFit="1" customWidth="1"/>
    <col min="5815" max="5815" width="13.5703125" style="1" bestFit="1" customWidth="1"/>
    <col min="5816" max="5816" width="17.42578125" style="1" bestFit="1" customWidth="1"/>
    <col min="5817" max="5817" width="20" style="1" bestFit="1" customWidth="1"/>
    <col min="5818" max="5818" width="14.42578125" style="1" bestFit="1" customWidth="1"/>
    <col min="5819" max="5819" width="14.5703125" style="1" bestFit="1" customWidth="1"/>
    <col min="5820" max="5820" width="15.5703125" style="1" bestFit="1" customWidth="1"/>
    <col min="5821" max="5821" width="11.42578125" style="1" customWidth="1"/>
    <col min="5822" max="6061" width="11.42578125" style="1"/>
    <col min="6062" max="6062" width="4.42578125" style="1" bestFit="1" customWidth="1"/>
    <col min="6063" max="6063" width="41.42578125" style="1" customWidth="1"/>
    <col min="6064" max="6064" width="42.5703125" style="1" customWidth="1"/>
    <col min="6065" max="6065" width="35.42578125" style="1" customWidth="1"/>
    <col min="6066" max="6066" width="27" style="1" customWidth="1"/>
    <col min="6067" max="6067" width="17.85546875" style="1" customWidth="1"/>
    <col min="6068" max="6068" width="19.42578125" style="1" bestFit="1" customWidth="1"/>
    <col min="6069" max="6069" width="10.85546875" style="1" customWidth="1"/>
    <col min="6070" max="6070" width="16.5703125" style="1" bestFit="1" customWidth="1"/>
    <col min="6071" max="6071" width="13.5703125" style="1" bestFit="1" customWidth="1"/>
    <col min="6072" max="6072" width="17.42578125" style="1" bestFit="1" customWidth="1"/>
    <col min="6073" max="6073" width="20" style="1" bestFit="1" customWidth="1"/>
    <col min="6074" max="6074" width="14.42578125" style="1" bestFit="1" customWidth="1"/>
    <col min="6075" max="6075" width="14.5703125" style="1" bestFit="1" customWidth="1"/>
    <col min="6076" max="6076" width="15.5703125" style="1" bestFit="1" customWidth="1"/>
    <col min="6077" max="6077" width="11.42578125" style="1" customWidth="1"/>
    <col min="6078" max="6317" width="11.42578125" style="1"/>
    <col min="6318" max="6318" width="4.42578125" style="1" bestFit="1" customWidth="1"/>
    <col min="6319" max="6319" width="41.42578125" style="1" customWidth="1"/>
    <col min="6320" max="6320" width="42.5703125" style="1" customWidth="1"/>
    <col min="6321" max="6321" width="35.42578125" style="1" customWidth="1"/>
    <col min="6322" max="6322" width="27" style="1" customWidth="1"/>
    <col min="6323" max="6323" width="17.85546875" style="1" customWidth="1"/>
    <col min="6324" max="6324" width="19.42578125" style="1" bestFit="1" customWidth="1"/>
    <col min="6325" max="6325" width="10.85546875" style="1" customWidth="1"/>
    <col min="6326" max="6326" width="16.5703125" style="1" bestFit="1" customWidth="1"/>
    <col min="6327" max="6327" width="13.5703125" style="1" bestFit="1" customWidth="1"/>
    <col min="6328" max="6328" width="17.42578125" style="1" bestFit="1" customWidth="1"/>
    <col min="6329" max="6329" width="20" style="1" bestFit="1" customWidth="1"/>
    <col min="6330" max="6330" width="14.42578125" style="1" bestFit="1" customWidth="1"/>
    <col min="6331" max="6331" width="14.5703125" style="1" bestFit="1" customWidth="1"/>
    <col min="6332" max="6332" width="15.5703125" style="1" bestFit="1" customWidth="1"/>
    <col min="6333" max="6333" width="11.42578125" style="1" customWidth="1"/>
    <col min="6334" max="6573" width="11.42578125" style="1"/>
    <col min="6574" max="6574" width="4.42578125" style="1" bestFit="1" customWidth="1"/>
    <col min="6575" max="6575" width="41.42578125" style="1" customWidth="1"/>
    <col min="6576" max="6576" width="42.5703125" style="1" customWidth="1"/>
    <col min="6577" max="6577" width="35.42578125" style="1" customWidth="1"/>
    <col min="6578" max="6578" width="27" style="1" customWidth="1"/>
    <col min="6579" max="6579" width="17.85546875" style="1" customWidth="1"/>
    <col min="6580" max="6580" width="19.42578125" style="1" bestFit="1" customWidth="1"/>
    <col min="6581" max="6581" width="10.85546875" style="1" customWidth="1"/>
    <col min="6582" max="6582" width="16.5703125" style="1" bestFit="1" customWidth="1"/>
    <col min="6583" max="6583" width="13.5703125" style="1" bestFit="1" customWidth="1"/>
    <col min="6584" max="6584" width="17.42578125" style="1" bestFit="1" customWidth="1"/>
    <col min="6585" max="6585" width="20" style="1" bestFit="1" customWidth="1"/>
    <col min="6586" max="6586" width="14.42578125" style="1" bestFit="1" customWidth="1"/>
    <col min="6587" max="6587" width="14.5703125" style="1" bestFit="1" customWidth="1"/>
    <col min="6588" max="6588" width="15.5703125" style="1" bestFit="1" customWidth="1"/>
    <col min="6589" max="6589" width="11.42578125" style="1" customWidth="1"/>
    <col min="6590" max="6829" width="11.42578125" style="1"/>
    <col min="6830" max="6830" width="4.42578125" style="1" bestFit="1" customWidth="1"/>
    <col min="6831" max="6831" width="41.42578125" style="1" customWidth="1"/>
    <col min="6832" max="6832" width="42.5703125" style="1" customWidth="1"/>
    <col min="6833" max="6833" width="35.42578125" style="1" customWidth="1"/>
    <col min="6834" max="6834" width="27" style="1" customWidth="1"/>
    <col min="6835" max="6835" width="17.85546875" style="1" customWidth="1"/>
    <col min="6836" max="6836" width="19.42578125" style="1" bestFit="1" customWidth="1"/>
    <col min="6837" max="6837" width="10.85546875" style="1" customWidth="1"/>
    <col min="6838" max="6838" width="16.5703125" style="1" bestFit="1" customWidth="1"/>
    <col min="6839" max="6839" width="13.5703125" style="1" bestFit="1" customWidth="1"/>
    <col min="6840" max="6840" width="17.42578125" style="1" bestFit="1" customWidth="1"/>
    <col min="6841" max="6841" width="20" style="1" bestFit="1" customWidth="1"/>
    <col min="6842" max="6842" width="14.42578125" style="1" bestFit="1" customWidth="1"/>
    <col min="6843" max="6843" width="14.5703125" style="1" bestFit="1" customWidth="1"/>
    <col min="6844" max="6844" width="15.5703125" style="1" bestFit="1" customWidth="1"/>
    <col min="6845" max="6845" width="11.42578125" style="1" customWidth="1"/>
    <col min="6846" max="7085" width="11.42578125" style="1"/>
    <col min="7086" max="7086" width="4.42578125" style="1" bestFit="1" customWidth="1"/>
    <col min="7087" max="7087" width="41.42578125" style="1" customWidth="1"/>
    <col min="7088" max="7088" width="42.5703125" style="1" customWidth="1"/>
    <col min="7089" max="7089" width="35.42578125" style="1" customWidth="1"/>
    <col min="7090" max="7090" width="27" style="1" customWidth="1"/>
    <col min="7091" max="7091" width="17.85546875" style="1" customWidth="1"/>
    <col min="7092" max="7092" width="19.42578125" style="1" bestFit="1" customWidth="1"/>
    <col min="7093" max="7093" width="10.85546875" style="1" customWidth="1"/>
    <col min="7094" max="7094" width="16.5703125" style="1" bestFit="1" customWidth="1"/>
    <col min="7095" max="7095" width="13.5703125" style="1" bestFit="1" customWidth="1"/>
    <col min="7096" max="7096" width="17.42578125" style="1" bestFit="1" customWidth="1"/>
    <col min="7097" max="7097" width="20" style="1" bestFit="1" customWidth="1"/>
    <col min="7098" max="7098" width="14.42578125" style="1" bestFit="1" customWidth="1"/>
    <col min="7099" max="7099" width="14.5703125" style="1" bestFit="1" customWidth="1"/>
    <col min="7100" max="7100" width="15.5703125" style="1" bestFit="1" customWidth="1"/>
    <col min="7101" max="7101" width="11.42578125" style="1" customWidth="1"/>
    <col min="7102" max="7341" width="11.42578125" style="1"/>
    <col min="7342" max="7342" width="4.42578125" style="1" bestFit="1" customWidth="1"/>
    <col min="7343" max="7343" width="41.42578125" style="1" customWidth="1"/>
    <col min="7344" max="7344" width="42.5703125" style="1" customWidth="1"/>
    <col min="7345" max="7345" width="35.42578125" style="1" customWidth="1"/>
    <col min="7346" max="7346" width="27" style="1" customWidth="1"/>
    <col min="7347" max="7347" width="17.85546875" style="1" customWidth="1"/>
    <col min="7348" max="7348" width="19.42578125" style="1" bestFit="1" customWidth="1"/>
    <col min="7349" max="7349" width="10.85546875" style="1" customWidth="1"/>
    <col min="7350" max="7350" width="16.5703125" style="1" bestFit="1" customWidth="1"/>
    <col min="7351" max="7351" width="13.5703125" style="1" bestFit="1" customWidth="1"/>
    <col min="7352" max="7352" width="17.42578125" style="1" bestFit="1" customWidth="1"/>
    <col min="7353" max="7353" width="20" style="1" bestFit="1" customWidth="1"/>
    <col min="7354" max="7354" width="14.42578125" style="1" bestFit="1" customWidth="1"/>
    <col min="7355" max="7355" width="14.5703125" style="1" bestFit="1" customWidth="1"/>
    <col min="7356" max="7356" width="15.5703125" style="1" bestFit="1" customWidth="1"/>
    <col min="7357" max="7357" width="11.42578125" style="1" customWidth="1"/>
    <col min="7358" max="7597" width="11.42578125" style="1"/>
    <col min="7598" max="7598" width="4.42578125" style="1" bestFit="1" customWidth="1"/>
    <col min="7599" max="7599" width="41.42578125" style="1" customWidth="1"/>
    <col min="7600" max="7600" width="42.5703125" style="1" customWidth="1"/>
    <col min="7601" max="7601" width="35.42578125" style="1" customWidth="1"/>
    <col min="7602" max="7602" width="27" style="1" customWidth="1"/>
    <col min="7603" max="7603" width="17.85546875" style="1" customWidth="1"/>
    <col min="7604" max="7604" width="19.42578125" style="1" bestFit="1" customWidth="1"/>
    <col min="7605" max="7605" width="10.85546875" style="1" customWidth="1"/>
    <col min="7606" max="7606" width="16.5703125" style="1" bestFit="1" customWidth="1"/>
    <col min="7607" max="7607" width="13.5703125" style="1" bestFit="1" customWidth="1"/>
    <col min="7608" max="7608" width="17.42578125" style="1" bestFit="1" customWidth="1"/>
    <col min="7609" max="7609" width="20" style="1" bestFit="1" customWidth="1"/>
    <col min="7610" max="7610" width="14.42578125" style="1" bestFit="1" customWidth="1"/>
    <col min="7611" max="7611" width="14.5703125" style="1" bestFit="1" customWidth="1"/>
    <col min="7612" max="7612" width="15.5703125" style="1" bestFit="1" customWidth="1"/>
    <col min="7613" max="7613" width="11.42578125" style="1" customWidth="1"/>
    <col min="7614" max="7853" width="11.42578125" style="1"/>
    <col min="7854" max="7854" width="4.42578125" style="1" bestFit="1" customWidth="1"/>
    <col min="7855" max="7855" width="41.42578125" style="1" customWidth="1"/>
    <col min="7856" max="7856" width="42.5703125" style="1" customWidth="1"/>
    <col min="7857" max="7857" width="35.42578125" style="1" customWidth="1"/>
    <col min="7858" max="7858" width="27" style="1" customWidth="1"/>
    <col min="7859" max="7859" width="17.85546875" style="1" customWidth="1"/>
    <col min="7860" max="7860" width="19.42578125" style="1" bestFit="1" customWidth="1"/>
    <col min="7861" max="7861" width="10.85546875" style="1" customWidth="1"/>
    <col min="7862" max="7862" width="16.5703125" style="1" bestFit="1" customWidth="1"/>
    <col min="7863" max="7863" width="13.5703125" style="1" bestFit="1" customWidth="1"/>
    <col min="7864" max="7864" width="17.42578125" style="1" bestFit="1" customWidth="1"/>
    <col min="7865" max="7865" width="20" style="1" bestFit="1" customWidth="1"/>
    <col min="7866" max="7866" width="14.42578125" style="1" bestFit="1" customWidth="1"/>
    <col min="7867" max="7867" width="14.5703125" style="1" bestFit="1" customWidth="1"/>
    <col min="7868" max="7868" width="15.5703125" style="1" bestFit="1" customWidth="1"/>
    <col min="7869" max="7869" width="11.42578125" style="1" customWidth="1"/>
    <col min="7870" max="8109" width="11.42578125" style="1"/>
    <col min="8110" max="8110" width="4.42578125" style="1" bestFit="1" customWidth="1"/>
    <col min="8111" max="8111" width="41.42578125" style="1" customWidth="1"/>
    <col min="8112" max="8112" width="42.5703125" style="1" customWidth="1"/>
    <col min="8113" max="8113" width="35.42578125" style="1" customWidth="1"/>
    <col min="8114" max="8114" width="27" style="1" customWidth="1"/>
    <col min="8115" max="8115" width="17.85546875" style="1" customWidth="1"/>
    <col min="8116" max="8116" width="19.42578125" style="1" bestFit="1" customWidth="1"/>
    <col min="8117" max="8117" width="10.85546875" style="1" customWidth="1"/>
    <col min="8118" max="8118" width="16.5703125" style="1" bestFit="1" customWidth="1"/>
    <col min="8119" max="8119" width="13.5703125" style="1" bestFit="1" customWidth="1"/>
    <col min="8120" max="8120" width="17.42578125" style="1" bestFit="1" customWidth="1"/>
    <col min="8121" max="8121" width="20" style="1" bestFit="1" customWidth="1"/>
    <col min="8122" max="8122" width="14.42578125" style="1" bestFit="1" customWidth="1"/>
    <col min="8123" max="8123" width="14.5703125" style="1" bestFit="1" customWidth="1"/>
    <col min="8124" max="8124" width="15.5703125" style="1" bestFit="1" customWidth="1"/>
    <col min="8125" max="8125" width="11.42578125" style="1" customWidth="1"/>
    <col min="8126" max="8365" width="11.42578125" style="1"/>
    <col min="8366" max="8366" width="4.42578125" style="1" bestFit="1" customWidth="1"/>
    <col min="8367" max="8367" width="41.42578125" style="1" customWidth="1"/>
    <col min="8368" max="8368" width="42.5703125" style="1" customWidth="1"/>
    <col min="8369" max="8369" width="35.42578125" style="1" customWidth="1"/>
    <col min="8370" max="8370" width="27" style="1" customWidth="1"/>
    <col min="8371" max="8371" width="17.85546875" style="1" customWidth="1"/>
    <col min="8372" max="8372" width="19.42578125" style="1" bestFit="1" customWidth="1"/>
    <col min="8373" max="8373" width="10.85546875" style="1" customWidth="1"/>
    <col min="8374" max="8374" width="16.5703125" style="1" bestFit="1" customWidth="1"/>
    <col min="8375" max="8375" width="13.5703125" style="1" bestFit="1" customWidth="1"/>
    <col min="8376" max="8376" width="17.42578125" style="1" bestFit="1" customWidth="1"/>
    <col min="8377" max="8377" width="20" style="1" bestFit="1" customWidth="1"/>
    <col min="8378" max="8378" width="14.42578125" style="1" bestFit="1" customWidth="1"/>
    <col min="8379" max="8379" width="14.5703125" style="1" bestFit="1" customWidth="1"/>
    <col min="8380" max="8380" width="15.5703125" style="1" bestFit="1" customWidth="1"/>
    <col min="8381" max="8381" width="11.42578125" style="1" customWidth="1"/>
    <col min="8382" max="8621" width="11.42578125" style="1"/>
    <col min="8622" max="8622" width="4.42578125" style="1" bestFit="1" customWidth="1"/>
    <col min="8623" max="8623" width="41.42578125" style="1" customWidth="1"/>
    <col min="8624" max="8624" width="42.5703125" style="1" customWidth="1"/>
    <col min="8625" max="8625" width="35.42578125" style="1" customWidth="1"/>
    <col min="8626" max="8626" width="27" style="1" customWidth="1"/>
    <col min="8627" max="8627" width="17.85546875" style="1" customWidth="1"/>
    <col min="8628" max="8628" width="19.42578125" style="1" bestFit="1" customWidth="1"/>
    <col min="8629" max="8629" width="10.85546875" style="1" customWidth="1"/>
    <col min="8630" max="8630" width="16.5703125" style="1" bestFit="1" customWidth="1"/>
    <col min="8631" max="8631" width="13.5703125" style="1" bestFit="1" customWidth="1"/>
    <col min="8632" max="8632" width="17.42578125" style="1" bestFit="1" customWidth="1"/>
    <col min="8633" max="8633" width="20" style="1" bestFit="1" customWidth="1"/>
    <col min="8634" max="8634" width="14.42578125" style="1" bestFit="1" customWidth="1"/>
    <col min="8635" max="8635" width="14.5703125" style="1" bestFit="1" customWidth="1"/>
    <col min="8636" max="8636" width="15.5703125" style="1" bestFit="1" customWidth="1"/>
    <col min="8637" max="8637" width="11.42578125" style="1" customWidth="1"/>
    <col min="8638" max="8877" width="11.42578125" style="1"/>
    <col min="8878" max="8878" width="4.42578125" style="1" bestFit="1" customWidth="1"/>
    <col min="8879" max="8879" width="41.42578125" style="1" customWidth="1"/>
    <col min="8880" max="8880" width="42.5703125" style="1" customWidth="1"/>
    <col min="8881" max="8881" width="35.42578125" style="1" customWidth="1"/>
    <col min="8882" max="8882" width="27" style="1" customWidth="1"/>
    <col min="8883" max="8883" width="17.85546875" style="1" customWidth="1"/>
    <col min="8884" max="8884" width="19.42578125" style="1" bestFit="1" customWidth="1"/>
    <col min="8885" max="8885" width="10.85546875" style="1" customWidth="1"/>
    <col min="8886" max="8886" width="16.5703125" style="1" bestFit="1" customWidth="1"/>
    <col min="8887" max="8887" width="13.5703125" style="1" bestFit="1" customWidth="1"/>
    <col min="8888" max="8888" width="17.42578125" style="1" bestFit="1" customWidth="1"/>
    <col min="8889" max="8889" width="20" style="1" bestFit="1" customWidth="1"/>
    <col min="8890" max="8890" width="14.42578125" style="1" bestFit="1" customWidth="1"/>
    <col min="8891" max="8891" width="14.5703125" style="1" bestFit="1" customWidth="1"/>
    <col min="8892" max="8892" width="15.5703125" style="1" bestFit="1" customWidth="1"/>
    <col min="8893" max="8893" width="11.42578125" style="1" customWidth="1"/>
    <col min="8894" max="9133" width="11.42578125" style="1"/>
    <col min="9134" max="9134" width="4.42578125" style="1" bestFit="1" customWidth="1"/>
    <col min="9135" max="9135" width="41.42578125" style="1" customWidth="1"/>
    <col min="9136" max="9136" width="42.5703125" style="1" customWidth="1"/>
    <col min="9137" max="9137" width="35.42578125" style="1" customWidth="1"/>
    <col min="9138" max="9138" width="27" style="1" customWidth="1"/>
    <col min="9139" max="9139" width="17.85546875" style="1" customWidth="1"/>
    <col min="9140" max="9140" width="19.42578125" style="1" bestFit="1" customWidth="1"/>
    <col min="9141" max="9141" width="10.85546875" style="1" customWidth="1"/>
    <col min="9142" max="9142" width="16.5703125" style="1" bestFit="1" customWidth="1"/>
    <col min="9143" max="9143" width="13.5703125" style="1" bestFit="1" customWidth="1"/>
    <col min="9144" max="9144" width="17.42578125" style="1" bestFit="1" customWidth="1"/>
    <col min="9145" max="9145" width="20" style="1" bestFit="1" customWidth="1"/>
    <col min="9146" max="9146" width="14.42578125" style="1" bestFit="1" customWidth="1"/>
    <col min="9147" max="9147" width="14.5703125" style="1" bestFit="1" customWidth="1"/>
    <col min="9148" max="9148" width="15.5703125" style="1" bestFit="1" customWidth="1"/>
    <col min="9149" max="9149" width="11.42578125" style="1" customWidth="1"/>
    <col min="9150" max="9389" width="11.42578125" style="1"/>
    <col min="9390" max="9390" width="4.42578125" style="1" bestFit="1" customWidth="1"/>
    <col min="9391" max="9391" width="41.42578125" style="1" customWidth="1"/>
    <col min="9392" max="9392" width="42.5703125" style="1" customWidth="1"/>
    <col min="9393" max="9393" width="35.42578125" style="1" customWidth="1"/>
    <col min="9394" max="9394" width="27" style="1" customWidth="1"/>
    <col min="9395" max="9395" width="17.85546875" style="1" customWidth="1"/>
    <col min="9396" max="9396" width="19.42578125" style="1" bestFit="1" customWidth="1"/>
    <col min="9397" max="9397" width="10.85546875" style="1" customWidth="1"/>
    <col min="9398" max="9398" width="16.5703125" style="1" bestFit="1" customWidth="1"/>
    <col min="9399" max="9399" width="13.5703125" style="1" bestFit="1" customWidth="1"/>
    <col min="9400" max="9400" width="17.42578125" style="1" bestFit="1" customWidth="1"/>
    <col min="9401" max="9401" width="20" style="1" bestFit="1" customWidth="1"/>
    <col min="9402" max="9402" width="14.42578125" style="1" bestFit="1" customWidth="1"/>
    <col min="9403" max="9403" width="14.5703125" style="1" bestFit="1" customWidth="1"/>
    <col min="9404" max="9404" width="15.5703125" style="1" bestFit="1" customWidth="1"/>
    <col min="9405" max="9405" width="11.42578125" style="1" customWidth="1"/>
    <col min="9406" max="9645" width="11.42578125" style="1"/>
    <col min="9646" max="9646" width="4.42578125" style="1" bestFit="1" customWidth="1"/>
    <col min="9647" max="9647" width="41.42578125" style="1" customWidth="1"/>
    <col min="9648" max="9648" width="42.5703125" style="1" customWidth="1"/>
    <col min="9649" max="9649" width="35.42578125" style="1" customWidth="1"/>
    <col min="9650" max="9650" width="27" style="1" customWidth="1"/>
    <col min="9651" max="9651" width="17.85546875" style="1" customWidth="1"/>
    <col min="9652" max="9652" width="19.42578125" style="1" bestFit="1" customWidth="1"/>
    <col min="9653" max="9653" width="10.85546875" style="1" customWidth="1"/>
    <col min="9654" max="9654" width="16.5703125" style="1" bestFit="1" customWidth="1"/>
    <col min="9655" max="9655" width="13.5703125" style="1" bestFit="1" customWidth="1"/>
    <col min="9656" max="9656" width="17.42578125" style="1" bestFit="1" customWidth="1"/>
    <col min="9657" max="9657" width="20" style="1" bestFit="1" customWidth="1"/>
    <col min="9658" max="9658" width="14.42578125" style="1" bestFit="1" customWidth="1"/>
    <col min="9659" max="9659" width="14.5703125" style="1" bestFit="1" customWidth="1"/>
    <col min="9660" max="9660" width="15.5703125" style="1" bestFit="1" customWidth="1"/>
    <col min="9661" max="9661" width="11.42578125" style="1" customWidth="1"/>
    <col min="9662" max="9901" width="11.42578125" style="1"/>
    <col min="9902" max="9902" width="4.42578125" style="1" bestFit="1" customWidth="1"/>
    <col min="9903" max="9903" width="41.42578125" style="1" customWidth="1"/>
    <col min="9904" max="9904" width="42.5703125" style="1" customWidth="1"/>
    <col min="9905" max="9905" width="35.42578125" style="1" customWidth="1"/>
    <col min="9906" max="9906" width="27" style="1" customWidth="1"/>
    <col min="9907" max="9907" width="17.85546875" style="1" customWidth="1"/>
    <col min="9908" max="9908" width="19.42578125" style="1" bestFit="1" customWidth="1"/>
    <col min="9909" max="9909" width="10.85546875" style="1" customWidth="1"/>
    <col min="9910" max="9910" width="16.5703125" style="1" bestFit="1" customWidth="1"/>
    <col min="9911" max="9911" width="13.5703125" style="1" bestFit="1" customWidth="1"/>
    <col min="9912" max="9912" width="17.42578125" style="1" bestFit="1" customWidth="1"/>
    <col min="9913" max="9913" width="20" style="1" bestFit="1" customWidth="1"/>
    <col min="9914" max="9914" width="14.42578125" style="1" bestFit="1" customWidth="1"/>
    <col min="9915" max="9915" width="14.5703125" style="1" bestFit="1" customWidth="1"/>
    <col min="9916" max="9916" width="15.5703125" style="1" bestFit="1" customWidth="1"/>
    <col min="9917" max="9917" width="11.42578125" style="1" customWidth="1"/>
    <col min="9918" max="10157" width="11.42578125" style="1"/>
    <col min="10158" max="10158" width="4.42578125" style="1" bestFit="1" customWidth="1"/>
    <col min="10159" max="10159" width="41.42578125" style="1" customWidth="1"/>
    <col min="10160" max="10160" width="42.5703125" style="1" customWidth="1"/>
    <col min="10161" max="10161" width="35.42578125" style="1" customWidth="1"/>
    <col min="10162" max="10162" width="27" style="1" customWidth="1"/>
    <col min="10163" max="10163" width="17.85546875" style="1" customWidth="1"/>
    <col min="10164" max="10164" width="19.42578125" style="1" bestFit="1" customWidth="1"/>
    <col min="10165" max="10165" width="10.85546875" style="1" customWidth="1"/>
    <col min="10166" max="10166" width="16.5703125" style="1" bestFit="1" customWidth="1"/>
    <col min="10167" max="10167" width="13.5703125" style="1" bestFit="1" customWidth="1"/>
    <col min="10168" max="10168" width="17.42578125" style="1" bestFit="1" customWidth="1"/>
    <col min="10169" max="10169" width="20" style="1" bestFit="1" customWidth="1"/>
    <col min="10170" max="10170" width="14.42578125" style="1" bestFit="1" customWidth="1"/>
    <col min="10171" max="10171" width="14.5703125" style="1" bestFit="1" customWidth="1"/>
    <col min="10172" max="10172" width="15.5703125" style="1" bestFit="1" customWidth="1"/>
    <col min="10173" max="10173" width="11.42578125" style="1" customWidth="1"/>
    <col min="10174" max="10413" width="11.42578125" style="1"/>
    <col min="10414" max="10414" width="4.42578125" style="1" bestFit="1" customWidth="1"/>
    <col min="10415" max="10415" width="41.42578125" style="1" customWidth="1"/>
    <col min="10416" max="10416" width="42.5703125" style="1" customWidth="1"/>
    <col min="10417" max="10417" width="35.42578125" style="1" customWidth="1"/>
    <col min="10418" max="10418" width="27" style="1" customWidth="1"/>
    <col min="10419" max="10419" width="17.85546875" style="1" customWidth="1"/>
    <col min="10420" max="10420" width="19.42578125" style="1" bestFit="1" customWidth="1"/>
    <col min="10421" max="10421" width="10.85546875" style="1" customWidth="1"/>
    <col min="10422" max="10422" width="16.5703125" style="1" bestFit="1" customWidth="1"/>
    <col min="10423" max="10423" width="13.5703125" style="1" bestFit="1" customWidth="1"/>
    <col min="10424" max="10424" width="17.42578125" style="1" bestFit="1" customWidth="1"/>
    <col min="10425" max="10425" width="20" style="1" bestFit="1" customWidth="1"/>
    <col min="10426" max="10426" width="14.42578125" style="1" bestFit="1" customWidth="1"/>
    <col min="10427" max="10427" width="14.5703125" style="1" bestFit="1" customWidth="1"/>
    <col min="10428" max="10428" width="15.5703125" style="1" bestFit="1" customWidth="1"/>
    <col min="10429" max="10429" width="11.42578125" style="1" customWidth="1"/>
    <col min="10430" max="10669" width="11.42578125" style="1"/>
    <col min="10670" max="10670" width="4.42578125" style="1" bestFit="1" customWidth="1"/>
    <col min="10671" max="10671" width="41.42578125" style="1" customWidth="1"/>
    <col min="10672" max="10672" width="42.5703125" style="1" customWidth="1"/>
    <col min="10673" max="10673" width="35.42578125" style="1" customWidth="1"/>
    <col min="10674" max="10674" width="27" style="1" customWidth="1"/>
    <col min="10675" max="10675" width="17.85546875" style="1" customWidth="1"/>
    <col min="10676" max="10676" width="19.42578125" style="1" bestFit="1" customWidth="1"/>
    <col min="10677" max="10677" width="10.85546875" style="1" customWidth="1"/>
    <col min="10678" max="10678" width="16.5703125" style="1" bestFit="1" customWidth="1"/>
    <col min="10679" max="10679" width="13.5703125" style="1" bestFit="1" customWidth="1"/>
    <col min="10680" max="10680" width="17.42578125" style="1" bestFit="1" customWidth="1"/>
    <col min="10681" max="10681" width="20" style="1" bestFit="1" customWidth="1"/>
    <col min="10682" max="10682" width="14.42578125" style="1" bestFit="1" customWidth="1"/>
    <col min="10683" max="10683" width="14.5703125" style="1" bestFit="1" customWidth="1"/>
    <col min="10684" max="10684" width="15.5703125" style="1" bestFit="1" customWidth="1"/>
    <col min="10685" max="10685" width="11.42578125" style="1" customWidth="1"/>
    <col min="10686" max="10925" width="11.42578125" style="1"/>
    <col min="10926" max="10926" width="4.42578125" style="1" bestFit="1" customWidth="1"/>
    <col min="10927" max="10927" width="41.42578125" style="1" customWidth="1"/>
    <col min="10928" max="10928" width="42.5703125" style="1" customWidth="1"/>
    <col min="10929" max="10929" width="35.42578125" style="1" customWidth="1"/>
    <col min="10930" max="10930" width="27" style="1" customWidth="1"/>
    <col min="10931" max="10931" width="17.85546875" style="1" customWidth="1"/>
    <col min="10932" max="10932" width="19.42578125" style="1" bestFit="1" customWidth="1"/>
    <col min="10933" max="10933" width="10.85546875" style="1" customWidth="1"/>
    <col min="10934" max="10934" width="16.5703125" style="1" bestFit="1" customWidth="1"/>
    <col min="10935" max="10935" width="13.5703125" style="1" bestFit="1" customWidth="1"/>
    <col min="10936" max="10936" width="17.42578125" style="1" bestFit="1" customWidth="1"/>
    <col min="10937" max="10937" width="20" style="1" bestFit="1" customWidth="1"/>
    <col min="10938" max="10938" width="14.42578125" style="1" bestFit="1" customWidth="1"/>
    <col min="10939" max="10939" width="14.5703125" style="1" bestFit="1" customWidth="1"/>
    <col min="10940" max="10940" width="15.5703125" style="1" bestFit="1" customWidth="1"/>
    <col min="10941" max="10941" width="11.42578125" style="1" customWidth="1"/>
    <col min="10942" max="11181" width="11.42578125" style="1"/>
    <col min="11182" max="11182" width="4.42578125" style="1" bestFit="1" customWidth="1"/>
    <col min="11183" max="11183" width="41.42578125" style="1" customWidth="1"/>
    <col min="11184" max="11184" width="42.5703125" style="1" customWidth="1"/>
    <col min="11185" max="11185" width="35.42578125" style="1" customWidth="1"/>
    <col min="11186" max="11186" width="27" style="1" customWidth="1"/>
    <col min="11187" max="11187" width="17.85546875" style="1" customWidth="1"/>
    <col min="11188" max="11188" width="19.42578125" style="1" bestFit="1" customWidth="1"/>
    <col min="11189" max="11189" width="10.85546875" style="1" customWidth="1"/>
    <col min="11190" max="11190" width="16.5703125" style="1" bestFit="1" customWidth="1"/>
    <col min="11191" max="11191" width="13.5703125" style="1" bestFit="1" customWidth="1"/>
    <col min="11192" max="11192" width="17.42578125" style="1" bestFit="1" customWidth="1"/>
    <col min="11193" max="11193" width="20" style="1" bestFit="1" customWidth="1"/>
    <col min="11194" max="11194" width="14.42578125" style="1" bestFit="1" customWidth="1"/>
    <col min="11195" max="11195" width="14.5703125" style="1" bestFit="1" customWidth="1"/>
    <col min="11196" max="11196" width="15.5703125" style="1" bestFit="1" customWidth="1"/>
    <col min="11197" max="11197" width="11.42578125" style="1" customWidth="1"/>
    <col min="11198" max="11437" width="11.42578125" style="1"/>
    <col min="11438" max="11438" width="4.42578125" style="1" bestFit="1" customWidth="1"/>
    <col min="11439" max="11439" width="41.42578125" style="1" customWidth="1"/>
    <col min="11440" max="11440" width="42.5703125" style="1" customWidth="1"/>
    <col min="11441" max="11441" width="35.42578125" style="1" customWidth="1"/>
    <col min="11442" max="11442" width="27" style="1" customWidth="1"/>
    <col min="11443" max="11443" width="17.85546875" style="1" customWidth="1"/>
    <col min="11444" max="11444" width="19.42578125" style="1" bestFit="1" customWidth="1"/>
    <col min="11445" max="11445" width="10.85546875" style="1" customWidth="1"/>
    <col min="11446" max="11446" width="16.5703125" style="1" bestFit="1" customWidth="1"/>
    <col min="11447" max="11447" width="13.5703125" style="1" bestFit="1" customWidth="1"/>
    <col min="11448" max="11448" width="17.42578125" style="1" bestFit="1" customWidth="1"/>
    <col min="11449" max="11449" width="20" style="1" bestFit="1" customWidth="1"/>
    <col min="11450" max="11450" width="14.42578125" style="1" bestFit="1" customWidth="1"/>
    <col min="11451" max="11451" width="14.5703125" style="1" bestFit="1" customWidth="1"/>
    <col min="11452" max="11452" width="15.5703125" style="1" bestFit="1" customWidth="1"/>
    <col min="11453" max="11453" width="11.42578125" style="1" customWidth="1"/>
    <col min="11454" max="11693" width="11.42578125" style="1"/>
    <col min="11694" max="11694" width="4.42578125" style="1" bestFit="1" customWidth="1"/>
    <col min="11695" max="11695" width="41.42578125" style="1" customWidth="1"/>
    <col min="11696" max="11696" width="42.5703125" style="1" customWidth="1"/>
    <col min="11697" max="11697" width="35.42578125" style="1" customWidth="1"/>
    <col min="11698" max="11698" width="27" style="1" customWidth="1"/>
    <col min="11699" max="11699" width="17.85546875" style="1" customWidth="1"/>
    <col min="11700" max="11700" width="19.42578125" style="1" bestFit="1" customWidth="1"/>
    <col min="11701" max="11701" width="10.85546875" style="1" customWidth="1"/>
    <col min="11702" max="11702" width="16.5703125" style="1" bestFit="1" customWidth="1"/>
    <col min="11703" max="11703" width="13.5703125" style="1" bestFit="1" customWidth="1"/>
    <col min="11704" max="11704" width="17.42578125" style="1" bestFit="1" customWidth="1"/>
    <col min="11705" max="11705" width="20" style="1" bestFit="1" customWidth="1"/>
    <col min="11706" max="11706" width="14.42578125" style="1" bestFit="1" customWidth="1"/>
    <col min="11707" max="11707" width="14.5703125" style="1" bestFit="1" customWidth="1"/>
    <col min="11708" max="11708" width="15.5703125" style="1" bestFit="1" customWidth="1"/>
    <col min="11709" max="11709" width="11.42578125" style="1" customWidth="1"/>
    <col min="11710" max="11949" width="11.42578125" style="1"/>
    <col min="11950" max="11950" width="4.42578125" style="1" bestFit="1" customWidth="1"/>
    <col min="11951" max="11951" width="41.42578125" style="1" customWidth="1"/>
    <col min="11952" max="11952" width="42.5703125" style="1" customWidth="1"/>
    <col min="11953" max="11953" width="35.42578125" style="1" customWidth="1"/>
    <col min="11954" max="11954" width="27" style="1" customWidth="1"/>
    <col min="11955" max="11955" width="17.85546875" style="1" customWidth="1"/>
    <col min="11956" max="11956" width="19.42578125" style="1" bestFit="1" customWidth="1"/>
    <col min="11957" max="11957" width="10.85546875" style="1" customWidth="1"/>
    <col min="11958" max="11958" width="16.5703125" style="1" bestFit="1" customWidth="1"/>
    <col min="11959" max="11959" width="13.5703125" style="1" bestFit="1" customWidth="1"/>
    <col min="11960" max="11960" width="17.42578125" style="1" bestFit="1" customWidth="1"/>
    <col min="11961" max="11961" width="20" style="1" bestFit="1" customWidth="1"/>
    <col min="11962" max="11962" width="14.42578125" style="1" bestFit="1" customWidth="1"/>
    <col min="11963" max="11963" width="14.5703125" style="1" bestFit="1" customWidth="1"/>
    <col min="11964" max="11964" width="15.5703125" style="1" bestFit="1" customWidth="1"/>
    <col min="11965" max="11965" width="11.42578125" style="1" customWidth="1"/>
    <col min="11966" max="12205" width="11.42578125" style="1"/>
    <col min="12206" max="12206" width="4.42578125" style="1" bestFit="1" customWidth="1"/>
    <col min="12207" max="12207" width="41.42578125" style="1" customWidth="1"/>
    <col min="12208" max="12208" width="42.5703125" style="1" customWidth="1"/>
    <col min="12209" max="12209" width="35.42578125" style="1" customWidth="1"/>
    <col min="12210" max="12210" width="27" style="1" customWidth="1"/>
    <col min="12211" max="12211" width="17.85546875" style="1" customWidth="1"/>
    <col min="12212" max="12212" width="19.42578125" style="1" bestFit="1" customWidth="1"/>
    <col min="12213" max="12213" width="10.85546875" style="1" customWidth="1"/>
    <col min="12214" max="12214" width="16.5703125" style="1" bestFit="1" customWidth="1"/>
    <col min="12215" max="12215" width="13.5703125" style="1" bestFit="1" customWidth="1"/>
    <col min="12216" max="12216" width="17.42578125" style="1" bestFit="1" customWidth="1"/>
    <col min="12217" max="12217" width="20" style="1" bestFit="1" customWidth="1"/>
    <col min="12218" max="12218" width="14.42578125" style="1" bestFit="1" customWidth="1"/>
    <col min="12219" max="12219" width="14.5703125" style="1" bestFit="1" customWidth="1"/>
    <col min="12220" max="12220" width="15.5703125" style="1" bestFit="1" customWidth="1"/>
    <col min="12221" max="12221" width="11.42578125" style="1" customWidth="1"/>
    <col min="12222" max="12461" width="11.42578125" style="1"/>
    <col min="12462" max="12462" width="4.42578125" style="1" bestFit="1" customWidth="1"/>
    <col min="12463" max="12463" width="41.42578125" style="1" customWidth="1"/>
    <col min="12464" max="12464" width="42.5703125" style="1" customWidth="1"/>
    <col min="12465" max="12465" width="35.42578125" style="1" customWidth="1"/>
    <col min="12466" max="12466" width="27" style="1" customWidth="1"/>
    <col min="12467" max="12467" width="17.85546875" style="1" customWidth="1"/>
    <col min="12468" max="12468" width="19.42578125" style="1" bestFit="1" customWidth="1"/>
    <col min="12469" max="12469" width="10.85546875" style="1" customWidth="1"/>
    <col min="12470" max="12470" width="16.5703125" style="1" bestFit="1" customWidth="1"/>
    <col min="12471" max="12471" width="13.5703125" style="1" bestFit="1" customWidth="1"/>
    <col min="12472" max="12472" width="17.42578125" style="1" bestFit="1" customWidth="1"/>
    <col min="12473" max="12473" width="20" style="1" bestFit="1" customWidth="1"/>
    <col min="12474" max="12474" width="14.42578125" style="1" bestFit="1" customWidth="1"/>
    <col min="12475" max="12475" width="14.5703125" style="1" bestFit="1" customWidth="1"/>
    <col min="12476" max="12476" width="15.5703125" style="1" bestFit="1" customWidth="1"/>
    <col min="12477" max="12477" width="11.42578125" style="1" customWidth="1"/>
    <col min="12478" max="12717" width="11.42578125" style="1"/>
    <col min="12718" max="12718" width="4.42578125" style="1" bestFit="1" customWidth="1"/>
    <col min="12719" max="12719" width="41.42578125" style="1" customWidth="1"/>
    <col min="12720" max="12720" width="42.5703125" style="1" customWidth="1"/>
    <col min="12721" max="12721" width="35.42578125" style="1" customWidth="1"/>
    <col min="12722" max="12722" width="27" style="1" customWidth="1"/>
    <col min="12723" max="12723" width="17.85546875" style="1" customWidth="1"/>
    <col min="12724" max="12724" width="19.42578125" style="1" bestFit="1" customWidth="1"/>
    <col min="12725" max="12725" width="10.85546875" style="1" customWidth="1"/>
    <col min="12726" max="12726" width="16.5703125" style="1" bestFit="1" customWidth="1"/>
    <col min="12727" max="12727" width="13.5703125" style="1" bestFit="1" customWidth="1"/>
    <col min="12728" max="12728" width="17.42578125" style="1" bestFit="1" customWidth="1"/>
    <col min="12729" max="12729" width="20" style="1" bestFit="1" customWidth="1"/>
    <col min="12730" max="12730" width="14.42578125" style="1" bestFit="1" customWidth="1"/>
    <col min="12731" max="12731" width="14.5703125" style="1" bestFit="1" customWidth="1"/>
    <col min="12732" max="12732" width="15.5703125" style="1" bestFit="1" customWidth="1"/>
    <col min="12733" max="12733" width="11.42578125" style="1" customWidth="1"/>
    <col min="12734" max="12973" width="11.42578125" style="1"/>
    <col min="12974" max="12974" width="4.42578125" style="1" bestFit="1" customWidth="1"/>
    <col min="12975" max="12975" width="41.42578125" style="1" customWidth="1"/>
    <col min="12976" max="12976" width="42.5703125" style="1" customWidth="1"/>
    <col min="12977" max="12977" width="35.42578125" style="1" customWidth="1"/>
    <col min="12978" max="12978" width="27" style="1" customWidth="1"/>
    <col min="12979" max="12979" width="17.85546875" style="1" customWidth="1"/>
    <col min="12980" max="12980" width="19.42578125" style="1" bestFit="1" customWidth="1"/>
    <col min="12981" max="12981" width="10.85546875" style="1" customWidth="1"/>
    <col min="12982" max="12982" width="16.5703125" style="1" bestFit="1" customWidth="1"/>
    <col min="12983" max="12983" width="13.5703125" style="1" bestFit="1" customWidth="1"/>
    <col min="12984" max="12984" width="17.42578125" style="1" bestFit="1" customWidth="1"/>
    <col min="12985" max="12985" width="20" style="1" bestFit="1" customWidth="1"/>
    <col min="12986" max="12986" width="14.42578125" style="1" bestFit="1" customWidth="1"/>
    <col min="12987" max="12987" width="14.5703125" style="1" bestFit="1" customWidth="1"/>
    <col min="12988" max="12988" width="15.5703125" style="1" bestFit="1" customWidth="1"/>
    <col min="12989" max="12989" width="11.42578125" style="1" customWidth="1"/>
    <col min="12990" max="13229" width="11.42578125" style="1"/>
    <col min="13230" max="13230" width="4.42578125" style="1" bestFit="1" customWidth="1"/>
    <col min="13231" max="13231" width="41.42578125" style="1" customWidth="1"/>
    <col min="13232" max="13232" width="42.5703125" style="1" customWidth="1"/>
    <col min="13233" max="13233" width="35.42578125" style="1" customWidth="1"/>
    <col min="13234" max="13234" width="27" style="1" customWidth="1"/>
    <col min="13235" max="13235" width="17.85546875" style="1" customWidth="1"/>
    <col min="13236" max="13236" width="19.42578125" style="1" bestFit="1" customWidth="1"/>
    <col min="13237" max="13237" width="10.85546875" style="1" customWidth="1"/>
    <col min="13238" max="13238" width="16.5703125" style="1" bestFit="1" customWidth="1"/>
    <col min="13239" max="13239" width="13.5703125" style="1" bestFit="1" customWidth="1"/>
    <col min="13240" max="13240" width="17.42578125" style="1" bestFit="1" customWidth="1"/>
    <col min="13241" max="13241" width="20" style="1" bestFit="1" customWidth="1"/>
    <col min="13242" max="13242" width="14.42578125" style="1" bestFit="1" customWidth="1"/>
    <col min="13243" max="13243" width="14.5703125" style="1" bestFit="1" customWidth="1"/>
    <col min="13244" max="13244" width="15.5703125" style="1" bestFit="1" customWidth="1"/>
    <col min="13245" max="13245" width="11.42578125" style="1" customWidth="1"/>
    <col min="13246" max="13485" width="11.42578125" style="1"/>
    <col min="13486" max="13486" width="4.42578125" style="1" bestFit="1" customWidth="1"/>
    <col min="13487" max="13487" width="41.42578125" style="1" customWidth="1"/>
    <col min="13488" max="13488" width="42.5703125" style="1" customWidth="1"/>
    <col min="13489" max="13489" width="35.42578125" style="1" customWidth="1"/>
    <col min="13490" max="13490" width="27" style="1" customWidth="1"/>
    <col min="13491" max="13491" width="17.85546875" style="1" customWidth="1"/>
    <col min="13492" max="13492" width="19.42578125" style="1" bestFit="1" customWidth="1"/>
    <col min="13493" max="13493" width="10.85546875" style="1" customWidth="1"/>
    <col min="13494" max="13494" width="16.5703125" style="1" bestFit="1" customWidth="1"/>
    <col min="13495" max="13495" width="13.5703125" style="1" bestFit="1" customWidth="1"/>
    <col min="13496" max="13496" width="17.42578125" style="1" bestFit="1" customWidth="1"/>
    <col min="13497" max="13497" width="20" style="1" bestFit="1" customWidth="1"/>
    <col min="13498" max="13498" width="14.42578125" style="1" bestFit="1" customWidth="1"/>
    <col min="13499" max="13499" width="14.5703125" style="1" bestFit="1" customWidth="1"/>
    <col min="13500" max="13500" width="15.5703125" style="1" bestFit="1" customWidth="1"/>
    <col min="13501" max="13501" width="11.42578125" style="1" customWidth="1"/>
    <col min="13502" max="13741" width="11.42578125" style="1"/>
    <col min="13742" max="13742" width="4.42578125" style="1" bestFit="1" customWidth="1"/>
    <col min="13743" max="13743" width="41.42578125" style="1" customWidth="1"/>
    <col min="13744" max="13744" width="42.5703125" style="1" customWidth="1"/>
    <col min="13745" max="13745" width="35.42578125" style="1" customWidth="1"/>
    <col min="13746" max="13746" width="27" style="1" customWidth="1"/>
    <col min="13747" max="13747" width="17.85546875" style="1" customWidth="1"/>
    <col min="13748" max="13748" width="19.42578125" style="1" bestFit="1" customWidth="1"/>
    <col min="13749" max="13749" width="10.85546875" style="1" customWidth="1"/>
    <col min="13750" max="13750" width="16.5703125" style="1" bestFit="1" customWidth="1"/>
    <col min="13751" max="13751" width="13.5703125" style="1" bestFit="1" customWidth="1"/>
    <col min="13752" max="13752" width="17.42578125" style="1" bestFit="1" customWidth="1"/>
    <col min="13753" max="13753" width="20" style="1" bestFit="1" customWidth="1"/>
    <col min="13754" max="13754" width="14.42578125" style="1" bestFit="1" customWidth="1"/>
    <col min="13755" max="13755" width="14.5703125" style="1" bestFit="1" customWidth="1"/>
    <col min="13756" max="13756" width="15.5703125" style="1" bestFit="1" customWidth="1"/>
    <col min="13757" max="13757" width="11.42578125" style="1" customWidth="1"/>
    <col min="13758" max="13997" width="11.42578125" style="1"/>
    <col min="13998" max="13998" width="4.42578125" style="1" bestFit="1" customWidth="1"/>
    <col min="13999" max="13999" width="41.42578125" style="1" customWidth="1"/>
    <col min="14000" max="14000" width="42.5703125" style="1" customWidth="1"/>
    <col min="14001" max="14001" width="35.42578125" style="1" customWidth="1"/>
    <col min="14002" max="14002" width="27" style="1" customWidth="1"/>
    <col min="14003" max="14003" width="17.85546875" style="1" customWidth="1"/>
    <col min="14004" max="14004" width="19.42578125" style="1" bestFit="1" customWidth="1"/>
    <col min="14005" max="14005" width="10.85546875" style="1" customWidth="1"/>
    <col min="14006" max="14006" width="16.5703125" style="1" bestFit="1" customWidth="1"/>
    <col min="14007" max="14007" width="13.5703125" style="1" bestFit="1" customWidth="1"/>
    <col min="14008" max="14008" width="17.42578125" style="1" bestFit="1" customWidth="1"/>
    <col min="14009" max="14009" width="20" style="1" bestFit="1" customWidth="1"/>
    <col min="14010" max="14010" width="14.42578125" style="1" bestFit="1" customWidth="1"/>
    <col min="14011" max="14011" width="14.5703125" style="1" bestFit="1" customWidth="1"/>
    <col min="14012" max="14012" width="15.5703125" style="1" bestFit="1" customWidth="1"/>
    <col min="14013" max="14013" width="11.42578125" style="1" customWidth="1"/>
    <col min="14014" max="14253" width="11.42578125" style="1"/>
    <col min="14254" max="14254" width="4.42578125" style="1" bestFit="1" customWidth="1"/>
    <col min="14255" max="14255" width="41.42578125" style="1" customWidth="1"/>
    <col min="14256" max="14256" width="42.5703125" style="1" customWidth="1"/>
    <col min="14257" max="14257" width="35.42578125" style="1" customWidth="1"/>
    <col min="14258" max="14258" width="27" style="1" customWidth="1"/>
    <col min="14259" max="14259" width="17.85546875" style="1" customWidth="1"/>
    <col min="14260" max="14260" width="19.42578125" style="1" bestFit="1" customWidth="1"/>
    <col min="14261" max="14261" width="10.85546875" style="1" customWidth="1"/>
    <col min="14262" max="14262" width="16.5703125" style="1" bestFit="1" customWidth="1"/>
    <col min="14263" max="14263" width="13.5703125" style="1" bestFit="1" customWidth="1"/>
    <col min="14264" max="14264" width="17.42578125" style="1" bestFit="1" customWidth="1"/>
    <col min="14265" max="14265" width="20" style="1" bestFit="1" customWidth="1"/>
    <col min="14266" max="14266" width="14.42578125" style="1" bestFit="1" customWidth="1"/>
    <col min="14267" max="14267" width="14.5703125" style="1" bestFit="1" customWidth="1"/>
    <col min="14268" max="14268" width="15.5703125" style="1" bestFit="1" customWidth="1"/>
    <col min="14269" max="14269" width="11.42578125" style="1" customWidth="1"/>
    <col min="14270" max="14509" width="11.42578125" style="1"/>
    <col min="14510" max="14510" width="4.42578125" style="1" bestFit="1" customWidth="1"/>
    <col min="14511" max="14511" width="41.42578125" style="1" customWidth="1"/>
    <col min="14512" max="14512" width="42.5703125" style="1" customWidth="1"/>
    <col min="14513" max="14513" width="35.42578125" style="1" customWidth="1"/>
    <col min="14514" max="14514" width="27" style="1" customWidth="1"/>
    <col min="14515" max="14515" width="17.85546875" style="1" customWidth="1"/>
    <col min="14516" max="14516" width="19.42578125" style="1" bestFit="1" customWidth="1"/>
    <col min="14517" max="14517" width="10.85546875" style="1" customWidth="1"/>
    <col min="14518" max="14518" width="16.5703125" style="1" bestFit="1" customWidth="1"/>
    <col min="14519" max="14519" width="13.5703125" style="1" bestFit="1" customWidth="1"/>
    <col min="14520" max="14520" width="17.42578125" style="1" bestFit="1" customWidth="1"/>
    <col min="14521" max="14521" width="20" style="1" bestFit="1" customWidth="1"/>
    <col min="14522" max="14522" width="14.42578125" style="1" bestFit="1" customWidth="1"/>
    <col min="14523" max="14523" width="14.5703125" style="1" bestFit="1" customWidth="1"/>
    <col min="14524" max="14524" width="15.5703125" style="1" bestFit="1" customWidth="1"/>
    <col min="14525" max="14525" width="11.42578125" style="1" customWidth="1"/>
    <col min="14526" max="14765" width="11.42578125" style="1"/>
    <col min="14766" max="14766" width="4.42578125" style="1" bestFit="1" customWidth="1"/>
    <col min="14767" max="14767" width="41.42578125" style="1" customWidth="1"/>
    <col min="14768" max="14768" width="42.5703125" style="1" customWidth="1"/>
    <col min="14769" max="14769" width="35.42578125" style="1" customWidth="1"/>
    <col min="14770" max="14770" width="27" style="1" customWidth="1"/>
    <col min="14771" max="14771" width="17.85546875" style="1" customWidth="1"/>
    <col min="14772" max="14772" width="19.42578125" style="1" bestFit="1" customWidth="1"/>
    <col min="14773" max="14773" width="10.85546875" style="1" customWidth="1"/>
    <col min="14774" max="14774" width="16.5703125" style="1" bestFit="1" customWidth="1"/>
    <col min="14775" max="14775" width="13.5703125" style="1" bestFit="1" customWidth="1"/>
    <col min="14776" max="14776" width="17.42578125" style="1" bestFit="1" customWidth="1"/>
    <col min="14777" max="14777" width="20" style="1" bestFit="1" customWidth="1"/>
    <col min="14778" max="14778" width="14.42578125" style="1" bestFit="1" customWidth="1"/>
    <col min="14779" max="14779" width="14.5703125" style="1" bestFit="1" customWidth="1"/>
    <col min="14780" max="14780" width="15.5703125" style="1" bestFit="1" customWidth="1"/>
    <col min="14781" max="14781" width="11.42578125" style="1" customWidth="1"/>
    <col min="14782" max="15021" width="11.42578125" style="1"/>
    <col min="15022" max="15022" width="4.42578125" style="1" bestFit="1" customWidth="1"/>
    <col min="15023" max="15023" width="41.42578125" style="1" customWidth="1"/>
    <col min="15024" max="15024" width="42.5703125" style="1" customWidth="1"/>
    <col min="15025" max="15025" width="35.42578125" style="1" customWidth="1"/>
    <col min="15026" max="15026" width="27" style="1" customWidth="1"/>
    <col min="15027" max="15027" width="17.85546875" style="1" customWidth="1"/>
    <col min="15028" max="15028" width="19.42578125" style="1" bestFit="1" customWidth="1"/>
    <col min="15029" max="15029" width="10.85546875" style="1" customWidth="1"/>
    <col min="15030" max="15030" width="16.5703125" style="1" bestFit="1" customWidth="1"/>
    <col min="15031" max="15031" width="13.5703125" style="1" bestFit="1" customWidth="1"/>
    <col min="15032" max="15032" width="17.42578125" style="1" bestFit="1" customWidth="1"/>
    <col min="15033" max="15033" width="20" style="1" bestFit="1" customWidth="1"/>
    <col min="15034" max="15034" width="14.42578125" style="1" bestFit="1" customWidth="1"/>
    <col min="15035" max="15035" width="14.5703125" style="1" bestFit="1" customWidth="1"/>
    <col min="15036" max="15036" width="15.5703125" style="1" bestFit="1" customWidth="1"/>
    <col min="15037" max="15037" width="11.42578125" style="1" customWidth="1"/>
    <col min="15038" max="15277" width="11.42578125" style="1"/>
    <col min="15278" max="15278" width="4.42578125" style="1" bestFit="1" customWidth="1"/>
    <col min="15279" max="15279" width="41.42578125" style="1" customWidth="1"/>
    <col min="15280" max="15280" width="42.5703125" style="1" customWidth="1"/>
    <col min="15281" max="15281" width="35.42578125" style="1" customWidth="1"/>
    <col min="15282" max="15282" width="27" style="1" customWidth="1"/>
    <col min="15283" max="15283" width="17.85546875" style="1" customWidth="1"/>
    <col min="15284" max="15284" width="19.42578125" style="1" bestFit="1" customWidth="1"/>
    <col min="15285" max="15285" width="10.85546875" style="1" customWidth="1"/>
    <col min="15286" max="15286" width="16.5703125" style="1" bestFit="1" customWidth="1"/>
    <col min="15287" max="15287" width="13.5703125" style="1" bestFit="1" customWidth="1"/>
    <col min="15288" max="15288" width="17.42578125" style="1" bestFit="1" customWidth="1"/>
    <col min="15289" max="15289" width="20" style="1" bestFit="1" customWidth="1"/>
    <col min="15290" max="15290" width="14.42578125" style="1" bestFit="1" customWidth="1"/>
    <col min="15291" max="15291" width="14.5703125" style="1" bestFit="1" customWidth="1"/>
    <col min="15292" max="15292" width="15.5703125" style="1" bestFit="1" customWidth="1"/>
    <col min="15293" max="15293" width="11.42578125" style="1" customWidth="1"/>
    <col min="15294" max="15533" width="11.42578125" style="1"/>
    <col min="15534" max="15534" width="4.42578125" style="1" bestFit="1" customWidth="1"/>
    <col min="15535" max="15535" width="41.42578125" style="1" customWidth="1"/>
    <col min="15536" max="15536" width="42.5703125" style="1" customWidth="1"/>
    <col min="15537" max="15537" width="35.42578125" style="1" customWidth="1"/>
    <col min="15538" max="15538" width="27" style="1" customWidth="1"/>
    <col min="15539" max="15539" width="17.85546875" style="1" customWidth="1"/>
    <col min="15540" max="15540" width="19.42578125" style="1" bestFit="1" customWidth="1"/>
    <col min="15541" max="15541" width="10.85546875" style="1" customWidth="1"/>
    <col min="15542" max="15542" width="16.5703125" style="1" bestFit="1" customWidth="1"/>
    <col min="15543" max="15543" width="13.5703125" style="1" bestFit="1" customWidth="1"/>
    <col min="15544" max="15544" width="17.42578125" style="1" bestFit="1" customWidth="1"/>
    <col min="15545" max="15545" width="20" style="1" bestFit="1" customWidth="1"/>
    <col min="15546" max="15546" width="14.42578125" style="1" bestFit="1" customWidth="1"/>
    <col min="15547" max="15547" width="14.5703125" style="1" bestFit="1" customWidth="1"/>
    <col min="15548" max="15548" width="15.5703125" style="1" bestFit="1" customWidth="1"/>
    <col min="15549" max="15549" width="11.42578125" style="1" customWidth="1"/>
    <col min="15550" max="15789" width="11.42578125" style="1"/>
    <col min="15790" max="15790" width="4.42578125" style="1" bestFit="1" customWidth="1"/>
    <col min="15791" max="15791" width="41.42578125" style="1" customWidth="1"/>
    <col min="15792" max="15792" width="42.5703125" style="1" customWidth="1"/>
    <col min="15793" max="15793" width="35.42578125" style="1" customWidth="1"/>
    <col min="15794" max="15794" width="27" style="1" customWidth="1"/>
    <col min="15795" max="15795" width="17.85546875" style="1" customWidth="1"/>
    <col min="15796" max="15796" width="19.42578125" style="1" bestFit="1" customWidth="1"/>
    <col min="15797" max="15797" width="10.85546875" style="1" customWidth="1"/>
    <col min="15798" max="15798" width="16.5703125" style="1" bestFit="1" customWidth="1"/>
    <col min="15799" max="15799" width="13.5703125" style="1" bestFit="1" customWidth="1"/>
    <col min="15800" max="15800" width="17.42578125" style="1" bestFit="1" customWidth="1"/>
    <col min="15801" max="15801" width="20" style="1" bestFit="1" customWidth="1"/>
    <col min="15802" max="15802" width="14.42578125" style="1" bestFit="1" customWidth="1"/>
    <col min="15803" max="15803" width="14.5703125" style="1" bestFit="1" customWidth="1"/>
    <col min="15804" max="15804" width="15.5703125" style="1" bestFit="1" customWidth="1"/>
    <col min="15805" max="15805" width="11.42578125" style="1" customWidth="1"/>
    <col min="15806" max="16045" width="11.42578125" style="1"/>
    <col min="16046" max="16046" width="4.42578125" style="1" bestFit="1" customWidth="1"/>
    <col min="16047" max="16047" width="41.42578125" style="1" customWidth="1"/>
    <col min="16048" max="16048" width="42.5703125" style="1" customWidth="1"/>
    <col min="16049" max="16049" width="35.42578125" style="1" customWidth="1"/>
    <col min="16050" max="16050" width="27" style="1" customWidth="1"/>
    <col min="16051" max="16051" width="17.85546875" style="1" customWidth="1"/>
    <col min="16052" max="16052" width="19.42578125" style="1" bestFit="1" customWidth="1"/>
    <col min="16053" max="16053" width="10.85546875" style="1" customWidth="1"/>
    <col min="16054" max="16054" width="16.5703125" style="1" bestFit="1" customWidth="1"/>
    <col min="16055" max="16055" width="13.5703125" style="1" bestFit="1" customWidth="1"/>
    <col min="16056" max="16056" width="17.42578125" style="1" bestFit="1" customWidth="1"/>
    <col min="16057" max="16057" width="20" style="1" bestFit="1" customWidth="1"/>
    <col min="16058" max="16058" width="14.42578125" style="1" bestFit="1" customWidth="1"/>
    <col min="16059" max="16059" width="14.5703125" style="1" bestFit="1" customWidth="1"/>
    <col min="16060" max="16060" width="15.5703125" style="1" bestFit="1" customWidth="1"/>
    <col min="16061" max="16061" width="11.42578125" style="1" customWidth="1"/>
    <col min="16062" max="16384" width="11.42578125" style="1"/>
  </cols>
  <sheetData>
    <row r="1" spans="1:16" ht="24.75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" ht="24.75" customHeight="1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6" ht="15" x14ac:dyDescent="0.25">
      <c r="B3" s="54" t="s">
        <v>1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2"/>
    </row>
    <row r="4" spans="1:16" ht="15" customHeight="1" x14ac:dyDescent="0.25">
      <c r="A4" s="54" t="s">
        <v>2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2"/>
    </row>
    <row r="5" spans="1:16" ht="19.5" customHeight="1" x14ac:dyDescent="0.25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6" ht="21.75" customHeight="1" x14ac:dyDescent="0.35">
      <c r="A6" s="56" t="s">
        <v>1569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6" si="0">+G9*2.87%</f>
        <v>6888</v>
      </c>
      <c r="K9" s="7">
        <v>45095.92</v>
      </c>
      <c r="L9" s="7">
        <v>7059.79</v>
      </c>
      <c r="M9" s="7">
        <v>25</v>
      </c>
      <c r="N9" s="7">
        <f>+J9+K9+L9+M9</f>
        <v>59068.71</v>
      </c>
      <c r="O9" s="7">
        <f t="shared" ref="O9:O75" si="1">+G9-N9</f>
        <v>180931.29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0</v>
      </c>
      <c r="L10" s="7">
        <f t="shared" ref="L10:L73" si="2">+I10*3.04%</f>
        <v>3040</v>
      </c>
      <c r="M10" s="7">
        <v>25</v>
      </c>
      <c r="N10" s="7">
        <f t="shared" ref="N10:N73" si="3">+J10+K10+L10+M10</f>
        <v>5935</v>
      </c>
      <c r="O10" s="7">
        <f t="shared" si="1"/>
        <v>94065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6482.36</v>
      </c>
      <c r="L11" s="7">
        <f t="shared" si="2"/>
        <v>2432</v>
      </c>
      <c r="M11" s="7">
        <v>3864.56</v>
      </c>
      <c r="N11" s="7">
        <f t="shared" si="3"/>
        <v>15074.92</v>
      </c>
      <c r="O11" s="7">
        <f t="shared" si="1"/>
        <v>64925.08</v>
      </c>
    </row>
    <row r="12" spans="1:16" ht="24.95" customHeight="1" x14ac:dyDescent="0.25">
      <c r="A12" s="6">
        <v>4</v>
      </c>
      <c r="B12" s="6" t="s">
        <v>1506</v>
      </c>
      <c r="C12" s="6" t="s">
        <v>26</v>
      </c>
      <c r="D12" t="s">
        <v>827</v>
      </c>
      <c r="E12" s="6" t="s">
        <v>28</v>
      </c>
      <c r="F12" s="6" t="s">
        <v>29</v>
      </c>
      <c r="G12" s="7">
        <v>65000</v>
      </c>
      <c r="H12" s="7">
        <v>0</v>
      </c>
      <c r="I12" s="7">
        <v>65000</v>
      </c>
      <c r="J12" s="7">
        <v>1865.5</v>
      </c>
      <c r="K12" s="7">
        <v>4427.58</v>
      </c>
      <c r="L12" s="7">
        <v>1976</v>
      </c>
      <c r="M12" s="7">
        <v>25</v>
      </c>
      <c r="N12" s="7">
        <f t="shared" si="3"/>
        <v>8294.08</v>
      </c>
      <c r="O12" s="7">
        <f t="shared" si="1"/>
        <v>56705.919999999998</v>
      </c>
    </row>
    <row r="13" spans="1:16" ht="24.95" customHeight="1" x14ac:dyDescent="0.25">
      <c r="A13" s="6">
        <v>5</v>
      </c>
      <c r="B13" s="6" t="s">
        <v>34</v>
      </c>
      <c r="C13" s="6" t="s">
        <v>771</v>
      </c>
      <c r="D13" s="6" t="s">
        <v>35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2"/>
        <v>1064</v>
      </c>
      <c r="M13" s="7">
        <v>25</v>
      </c>
      <c r="N13" s="7">
        <f t="shared" si="3"/>
        <v>2093.5</v>
      </c>
      <c r="O13" s="7">
        <f t="shared" si="1"/>
        <v>32906.5</v>
      </c>
    </row>
    <row r="14" spans="1:16" ht="24.95" customHeight="1" x14ac:dyDescent="0.25">
      <c r="A14" s="6">
        <v>6</v>
      </c>
      <c r="B14" s="6" t="s">
        <v>38</v>
      </c>
      <c r="C14" s="6" t="s">
        <v>913</v>
      </c>
      <c r="D14" s="6" t="s">
        <v>65</v>
      </c>
      <c r="E14" s="6" t="s">
        <v>36</v>
      </c>
      <c r="F14" s="6" t="s">
        <v>37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2"/>
        <v>1064</v>
      </c>
      <c r="M14" s="7">
        <v>25</v>
      </c>
      <c r="N14" s="7">
        <f t="shared" si="3"/>
        <v>2093.5</v>
      </c>
      <c r="O14" s="7">
        <f t="shared" si="1"/>
        <v>32906.5</v>
      </c>
    </row>
    <row r="15" spans="1:16" ht="24.95" customHeight="1" x14ac:dyDescent="0.25">
      <c r="A15" s="6">
        <v>7</v>
      </c>
      <c r="B15" s="10" t="s">
        <v>1558</v>
      </c>
      <c r="C15" s="6" t="s">
        <v>26</v>
      </c>
      <c r="D15" s="6" t="s">
        <v>65</v>
      </c>
      <c r="E15" s="6" t="s">
        <v>36</v>
      </c>
      <c r="F15" s="6" t="s">
        <v>37</v>
      </c>
      <c r="G15" s="7">
        <v>35000</v>
      </c>
      <c r="H15" s="7">
        <v>0</v>
      </c>
      <c r="I15" s="7">
        <v>35000</v>
      </c>
      <c r="J15" s="7">
        <v>1004.5</v>
      </c>
      <c r="K15" s="7">
        <v>0</v>
      </c>
      <c r="L15" s="7">
        <v>1064</v>
      </c>
      <c r="M15" s="7">
        <v>25</v>
      </c>
      <c r="N15" s="7">
        <f t="shared" si="3"/>
        <v>2093.5</v>
      </c>
      <c r="O15" s="7">
        <f t="shared" si="1"/>
        <v>32906.5</v>
      </c>
    </row>
    <row r="16" spans="1:16" ht="24.95" customHeight="1" x14ac:dyDescent="0.25">
      <c r="A16" s="6">
        <v>8</v>
      </c>
      <c r="B16" s="1" t="s">
        <v>39</v>
      </c>
      <c r="C16" s="6" t="s">
        <v>26</v>
      </c>
      <c r="D16" s="6" t="s">
        <v>40</v>
      </c>
      <c r="E16" s="6" t="s">
        <v>28</v>
      </c>
      <c r="F16" s="6" t="s">
        <v>29</v>
      </c>
      <c r="G16" s="7">
        <v>25000</v>
      </c>
      <c r="H16" s="7">
        <v>0</v>
      </c>
      <c r="I16" s="7">
        <v>25000</v>
      </c>
      <c r="J16" s="7">
        <f t="shared" si="0"/>
        <v>717.5</v>
      </c>
      <c r="K16" s="7">
        <v>0</v>
      </c>
      <c r="L16" s="7">
        <f t="shared" si="2"/>
        <v>760</v>
      </c>
      <c r="M16" s="7">
        <v>25</v>
      </c>
      <c r="N16" s="7">
        <f t="shared" si="3"/>
        <v>1502.5</v>
      </c>
      <c r="O16" s="7">
        <f t="shared" si="1"/>
        <v>23497.5</v>
      </c>
    </row>
    <row r="17" spans="1:15" ht="24.95" customHeight="1" x14ac:dyDescent="0.25">
      <c r="A17" s="6">
        <v>9</v>
      </c>
      <c r="B17" s="1" t="s">
        <v>41</v>
      </c>
      <c r="C17" s="6" t="s">
        <v>26</v>
      </c>
      <c r="D17" s="6" t="s">
        <v>40</v>
      </c>
      <c r="E17" s="6" t="s">
        <v>28</v>
      </c>
      <c r="F17" s="6" t="s">
        <v>29</v>
      </c>
      <c r="G17" s="7">
        <v>30000</v>
      </c>
      <c r="H17" s="7">
        <v>0</v>
      </c>
      <c r="I17" s="7">
        <v>30000</v>
      </c>
      <c r="J17" s="7">
        <v>861</v>
      </c>
      <c r="K17" s="7">
        <v>0</v>
      </c>
      <c r="L17" s="7">
        <f t="shared" si="2"/>
        <v>912</v>
      </c>
      <c r="M17" s="7">
        <v>25</v>
      </c>
      <c r="N17" s="7">
        <f t="shared" si="3"/>
        <v>1798</v>
      </c>
      <c r="O17" s="7">
        <f t="shared" si="1"/>
        <v>28202</v>
      </c>
    </row>
    <row r="18" spans="1:15" ht="24.95" customHeight="1" x14ac:dyDescent="0.25">
      <c r="A18" s="6">
        <v>10</v>
      </c>
      <c r="B18" s="6" t="s">
        <v>42</v>
      </c>
      <c r="C18" s="6" t="s">
        <v>26</v>
      </c>
      <c r="D18" s="6" t="s">
        <v>43</v>
      </c>
      <c r="E18" s="6" t="s">
        <v>28</v>
      </c>
      <c r="F18" s="6" t="s">
        <v>29</v>
      </c>
      <c r="G18" s="7">
        <v>120000</v>
      </c>
      <c r="H18" s="7">
        <v>0</v>
      </c>
      <c r="I18" s="7">
        <v>120000</v>
      </c>
      <c r="J18" s="7">
        <f t="shared" si="0"/>
        <v>3444</v>
      </c>
      <c r="K18" s="7">
        <v>16809.87</v>
      </c>
      <c r="L18" s="7">
        <f t="shared" si="2"/>
        <v>3648</v>
      </c>
      <c r="M18" s="7">
        <v>27800.01</v>
      </c>
      <c r="N18" s="7">
        <f t="shared" si="3"/>
        <v>51701.88</v>
      </c>
      <c r="O18" s="7">
        <f t="shared" si="1"/>
        <v>68298.12</v>
      </c>
    </row>
    <row r="19" spans="1:15" ht="24.95" customHeight="1" x14ac:dyDescent="0.25">
      <c r="A19" s="6">
        <v>11</v>
      </c>
      <c r="B19" s="6" t="s">
        <v>44</v>
      </c>
      <c r="C19" s="6" t="s">
        <v>26</v>
      </c>
      <c r="D19" s="6" t="s">
        <v>33</v>
      </c>
      <c r="E19" s="6" t="s">
        <v>28</v>
      </c>
      <c r="F19" s="6" t="s">
        <v>29</v>
      </c>
      <c r="G19" s="7">
        <v>90000</v>
      </c>
      <c r="H19" s="7">
        <v>0</v>
      </c>
      <c r="I19" s="7">
        <v>90000</v>
      </c>
      <c r="J19" s="7">
        <f t="shared" si="0"/>
        <v>2583</v>
      </c>
      <c r="K19" s="7">
        <v>9753.1200000000008</v>
      </c>
      <c r="L19" s="7">
        <f t="shared" si="2"/>
        <v>2736</v>
      </c>
      <c r="M19" s="7">
        <v>425</v>
      </c>
      <c r="N19" s="7">
        <f t="shared" si="3"/>
        <v>15497.12</v>
      </c>
      <c r="O19" s="7">
        <f t="shared" si="1"/>
        <v>74502.880000000005</v>
      </c>
    </row>
    <row r="20" spans="1:15" ht="24.95" customHeight="1" x14ac:dyDescent="0.25">
      <c r="A20" s="6">
        <v>12</v>
      </c>
      <c r="B20" s="1" t="s">
        <v>45</v>
      </c>
      <c r="C20" s="6" t="s">
        <v>26</v>
      </c>
      <c r="D20" s="6" t="s">
        <v>46</v>
      </c>
      <c r="E20" s="6" t="s">
        <v>36</v>
      </c>
      <c r="F20" s="6" t="s">
        <v>29</v>
      </c>
      <c r="G20" s="7">
        <v>15000</v>
      </c>
      <c r="H20" s="7">
        <v>0</v>
      </c>
      <c r="I20" s="7">
        <v>15000</v>
      </c>
      <c r="J20" s="7">
        <v>430.5</v>
      </c>
      <c r="K20" s="7">
        <v>0</v>
      </c>
      <c r="L20" s="7">
        <f t="shared" si="2"/>
        <v>456</v>
      </c>
      <c r="M20" s="7">
        <v>25</v>
      </c>
      <c r="N20" s="7">
        <f t="shared" si="3"/>
        <v>911.5</v>
      </c>
      <c r="O20" s="7">
        <f t="shared" si="1"/>
        <v>14088.5</v>
      </c>
    </row>
    <row r="21" spans="1:15" ht="24.95" customHeight="1" x14ac:dyDescent="0.25">
      <c r="A21" s="6">
        <v>13</v>
      </c>
      <c r="B21" s="6" t="s">
        <v>47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f t="shared" si="2"/>
        <v>456</v>
      </c>
      <c r="M21" s="7">
        <v>25</v>
      </c>
      <c r="N21" s="7">
        <f t="shared" si="3"/>
        <v>911.5</v>
      </c>
      <c r="O21" s="7">
        <f t="shared" si="1"/>
        <v>14088.5</v>
      </c>
    </row>
    <row r="22" spans="1:15" ht="24.95" customHeight="1" x14ac:dyDescent="0.25">
      <c r="A22" s="6">
        <v>14</v>
      </c>
      <c r="B22" s="6" t="s">
        <v>49</v>
      </c>
      <c r="C22" s="6" t="s">
        <v>48</v>
      </c>
      <c r="D22" s="6" t="s">
        <v>46</v>
      </c>
      <c r="E22" s="6" t="s">
        <v>36</v>
      </c>
      <c r="F22" s="6" t="s">
        <v>29</v>
      </c>
      <c r="G22" s="7">
        <v>25000</v>
      </c>
      <c r="H22" s="7">
        <v>0</v>
      </c>
      <c r="I22" s="7">
        <v>25000</v>
      </c>
      <c r="J22" s="7">
        <v>717.5</v>
      </c>
      <c r="K22" s="7">
        <v>0</v>
      </c>
      <c r="L22" s="7">
        <f t="shared" si="2"/>
        <v>760</v>
      </c>
      <c r="M22" s="7">
        <v>25</v>
      </c>
      <c r="N22" s="7">
        <f t="shared" si="3"/>
        <v>1502.5</v>
      </c>
      <c r="O22" s="7">
        <f t="shared" si="1"/>
        <v>23497.5</v>
      </c>
    </row>
    <row r="23" spans="1:15" ht="24.95" customHeight="1" x14ac:dyDescent="0.25">
      <c r="A23" s="6">
        <v>15</v>
      </c>
      <c r="B23" t="s">
        <v>1448</v>
      </c>
      <c r="C23" s="6" t="s">
        <v>48</v>
      </c>
      <c r="D23" s="6" t="s">
        <v>46</v>
      </c>
      <c r="E23" s="6" t="s">
        <v>36</v>
      </c>
      <c r="F23" s="6" t="s">
        <v>29</v>
      </c>
      <c r="G23" s="7">
        <v>20000</v>
      </c>
      <c r="H23" s="7">
        <v>0</v>
      </c>
      <c r="I23" s="7">
        <v>20000</v>
      </c>
      <c r="J23" s="7">
        <v>574</v>
      </c>
      <c r="K23" s="7">
        <v>0</v>
      </c>
      <c r="L23" s="7">
        <v>608</v>
      </c>
      <c r="M23" s="7">
        <v>25</v>
      </c>
      <c r="N23" s="7">
        <f t="shared" si="3"/>
        <v>1207</v>
      </c>
      <c r="O23" s="7">
        <f t="shared" si="1"/>
        <v>18793</v>
      </c>
    </row>
    <row r="24" spans="1:15" ht="24.95" customHeight="1" x14ac:dyDescent="0.25">
      <c r="A24" s="6">
        <v>16</v>
      </c>
      <c r="B24" t="s">
        <v>1251</v>
      </c>
      <c r="C24" s="6" t="s">
        <v>48</v>
      </c>
      <c r="D24" t="s">
        <v>99</v>
      </c>
      <c r="E24" s="6" t="s">
        <v>28</v>
      </c>
      <c r="F24" s="6" t="s">
        <v>29</v>
      </c>
      <c r="G24" s="7">
        <v>15000</v>
      </c>
      <c r="H24" s="7">
        <v>0</v>
      </c>
      <c r="I24" s="7">
        <v>15000</v>
      </c>
      <c r="J24" s="7">
        <v>430.5</v>
      </c>
      <c r="K24" s="7">
        <v>0</v>
      </c>
      <c r="L24" s="7">
        <f t="shared" si="2"/>
        <v>456</v>
      </c>
      <c r="M24" s="7">
        <v>25</v>
      </c>
      <c r="N24" s="7">
        <f t="shared" si="3"/>
        <v>911.5</v>
      </c>
      <c r="O24" s="7">
        <f t="shared" si="1"/>
        <v>14088.5</v>
      </c>
    </row>
    <row r="25" spans="1:15" ht="24.95" customHeight="1" x14ac:dyDescent="0.25">
      <c r="A25" s="6">
        <v>17</v>
      </c>
      <c r="B25" t="s">
        <v>50</v>
      </c>
      <c r="C25" s="6" t="s">
        <v>48</v>
      </c>
      <c r="D25" s="6" t="s">
        <v>51</v>
      </c>
      <c r="E25" s="6" t="s">
        <v>36</v>
      </c>
      <c r="F25" s="6" t="s">
        <v>37</v>
      </c>
      <c r="G25" s="7">
        <v>30000</v>
      </c>
      <c r="H25" s="7">
        <v>0</v>
      </c>
      <c r="I25" s="7">
        <v>30000</v>
      </c>
      <c r="J25" s="7">
        <f t="shared" si="0"/>
        <v>861</v>
      </c>
      <c r="K25" s="7">
        <v>0</v>
      </c>
      <c r="L25" s="7">
        <f t="shared" si="2"/>
        <v>912</v>
      </c>
      <c r="M25" s="7">
        <v>25</v>
      </c>
      <c r="N25" s="7">
        <f t="shared" si="3"/>
        <v>1798</v>
      </c>
      <c r="O25" s="7">
        <f t="shared" si="1"/>
        <v>28202</v>
      </c>
    </row>
    <row r="26" spans="1:15" s="8" customFormat="1" ht="24.95" customHeight="1" x14ac:dyDescent="0.25">
      <c r="A26" s="6">
        <v>18</v>
      </c>
      <c r="B26" s="6" t="s">
        <v>52</v>
      </c>
      <c r="C26" s="6" t="s">
        <v>48</v>
      </c>
      <c r="D26" s="6" t="s">
        <v>53</v>
      </c>
      <c r="E26" s="6" t="s">
        <v>54</v>
      </c>
      <c r="F26" s="6" t="s">
        <v>37</v>
      </c>
      <c r="G26" s="7">
        <v>78000</v>
      </c>
      <c r="H26" s="7">
        <v>0</v>
      </c>
      <c r="I26" s="7">
        <v>78000</v>
      </c>
      <c r="J26" s="7">
        <f t="shared" si="0"/>
        <v>2238.6</v>
      </c>
      <c r="K26" s="7">
        <v>6489.96</v>
      </c>
      <c r="L26" s="7">
        <f t="shared" si="2"/>
        <v>2371.1999999999998</v>
      </c>
      <c r="M26" s="7">
        <v>2344.7800000000002</v>
      </c>
      <c r="N26" s="7">
        <f t="shared" si="3"/>
        <v>13444.539999999999</v>
      </c>
      <c r="O26" s="7">
        <f t="shared" si="1"/>
        <v>64555.46</v>
      </c>
    </row>
    <row r="27" spans="1:15" ht="24.95" customHeight="1" x14ac:dyDescent="0.25">
      <c r="A27" s="6">
        <v>19</v>
      </c>
      <c r="B27" s="6" t="s">
        <v>55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32099.49</v>
      </c>
      <c r="L27" s="7">
        <f t="shared" si="2"/>
        <v>5624</v>
      </c>
      <c r="M27" s="7">
        <v>25</v>
      </c>
      <c r="N27" s="7">
        <f t="shared" si="3"/>
        <v>43057.990000000005</v>
      </c>
      <c r="O27" s="7">
        <f t="shared" si="1"/>
        <v>141942.01</v>
      </c>
    </row>
    <row r="28" spans="1:15" ht="24.95" customHeight="1" x14ac:dyDescent="0.25">
      <c r="A28" s="6">
        <v>20</v>
      </c>
      <c r="B28" s="6" t="s">
        <v>58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190000</v>
      </c>
      <c r="H28" s="7">
        <v>0</v>
      </c>
      <c r="I28" s="7">
        <v>190000</v>
      </c>
      <c r="J28" s="7">
        <v>5453</v>
      </c>
      <c r="K28" s="7">
        <v>32315.73</v>
      </c>
      <c r="L28" s="7">
        <f t="shared" si="2"/>
        <v>5776</v>
      </c>
      <c r="M28" s="7">
        <v>9896.9599999999991</v>
      </c>
      <c r="N28" s="7">
        <f t="shared" si="3"/>
        <v>53441.689999999995</v>
      </c>
      <c r="O28" s="7">
        <f t="shared" si="1"/>
        <v>136558.31</v>
      </c>
    </row>
    <row r="29" spans="1:15" ht="24.95" customHeight="1" x14ac:dyDescent="0.25">
      <c r="A29" s="6">
        <v>21</v>
      </c>
      <c r="B29" s="6" t="s">
        <v>59</v>
      </c>
      <c r="C29" s="6" t="s">
        <v>56</v>
      </c>
      <c r="D29" s="6" t="s">
        <v>57</v>
      </c>
      <c r="E29" s="6" t="s">
        <v>28</v>
      </c>
      <c r="F29" s="6" t="s">
        <v>29</v>
      </c>
      <c r="G29" s="7">
        <v>185000</v>
      </c>
      <c r="H29" s="7">
        <v>0</v>
      </c>
      <c r="I29" s="7">
        <v>185000</v>
      </c>
      <c r="J29" s="7">
        <v>5309.5</v>
      </c>
      <c r="K29" s="7">
        <v>31139.599999999999</v>
      </c>
      <c r="L29" s="7">
        <f t="shared" si="2"/>
        <v>5624</v>
      </c>
      <c r="M29" s="7">
        <v>7886.16</v>
      </c>
      <c r="N29" s="7">
        <f t="shared" si="3"/>
        <v>49959.259999999995</v>
      </c>
      <c r="O29" s="7">
        <f t="shared" si="1"/>
        <v>135040.74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2"/>
        <v>3648</v>
      </c>
      <c r="M30" s="7">
        <v>425</v>
      </c>
      <c r="N30" s="7">
        <f t="shared" si="3"/>
        <v>24326.87</v>
      </c>
      <c r="O30" s="7">
        <f t="shared" si="1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2"/>
        <v>760</v>
      </c>
      <c r="M31" s="7">
        <v>125</v>
      </c>
      <c r="N31" s="7">
        <f t="shared" si="3"/>
        <v>1602.5</v>
      </c>
      <c r="O31" s="7">
        <f t="shared" si="1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1463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2"/>
        <v>2584</v>
      </c>
      <c r="M32" s="7">
        <v>165</v>
      </c>
      <c r="N32" s="7">
        <f t="shared" si="3"/>
        <v>13765.49</v>
      </c>
      <c r="O32" s="7">
        <f t="shared" si="1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1521</v>
      </c>
      <c r="D33" s="6" t="s">
        <v>70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>+I33*3.04%</f>
        <v>760</v>
      </c>
      <c r="M33" s="7">
        <v>25</v>
      </c>
      <c r="N33" s="7">
        <f t="shared" si="3"/>
        <v>1502.5</v>
      </c>
      <c r="O33" s="7">
        <f t="shared" si="1"/>
        <v>23497.5</v>
      </c>
    </row>
    <row r="34" spans="1:15" ht="24.95" customHeight="1" x14ac:dyDescent="0.25">
      <c r="A34" s="6">
        <v>26</v>
      </c>
      <c r="B34" s="6" t="s">
        <v>73</v>
      </c>
      <c r="C34" s="6" t="s">
        <v>1521</v>
      </c>
      <c r="D34" s="6" t="s">
        <v>74</v>
      </c>
      <c r="E34" s="6" t="s">
        <v>54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2"/>
        <v>2736</v>
      </c>
      <c r="M34" s="7">
        <v>1257.3</v>
      </c>
      <c r="N34" s="7">
        <f t="shared" si="3"/>
        <v>16329.42</v>
      </c>
      <c r="O34" s="7">
        <f t="shared" si="1"/>
        <v>73670.58</v>
      </c>
    </row>
    <row r="35" spans="1:15" ht="24.95" customHeight="1" x14ac:dyDescent="0.25">
      <c r="A35" s="6">
        <v>27</v>
      </c>
      <c r="B35" s="6" t="s">
        <v>75</v>
      </c>
      <c r="C35" s="6" t="s">
        <v>1521</v>
      </c>
      <c r="D35" s="6" t="s">
        <v>70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2"/>
        <v>1064</v>
      </c>
      <c r="M35" s="7">
        <v>25</v>
      </c>
      <c r="N35" s="7">
        <f t="shared" si="3"/>
        <v>2093.5</v>
      </c>
      <c r="O35" s="7">
        <f t="shared" si="1"/>
        <v>32906.5</v>
      </c>
    </row>
    <row r="36" spans="1:15" ht="24.95" customHeight="1" x14ac:dyDescent="0.25">
      <c r="A36" s="6">
        <v>28</v>
      </c>
      <c r="B36" s="6" t="s">
        <v>76</v>
      </c>
      <c r="C36" s="6" t="s">
        <v>1521</v>
      </c>
      <c r="D36" s="6" t="s">
        <v>72</v>
      </c>
      <c r="E36" s="6" t="s">
        <v>54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918.61</v>
      </c>
      <c r="L36" s="7">
        <f t="shared" si="2"/>
        <v>1368</v>
      </c>
      <c r="M36" s="7">
        <v>25</v>
      </c>
      <c r="N36" s="7">
        <f t="shared" si="3"/>
        <v>3603.11</v>
      </c>
      <c r="O36" s="7">
        <f t="shared" si="1"/>
        <v>41396.89</v>
      </c>
    </row>
    <row r="37" spans="1:15" ht="24.95" customHeight="1" x14ac:dyDescent="0.25">
      <c r="A37" s="6">
        <v>29</v>
      </c>
      <c r="B37" t="s">
        <v>1250</v>
      </c>
      <c r="C37" s="6" t="s">
        <v>1521</v>
      </c>
      <c r="D37" t="s">
        <v>40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f t="shared" si="2"/>
        <v>912</v>
      </c>
      <c r="M37" s="7">
        <v>25</v>
      </c>
      <c r="N37" s="7">
        <f t="shared" si="3"/>
        <v>1798</v>
      </c>
      <c r="O37" s="7">
        <f t="shared" si="1"/>
        <v>28202</v>
      </c>
    </row>
    <row r="38" spans="1:15" ht="24.95" customHeight="1" x14ac:dyDescent="0.25">
      <c r="A38" s="6">
        <v>30</v>
      </c>
      <c r="B38" t="s">
        <v>1204</v>
      </c>
      <c r="C38" s="6" t="s">
        <v>78</v>
      </c>
      <c r="D38" t="s">
        <v>1205</v>
      </c>
      <c r="E38" s="6" t="s">
        <v>54</v>
      </c>
      <c r="F38" s="6" t="s">
        <v>37</v>
      </c>
      <c r="G38" s="7">
        <v>60000</v>
      </c>
      <c r="H38" s="7">
        <v>0</v>
      </c>
      <c r="I38" s="7">
        <v>60000</v>
      </c>
      <c r="J38" s="7">
        <v>1722</v>
      </c>
      <c r="K38" s="7">
        <v>3102.72</v>
      </c>
      <c r="L38" s="7">
        <v>1824</v>
      </c>
      <c r="M38" s="7">
        <v>1944.78</v>
      </c>
      <c r="N38" s="7">
        <f t="shared" si="3"/>
        <v>8593.5</v>
      </c>
      <c r="O38" s="7">
        <f t="shared" si="1"/>
        <v>51406.5</v>
      </c>
    </row>
    <row r="39" spans="1:15" ht="24.95" customHeight="1" x14ac:dyDescent="0.25">
      <c r="A39" s="6">
        <v>31</v>
      </c>
      <c r="B39" s="6" t="s">
        <v>77</v>
      </c>
      <c r="C39" s="6" t="s">
        <v>1522</v>
      </c>
      <c r="D39" s="6" t="s">
        <v>79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2"/>
        <v>670.32</v>
      </c>
      <c r="M39" s="7">
        <v>25</v>
      </c>
      <c r="N39" s="7">
        <f t="shared" si="3"/>
        <v>1328.16</v>
      </c>
      <c r="O39" s="7">
        <f t="shared" si="1"/>
        <v>20721.84</v>
      </c>
    </row>
    <row r="40" spans="1:15" s="8" customFormat="1" ht="24.95" customHeight="1" x14ac:dyDescent="0.25">
      <c r="A40" s="6">
        <v>32</v>
      </c>
      <c r="B40" s="6" t="s">
        <v>80</v>
      </c>
      <c r="C40" s="6" t="s">
        <v>78</v>
      </c>
      <c r="D40" s="6" t="s">
        <v>81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2718.76</v>
      </c>
      <c r="L40" s="7">
        <f t="shared" si="2"/>
        <v>1824</v>
      </c>
      <c r="M40" s="7">
        <v>3864.56</v>
      </c>
      <c r="N40" s="7">
        <f t="shared" si="3"/>
        <v>10129.32</v>
      </c>
      <c r="O40" s="7">
        <f t="shared" si="1"/>
        <v>49870.68</v>
      </c>
    </row>
    <row r="41" spans="1:15" ht="24.95" customHeight="1" x14ac:dyDescent="0.25">
      <c r="A41" s="6">
        <v>33</v>
      </c>
      <c r="B41" s="6" t="s">
        <v>82</v>
      </c>
      <c r="C41" s="6" t="s">
        <v>78</v>
      </c>
      <c r="D41" s="6" t="s">
        <v>83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2"/>
        <v>912</v>
      </c>
      <c r="M41" s="7">
        <v>25</v>
      </c>
      <c r="N41" s="7">
        <f t="shared" si="3"/>
        <v>1798</v>
      </c>
      <c r="O41" s="7">
        <f t="shared" si="1"/>
        <v>28202</v>
      </c>
    </row>
    <row r="42" spans="1:15" ht="24.95" customHeight="1" x14ac:dyDescent="0.25">
      <c r="A42" s="6">
        <v>34</v>
      </c>
      <c r="B42" s="6" t="s">
        <v>85</v>
      </c>
      <c r="C42" s="6" t="s">
        <v>78</v>
      </c>
      <c r="D42" s="6" t="s">
        <v>65</v>
      </c>
      <c r="E42" s="6" t="s">
        <v>54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2"/>
        <v>670.32</v>
      </c>
      <c r="M42" s="7">
        <v>125</v>
      </c>
      <c r="N42" s="7">
        <f t="shared" si="3"/>
        <v>1428.16</v>
      </c>
      <c r="O42" s="7">
        <f t="shared" si="1"/>
        <v>20621.84</v>
      </c>
    </row>
    <row r="43" spans="1:15" ht="24.95" customHeight="1" x14ac:dyDescent="0.25">
      <c r="A43" s="6">
        <v>35</v>
      </c>
      <c r="B43" s="6" t="s">
        <v>86</v>
      </c>
      <c r="C43" s="6" t="s">
        <v>78</v>
      </c>
      <c r="D43" s="6" t="s">
        <v>65</v>
      </c>
      <c r="E43" s="6" t="s">
        <v>54</v>
      </c>
      <c r="F43" s="6" t="s">
        <v>37</v>
      </c>
      <c r="G43" s="7">
        <v>30000</v>
      </c>
      <c r="H43" s="7">
        <v>0</v>
      </c>
      <c r="I43" s="7">
        <v>30000</v>
      </c>
      <c r="J43" s="7">
        <v>861</v>
      </c>
      <c r="K43" s="7">
        <v>0</v>
      </c>
      <c r="L43" s="7">
        <f t="shared" si="2"/>
        <v>912</v>
      </c>
      <c r="M43" s="7">
        <v>1944.78</v>
      </c>
      <c r="N43" s="7">
        <f t="shared" si="3"/>
        <v>3717.7799999999997</v>
      </c>
      <c r="O43" s="7">
        <f t="shared" si="1"/>
        <v>26282.22</v>
      </c>
    </row>
    <row r="44" spans="1:15" ht="24.95" customHeight="1" x14ac:dyDescent="0.25">
      <c r="A44" s="6">
        <v>36</v>
      </c>
      <c r="B44" t="s">
        <v>87</v>
      </c>
      <c r="C44" s="6" t="s">
        <v>88</v>
      </c>
      <c r="D44" t="s">
        <v>89</v>
      </c>
      <c r="E44" s="6" t="s">
        <v>54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f t="shared" si="2"/>
        <v>2736</v>
      </c>
      <c r="M44" s="7">
        <v>25</v>
      </c>
      <c r="N44" s="7">
        <f t="shared" si="3"/>
        <v>15097.12</v>
      </c>
      <c r="O44" s="7">
        <f t="shared" si="1"/>
        <v>74902.880000000005</v>
      </c>
    </row>
    <row r="45" spans="1:15" ht="24.95" customHeight="1" x14ac:dyDescent="0.25">
      <c r="A45" s="6">
        <v>37</v>
      </c>
      <c r="B45" s="6" t="s">
        <v>90</v>
      </c>
      <c r="C45" s="6" t="s">
        <v>88</v>
      </c>
      <c r="D45" s="6" t="s">
        <v>91</v>
      </c>
      <c r="E45" s="6" t="s">
        <v>54</v>
      </c>
      <c r="F45" s="6" t="s">
        <v>37</v>
      </c>
      <c r="G45" s="7">
        <v>35000</v>
      </c>
      <c r="H45" s="7">
        <v>0</v>
      </c>
      <c r="I45" s="7">
        <v>35000</v>
      </c>
      <c r="J45" s="7">
        <v>1004.5</v>
      </c>
      <c r="K45" s="7">
        <v>0</v>
      </c>
      <c r="L45" s="7">
        <f t="shared" si="2"/>
        <v>1064</v>
      </c>
      <c r="M45" s="7">
        <v>25</v>
      </c>
      <c r="N45" s="7">
        <f t="shared" si="3"/>
        <v>2093.5</v>
      </c>
      <c r="O45" s="7">
        <f t="shared" si="1"/>
        <v>32906.5</v>
      </c>
    </row>
    <row r="46" spans="1:15" ht="24.95" customHeight="1" x14ac:dyDescent="0.25">
      <c r="A46" s="6">
        <v>38</v>
      </c>
      <c r="B46" s="6" t="s">
        <v>96</v>
      </c>
      <c r="C46" s="6" t="s">
        <v>88</v>
      </c>
      <c r="D46" s="6" t="s">
        <v>97</v>
      </c>
      <c r="E46" s="6" t="s">
        <v>28</v>
      </c>
      <c r="F46" s="6" t="s">
        <v>29</v>
      </c>
      <c r="G46" s="7">
        <v>50000</v>
      </c>
      <c r="H46" s="7">
        <v>0</v>
      </c>
      <c r="I46" s="7">
        <v>50000</v>
      </c>
      <c r="J46" s="7">
        <v>1435</v>
      </c>
      <c r="K46" s="7">
        <v>1854</v>
      </c>
      <c r="L46" s="7">
        <f>+I46*3.04%</f>
        <v>1520</v>
      </c>
      <c r="M46" s="7">
        <v>25</v>
      </c>
      <c r="N46" s="7">
        <f t="shared" si="3"/>
        <v>4834</v>
      </c>
      <c r="O46" s="7">
        <f t="shared" si="1"/>
        <v>45166</v>
      </c>
    </row>
    <row r="47" spans="1:15" ht="24.95" customHeight="1" x14ac:dyDescent="0.25">
      <c r="A47" s="6">
        <v>39</v>
      </c>
      <c r="B47" s="6" t="s">
        <v>98</v>
      </c>
      <c r="C47" s="6" t="s">
        <v>88</v>
      </c>
      <c r="D47" s="6" t="s">
        <v>40</v>
      </c>
      <c r="E47" s="6" t="s">
        <v>36</v>
      </c>
      <c r="F47" s="6" t="s">
        <v>29</v>
      </c>
      <c r="G47" s="7">
        <v>25000</v>
      </c>
      <c r="H47" s="7">
        <v>0</v>
      </c>
      <c r="I47" s="7">
        <v>25000</v>
      </c>
      <c r="J47" s="7">
        <v>717.5</v>
      </c>
      <c r="K47" s="7">
        <v>0</v>
      </c>
      <c r="L47" s="7">
        <f>+I47*3.04%</f>
        <v>760</v>
      </c>
      <c r="M47" s="7">
        <v>25</v>
      </c>
      <c r="N47" s="7">
        <f t="shared" si="3"/>
        <v>1502.5</v>
      </c>
      <c r="O47" s="7">
        <f t="shared" si="1"/>
        <v>23497.5</v>
      </c>
    </row>
    <row r="48" spans="1:15" ht="24.95" customHeight="1" x14ac:dyDescent="0.25">
      <c r="A48" s="6">
        <v>40</v>
      </c>
      <c r="B48" s="1" t="s">
        <v>84</v>
      </c>
      <c r="C48" s="6" t="s">
        <v>88</v>
      </c>
      <c r="D48" s="6" t="s">
        <v>852</v>
      </c>
      <c r="E48" s="6" t="s">
        <v>28</v>
      </c>
      <c r="F48" s="6" t="s">
        <v>37</v>
      </c>
      <c r="G48" s="7">
        <v>30000</v>
      </c>
      <c r="H48" s="7">
        <v>0</v>
      </c>
      <c r="I48" s="7">
        <v>30000</v>
      </c>
      <c r="J48" s="7">
        <v>861</v>
      </c>
      <c r="K48" s="7">
        <v>0</v>
      </c>
      <c r="L48" s="7">
        <f>+I48*3.04%</f>
        <v>912</v>
      </c>
      <c r="M48" s="7">
        <v>125</v>
      </c>
      <c r="N48" s="7">
        <f t="shared" si="3"/>
        <v>1898</v>
      </c>
      <c r="O48" s="7">
        <f t="shared" si="1"/>
        <v>28102</v>
      </c>
    </row>
    <row r="49" spans="1:15" ht="24.95" customHeight="1" x14ac:dyDescent="0.25">
      <c r="A49" s="6">
        <v>41</v>
      </c>
      <c r="B49" t="s">
        <v>94</v>
      </c>
      <c r="C49" s="6" t="s">
        <v>1466</v>
      </c>
      <c r="D49" t="s">
        <v>1465</v>
      </c>
      <c r="E49" s="6" t="s">
        <v>54</v>
      </c>
      <c r="F49" s="6" t="s">
        <v>37</v>
      </c>
      <c r="G49" s="7">
        <v>75000</v>
      </c>
      <c r="H49" s="7">
        <v>0</v>
      </c>
      <c r="I49" s="7">
        <v>75000</v>
      </c>
      <c r="J49" s="7">
        <v>2152.5</v>
      </c>
      <c r="K49" s="7">
        <v>4389.6000000000004</v>
      </c>
      <c r="L49" s="7">
        <f>+I49*3.04%</f>
        <v>2280</v>
      </c>
      <c r="M49" s="7">
        <v>10856.2</v>
      </c>
      <c r="N49" s="7">
        <f t="shared" si="3"/>
        <v>19678.300000000003</v>
      </c>
      <c r="O49" s="7">
        <f t="shared" si="1"/>
        <v>55321.7</v>
      </c>
    </row>
    <row r="50" spans="1:15" ht="24.95" customHeight="1" x14ac:dyDescent="0.25">
      <c r="A50" s="6">
        <v>42</v>
      </c>
      <c r="B50" s="6" t="s">
        <v>100</v>
      </c>
      <c r="C50" s="6" t="s">
        <v>1523</v>
      </c>
      <c r="D50" s="6" t="s">
        <v>65</v>
      </c>
      <c r="E50" s="6" t="s">
        <v>54</v>
      </c>
      <c r="F50" s="6" t="s">
        <v>37</v>
      </c>
      <c r="G50" s="7">
        <v>27000</v>
      </c>
      <c r="H50" s="7">
        <v>0</v>
      </c>
      <c r="I50" s="7">
        <v>27000</v>
      </c>
      <c r="J50" s="7">
        <v>774.9</v>
      </c>
      <c r="K50" s="7">
        <v>0</v>
      </c>
      <c r="L50" s="7">
        <f>+I50*3.04%</f>
        <v>820.8</v>
      </c>
      <c r="M50" s="7">
        <v>2244.7800000000002</v>
      </c>
      <c r="N50" s="7">
        <f t="shared" si="3"/>
        <v>3840.48</v>
      </c>
      <c r="O50" s="7">
        <f t="shared" si="1"/>
        <v>23159.52</v>
      </c>
    </row>
    <row r="51" spans="1:15" ht="24.95" customHeight="1" x14ac:dyDescent="0.25">
      <c r="A51" s="6">
        <v>43</v>
      </c>
      <c r="B51" s="6" t="s">
        <v>102</v>
      </c>
      <c r="C51" s="6" t="s">
        <v>103</v>
      </c>
      <c r="D51" s="6" t="s">
        <v>104</v>
      </c>
      <c r="E51" s="6" t="s">
        <v>28</v>
      </c>
      <c r="F51" s="6" t="s">
        <v>29</v>
      </c>
      <c r="G51" s="7">
        <v>30000</v>
      </c>
      <c r="H51" s="7">
        <v>0</v>
      </c>
      <c r="I51" s="7">
        <v>30000</v>
      </c>
      <c r="J51" s="7">
        <v>861</v>
      </c>
      <c r="K51" s="7">
        <v>0</v>
      </c>
      <c r="L51" s="7">
        <f t="shared" si="2"/>
        <v>912</v>
      </c>
      <c r="M51" s="7">
        <v>25</v>
      </c>
      <c r="N51" s="7">
        <f t="shared" si="3"/>
        <v>1798</v>
      </c>
      <c r="O51" s="7">
        <f t="shared" si="1"/>
        <v>28202</v>
      </c>
    </row>
    <row r="52" spans="1:15" ht="24.95" customHeight="1" x14ac:dyDescent="0.25">
      <c r="A52" s="6">
        <v>44</v>
      </c>
      <c r="B52" s="6" t="s">
        <v>105</v>
      </c>
      <c r="C52" s="6" t="s">
        <v>103</v>
      </c>
      <c r="D52" s="6" t="s">
        <v>74</v>
      </c>
      <c r="E52" s="6" t="s">
        <v>54</v>
      </c>
      <c r="F52" s="6" t="s">
        <v>29</v>
      </c>
      <c r="G52" s="7">
        <v>45000</v>
      </c>
      <c r="H52" s="7">
        <v>0</v>
      </c>
      <c r="I52" s="7">
        <v>45000</v>
      </c>
      <c r="J52" s="7">
        <v>1291.5</v>
      </c>
      <c r="K52" s="7">
        <v>1148.33</v>
      </c>
      <c r="L52" s="7">
        <f t="shared" si="2"/>
        <v>1368</v>
      </c>
      <c r="M52" s="7">
        <v>25</v>
      </c>
      <c r="N52" s="7">
        <f t="shared" si="3"/>
        <v>3832.83</v>
      </c>
      <c r="O52" s="7">
        <f t="shared" si="1"/>
        <v>41167.17</v>
      </c>
    </row>
    <row r="53" spans="1:15" ht="24.95" customHeight="1" x14ac:dyDescent="0.25">
      <c r="A53" s="6">
        <v>45</v>
      </c>
      <c r="B53" s="6" t="s">
        <v>107</v>
      </c>
      <c r="C53" s="6" t="s">
        <v>106</v>
      </c>
      <c r="D53" s="6" t="s">
        <v>108</v>
      </c>
      <c r="E53" s="6" t="s">
        <v>28</v>
      </c>
      <c r="F53" s="6" t="s">
        <v>29</v>
      </c>
      <c r="G53" s="7">
        <v>35000</v>
      </c>
      <c r="H53" s="7">
        <v>0</v>
      </c>
      <c r="I53" s="7">
        <v>35000</v>
      </c>
      <c r="J53" s="7">
        <v>1004.5</v>
      </c>
      <c r="K53" s="7">
        <v>0</v>
      </c>
      <c r="L53" s="7">
        <f t="shared" si="2"/>
        <v>1064</v>
      </c>
      <c r="M53" s="7">
        <v>1944.78</v>
      </c>
      <c r="N53" s="7">
        <f t="shared" si="3"/>
        <v>4013.2799999999997</v>
      </c>
      <c r="O53" s="7">
        <f t="shared" si="1"/>
        <v>30986.720000000001</v>
      </c>
    </row>
    <row r="54" spans="1:15" ht="24.95" customHeight="1" x14ac:dyDescent="0.25">
      <c r="A54" s="6">
        <v>46</v>
      </c>
      <c r="B54" s="6" t="s">
        <v>109</v>
      </c>
      <c r="C54" s="6" t="s">
        <v>106</v>
      </c>
      <c r="D54" s="6" t="s">
        <v>110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2"/>
        <v>760</v>
      </c>
      <c r="M54" s="7">
        <v>25</v>
      </c>
      <c r="N54" s="7">
        <f t="shared" si="3"/>
        <v>1502.5</v>
      </c>
      <c r="O54" s="7">
        <f t="shared" si="1"/>
        <v>23497.5</v>
      </c>
    </row>
    <row r="55" spans="1:15" ht="24.95" customHeight="1" x14ac:dyDescent="0.25">
      <c r="A55" s="6">
        <v>47</v>
      </c>
      <c r="B55" s="6" t="s">
        <v>111</v>
      </c>
      <c r="C55" s="6" t="s">
        <v>78</v>
      </c>
      <c r="D55" s="6" t="s">
        <v>83</v>
      </c>
      <c r="E55" s="6" t="s">
        <v>36</v>
      </c>
      <c r="F55" s="6" t="s">
        <v>29</v>
      </c>
      <c r="G55" s="7">
        <v>30000</v>
      </c>
      <c r="H55" s="7">
        <v>0</v>
      </c>
      <c r="I55" s="7">
        <v>30000</v>
      </c>
      <c r="J55" s="7">
        <v>861</v>
      </c>
      <c r="K55" s="7">
        <v>0</v>
      </c>
      <c r="L55" s="7">
        <v>912</v>
      </c>
      <c r="M55" s="7">
        <v>3531.33</v>
      </c>
      <c r="N55" s="7">
        <f t="shared" si="3"/>
        <v>5304.33</v>
      </c>
      <c r="O55" s="7">
        <f t="shared" si="1"/>
        <v>24695.67</v>
      </c>
    </row>
    <row r="56" spans="1:15" ht="24.95" customHeight="1" x14ac:dyDescent="0.25">
      <c r="A56" s="6">
        <v>48</v>
      </c>
      <c r="B56" s="6" t="s">
        <v>114</v>
      </c>
      <c r="C56" s="6" t="s">
        <v>112</v>
      </c>
      <c r="D56" s="6" t="s">
        <v>113</v>
      </c>
      <c r="E56" s="6" t="s">
        <v>36</v>
      </c>
      <c r="F56" s="6" t="s">
        <v>37</v>
      </c>
      <c r="G56" s="7">
        <v>16500</v>
      </c>
      <c r="H56" s="7">
        <v>0</v>
      </c>
      <c r="I56" s="7">
        <v>16500</v>
      </c>
      <c r="J56" s="7">
        <v>473.55</v>
      </c>
      <c r="K56" s="7">
        <v>0</v>
      </c>
      <c r="L56" s="7">
        <f t="shared" si="2"/>
        <v>501.6</v>
      </c>
      <c r="M56" s="7">
        <v>25</v>
      </c>
      <c r="N56" s="7">
        <f t="shared" si="3"/>
        <v>1000.1500000000001</v>
      </c>
      <c r="O56" s="7">
        <f t="shared" si="1"/>
        <v>15499.85</v>
      </c>
    </row>
    <row r="57" spans="1:15" ht="24.95" customHeight="1" x14ac:dyDescent="0.25">
      <c r="A57" s="6">
        <v>49</v>
      </c>
      <c r="B57" s="6" t="s">
        <v>115</v>
      </c>
      <c r="C57" s="6" t="s">
        <v>112</v>
      </c>
      <c r="D57" s="6" t="s">
        <v>113</v>
      </c>
      <c r="E57" s="6" t="s">
        <v>36</v>
      </c>
      <c r="F57" s="6" t="s">
        <v>37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2"/>
        <v>456</v>
      </c>
      <c r="M57" s="7">
        <v>25</v>
      </c>
      <c r="N57" s="7">
        <f t="shared" si="3"/>
        <v>911.5</v>
      </c>
      <c r="O57" s="7">
        <f t="shared" si="1"/>
        <v>14088.5</v>
      </c>
    </row>
    <row r="58" spans="1:15" ht="24.95" customHeight="1" x14ac:dyDescent="0.25">
      <c r="A58" s="6">
        <v>50</v>
      </c>
      <c r="B58" s="6" t="s">
        <v>116</v>
      </c>
      <c r="C58" s="6" t="s">
        <v>112</v>
      </c>
      <c r="D58" s="6" t="s">
        <v>113</v>
      </c>
      <c r="E58" s="6" t="s">
        <v>36</v>
      </c>
      <c r="F58" s="6" t="s">
        <v>37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2"/>
        <v>456</v>
      </c>
      <c r="M58" s="7">
        <v>25</v>
      </c>
      <c r="N58" s="7">
        <f t="shared" si="3"/>
        <v>911.5</v>
      </c>
      <c r="O58" s="7">
        <f t="shared" si="1"/>
        <v>14088.5</v>
      </c>
    </row>
    <row r="59" spans="1:15" ht="24.95" customHeight="1" x14ac:dyDescent="0.25">
      <c r="A59" s="6">
        <v>51</v>
      </c>
      <c r="B59" s="6" t="s">
        <v>117</v>
      </c>
      <c r="C59" s="6" t="s">
        <v>112</v>
      </c>
      <c r="D59" s="6" t="s">
        <v>113</v>
      </c>
      <c r="E59" s="6" t="s">
        <v>36</v>
      </c>
      <c r="F59" s="6" t="s">
        <v>37</v>
      </c>
      <c r="G59" s="7">
        <v>21000</v>
      </c>
      <c r="H59" s="7">
        <v>0</v>
      </c>
      <c r="I59" s="7">
        <v>21000</v>
      </c>
      <c r="J59" s="7">
        <v>602.70000000000005</v>
      </c>
      <c r="K59" s="7">
        <v>0</v>
      </c>
      <c r="L59" s="7">
        <f t="shared" si="2"/>
        <v>638.4</v>
      </c>
      <c r="M59" s="7">
        <v>695</v>
      </c>
      <c r="N59" s="7">
        <f t="shared" si="3"/>
        <v>1936.1</v>
      </c>
      <c r="O59" s="7">
        <f t="shared" si="1"/>
        <v>19063.900000000001</v>
      </c>
    </row>
    <row r="60" spans="1:15" ht="24.95" customHeight="1" x14ac:dyDescent="0.25">
      <c r="A60" s="6">
        <v>52</v>
      </c>
      <c r="B60" s="6" t="s">
        <v>118</v>
      </c>
      <c r="C60" s="6" t="s">
        <v>112</v>
      </c>
      <c r="D60" s="6" t="s">
        <v>113</v>
      </c>
      <c r="E60" s="6" t="s">
        <v>28</v>
      </c>
      <c r="F60" s="6" t="s">
        <v>29</v>
      </c>
      <c r="G60" s="7">
        <v>25000</v>
      </c>
      <c r="H60" s="7">
        <v>0</v>
      </c>
      <c r="I60" s="7">
        <v>25000</v>
      </c>
      <c r="J60" s="7">
        <v>717.5</v>
      </c>
      <c r="K60" s="7">
        <v>0</v>
      </c>
      <c r="L60" s="7">
        <f t="shared" si="2"/>
        <v>760</v>
      </c>
      <c r="M60" s="7">
        <v>25</v>
      </c>
      <c r="N60" s="7">
        <f t="shared" si="3"/>
        <v>1502.5</v>
      </c>
      <c r="O60" s="7">
        <f t="shared" si="1"/>
        <v>23497.5</v>
      </c>
    </row>
    <row r="61" spans="1:15" ht="24.95" customHeight="1" x14ac:dyDescent="0.25">
      <c r="A61" s="6">
        <v>53</v>
      </c>
      <c r="B61" s="6" t="s">
        <v>119</v>
      </c>
      <c r="C61" s="6" t="s">
        <v>112</v>
      </c>
      <c r="D61" s="6" t="s">
        <v>120</v>
      </c>
      <c r="E61" s="6" t="s">
        <v>28</v>
      </c>
      <c r="F61" s="6" t="s">
        <v>29</v>
      </c>
      <c r="G61" s="7">
        <v>17600</v>
      </c>
      <c r="H61" s="7">
        <v>0</v>
      </c>
      <c r="I61" s="7">
        <v>17600</v>
      </c>
      <c r="J61" s="7">
        <v>505.12</v>
      </c>
      <c r="K61" s="7">
        <v>0</v>
      </c>
      <c r="L61" s="7">
        <f t="shared" si="2"/>
        <v>535.04</v>
      </c>
      <c r="M61" s="7">
        <v>2804.79</v>
      </c>
      <c r="N61" s="7">
        <f t="shared" si="3"/>
        <v>3844.95</v>
      </c>
      <c r="O61" s="7">
        <f t="shared" si="1"/>
        <v>13755.05</v>
      </c>
    </row>
    <row r="62" spans="1:15" ht="24.95" customHeight="1" x14ac:dyDescent="0.25">
      <c r="A62" s="6">
        <v>54</v>
      </c>
      <c r="B62" s="6" t="s">
        <v>121</v>
      </c>
      <c r="C62" s="6" t="s">
        <v>112</v>
      </c>
      <c r="D62" s="6" t="s">
        <v>113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2"/>
        <v>456</v>
      </c>
      <c r="M62" s="7">
        <v>25</v>
      </c>
      <c r="N62" s="7">
        <f t="shared" si="3"/>
        <v>911.5</v>
      </c>
      <c r="O62" s="7">
        <f t="shared" si="1"/>
        <v>14088.5</v>
      </c>
    </row>
    <row r="63" spans="1:15" ht="24.95" customHeight="1" x14ac:dyDescent="0.25">
      <c r="A63" s="6">
        <v>55</v>
      </c>
      <c r="B63" s="6" t="s">
        <v>122</v>
      </c>
      <c r="C63" s="6" t="s">
        <v>112</v>
      </c>
      <c r="D63" s="6" t="s">
        <v>113</v>
      </c>
      <c r="E63" s="6" t="s">
        <v>54</v>
      </c>
      <c r="F63" s="6" t="s">
        <v>37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2"/>
        <v>456</v>
      </c>
      <c r="M63" s="7">
        <v>25</v>
      </c>
      <c r="N63" s="7">
        <f t="shared" si="3"/>
        <v>911.5</v>
      </c>
      <c r="O63" s="7">
        <f t="shared" si="1"/>
        <v>14088.5</v>
      </c>
    </row>
    <row r="64" spans="1:15" ht="24.95" customHeight="1" x14ac:dyDescent="0.25">
      <c r="A64" s="6">
        <v>56</v>
      </c>
      <c r="B64" t="s">
        <v>123</v>
      </c>
      <c r="C64" s="6" t="s">
        <v>112</v>
      </c>
      <c r="D64" s="6" t="s">
        <v>113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2"/>
        <v>456</v>
      </c>
      <c r="M64" s="7">
        <v>25</v>
      </c>
      <c r="N64" s="7">
        <f t="shared" si="3"/>
        <v>911.5</v>
      </c>
      <c r="O64" s="7">
        <f t="shared" si="1"/>
        <v>14088.5</v>
      </c>
    </row>
    <row r="65" spans="1:15" ht="24.95" customHeight="1" x14ac:dyDescent="0.25">
      <c r="A65" s="6">
        <v>57</v>
      </c>
      <c r="B65" t="s">
        <v>124</v>
      </c>
      <c r="C65" t="s">
        <v>112</v>
      </c>
      <c r="D65" t="s">
        <v>113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2"/>
        <v>456</v>
      </c>
      <c r="M65" s="7">
        <v>635</v>
      </c>
      <c r="N65" s="7">
        <f t="shared" si="3"/>
        <v>1521.5</v>
      </c>
      <c r="O65" s="7">
        <f t="shared" si="1"/>
        <v>13478.5</v>
      </c>
    </row>
    <row r="66" spans="1:15" ht="24.95" customHeight="1" x14ac:dyDescent="0.25">
      <c r="A66" s="6">
        <v>58</v>
      </c>
      <c r="B66" t="s">
        <v>125</v>
      </c>
      <c r="C66" t="s">
        <v>112</v>
      </c>
      <c r="D66" t="s">
        <v>113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2"/>
        <v>456</v>
      </c>
      <c r="M66" s="7">
        <v>25</v>
      </c>
      <c r="N66" s="7">
        <f t="shared" si="3"/>
        <v>911.5</v>
      </c>
      <c r="O66" s="7">
        <f t="shared" si="1"/>
        <v>14088.5</v>
      </c>
    </row>
    <row r="67" spans="1:15" ht="24.95" customHeight="1" x14ac:dyDescent="0.25">
      <c r="A67" s="6">
        <v>59</v>
      </c>
      <c r="B67" t="s">
        <v>1362</v>
      </c>
      <c r="C67" t="s">
        <v>112</v>
      </c>
      <c r="D67" t="s">
        <v>113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2"/>
        <v>456</v>
      </c>
      <c r="M67" s="7">
        <v>25</v>
      </c>
      <c r="N67" s="7">
        <f t="shared" si="3"/>
        <v>911.5</v>
      </c>
      <c r="O67" s="7">
        <f t="shared" si="1"/>
        <v>14088.5</v>
      </c>
    </row>
    <row r="68" spans="1:15" ht="24.95" customHeight="1" x14ac:dyDescent="0.25">
      <c r="A68" s="6">
        <v>60</v>
      </c>
      <c r="B68" s="6" t="s">
        <v>128</v>
      </c>
      <c r="C68" s="6" t="s">
        <v>126</v>
      </c>
      <c r="D68" s="6" t="s">
        <v>127</v>
      </c>
      <c r="E68" s="6" t="s">
        <v>36</v>
      </c>
      <c r="F68" s="6" t="s">
        <v>29</v>
      </c>
      <c r="G68" s="7">
        <v>20000</v>
      </c>
      <c r="H68" s="7">
        <v>0</v>
      </c>
      <c r="I68" s="7">
        <v>20000</v>
      </c>
      <c r="J68" s="7">
        <v>574</v>
      </c>
      <c r="K68" s="7">
        <v>0</v>
      </c>
      <c r="L68" s="7">
        <f t="shared" si="2"/>
        <v>608</v>
      </c>
      <c r="M68" s="7">
        <v>25</v>
      </c>
      <c r="N68" s="7">
        <f t="shared" si="3"/>
        <v>1207</v>
      </c>
      <c r="O68" s="7">
        <f t="shared" si="1"/>
        <v>18793</v>
      </c>
    </row>
    <row r="69" spans="1:15" ht="24.95" customHeight="1" x14ac:dyDescent="0.25">
      <c r="A69" s="6">
        <v>61</v>
      </c>
      <c r="B69" s="6" t="s">
        <v>129</v>
      </c>
      <c r="C69" s="6" t="s">
        <v>126</v>
      </c>
      <c r="D69" s="6" t="s">
        <v>130</v>
      </c>
      <c r="E69" s="6" t="s">
        <v>28</v>
      </c>
      <c r="F69" s="6" t="s">
        <v>29</v>
      </c>
      <c r="G69" s="7">
        <v>22600</v>
      </c>
      <c r="H69" s="7">
        <v>0</v>
      </c>
      <c r="I69" s="7">
        <v>22600</v>
      </c>
      <c r="J69" s="7">
        <v>648.62</v>
      </c>
      <c r="K69" s="7">
        <v>0</v>
      </c>
      <c r="L69" s="7">
        <f t="shared" si="2"/>
        <v>687.04</v>
      </c>
      <c r="M69" s="7">
        <v>3217</v>
      </c>
      <c r="N69" s="7">
        <f t="shared" si="3"/>
        <v>4552.66</v>
      </c>
      <c r="O69" s="7">
        <f t="shared" si="1"/>
        <v>18047.34</v>
      </c>
    </row>
    <row r="70" spans="1:15" ht="24.95" customHeight="1" x14ac:dyDescent="0.25">
      <c r="A70" s="6">
        <v>62</v>
      </c>
      <c r="B70" t="s">
        <v>1363</v>
      </c>
      <c r="C70" s="6" t="s">
        <v>1524</v>
      </c>
      <c r="D70" s="6" t="s">
        <v>127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2"/>
        <v>608</v>
      </c>
      <c r="M70" s="7">
        <v>25</v>
      </c>
      <c r="N70" s="7">
        <f t="shared" si="3"/>
        <v>1207</v>
      </c>
      <c r="O70" s="7">
        <f t="shared" si="1"/>
        <v>18793</v>
      </c>
    </row>
    <row r="71" spans="1:15" ht="24.95" customHeight="1" x14ac:dyDescent="0.25">
      <c r="A71" s="6">
        <v>63</v>
      </c>
      <c r="B71" t="s">
        <v>1369</v>
      </c>
      <c r="C71" s="6" t="s">
        <v>126</v>
      </c>
      <c r="D71" s="6" t="s">
        <v>127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2"/>
        <v>608</v>
      </c>
      <c r="M71" s="7">
        <v>1695</v>
      </c>
      <c r="N71" s="7">
        <f t="shared" si="3"/>
        <v>2877</v>
      </c>
      <c r="O71" s="7">
        <f t="shared" si="1"/>
        <v>17123</v>
      </c>
    </row>
    <row r="72" spans="1:15" ht="24.95" customHeight="1" x14ac:dyDescent="0.25">
      <c r="A72" s="6">
        <v>64</v>
      </c>
      <c r="B72" s="6" t="s">
        <v>132</v>
      </c>
      <c r="C72" s="6" t="s">
        <v>126</v>
      </c>
      <c r="D72" s="6" t="s">
        <v>133</v>
      </c>
      <c r="E72" s="6" t="s">
        <v>28</v>
      </c>
      <c r="F72" s="6" t="s">
        <v>29</v>
      </c>
      <c r="G72" s="7">
        <v>35000</v>
      </c>
      <c r="H72" s="7">
        <v>0</v>
      </c>
      <c r="I72" s="7">
        <v>35000</v>
      </c>
      <c r="J72" s="7">
        <v>1004.5</v>
      </c>
      <c r="K72" s="7">
        <v>0</v>
      </c>
      <c r="L72" s="7">
        <f t="shared" si="2"/>
        <v>1064</v>
      </c>
      <c r="M72" s="7">
        <v>1245</v>
      </c>
      <c r="N72" s="7">
        <f t="shared" si="3"/>
        <v>3313.5</v>
      </c>
      <c r="O72" s="7">
        <f t="shared" si="1"/>
        <v>31686.5</v>
      </c>
    </row>
    <row r="73" spans="1:15" ht="24.95" customHeight="1" x14ac:dyDescent="0.25">
      <c r="A73" s="6">
        <v>65</v>
      </c>
      <c r="B73" s="6" t="s">
        <v>134</v>
      </c>
      <c r="C73" s="6" t="s">
        <v>112</v>
      </c>
      <c r="D73" s="6" t="s">
        <v>1525</v>
      </c>
      <c r="E73" s="6" t="s">
        <v>36</v>
      </c>
      <c r="F73" s="6" t="s">
        <v>37</v>
      </c>
      <c r="G73" s="7">
        <v>30000</v>
      </c>
      <c r="H73" s="7">
        <v>0</v>
      </c>
      <c r="I73" s="7">
        <v>30000</v>
      </c>
      <c r="J73" s="7">
        <v>861</v>
      </c>
      <c r="K73" s="7">
        <v>0</v>
      </c>
      <c r="L73" s="7">
        <f t="shared" si="2"/>
        <v>912</v>
      </c>
      <c r="M73" s="7">
        <v>1944.78</v>
      </c>
      <c r="N73" s="7">
        <f t="shared" si="3"/>
        <v>3717.7799999999997</v>
      </c>
      <c r="O73" s="7">
        <f t="shared" si="1"/>
        <v>26282.22</v>
      </c>
    </row>
    <row r="74" spans="1:15" ht="24.95" customHeight="1" x14ac:dyDescent="0.25">
      <c r="A74" s="6">
        <v>66</v>
      </c>
      <c r="B74" s="6" t="s">
        <v>135</v>
      </c>
      <c r="C74" s="6" t="s">
        <v>1526</v>
      </c>
      <c r="D74" s="6" t="s">
        <v>136</v>
      </c>
      <c r="E74" s="6" t="s">
        <v>54</v>
      </c>
      <c r="F74" s="6" t="s">
        <v>29</v>
      </c>
      <c r="G74" s="7">
        <v>30000</v>
      </c>
      <c r="H74" s="7">
        <v>0</v>
      </c>
      <c r="I74" s="7">
        <v>30000</v>
      </c>
      <c r="J74" s="7">
        <v>861</v>
      </c>
      <c r="K74" s="7">
        <v>0</v>
      </c>
      <c r="L74" s="7">
        <f t="shared" ref="L74:L135" si="4">+I74*3.04%</f>
        <v>912</v>
      </c>
      <c r="M74" s="7">
        <v>25</v>
      </c>
      <c r="N74" s="7">
        <f t="shared" ref="N74:N137" si="5">+J74+K74+L74+M74</f>
        <v>1798</v>
      </c>
      <c r="O74" s="7">
        <f t="shared" si="1"/>
        <v>28202</v>
      </c>
    </row>
    <row r="75" spans="1:15" ht="24.95" customHeight="1" x14ac:dyDescent="0.25">
      <c r="A75" s="6">
        <v>67</v>
      </c>
      <c r="B75" s="6" t="s">
        <v>137</v>
      </c>
      <c r="C75" s="6" t="s">
        <v>126</v>
      </c>
      <c r="D75" s="6" t="s">
        <v>138</v>
      </c>
      <c r="E75" s="6" t="s">
        <v>28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4"/>
        <v>608</v>
      </c>
      <c r="M75" s="7">
        <v>495</v>
      </c>
      <c r="N75" s="7">
        <f t="shared" si="5"/>
        <v>1677</v>
      </c>
      <c r="O75" s="7">
        <f t="shared" si="1"/>
        <v>18323</v>
      </c>
    </row>
    <row r="76" spans="1:15" ht="24.95" customHeight="1" x14ac:dyDescent="0.25">
      <c r="A76" s="6">
        <v>68</v>
      </c>
      <c r="B76" s="6" t="s">
        <v>139</v>
      </c>
      <c r="C76" s="6" t="s">
        <v>126</v>
      </c>
      <c r="D76" s="6" t="s">
        <v>40</v>
      </c>
      <c r="E76" s="6" t="s">
        <v>28</v>
      </c>
      <c r="F76" s="6" t="s">
        <v>29</v>
      </c>
      <c r="G76" s="7">
        <v>35000</v>
      </c>
      <c r="H76" s="7">
        <v>0</v>
      </c>
      <c r="I76" s="7">
        <v>35000</v>
      </c>
      <c r="J76" s="7">
        <v>1004.5</v>
      </c>
      <c r="K76" s="7">
        <v>0</v>
      </c>
      <c r="L76" s="7">
        <f t="shared" si="4"/>
        <v>1064</v>
      </c>
      <c r="M76" s="7">
        <v>25</v>
      </c>
      <c r="N76" s="7">
        <f t="shared" si="5"/>
        <v>2093.5</v>
      </c>
      <c r="O76" s="7">
        <f t="shared" ref="O76:O139" si="6">+G76-N76</f>
        <v>32906.5</v>
      </c>
    </row>
    <row r="77" spans="1:15" ht="24.95" customHeight="1" x14ac:dyDescent="0.25">
      <c r="A77" s="6">
        <v>69</v>
      </c>
      <c r="B77" t="s">
        <v>1234</v>
      </c>
      <c r="C77" s="6" t="s">
        <v>126</v>
      </c>
      <c r="D77" t="s">
        <v>133</v>
      </c>
      <c r="E77" s="6" t="s">
        <v>28</v>
      </c>
      <c r="F77" s="6" t="s">
        <v>29</v>
      </c>
      <c r="G77" s="7">
        <v>25000</v>
      </c>
      <c r="H77" s="7">
        <v>0</v>
      </c>
      <c r="I77" s="7">
        <v>25000</v>
      </c>
      <c r="J77" s="7">
        <v>717.5</v>
      </c>
      <c r="K77" s="7">
        <v>0</v>
      </c>
      <c r="L77" s="7">
        <f t="shared" si="4"/>
        <v>760</v>
      </c>
      <c r="M77" s="7">
        <v>25</v>
      </c>
      <c r="N77" s="7">
        <f t="shared" si="5"/>
        <v>1502.5</v>
      </c>
      <c r="O77" s="7">
        <f t="shared" si="6"/>
        <v>23497.5</v>
      </c>
    </row>
    <row r="78" spans="1:15" ht="24.95" customHeight="1" x14ac:dyDescent="0.25">
      <c r="A78" s="6">
        <v>70</v>
      </c>
      <c r="B78" s="6" t="s">
        <v>140</v>
      </c>
      <c r="C78" s="6" t="s">
        <v>126</v>
      </c>
      <c r="D78" s="6" t="s">
        <v>142</v>
      </c>
      <c r="E78" s="6" t="s">
        <v>28</v>
      </c>
      <c r="F78" s="6" t="s">
        <v>29</v>
      </c>
      <c r="G78" s="7">
        <v>22050</v>
      </c>
      <c r="H78" s="7">
        <v>0</v>
      </c>
      <c r="I78" s="7">
        <v>22050</v>
      </c>
      <c r="J78" s="7">
        <v>632.84</v>
      </c>
      <c r="K78" s="7">
        <v>0</v>
      </c>
      <c r="L78" s="7">
        <f t="shared" si="4"/>
        <v>670.32</v>
      </c>
      <c r="M78" s="7">
        <v>1944.78</v>
      </c>
      <c r="N78" s="7">
        <f t="shared" si="5"/>
        <v>3247.94</v>
      </c>
      <c r="O78" s="7">
        <f t="shared" si="6"/>
        <v>18802.060000000001</v>
      </c>
    </row>
    <row r="79" spans="1:15" ht="24.95" customHeight="1" x14ac:dyDescent="0.25">
      <c r="A79" s="6">
        <v>71</v>
      </c>
      <c r="B79" s="6" t="s">
        <v>143</v>
      </c>
      <c r="C79" s="6" t="s">
        <v>141</v>
      </c>
      <c r="D79" s="6" t="s">
        <v>93</v>
      </c>
      <c r="E79" s="6" t="s">
        <v>28</v>
      </c>
      <c r="F79" s="6" t="s">
        <v>37</v>
      </c>
      <c r="G79" s="7">
        <v>22000</v>
      </c>
      <c r="H79" s="7">
        <v>0</v>
      </c>
      <c r="I79" s="7">
        <v>22000</v>
      </c>
      <c r="J79" s="7">
        <v>631.4</v>
      </c>
      <c r="K79" s="7">
        <v>0</v>
      </c>
      <c r="L79" s="7">
        <f t="shared" si="4"/>
        <v>668.8</v>
      </c>
      <c r="M79" s="7">
        <v>16796.05</v>
      </c>
      <c r="N79" s="7">
        <f t="shared" si="5"/>
        <v>18096.25</v>
      </c>
      <c r="O79" s="7">
        <f t="shared" si="6"/>
        <v>3903.75</v>
      </c>
    </row>
    <row r="80" spans="1:15" ht="24.95" customHeight="1" x14ac:dyDescent="0.25">
      <c r="A80" s="6">
        <v>72</v>
      </c>
      <c r="B80" s="6" t="s">
        <v>144</v>
      </c>
      <c r="C80" s="6" t="s">
        <v>141</v>
      </c>
      <c r="D80" s="6" t="s">
        <v>145</v>
      </c>
      <c r="E80" s="6" t="s">
        <v>54</v>
      </c>
      <c r="F80" s="6" t="s">
        <v>37</v>
      </c>
      <c r="G80" s="7">
        <v>30000</v>
      </c>
      <c r="H80" s="7">
        <v>0</v>
      </c>
      <c r="I80" s="7">
        <v>30000</v>
      </c>
      <c r="J80" s="7">
        <v>861</v>
      </c>
      <c r="K80" s="7">
        <v>0</v>
      </c>
      <c r="L80" s="7">
        <f t="shared" si="4"/>
        <v>912</v>
      </c>
      <c r="M80" s="7">
        <v>205</v>
      </c>
      <c r="N80" s="7">
        <f t="shared" si="5"/>
        <v>1978</v>
      </c>
      <c r="O80" s="7">
        <f t="shared" si="6"/>
        <v>28022</v>
      </c>
    </row>
    <row r="81" spans="1:15" ht="24.95" customHeight="1" x14ac:dyDescent="0.25">
      <c r="A81" s="6">
        <v>73</v>
      </c>
      <c r="B81" t="s">
        <v>92</v>
      </c>
      <c r="C81" s="6" t="s">
        <v>141</v>
      </c>
      <c r="D81" t="s">
        <v>93</v>
      </c>
      <c r="E81" s="6" t="s">
        <v>54</v>
      </c>
      <c r="F81" s="6" t="s">
        <v>29</v>
      </c>
      <c r="G81" s="7">
        <v>22000</v>
      </c>
      <c r="H81" s="7">
        <v>0</v>
      </c>
      <c r="I81" s="7">
        <v>22000</v>
      </c>
      <c r="J81" s="7">
        <v>631.4</v>
      </c>
      <c r="K81" s="7">
        <v>0</v>
      </c>
      <c r="L81" s="7">
        <f>+I81*3.04%</f>
        <v>668.8</v>
      </c>
      <c r="M81" s="7">
        <v>25</v>
      </c>
      <c r="N81" s="7">
        <f t="shared" si="5"/>
        <v>1325.1999999999998</v>
      </c>
      <c r="O81" s="7">
        <f t="shared" si="6"/>
        <v>20674.8</v>
      </c>
    </row>
    <row r="82" spans="1:15" ht="24.95" customHeight="1" x14ac:dyDescent="0.25">
      <c r="A82" s="6">
        <v>74</v>
      </c>
      <c r="B82" s="6" t="s">
        <v>60</v>
      </c>
      <c r="C82" s="6" t="s">
        <v>1462</v>
      </c>
      <c r="D82" s="6" t="s">
        <v>61</v>
      </c>
      <c r="E82" s="6" t="s">
        <v>28</v>
      </c>
      <c r="F82" s="6" t="s">
        <v>37</v>
      </c>
      <c r="G82" s="7">
        <v>35000</v>
      </c>
      <c r="H82" s="7">
        <v>0</v>
      </c>
      <c r="I82" s="7">
        <v>35000</v>
      </c>
      <c r="J82" s="7">
        <v>1004.5</v>
      </c>
      <c r="K82" s="7">
        <v>0</v>
      </c>
      <c r="L82" s="7">
        <f>+I82*3.04%</f>
        <v>1064</v>
      </c>
      <c r="M82" s="7">
        <v>25</v>
      </c>
      <c r="N82" s="7">
        <f t="shared" si="5"/>
        <v>2093.5</v>
      </c>
      <c r="O82" s="7">
        <f t="shared" si="6"/>
        <v>32906.5</v>
      </c>
    </row>
    <row r="83" spans="1:15" ht="24.95" customHeight="1" x14ac:dyDescent="0.25">
      <c r="A83" s="6">
        <v>75</v>
      </c>
      <c r="B83" s="6" t="s">
        <v>146</v>
      </c>
      <c r="C83" s="6" t="s">
        <v>1468</v>
      </c>
      <c r="D83" s="6" t="s">
        <v>65</v>
      </c>
      <c r="E83" s="6" t="s">
        <v>54</v>
      </c>
      <c r="F83" s="6" t="s">
        <v>37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4936.04</v>
      </c>
      <c r="N83" s="7">
        <f t="shared" si="5"/>
        <v>6239.2</v>
      </c>
      <c r="O83" s="7">
        <f t="shared" si="6"/>
        <v>15810.8</v>
      </c>
    </row>
    <row r="84" spans="1:15" ht="24.95" customHeight="1" x14ac:dyDescent="0.25">
      <c r="A84" s="6">
        <v>76</v>
      </c>
      <c r="B84" s="6" t="s">
        <v>147</v>
      </c>
      <c r="C84" s="6" t="s">
        <v>148</v>
      </c>
      <c r="D84" s="6" t="s">
        <v>149</v>
      </c>
      <c r="E84" s="6" t="s">
        <v>36</v>
      </c>
      <c r="F84" s="6" t="s">
        <v>29</v>
      </c>
      <c r="G84" s="7">
        <v>35000</v>
      </c>
      <c r="H84" s="7">
        <v>0</v>
      </c>
      <c r="I84" s="7">
        <v>35000</v>
      </c>
      <c r="J84" s="7">
        <v>1004.5</v>
      </c>
      <c r="K84" s="7">
        <v>0</v>
      </c>
      <c r="L84" s="7">
        <f t="shared" si="4"/>
        <v>1064</v>
      </c>
      <c r="M84" s="7">
        <v>25</v>
      </c>
      <c r="N84" s="7">
        <f t="shared" si="5"/>
        <v>2093.5</v>
      </c>
      <c r="O84" s="7">
        <f t="shared" si="6"/>
        <v>32906.5</v>
      </c>
    </row>
    <row r="85" spans="1:15" ht="24.95" customHeight="1" x14ac:dyDescent="0.25">
      <c r="A85" s="6">
        <v>77</v>
      </c>
      <c r="B85" s="6" t="s">
        <v>150</v>
      </c>
      <c r="C85" s="6" t="s">
        <v>151</v>
      </c>
      <c r="D85" s="6" t="s">
        <v>40</v>
      </c>
      <c r="E85" s="6" t="s">
        <v>36</v>
      </c>
      <c r="F85" s="6" t="s">
        <v>29</v>
      </c>
      <c r="G85" s="7">
        <v>25000</v>
      </c>
      <c r="H85" s="7">
        <v>0</v>
      </c>
      <c r="I85" s="7">
        <v>25000</v>
      </c>
      <c r="J85" s="7">
        <v>717.5</v>
      </c>
      <c r="K85" s="7">
        <v>0</v>
      </c>
      <c r="L85" s="7">
        <f t="shared" si="4"/>
        <v>760</v>
      </c>
      <c r="M85" s="7">
        <v>5307.06</v>
      </c>
      <c r="N85" s="7">
        <f t="shared" si="5"/>
        <v>6784.56</v>
      </c>
      <c r="O85" s="7">
        <f t="shared" si="6"/>
        <v>18215.439999999999</v>
      </c>
    </row>
    <row r="86" spans="1:15" ht="24.95" customHeight="1" x14ac:dyDescent="0.25">
      <c r="A86" s="6">
        <v>78</v>
      </c>
      <c r="B86" t="s">
        <v>1321</v>
      </c>
      <c r="C86" s="6" t="s">
        <v>151</v>
      </c>
      <c r="D86" s="6" t="s">
        <v>40</v>
      </c>
      <c r="E86" s="6" t="s">
        <v>28</v>
      </c>
      <c r="F86" s="6" t="s">
        <v>37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f t="shared" si="4"/>
        <v>1064</v>
      </c>
      <c r="M86" s="7">
        <v>25</v>
      </c>
      <c r="N86" s="7">
        <f t="shared" si="5"/>
        <v>2093.5</v>
      </c>
      <c r="O86" s="7">
        <f t="shared" si="6"/>
        <v>32906.5</v>
      </c>
    </row>
    <row r="87" spans="1:15" ht="24.95" customHeight="1" x14ac:dyDescent="0.25">
      <c r="A87" s="6">
        <v>79</v>
      </c>
      <c r="B87" s="6" t="s">
        <v>152</v>
      </c>
      <c r="C87" s="6" t="s">
        <v>153</v>
      </c>
      <c r="D87" s="6" t="s">
        <v>1527</v>
      </c>
      <c r="E87" s="6" t="s">
        <v>54</v>
      </c>
      <c r="F87" s="6" t="s">
        <v>37</v>
      </c>
      <c r="G87" s="7">
        <v>60000</v>
      </c>
      <c r="H87" s="7">
        <v>0</v>
      </c>
      <c r="I87" s="7">
        <v>60000</v>
      </c>
      <c r="J87" s="7">
        <v>1722</v>
      </c>
      <c r="K87" s="7">
        <v>3102.72</v>
      </c>
      <c r="L87" s="7">
        <f t="shared" si="4"/>
        <v>1824</v>
      </c>
      <c r="M87" s="7">
        <v>1944.78</v>
      </c>
      <c r="N87" s="7">
        <f t="shared" si="5"/>
        <v>8593.5</v>
      </c>
      <c r="O87" s="7">
        <f t="shared" si="6"/>
        <v>51406.5</v>
      </c>
    </row>
    <row r="88" spans="1:15" ht="24.95" customHeight="1" x14ac:dyDescent="0.25">
      <c r="A88" s="6">
        <v>80</v>
      </c>
      <c r="B88" s="6" t="s">
        <v>154</v>
      </c>
      <c r="C88" s="6" t="s">
        <v>153</v>
      </c>
      <c r="D88" s="6" t="s">
        <v>155</v>
      </c>
      <c r="E88" s="6" t="s">
        <v>54</v>
      </c>
      <c r="F88" s="6" t="s">
        <v>37</v>
      </c>
      <c r="G88" s="7">
        <v>45000</v>
      </c>
      <c r="H88" s="7">
        <v>0</v>
      </c>
      <c r="I88" s="7">
        <v>45000</v>
      </c>
      <c r="J88" s="7">
        <v>1291.5</v>
      </c>
      <c r="K88" s="7">
        <v>1148.33</v>
      </c>
      <c r="L88" s="7">
        <f t="shared" si="4"/>
        <v>1368</v>
      </c>
      <c r="M88" s="7">
        <v>2035.8</v>
      </c>
      <c r="N88" s="7">
        <f t="shared" si="5"/>
        <v>5843.63</v>
      </c>
      <c r="O88" s="7">
        <f t="shared" si="6"/>
        <v>39156.370000000003</v>
      </c>
    </row>
    <row r="89" spans="1:15" ht="24.95" customHeight="1" x14ac:dyDescent="0.25">
      <c r="A89" s="6">
        <v>81</v>
      </c>
      <c r="B89" s="6" t="s">
        <v>156</v>
      </c>
      <c r="C89" s="6" t="s">
        <v>153</v>
      </c>
      <c r="D89" s="6" t="s">
        <v>157</v>
      </c>
      <c r="E89" s="6" t="s">
        <v>36</v>
      </c>
      <c r="F89" s="6" t="s">
        <v>29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f t="shared" si="4"/>
        <v>1064</v>
      </c>
      <c r="M89" s="7">
        <v>1944.78</v>
      </c>
      <c r="N89" s="7">
        <f t="shared" si="5"/>
        <v>4013.2799999999997</v>
      </c>
      <c r="O89" s="7">
        <f t="shared" si="6"/>
        <v>30986.720000000001</v>
      </c>
    </row>
    <row r="90" spans="1:15" ht="24.95" customHeight="1" x14ac:dyDescent="0.25">
      <c r="A90" s="6">
        <v>82</v>
      </c>
      <c r="B90" s="6" t="s">
        <v>158</v>
      </c>
      <c r="C90" s="6" t="s">
        <v>153</v>
      </c>
      <c r="D90" s="6" t="s">
        <v>74</v>
      </c>
      <c r="E90" s="6" t="s">
        <v>54</v>
      </c>
      <c r="F90" s="6" t="s">
        <v>37</v>
      </c>
      <c r="G90" s="7">
        <v>45000</v>
      </c>
      <c r="H90" s="7">
        <v>0</v>
      </c>
      <c r="I90" s="7">
        <v>45000</v>
      </c>
      <c r="J90" s="7">
        <v>1291.5</v>
      </c>
      <c r="K90" s="7">
        <v>1148.33</v>
      </c>
      <c r="L90" s="7">
        <f t="shared" si="4"/>
        <v>1368</v>
      </c>
      <c r="M90" s="7">
        <v>25</v>
      </c>
      <c r="N90" s="7">
        <f t="shared" si="5"/>
        <v>3832.83</v>
      </c>
      <c r="O90" s="7">
        <f t="shared" si="6"/>
        <v>41167.17</v>
      </c>
    </row>
    <row r="91" spans="1:15" ht="24.95" customHeight="1" x14ac:dyDescent="0.25">
      <c r="A91" s="6">
        <v>83</v>
      </c>
      <c r="B91" s="6" t="s">
        <v>159</v>
      </c>
      <c r="C91" s="6" t="s">
        <v>160</v>
      </c>
      <c r="D91" s="6" t="s">
        <v>1445</v>
      </c>
      <c r="E91" s="6" t="s">
        <v>36</v>
      </c>
      <c r="F91" s="6" t="s">
        <v>37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6038.58</v>
      </c>
      <c r="N91" s="7">
        <f t="shared" si="5"/>
        <v>8107.08</v>
      </c>
      <c r="O91" s="7">
        <f t="shared" si="6"/>
        <v>26892.92</v>
      </c>
    </row>
    <row r="92" spans="1:15" ht="24.95" customHeight="1" x14ac:dyDescent="0.25">
      <c r="A92" s="6">
        <v>84</v>
      </c>
      <c r="B92" s="6" t="s">
        <v>161</v>
      </c>
      <c r="C92" s="6" t="s">
        <v>160</v>
      </c>
      <c r="D92" s="6" t="s">
        <v>162</v>
      </c>
      <c r="E92" s="6" t="s">
        <v>54</v>
      </c>
      <c r="F92" s="6" t="s">
        <v>29</v>
      </c>
      <c r="G92" s="7">
        <v>40000</v>
      </c>
      <c r="H92" s="7">
        <v>0</v>
      </c>
      <c r="I92" s="7">
        <v>40000</v>
      </c>
      <c r="J92" s="7">
        <v>1148</v>
      </c>
      <c r="K92" s="7">
        <v>442.65</v>
      </c>
      <c r="L92" s="7">
        <f t="shared" si="4"/>
        <v>1216</v>
      </c>
      <c r="M92" s="7">
        <v>25</v>
      </c>
      <c r="N92" s="7">
        <f t="shared" si="5"/>
        <v>2831.65</v>
      </c>
      <c r="O92" s="7">
        <f t="shared" si="6"/>
        <v>37168.35</v>
      </c>
    </row>
    <row r="93" spans="1:15" s="8" customFormat="1" ht="24.95" customHeight="1" x14ac:dyDescent="0.25">
      <c r="A93" s="6">
        <v>85</v>
      </c>
      <c r="B93" s="6" t="s">
        <v>163</v>
      </c>
      <c r="C93" s="6" t="s">
        <v>164</v>
      </c>
      <c r="D93" s="9" t="s">
        <v>165</v>
      </c>
      <c r="E93" s="9" t="s">
        <v>54</v>
      </c>
      <c r="F93" s="9" t="s">
        <v>37</v>
      </c>
      <c r="G93" s="7">
        <v>60000</v>
      </c>
      <c r="H93" s="7">
        <v>0</v>
      </c>
      <c r="I93" s="7">
        <v>60000</v>
      </c>
      <c r="J93" s="7">
        <v>1722</v>
      </c>
      <c r="K93" s="7">
        <v>3102.72</v>
      </c>
      <c r="L93" s="7">
        <f t="shared" si="4"/>
        <v>1824</v>
      </c>
      <c r="M93" s="7">
        <v>1944.78</v>
      </c>
      <c r="N93" s="7">
        <f t="shared" si="5"/>
        <v>8593.5</v>
      </c>
      <c r="O93" s="7">
        <f t="shared" si="6"/>
        <v>51406.5</v>
      </c>
    </row>
    <row r="94" spans="1:15" ht="24.95" customHeight="1" x14ac:dyDescent="0.25">
      <c r="A94" s="6">
        <v>86</v>
      </c>
      <c r="B94" s="6" t="s">
        <v>166</v>
      </c>
      <c r="C94" s="6" t="s">
        <v>164</v>
      </c>
      <c r="D94" s="6" t="s">
        <v>167</v>
      </c>
      <c r="E94" s="6" t="s">
        <v>36</v>
      </c>
      <c r="F94" s="6" t="s">
        <v>37</v>
      </c>
      <c r="G94" s="7">
        <v>30000</v>
      </c>
      <c r="H94" s="7">
        <v>0</v>
      </c>
      <c r="I94" s="7">
        <v>30000</v>
      </c>
      <c r="J94" s="7">
        <v>861</v>
      </c>
      <c r="K94" s="7">
        <v>0</v>
      </c>
      <c r="L94" s="7">
        <v>912</v>
      </c>
      <c r="M94" s="7">
        <v>4146.6000000000004</v>
      </c>
      <c r="N94" s="7">
        <f t="shared" si="5"/>
        <v>5919.6</v>
      </c>
      <c r="O94" s="7">
        <f t="shared" si="6"/>
        <v>24080.400000000001</v>
      </c>
    </row>
    <row r="95" spans="1:15" ht="24.95" customHeight="1" x14ac:dyDescent="0.25">
      <c r="A95" s="6">
        <v>87</v>
      </c>
      <c r="B95" s="6" t="s">
        <v>168</v>
      </c>
      <c r="C95" s="6" t="s">
        <v>164</v>
      </c>
      <c r="D95" s="6" t="s">
        <v>169</v>
      </c>
      <c r="E95" s="6" t="s">
        <v>54</v>
      </c>
      <c r="F95" s="6" t="s">
        <v>37</v>
      </c>
      <c r="G95" s="7">
        <v>35000</v>
      </c>
      <c r="H95" s="7">
        <v>0</v>
      </c>
      <c r="I95" s="7">
        <v>35000</v>
      </c>
      <c r="J95" s="7">
        <v>1004.5</v>
      </c>
      <c r="K95" s="7">
        <v>0</v>
      </c>
      <c r="L95" s="7">
        <f t="shared" si="4"/>
        <v>1064</v>
      </c>
      <c r="M95" s="7">
        <v>325</v>
      </c>
      <c r="N95" s="7">
        <f t="shared" si="5"/>
        <v>2393.5</v>
      </c>
      <c r="O95" s="7">
        <f t="shared" si="6"/>
        <v>32606.5</v>
      </c>
    </row>
    <row r="96" spans="1:15" ht="24.95" customHeight="1" x14ac:dyDescent="0.25">
      <c r="A96" s="6">
        <v>88</v>
      </c>
      <c r="B96" s="6" t="s">
        <v>170</v>
      </c>
      <c r="C96" s="6" t="s">
        <v>164</v>
      </c>
      <c r="D96" s="6" t="s">
        <v>171</v>
      </c>
      <c r="E96" s="6" t="s">
        <v>54</v>
      </c>
      <c r="F96" s="6" t="s">
        <v>37</v>
      </c>
      <c r="G96" s="7">
        <v>26250</v>
      </c>
      <c r="H96" s="7">
        <v>0</v>
      </c>
      <c r="I96" s="7">
        <v>26250</v>
      </c>
      <c r="J96" s="7">
        <v>753.38</v>
      </c>
      <c r="K96" s="7">
        <v>0</v>
      </c>
      <c r="L96" s="7">
        <f t="shared" si="4"/>
        <v>798</v>
      </c>
      <c r="M96" s="7">
        <v>25</v>
      </c>
      <c r="N96" s="7">
        <f t="shared" si="5"/>
        <v>1576.38</v>
      </c>
      <c r="O96" s="7">
        <f t="shared" si="6"/>
        <v>24673.62</v>
      </c>
    </row>
    <row r="97" spans="1:15" ht="24.95" customHeight="1" x14ac:dyDescent="0.25">
      <c r="A97" s="6">
        <v>89</v>
      </c>
      <c r="B97" t="s">
        <v>172</v>
      </c>
      <c r="C97" s="6" t="s">
        <v>101</v>
      </c>
      <c r="D97" t="s">
        <v>40</v>
      </c>
      <c r="E97" s="6" t="s">
        <v>54</v>
      </c>
      <c r="F97" s="6" t="s">
        <v>37</v>
      </c>
      <c r="G97" s="7">
        <v>25000</v>
      </c>
      <c r="H97" s="7">
        <v>0</v>
      </c>
      <c r="I97" s="7">
        <v>25000</v>
      </c>
      <c r="J97" s="7">
        <v>717.5</v>
      </c>
      <c r="K97" s="7">
        <v>0</v>
      </c>
      <c r="L97" s="7">
        <f t="shared" si="4"/>
        <v>760</v>
      </c>
      <c r="M97" s="7">
        <v>25</v>
      </c>
      <c r="N97" s="7">
        <f t="shared" si="5"/>
        <v>1502.5</v>
      </c>
      <c r="O97" s="7">
        <f t="shared" si="6"/>
        <v>23497.5</v>
      </c>
    </row>
    <row r="98" spans="1:15" ht="24.95" customHeight="1" x14ac:dyDescent="0.25">
      <c r="A98" s="6">
        <v>90</v>
      </c>
      <c r="B98" s="6" t="s">
        <v>175</v>
      </c>
      <c r="C98" s="6" t="s">
        <v>174</v>
      </c>
      <c r="D98" s="6" t="s">
        <v>176</v>
      </c>
      <c r="E98" s="6" t="s">
        <v>54</v>
      </c>
      <c r="F98" s="6" t="s">
        <v>29</v>
      </c>
      <c r="G98" s="7">
        <v>65000</v>
      </c>
      <c r="H98" s="7">
        <v>0</v>
      </c>
      <c r="I98" s="7">
        <v>65000</v>
      </c>
      <c r="J98" s="7">
        <v>1865.5</v>
      </c>
      <c r="K98" s="7">
        <v>4427.58</v>
      </c>
      <c r="L98" s="7">
        <f t="shared" si="4"/>
        <v>1976</v>
      </c>
      <c r="M98" s="7">
        <v>4446.6000000000004</v>
      </c>
      <c r="N98" s="7">
        <f t="shared" si="5"/>
        <v>12715.68</v>
      </c>
      <c r="O98" s="7">
        <f t="shared" si="6"/>
        <v>52284.32</v>
      </c>
    </row>
    <row r="99" spans="1:15" ht="24.95" customHeight="1" x14ac:dyDescent="0.25">
      <c r="A99" s="6">
        <v>91</v>
      </c>
      <c r="B99" s="6" t="s">
        <v>178</v>
      </c>
      <c r="C99" s="6" t="s">
        <v>174</v>
      </c>
      <c r="D99" s="6" t="s">
        <v>99</v>
      </c>
      <c r="E99" s="6" t="s">
        <v>36</v>
      </c>
      <c r="F99" s="6" t="s">
        <v>29</v>
      </c>
      <c r="G99" s="7">
        <v>15000</v>
      </c>
      <c r="H99" s="7">
        <v>0</v>
      </c>
      <c r="I99" s="7">
        <v>15000</v>
      </c>
      <c r="J99" s="7">
        <v>430.5</v>
      </c>
      <c r="K99" s="7">
        <v>0</v>
      </c>
      <c r="L99" s="7">
        <f t="shared" si="4"/>
        <v>456</v>
      </c>
      <c r="M99" s="7">
        <v>25</v>
      </c>
      <c r="N99" s="7">
        <f t="shared" si="5"/>
        <v>911.5</v>
      </c>
      <c r="O99" s="7">
        <f t="shared" si="6"/>
        <v>14088.5</v>
      </c>
    </row>
    <row r="100" spans="1:15" ht="24.95" customHeight="1" x14ac:dyDescent="0.25">
      <c r="A100" s="6">
        <v>92</v>
      </c>
      <c r="B100" s="6" t="s">
        <v>179</v>
      </c>
      <c r="C100" s="6" t="s">
        <v>174</v>
      </c>
      <c r="D100" s="6" t="s">
        <v>1528</v>
      </c>
      <c r="E100" s="6" t="s">
        <v>54</v>
      </c>
      <c r="F100" s="6" t="s">
        <v>37</v>
      </c>
      <c r="G100" s="7">
        <v>90000</v>
      </c>
      <c r="H100" s="7">
        <v>0</v>
      </c>
      <c r="I100" s="7">
        <v>90000</v>
      </c>
      <c r="J100" s="7">
        <v>2583</v>
      </c>
      <c r="K100" s="7">
        <v>9753.1200000000008</v>
      </c>
      <c r="L100" s="7">
        <f t="shared" si="4"/>
        <v>2736</v>
      </c>
      <c r="M100" s="7">
        <v>925</v>
      </c>
      <c r="N100" s="7">
        <f t="shared" si="5"/>
        <v>15997.12</v>
      </c>
      <c r="O100" s="7">
        <f t="shared" si="6"/>
        <v>74002.880000000005</v>
      </c>
    </row>
    <row r="101" spans="1:15" ht="24.95" customHeight="1" x14ac:dyDescent="0.25">
      <c r="A101" s="6">
        <v>93</v>
      </c>
      <c r="B101" s="6" t="s">
        <v>181</v>
      </c>
      <c r="C101" s="6" t="s">
        <v>174</v>
      </c>
      <c r="D101" s="6" t="s">
        <v>65</v>
      </c>
      <c r="E101" s="6" t="s">
        <v>36</v>
      </c>
      <c r="F101" s="6" t="s">
        <v>37</v>
      </c>
      <c r="G101" s="7">
        <v>27050</v>
      </c>
      <c r="H101" s="7">
        <v>0</v>
      </c>
      <c r="I101" s="7">
        <v>27050</v>
      </c>
      <c r="J101" s="7">
        <v>776.34</v>
      </c>
      <c r="K101" s="7">
        <v>0</v>
      </c>
      <c r="L101" s="7">
        <f t="shared" si="4"/>
        <v>822.32</v>
      </c>
      <c r="M101" s="7">
        <v>125</v>
      </c>
      <c r="N101" s="7">
        <f t="shared" si="5"/>
        <v>1723.66</v>
      </c>
      <c r="O101" s="7">
        <f t="shared" si="6"/>
        <v>25326.34</v>
      </c>
    </row>
    <row r="102" spans="1:15" ht="24.95" customHeight="1" x14ac:dyDescent="0.25">
      <c r="A102" s="6">
        <v>94</v>
      </c>
      <c r="B102" s="6" t="s">
        <v>182</v>
      </c>
      <c r="C102" s="6" t="s">
        <v>174</v>
      </c>
      <c r="D102" s="6" t="s">
        <v>65</v>
      </c>
      <c r="E102" s="6" t="s">
        <v>36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f t="shared" si="4"/>
        <v>912</v>
      </c>
      <c r="M102" s="7">
        <v>2164.7800000000002</v>
      </c>
      <c r="N102" s="7">
        <f t="shared" si="5"/>
        <v>3937.78</v>
      </c>
      <c r="O102" s="7">
        <f t="shared" si="6"/>
        <v>26062.22</v>
      </c>
    </row>
    <row r="103" spans="1:15" ht="24.95" customHeight="1" x14ac:dyDescent="0.25">
      <c r="A103" s="6">
        <v>95</v>
      </c>
      <c r="B103" s="6" t="s">
        <v>184</v>
      </c>
      <c r="C103" s="6" t="s">
        <v>174</v>
      </c>
      <c r="D103" s="6" t="s">
        <v>185</v>
      </c>
      <c r="E103" s="6" t="s">
        <v>54</v>
      </c>
      <c r="F103" s="6" t="s">
        <v>37</v>
      </c>
      <c r="G103" s="7">
        <v>65000</v>
      </c>
      <c r="H103" s="7">
        <v>0</v>
      </c>
      <c r="I103" s="7">
        <v>65000</v>
      </c>
      <c r="J103" s="7">
        <v>1865.5</v>
      </c>
      <c r="K103" s="7">
        <v>4427.58</v>
      </c>
      <c r="L103" s="7">
        <f t="shared" si="4"/>
        <v>1976</v>
      </c>
      <c r="M103" s="7">
        <v>4446.6000000000004</v>
      </c>
      <c r="N103" s="7">
        <f t="shared" si="5"/>
        <v>12715.68</v>
      </c>
      <c r="O103" s="7">
        <f t="shared" si="6"/>
        <v>52284.32</v>
      </c>
    </row>
    <row r="104" spans="1:15" ht="24.95" customHeight="1" x14ac:dyDescent="0.25">
      <c r="A104" s="6">
        <v>96</v>
      </c>
      <c r="B104" s="6" t="s">
        <v>186</v>
      </c>
      <c r="C104" s="6" t="s">
        <v>174</v>
      </c>
      <c r="D104" s="6" t="s">
        <v>113</v>
      </c>
      <c r="E104" s="6" t="s">
        <v>36</v>
      </c>
      <c r="F104" s="6" t="s">
        <v>37</v>
      </c>
      <c r="G104" s="7">
        <v>15000</v>
      </c>
      <c r="H104" s="7">
        <v>0</v>
      </c>
      <c r="I104" s="7">
        <v>15000</v>
      </c>
      <c r="J104" s="7">
        <f>+G104*2.87%</f>
        <v>430.5</v>
      </c>
      <c r="K104" s="7">
        <v>0</v>
      </c>
      <c r="L104" s="7">
        <f t="shared" si="4"/>
        <v>456</v>
      </c>
      <c r="M104" s="7">
        <v>365</v>
      </c>
      <c r="N104" s="7">
        <f t="shared" si="5"/>
        <v>1251.5</v>
      </c>
      <c r="O104" s="7">
        <f t="shared" si="6"/>
        <v>13748.5</v>
      </c>
    </row>
    <row r="105" spans="1:15" ht="24.95" customHeight="1" x14ac:dyDescent="0.25">
      <c r="A105" s="6">
        <v>97</v>
      </c>
      <c r="B105" s="6" t="s">
        <v>187</v>
      </c>
      <c r="C105" s="6" t="s">
        <v>174</v>
      </c>
      <c r="D105" s="6" t="s">
        <v>171</v>
      </c>
      <c r="E105" s="6" t="s">
        <v>36</v>
      </c>
      <c r="F105" s="6" t="s">
        <v>29</v>
      </c>
      <c r="G105" s="7">
        <v>15000</v>
      </c>
      <c r="H105" s="7">
        <v>0</v>
      </c>
      <c r="I105" s="7">
        <v>15000</v>
      </c>
      <c r="J105" s="7">
        <v>430.5</v>
      </c>
      <c r="K105" s="7">
        <v>0</v>
      </c>
      <c r="L105" s="7">
        <f t="shared" si="4"/>
        <v>456</v>
      </c>
      <c r="M105" s="7">
        <v>25</v>
      </c>
      <c r="N105" s="7">
        <f t="shared" si="5"/>
        <v>911.5</v>
      </c>
      <c r="O105" s="7">
        <f t="shared" si="6"/>
        <v>14088.5</v>
      </c>
    </row>
    <row r="106" spans="1:15" ht="24.95" customHeight="1" x14ac:dyDescent="0.25">
      <c r="A106" s="6">
        <v>98</v>
      </c>
      <c r="B106" s="6" t="s">
        <v>188</v>
      </c>
      <c r="C106" s="6" t="s">
        <v>174</v>
      </c>
      <c r="D106" s="6" t="s">
        <v>171</v>
      </c>
      <c r="E106" s="6" t="s">
        <v>36</v>
      </c>
      <c r="F106" s="6" t="s">
        <v>37</v>
      </c>
      <c r="G106" s="7">
        <v>20000</v>
      </c>
      <c r="H106" s="7">
        <v>0</v>
      </c>
      <c r="I106" s="7">
        <v>20000</v>
      </c>
      <c r="J106" s="7">
        <v>574</v>
      </c>
      <c r="K106" s="7">
        <v>0</v>
      </c>
      <c r="L106" s="7">
        <f t="shared" si="4"/>
        <v>608</v>
      </c>
      <c r="M106" s="7">
        <v>25</v>
      </c>
      <c r="N106" s="7">
        <f t="shared" si="5"/>
        <v>1207</v>
      </c>
      <c r="O106" s="7">
        <f t="shared" si="6"/>
        <v>18793</v>
      </c>
    </row>
    <row r="107" spans="1:15" ht="24.95" customHeight="1" x14ac:dyDescent="0.25">
      <c r="A107" s="6">
        <v>99</v>
      </c>
      <c r="B107" s="6" t="s">
        <v>189</v>
      </c>
      <c r="C107" s="6" t="s">
        <v>263</v>
      </c>
      <c r="D107" s="6" t="s">
        <v>1529</v>
      </c>
      <c r="E107" s="6" t="s">
        <v>28</v>
      </c>
      <c r="F107" s="6" t="s">
        <v>37</v>
      </c>
      <c r="G107" s="7">
        <v>65000</v>
      </c>
      <c r="H107" s="7">
        <v>0</v>
      </c>
      <c r="I107" s="7">
        <v>65000</v>
      </c>
      <c r="J107" s="7">
        <v>1865.5</v>
      </c>
      <c r="K107" s="7">
        <v>4427.58</v>
      </c>
      <c r="L107" s="7">
        <f t="shared" si="4"/>
        <v>1976</v>
      </c>
      <c r="M107" s="7">
        <v>525</v>
      </c>
      <c r="N107" s="7">
        <f t="shared" si="5"/>
        <v>8794.08</v>
      </c>
      <c r="O107" s="7">
        <f t="shared" si="6"/>
        <v>56205.919999999998</v>
      </c>
    </row>
    <row r="108" spans="1:15" ht="24.95" customHeight="1" x14ac:dyDescent="0.25">
      <c r="A108" s="6">
        <v>100</v>
      </c>
      <c r="B108" s="6" t="s">
        <v>190</v>
      </c>
      <c r="C108" s="6" t="s">
        <v>174</v>
      </c>
      <c r="D108" s="6" t="s">
        <v>127</v>
      </c>
      <c r="E108" s="6" t="s">
        <v>36</v>
      </c>
      <c r="F108" s="6" t="s">
        <v>29</v>
      </c>
      <c r="G108" s="7">
        <v>20000</v>
      </c>
      <c r="H108" s="7">
        <v>0</v>
      </c>
      <c r="I108" s="7">
        <v>20000</v>
      </c>
      <c r="J108" s="7">
        <v>574</v>
      </c>
      <c r="K108" s="7">
        <v>0</v>
      </c>
      <c r="L108" s="7">
        <f t="shared" si="4"/>
        <v>608</v>
      </c>
      <c r="M108" s="7">
        <v>25</v>
      </c>
      <c r="N108" s="7">
        <f t="shared" si="5"/>
        <v>1207</v>
      </c>
      <c r="O108" s="7">
        <f t="shared" si="6"/>
        <v>18793</v>
      </c>
    </row>
    <row r="109" spans="1:15" ht="24.95" customHeight="1" x14ac:dyDescent="0.25">
      <c r="A109" s="6">
        <v>101</v>
      </c>
      <c r="B109" s="6" t="s">
        <v>191</v>
      </c>
      <c r="C109" s="6" t="s">
        <v>330</v>
      </c>
      <c r="D109" s="6" t="s">
        <v>65</v>
      </c>
      <c r="E109" s="6" t="s">
        <v>36</v>
      </c>
      <c r="F109" s="6" t="s">
        <v>37</v>
      </c>
      <c r="G109" s="7">
        <v>22050</v>
      </c>
      <c r="H109" s="7">
        <v>0</v>
      </c>
      <c r="I109" s="7">
        <v>22050</v>
      </c>
      <c r="J109" s="7">
        <v>632.84</v>
      </c>
      <c r="K109" s="7">
        <v>0</v>
      </c>
      <c r="L109" s="7">
        <f t="shared" si="4"/>
        <v>670.32</v>
      </c>
      <c r="M109" s="7">
        <v>165</v>
      </c>
      <c r="N109" s="7">
        <f t="shared" si="5"/>
        <v>1468.16</v>
      </c>
      <c r="O109" s="7">
        <f t="shared" si="6"/>
        <v>20581.84</v>
      </c>
    </row>
    <row r="110" spans="1:15" ht="24.95" customHeight="1" x14ac:dyDescent="0.25">
      <c r="A110" s="6">
        <v>102</v>
      </c>
      <c r="B110" s="6" t="s">
        <v>192</v>
      </c>
      <c r="C110" s="6" t="s">
        <v>174</v>
      </c>
      <c r="D110" s="6" t="s">
        <v>193</v>
      </c>
      <c r="E110" s="6" t="s">
        <v>54</v>
      </c>
      <c r="F110" s="6" t="s">
        <v>37</v>
      </c>
      <c r="G110" s="7">
        <v>52000</v>
      </c>
      <c r="H110" s="7">
        <v>0</v>
      </c>
      <c r="I110" s="7">
        <v>52000</v>
      </c>
      <c r="J110" s="7">
        <v>1492.4</v>
      </c>
      <c r="K110" s="7">
        <v>2136.27</v>
      </c>
      <c r="L110" s="7">
        <f t="shared" si="4"/>
        <v>1580.8</v>
      </c>
      <c r="M110" s="7">
        <v>425</v>
      </c>
      <c r="N110" s="7">
        <f t="shared" si="5"/>
        <v>5634.47</v>
      </c>
      <c r="O110" s="7">
        <f t="shared" si="6"/>
        <v>46365.53</v>
      </c>
    </row>
    <row r="111" spans="1:15" ht="24.95" customHeight="1" x14ac:dyDescent="0.25">
      <c r="A111" s="6">
        <v>103</v>
      </c>
      <c r="B111" t="s">
        <v>194</v>
      </c>
      <c r="C111" s="6" t="s">
        <v>126</v>
      </c>
      <c r="D111" t="s">
        <v>127</v>
      </c>
      <c r="E111" s="6" t="s">
        <v>36</v>
      </c>
      <c r="F111" s="6" t="s">
        <v>29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2044.78</v>
      </c>
      <c r="N111" s="7">
        <f t="shared" si="5"/>
        <v>3226.7799999999997</v>
      </c>
      <c r="O111" s="7">
        <f t="shared" si="6"/>
        <v>16773.22</v>
      </c>
    </row>
    <row r="112" spans="1:15" ht="24.95" customHeight="1" x14ac:dyDescent="0.25">
      <c r="A112" s="6">
        <v>104</v>
      </c>
      <c r="B112" s="6" t="s">
        <v>1337</v>
      </c>
      <c r="C112" s="6" t="s">
        <v>174</v>
      </c>
      <c r="D112" t="s">
        <v>99</v>
      </c>
      <c r="E112" s="6" t="s">
        <v>36</v>
      </c>
      <c r="F112" s="6" t="s">
        <v>29</v>
      </c>
      <c r="G112" s="7">
        <v>15000</v>
      </c>
      <c r="H112" s="7">
        <v>0</v>
      </c>
      <c r="I112" s="7">
        <v>15000</v>
      </c>
      <c r="J112" s="7">
        <v>430.5</v>
      </c>
      <c r="K112" s="7">
        <v>0</v>
      </c>
      <c r="L112" s="7">
        <f t="shared" si="4"/>
        <v>456</v>
      </c>
      <c r="M112" s="7">
        <v>2224.31</v>
      </c>
      <c r="N112" s="7">
        <f t="shared" si="5"/>
        <v>3110.81</v>
      </c>
      <c r="O112" s="7">
        <f t="shared" si="6"/>
        <v>11889.19</v>
      </c>
    </row>
    <row r="113" spans="1:15" ht="24.95" customHeight="1" x14ac:dyDescent="0.25">
      <c r="A113" s="6">
        <v>105</v>
      </c>
      <c r="B113" s="6" t="s">
        <v>195</v>
      </c>
      <c r="C113" s="6" t="s">
        <v>196</v>
      </c>
      <c r="D113" t="s">
        <v>193</v>
      </c>
      <c r="E113" s="6" t="s">
        <v>28</v>
      </c>
      <c r="F113" s="6" t="s">
        <v>37</v>
      </c>
      <c r="G113" s="7">
        <v>65000</v>
      </c>
      <c r="H113" s="7">
        <v>0</v>
      </c>
      <c r="I113" s="7">
        <v>65000</v>
      </c>
      <c r="J113" s="7">
        <v>1865.5</v>
      </c>
      <c r="K113" s="7">
        <v>4427.58</v>
      </c>
      <c r="L113" s="7">
        <f t="shared" si="4"/>
        <v>1976</v>
      </c>
      <c r="M113" s="7">
        <v>21031.35</v>
      </c>
      <c r="N113" s="7">
        <f t="shared" si="5"/>
        <v>29300.43</v>
      </c>
      <c r="O113" s="7">
        <f t="shared" si="6"/>
        <v>35699.57</v>
      </c>
    </row>
    <row r="114" spans="1:15" ht="24.95" customHeight="1" x14ac:dyDescent="0.25">
      <c r="A114" s="6">
        <v>106</v>
      </c>
      <c r="B114" s="6" t="s">
        <v>197</v>
      </c>
      <c r="C114" s="6" t="s">
        <v>196</v>
      </c>
      <c r="D114" t="s">
        <v>193</v>
      </c>
      <c r="E114" s="6" t="s">
        <v>54</v>
      </c>
      <c r="F114" s="6" t="s">
        <v>37</v>
      </c>
      <c r="G114" s="7">
        <v>65000</v>
      </c>
      <c r="H114" s="7">
        <v>0</v>
      </c>
      <c r="I114" s="7">
        <v>65000</v>
      </c>
      <c r="J114" s="7">
        <v>1865.5</v>
      </c>
      <c r="K114" s="7">
        <v>4427.58</v>
      </c>
      <c r="L114" s="7">
        <f t="shared" si="4"/>
        <v>1976</v>
      </c>
      <c r="M114" s="7">
        <v>425</v>
      </c>
      <c r="N114" s="7">
        <f t="shared" si="5"/>
        <v>8694.08</v>
      </c>
      <c r="O114" s="7">
        <f t="shared" si="6"/>
        <v>56305.919999999998</v>
      </c>
    </row>
    <row r="115" spans="1:15" ht="24.95" customHeight="1" x14ac:dyDescent="0.25">
      <c r="A115" s="6">
        <v>107</v>
      </c>
      <c r="B115" s="6" t="s">
        <v>198</v>
      </c>
      <c r="C115" s="6" t="s">
        <v>196</v>
      </c>
      <c r="D115" t="s">
        <v>193</v>
      </c>
      <c r="E115" s="6" t="s">
        <v>54</v>
      </c>
      <c r="F115" s="6" t="s">
        <v>37</v>
      </c>
      <c r="G115" s="7">
        <v>65000</v>
      </c>
      <c r="H115" s="7">
        <v>0</v>
      </c>
      <c r="I115" s="7">
        <v>65000</v>
      </c>
      <c r="J115" s="7">
        <v>1865.5</v>
      </c>
      <c r="K115" s="7">
        <v>4427.58</v>
      </c>
      <c r="L115" s="7">
        <f t="shared" si="4"/>
        <v>1976</v>
      </c>
      <c r="M115" s="7">
        <v>425</v>
      </c>
      <c r="N115" s="7">
        <f t="shared" si="5"/>
        <v>8694.08</v>
      </c>
      <c r="O115" s="7">
        <f t="shared" si="6"/>
        <v>56305.919999999998</v>
      </c>
    </row>
    <row r="116" spans="1:15" ht="24.95" customHeight="1" x14ac:dyDescent="0.25">
      <c r="A116" s="6">
        <v>108</v>
      </c>
      <c r="B116" s="6" t="s">
        <v>199</v>
      </c>
      <c r="C116" s="6" t="s">
        <v>196</v>
      </c>
      <c r="D116" t="s">
        <v>193</v>
      </c>
      <c r="E116" s="6" t="s">
        <v>28</v>
      </c>
      <c r="F116" s="6" t="s">
        <v>29</v>
      </c>
      <c r="G116" s="7">
        <v>65000</v>
      </c>
      <c r="H116" s="7">
        <v>0</v>
      </c>
      <c r="I116" s="7">
        <v>65000</v>
      </c>
      <c r="J116" s="7">
        <v>1865.5</v>
      </c>
      <c r="K116" s="7">
        <v>4427.58</v>
      </c>
      <c r="L116" s="7">
        <f t="shared" si="4"/>
        <v>1976</v>
      </c>
      <c r="M116" s="7">
        <v>11789.69</v>
      </c>
      <c r="N116" s="7">
        <f t="shared" si="5"/>
        <v>20058.77</v>
      </c>
      <c r="O116" s="7">
        <f t="shared" si="6"/>
        <v>44941.229999999996</v>
      </c>
    </row>
    <row r="117" spans="1:15" ht="24.95" customHeight="1" x14ac:dyDescent="0.25">
      <c r="A117" s="6">
        <v>109</v>
      </c>
      <c r="B117" s="6" t="s">
        <v>200</v>
      </c>
      <c r="C117" s="6" t="s">
        <v>196</v>
      </c>
      <c r="D117" t="s">
        <v>193</v>
      </c>
      <c r="E117" s="6" t="s">
        <v>28</v>
      </c>
      <c r="F117" s="6" t="s">
        <v>29</v>
      </c>
      <c r="G117" s="7">
        <v>65000</v>
      </c>
      <c r="H117" s="7">
        <v>0</v>
      </c>
      <c r="I117" s="7">
        <v>65000</v>
      </c>
      <c r="J117" s="7">
        <v>1865.5</v>
      </c>
      <c r="K117" s="7">
        <v>4427.58</v>
      </c>
      <c r="L117" s="7">
        <f t="shared" si="4"/>
        <v>1976</v>
      </c>
      <c r="M117" s="7">
        <v>1825</v>
      </c>
      <c r="N117" s="7">
        <f t="shared" si="5"/>
        <v>10094.08</v>
      </c>
      <c r="O117" s="7">
        <f t="shared" si="6"/>
        <v>54905.919999999998</v>
      </c>
    </row>
    <row r="118" spans="1:15" ht="24.95" customHeight="1" x14ac:dyDescent="0.25">
      <c r="A118" s="6">
        <v>110</v>
      </c>
      <c r="B118" s="6" t="s">
        <v>201</v>
      </c>
      <c r="C118" s="6" t="s">
        <v>196</v>
      </c>
      <c r="D118" t="s">
        <v>193</v>
      </c>
      <c r="E118" s="6" t="s">
        <v>54</v>
      </c>
      <c r="F118" s="6" t="s">
        <v>37</v>
      </c>
      <c r="G118" s="7">
        <v>58500</v>
      </c>
      <c r="H118" s="7">
        <v>0</v>
      </c>
      <c r="I118" s="7">
        <v>58500</v>
      </c>
      <c r="J118" s="7">
        <v>1678.95</v>
      </c>
      <c r="K118" s="7">
        <v>3204.41</v>
      </c>
      <c r="L118" s="7">
        <f t="shared" si="4"/>
        <v>1778.4</v>
      </c>
      <c r="M118" s="7">
        <v>5555.67</v>
      </c>
      <c r="N118" s="7">
        <f t="shared" si="5"/>
        <v>12217.43</v>
      </c>
      <c r="O118" s="7">
        <f t="shared" si="6"/>
        <v>46282.57</v>
      </c>
    </row>
    <row r="119" spans="1:15" ht="24.95" customHeight="1" x14ac:dyDescent="0.25">
      <c r="A119" s="6">
        <v>111</v>
      </c>
      <c r="B119" s="6" t="s">
        <v>202</v>
      </c>
      <c r="C119" s="6" t="s">
        <v>196</v>
      </c>
      <c r="D119" t="s">
        <v>193</v>
      </c>
      <c r="E119" s="6" t="s">
        <v>28</v>
      </c>
      <c r="F119" s="6" t="s">
        <v>37</v>
      </c>
      <c r="G119" s="7">
        <v>58500</v>
      </c>
      <c r="H119" s="7">
        <v>0</v>
      </c>
      <c r="I119" s="7">
        <v>58500</v>
      </c>
      <c r="J119" s="7">
        <v>1678.95</v>
      </c>
      <c r="K119" s="7">
        <v>3204.41</v>
      </c>
      <c r="L119" s="7">
        <f t="shared" si="4"/>
        <v>1778.4</v>
      </c>
      <c r="M119" s="7">
        <v>12650.98</v>
      </c>
      <c r="N119" s="7">
        <f t="shared" si="5"/>
        <v>19312.739999999998</v>
      </c>
      <c r="O119" s="7">
        <f t="shared" si="6"/>
        <v>39187.26</v>
      </c>
    </row>
    <row r="120" spans="1:15" ht="24.95" customHeight="1" x14ac:dyDescent="0.25">
      <c r="A120" s="6">
        <v>112</v>
      </c>
      <c r="B120" s="6" t="s">
        <v>203</v>
      </c>
      <c r="C120" s="6" t="s">
        <v>204</v>
      </c>
      <c r="D120" s="6" t="s">
        <v>83</v>
      </c>
      <c r="E120" s="6" t="s">
        <v>28</v>
      </c>
      <c r="F120" s="6" t="s">
        <v>29</v>
      </c>
      <c r="G120" s="7">
        <v>22050</v>
      </c>
      <c r="H120" s="7">
        <v>0</v>
      </c>
      <c r="I120" s="7">
        <v>22050</v>
      </c>
      <c r="J120" s="7">
        <v>632.84</v>
      </c>
      <c r="K120" s="7">
        <v>0</v>
      </c>
      <c r="L120" s="7">
        <f t="shared" si="4"/>
        <v>670.32</v>
      </c>
      <c r="M120" s="7">
        <v>25</v>
      </c>
      <c r="N120" s="7">
        <f t="shared" si="5"/>
        <v>1328.16</v>
      </c>
      <c r="O120" s="7">
        <f t="shared" si="6"/>
        <v>20721.84</v>
      </c>
    </row>
    <row r="121" spans="1:15" s="8" customFormat="1" ht="24.95" customHeight="1" x14ac:dyDescent="0.25">
      <c r="A121" s="6">
        <v>113</v>
      </c>
      <c r="B121" s="6" t="s">
        <v>205</v>
      </c>
      <c r="C121" s="6" t="s">
        <v>204</v>
      </c>
      <c r="D121" s="6" t="s">
        <v>206</v>
      </c>
      <c r="E121" s="6" t="s">
        <v>54</v>
      </c>
      <c r="F121" s="6" t="s">
        <v>37</v>
      </c>
      <c r="G121" s="7">
        <v>60000</v>
      </c>
      <c r="H121" s="7">
        <v>0</v>
      </c>
      <c r="I121" s="7">
        <v>60000</v>
      </c>
      <c r="J121" s="7">
        <v>1722</v>
      </c>
      <c r="K121" s="7">
        <v>3102.72</v>
      </c>
      <c r="L121" s="7">
        <f t="shared" si="4"/>
        <v>1824</v>
      </c>
      <c r="M121" s="7">
        <v>2044.78</v>
      </c>
      <c r="N121" s="7">
        <f t="shared" si="5"/>
        <v>8693.5</v>
      </c>
      <c r="O121" s="7">
        <f t="shared" si="6"/>
        <v>51306.5</v>
      </c>
    </row>
    <row r="122" spans="1:15" ht="24.95" customHeight="1" x14ac:dyDescent="0.25">
      <c r="A122" s="6">
        <v>114</v>
      </c>
      <c r="B122" s="6" t="s">
        <v>207</v>
      </c>
      <c r="C122" s="6" t="s">
        <v>208</v>
      </c>
      <c r="D122" s="6" t="s">
        <v>74</v>
      </c>
      <c r="E122" s="6" t="s">
        <v>28</v>
      </c>
      <c r="F122" s="6" t="s">
        <v>29</v>
      </c>
      <c r="G122" s="7">
        <v>65000</v>
      </c>
      <c r="H122" s="7">
        <v>0</v>
      </c>
      <c r="I122" s="7">
        <v>65000</v>
      </c>
      <c r="J122" s="7">
        <v>1865.5</v>
      </c>
      <c r="K122" s="7">
        <v>4427.58</v>
      </c>
      <c r="L122" s="7">
        <f t="shared" si="4"/>
        <v>1976</v>
      </c>
      <c r="M122" s="7">
        <v>665</v>
      </c>
      <c r="N122" s="7">
        <f t="shared" si="5"/>
        <v>8934.08</v>
      </c>
      <c r="O122" s="7">
        <f t="shared" si="6"/>
        <v>56065.919999999998</v>
      </c>
    </row>
    <row r="123" spans="1:15" ht="24.95" customHeight="1" x14ac:dyDescent="0.25">
      <c r="A123" s="6">
        <v>115</v>
      </c>
      <c r="B123" s="6" t="s">
        <v>209</v>
      </c>
      <c r="C123" s="6" t="s">
        <v>210</v>
      </c>
      <c r="D123" s="6" t="s">
        <v>193</v>
      </c>
      <c r="E123" s="6" t="s">
        <v>28</v>
      </c>
      <c r="F123" s="6" t="s">
        <v>37</v>
      </c>
      <c r="G123" s="7">
        <v>65000</v>
      </c>
      <c r="H123" s="7">
        <v>0</v>
      </c>
      <c r="I123" s="7">
        <v>65000</v>
      </c>
      <c r="J123" s="7">
        <v>1865.5</v>
      </c>
      <c r="K123" s="7">
        <v>4427.58</v>
      </c>
      <c r="L123" s="7">
        <f t="shared" si="4"/>
        <v>1976</v>
      </c>
      <c r="M123" s="7">
        <v>425</v>
      </c>
      <c r="N123" s="7">
        <f t="shared" si="5"/>
        <v>8694.08</v>
      </c>
      <c r="O123" s="7">
        <f t="shared" si="6"/>
        <v>56305.919999999998</v>
      </c>
    </row>
    <row r="124" spans="1:15" ht="24.95" customHeight="1" x14ac:dyDescent="0.25">
      <c r="A124" s="6">
        <v>116</v>
      </c>
      <c r="B124" s="6" t="s">
        <v>211</v>
      </c>
      <c r="C124" s="6" t="s">
        <v>212</v>
      </c>
      <c r="D124" s="6" t="s">
        <v>65</v>
      </c>
      <c r="E124" s="6" t="s">
        <v>28</v>
      </c>
      <c r="F124" s="6" t="s">
        <v>37</v>
      </c>
      <c r="G124" s="7">
        <v>22050</v>
      </c>
      <c r="H124" s="7">
        <v>0</v>
      </c>
      <c r="I124" s="7">
        <v>22050</v>
      </c>
      <c r="J124" s="7">
        <v>632.84</v>
      </c>
      <c r="K124" s="7">
        <v>0</v>
      </c>
      <c r="L124" s="7">
        <f t="shared" si="4"/>
        <v>670.32</v>
      </c>
      <c r="M124" s="7">
        <v>365</v>
      </c>
      <c r="N124" s="7">
        <f t="shared" si="5"/>
        <v>1668.16</v>
      </c>
      <c r="O124" s="7">
        <f t="shared" si="6"/>
        <v>20381.84</v>
      </c>
    </row>
    <row r="125" spans="1:15" ht="24.95" customHeight="1" x14ac:dyDescent="0.25">
      <c r="A125" s="6">
        <v>117</v>
      </c>
      <c r="B125" s="6" t="s">
        <v>213</v>
      </c>
      <c r="C125" s="6" t="s">
        <v>212</v>
      </c>
      <c r="D125" t="s">
        <v>193</v>
      </c>
      <c r="E125" s="6" t="s">
        <v>54</v>
      </c>
      <c r="F125" s="6" t="s">
        <v>29</v>
      </c>
      <c r="G125" s="7">
        <v>65000</v>
      </c>
      <c r="H125" s="7">
        <v>0</v>
      </c>
      <c r="I125" s="7">
        <v>65000</v>
      </c>
      <c r="J125" s="7">
        <v>1865.5</v>
      </c>
      <c r="K125" s="7">
        <v>4043.62</v>
      </c>
      <c r="L125" s="7">
        <f t="shared" si="4"/>
        <v>1976</v>
      </c>
      <c r="M125" s="7">
        <v>2844.78</v>
      </c>
      <c r="N125" s="7">
        <f t="shared" si="5"/>
        <v>10729.9</v>
      </c>
      <c r="O125" s="7">
        <f t="shared" si="6"/>
        <v>54270.1</v>
      </c>
    </row>
    <row r="126" spans="1:15" ht="24.95" customHeight="1" x14ac:dyDescent="0.25">
      <c r="A126" s="6">
        <v>118</v>
      </c>
      <c r="B126" s="6" t="s">
        <v>214</v>
      </c>
      <c r="C126" s="6" t="s">
        <v>212</v>
      </c>
      <c r="D126" t="s">
        <v>193</v>
      </c>
      <c r="E126" s="6" t="s">
        <v>54</v>
      </c>
      <c r="F126" s="6" t="s">
        <v>29</v>
      </c>
      <c r="G126" s="7">
        <v>65000</v>
      </c>
      <c r="H126" s="7">
        <v>0</v>
      </c>
      <c r="I126" s="7">
        <v>65000</v>
      </c>
      <c r="J126" s="7">
        <v>1865.5</v>
      </c>
      <c r="K126" s="7">
        <v>4427.58</v>
      </c>
      <c r="L126" s="7">
        <f t="shared" si="4"/>
        <v>1976</v>
      </c>
      <c r="M126" s="7">
        <v>425</v>
      </c>
      <c r="N126" s="7">
        <f t="shared" si="5"/>
        <v>8694.08</v>
      </c>
      <c r="O126" s="7">
        <f t="shared" si="6"/>
        <v>56305.919999999998</v>
      </c>
    </row>
    <row r="127" spans="1:15" ht="24.95" customHeight="1" x14ac:dyDescent="0.25">
      <c r="A127" s="6">
        <v>119</v>
      </c>
      <c r="B127" s="6" t="s">
        <v>215</v>
      </c>
      <c r="C127" s="6" t="s">
        <v>212</v>
      </c>
      <c r="D127" t="s">
        <v>193</v>
      </c>
      <c r="E127" s="6" t="s">
        <v>28</v>
      </c>
      <c r="F127" s="6" t="s">
        <v>37</v>
      </c>
      <c r="G127" s="7">
        <v>65000</v>
      </c>
      <c r="H127" s="7">
        <v>0</v>
      </c>
      <c r="I127" s="7">
        <v>65000</v>
      </c>
      <c r="J127" s="7">
        <v>1865.5</v>
      </c>
      <c r="K127" s="7">
        <v>4427.58</v>
      </c>
      <c r="L127" s="7">
        <f t="shared" si="4"/>
        <v>1976</v>
      </c>
      <c r="M127" s="7">
        <v>925</v>
      </c>
      <c r="N127" s="7">
        <f t="shared" si="5"/>
        <v>9194.08</v>
      </c>
      <c r="O127" s="7">
        <f t="shared" si="6"/>
        <v>55805.919999999998</v>
      </c>
    </row>
    <row r="128" spans="1:15" ht="24.95" customHeight="1" x14ac:dyDescent="0.25">
      <c r="A128" s="6">
        <v>120</v>
      </c>
      <c r="B128" s="6" t="s">
        <v>216</v>
      </c>
      <c r="C128" s="6" t="s">
        <v>212</v>
      </c>
      <c r="D128" t="s">
        <v>193</v>
      </c>
      <c r="E128" s="6" t="s">
        <v>54</v>
      </c>
      <c r="F128" s="6" t="s">
        <v>37</v>
      </c>
      <c r="G128" s="7">
        <v>65000</v>
      </c>
      <c r="H128" s="7">
        <v>0</v>
      </c>
      <c r="I128" s="7">
        <v>65000</v>
      </c>
      <c r="J128" s="7">
        <v>1865.5</v>
      </c>
      <c r="K128" s="7">
        <v>4427.58</v>
      </c>
      <c r="L128" s="7">
        <f t="shared" si="4"/>
        <v>1976</v>
      </c>
      <c r="M128" s="7">
        <v>525</v>
      </c>
      <c r="N128" s="7">
        <f t="shared" si="5"/>
        <v>8794.08</v>
      </c>
      <c r="O128" s="7">
        <f t="shared" si="6"/>
        <v>56205.919999999998</v>
      </c>
    </row>
    <row r="129" spans="1:15" ht="24.95" customHeight="1" x14ac:dyDescent="0.25">
      <c r="A129" s="6">
        <v>121</v>
      </c>
      <c r="B129" s="6" t="s">
        <v>217</v>
      </c>
      <c r="C129" s="6" t="s">
        <v>212</v>
      </c>
      <c r="D129" t="s">
        <v>193</v>
      </c>
      <c r="E129" s="6" t="s">
        <v>54</v>
      </c>
      <c r="F129" s="6" t="s">
        <v>37</v>
      </c>
      <c r="G129" s="7">
        <v>65000</v>
      </c>
      <c r="H129" s="7">
        <v>0</v>
      </c>
      <c r="I129" s="7">
        <v>65000</v>
      </c>
      <c r="J129" s="7">
        <v>1865.5</v>
      </c>
      <c r="K129" s="7">
        <v>4427.58</v>
      </c>
      <c r="L129" s="7">
        <f t="shared" si="4"/>
        <v>1976</v>
      </c>
      <c r="M129" s="7">
        <v>2350</v>
      </c>
      <c r="N129" s="7">
        <f t="shared" si="5"/>
        <v>10619.08</v>
      </c>
      <c r="O129" s="7">
        <f t="shared" si="6"/>
        <v>54380.92</v>
      </c>
    </row>
    <row r="130" spans="1:15" ht="24.95" customHeight="1" x14ac:dyDescent="0.25">
      <c r="A130" s="6">
        <v>122</v>
      </c>
      <c r="B130" s="6" t="s">
        <v>219</v>
      </c>
      <c r="C130" s="6" t="s">
        <v>212</v>
      </c>
      <c r="D130" t="s">
        <v>193</v>
      </c>
      <c r="E130" s="6" t="s">
        <v>28</v>
      </c>
      <c r="F130" s="6" t="s">
        <v>37</v>
      </c>
      <c r="G130" s="7">
        <v>65000</v>
      </c>
      <c r="H130" s="7">
        <v>0</v>
      </c>
      <c r="I130" s="7">
        <v>65000</v>
      </c>
      <c r="J130" s="7">
        <v>1865.5</v>
      </c>
      <c r="K130" s="7">
        <v>4427.58</v>
      </c>
      <c r="L130" s="7">
        <f t="shared" si="4"/>
        <v>1976</v>
      </c>
      <c r="M130" s="7">
        <v>20028.09</v>
      </c>
      <c r="N130" s="7">
        <f t="shared" si="5"/>
        <v>28297.17</v>
      </c>
      <c r="O130" s="7">
        <f t="shared" si="6"/>
        <v>36702.83</v>
      </c>
    </row>
    <row r="131" spans="1:15" ht="24.95" customHeight="1" x14ac:dyDescent="0.25">
      <c r="A131" s="6">
        <v>123</v>
      </c>
      <c r="B131" s="6" t="s">
        <v>220</v>
      </c>
      <c r="C131" s="6" t="s">
        <v>212</v>
      </c>
      <c r="D131" t="s">
        <v>193</v>
      </c>
      <c r="E131" s="6" t="s">
        <v>54</v>
      </c>
      <c r="F131" s="6" t="s">
        <v>37</v>
      </c>
      <c r="G131" s="7">
        <v>65000</v>
      </c>
      <c r="H131" s="7">
        <v>0</v>
      </c>
      <c r="I131" s="7">
        <v>65000</v>
      </c>
      <c r="J131" s="7">
        <v>1865.5</v>
      </c>
      <c r="K131" s="7">
        <v>4427.58</v>
      </c>
      <c r="L131" s="7">
        <f t="shared" si="4"/>
        <v>1976</v>
      </c>
      <c r="M131" s="7">
        <v>525</v>
      </c>
      <c r="N131" s="7">
        <f t="shared" si="5"/>
        <v>8794.08</v>
      </c>
      <c r="O131" s="7">
        <f t="shared" si="6"/>
        <v>56205.919999999998</v>
      </c>
    </row>
    <row r="132" spans="1:15" ht="24.95" customHeight="1" x14ac:dyDescent="0.25">
      <c r="A132" s="6">
        <v>124</v>
      </c>
      <c r="B132" s="6" t="s">
        <v>221</v>
      </c>
      <c r="C132" s="6" t="s">
        <v>212</v>
      </c>
      <c r="D132" t="s">
        <v>193</v>
      </c>
      <c r="E132" s="6" t="s">
        <v>28</v>
      </c>
      <c r="F132" s="6" t="s">
        <v>29</v>
      </c>
      <c r="G132" s="7">
        <v>65000</v>
      </c>
      <c r="H132" s="7">
        <v>0</v>
      </c>
      <c r="I132" s="7">
        <v>65000</v>
      </c>
      <c r="J132" s="7">
        <v>1865.5</v>
      </c>
      <c r="K132" s="7">
        <v>4043.62</v>
      </c>
      <c r="L132" s="7">
        <f t="shared" si="4"/>
        <v>1976</v>
      </c>
      <c r="M132" s="7">
        <v>24214.31</v>
      </c>
      <c r="N132" s="7">
        <f t="shared" si="5"/>
        <v>32099.43</v>
      </c>
      <c r="O132" s="7">
        <f t="shared" si="6"/>
        <v>32900.57</v>
      </c>
    </row>
    <row r="133" spans="1:15" ht="24.95" customHeight="1" x14ac:dyDescent="0.25">
      <c r="A133" s="6">
        <v>125</v>
      </c>
      <c r="B133" s="6" t="s">
        <v>222</v>
      </c>
      <c r="C133" s="6" t="s">
        <v>212</v>
      </c>
      <c r="D133" t="s">
        <v>193</v>
      </c>
      <c r="E133" s="6" t="s">
        <v>54</v>
      </c>
      <c r="F133" s="6" t="s">
        <v>29</v>
      </c>
      <c r="G133" s="7">
        <v>65000</v>
      </c>
      <c r="H133" s="7">
        <v>0</v>
      </c>
      <c r="I133" s="7">
        <v>65000</v>
      </c>
      <c r="J133" s="7">
        <v>1865.5</v>
      </c>
      <c r="K133" s="7">
        <v>4427.58</v>
      </c>
      <c r="L133" s="7">
        <f t="shared" si="4"/>
        <v>1976</v>
      </c>
      <c r="M133" s="7">
        <v>425</v>
      </c>
      <c r="N133" s="7">
        <f t="shared" si="5"/>
        <v>8694.08</v>
      </c>
      <c r="O133" s="7">
        <f t="shared" si="6"/>
        <v>56305.919999999998</v>
      </c>
    </row>
    <row r="134" spans="1:15" ht="24.95" customHeight="1" x14ac:dyDescent="0.25">
      <c r="A134" s="6">
        <v>126</v>
      </c>
      <c r="B134" s="6" t="s">
        <v>223</v>
      </c>
      <c r="C134" s="6" t="s">
        <v>212</v>
      </c>
      <c r="D134" t="s">
        <v>193</v>
      </c>
      <c r="E134" s="6" t="s">
        <v>28</v>
      </c>
      <c r="F134" s="6" t="s">
        <v>37</v>
      </c>
      <c r="G134" s="7">
        <v>65000</v>
      </c>
      <c r="H134" s="7">
        <v>0</v>
      </c>
      <c r="I134" s="7">
        <v>65000</v>
      </c>
      <c r="J134" s="7">
        <v>1865.5</v>
      </c>
      <c r="K134" s="7">
        <v>4427.58</v>
      </c>
      <c r="L134" s="7">
        <f t="shared" si="4"/>
        <v>1976</v>
      </c>
      <c r="M134" s="7">
        <v>425</v>
      </c>
      <c r="N134" s="7">
        <f t="shared" si="5"/>
        <v>8694.08</v>
      </c>
      <c r="O134" s="7">
        <f t="shared" si="6"/>
        <v>56305.919999999998</v>
      </c>
    </row>
    <row r="135" spans="1:15" ht="24.95" customHeight="1" x14ac:dyDescent="0.25">
      <c r="A135" s="6">
        <v>127</v>
      </c>
      <c r="B135" s="6" t="s">
        <v>224</v>
      </c>
      <c r="C135" s="6" t="s">
        <v>212</v>
      </c>
      <c r="D135" t="s">
        <v>193</v>
      </c>
      <c r="E135" s="6" t="s">
        <v>54</v>
      </c>
      <c r="F135" s="6" t="s">
        <v>29</v>
      </c>
      <c r="G135" s="7">
        <v>65000</v>
      </c>
      <c r="H135" s="7">
        <v>0</v>
      </c>
      <c r="I135" s="7">
        <v>65000</v>
      </c>
      <c r="J135" s="7">
        <v>1865.5</v>
      </c>
      <c r="K135" s="7">
        <v>4427.58</v>
      </c>
      <c r="L135" s="7">
        <f t="shared" si="4"/>
        <v>1976</v>
      </c>
      <c r="M135" s="7">
        <v>425</v>
      </c>
      <c r="N135" s="7">
        <f t="shared" si="5"/>
        <v>8694.08</v>
      </c>
      <c r="O135" s="7">
        <f t="shared" si="6"/>
        <v>56305.919999999998</v>
      </c>
    </row>
    <row r="136" spans="1:15" ht="24.95" customHeight="1" x14ac:dyDescent="0.25">
      <c r="A136" s="6">
        <v>128</v>
      </c>
      <c r="B136" s="6" t="s">
        <v>225</v>
      </c>
      <c r="C136" s="6" t="s">
        <v>212</v>
      </c>
      <c r="D136" t="s">
        <v>193</v>
      </c>
      <c r="E136" s="6" t="s">
        <v>54</v>
      </c>
      <c r="F136" s="6" t="s">
        <v>29</v>
      </c>
      <c r="G136" s="7">
        <v>65000</v>
      </c>
      <c r="H136" s="7">
        <v>0</v>
      </c>
      <c r="I136" s="7">
        <v>65000</v>
      </c>
      <c r="J136" s="7">
        <v>1865.5</v>
      </c>
      <c r="K136" s="7">
        <v>4427.58</v>
      </c>
      <c r="L136" s="7">
        <f t="shared" ref="L136:L198" si="7">+I136*3.04%</f>
        <v>1976</v>
      </c>
      <c r="M136" s="7">
        <v>3650</v>
      </c>
      <c r="N136" s="7">
        <f t="shared" si="5"/>
        <v>11919.08</v>
      </c>
      <c r="O136" s="7">
        <f t="shared" si="6"/>
        <v>53080.92</v>
      </c>
    </row>
    <row r="137" spans="1:15" ht="24.95" customHeight="1" x14ac:dyDescent="0.25">
      <c r="A137" s="6">
        <v>129</v>
      </c>
      <c r="B137" s="6" t="s">
        <v>226</v>
      </c>
      <c r="C137" s="6" t="s">
        <v>212</v>
      </c>
      <c r="D137" t="s">
        <v>193</v>
      </c>
      <c r="E137" s="6" t="s">
        <v>54</v>
      </c>
      <c r="F137" s="6" t="s">
        <v>37</v>
      </c>
      <c r="G137" s="7">
        <v>65000</v>
      </c>
      <c r="H137" s="7">
        <v>0</v>
      </c>
      <c r="I137" s="7">
        <v>65000</v>
      </c>
      <c r="J137" s="7">
        <v>1865.5</v>
      </c>
      <c r="K137" s="7">
        <v>4427.58</v>
      </c>
      <c r="L137" s="7">
        <f t="shared" si="7"/>
        <v>1976</v>
      </c>
      <c r="M137" s="7">
        <v>29518.19</v>
      </c>
      <c r="N137" s="7">
        <f t="shared" si="5"/>
        <v>37787.269999999997</v>
      </c>
      <c r="O137" s="7">
        <f t="shared" si="6"/>
        <v>27212.730000000003</v>
      </c>
    </row>
    <row r="138" spans="1:15" ht="24.95" customHeight="1" x14ac:dyDescent="0.25">
      <c r="A138" s="6">
        <v>130</v>
      </c>
      <c r="B138" s="6" t="s">
        <v>227</v>
      </c>
      <c r="C138" s="6" t="s">
        <v>212</v>
      </c>
      <c r="D138" t="s">
        <v>193</v>
      </c>
      <c r="E138" s="6" t="s">
        <v>28</v>
      </c>
      <c r="F138" s="6" t="s">
        <v>37</v>
      </c>
      <c r="G138" s="7">
        <v>65000</v>
      </c>
      <c r="H138" s="7">
        <v>0</v>
      </c>
      <c r="I138" s="7">
        <v>65000</v>
      </c>
      <c r="J138" s="7">
        <v>1865.5</v>
      </c>
      <c r="K138" s="7">
        <v>3659.66</v>
      </c>
      <c r="L138" s="7">
        <f t="shared" si="7"/>
        <v>1976</v>
      </c>
      <c r="M138" s="7">
        <v>11481.05</v>
      </c>
      <c r="N138" s="7">
        <f t="shared" ref="N138:N201" si="8">+J138+K138+L138+M138</f>
        <v>18982.21</v>
      </c>
      <c r="O138" s="7">
        <f t="shared" si="6"/>
        <v>46017.79</v>
      </c>
    </row>
    <row r="139" spans="1:15" ht="24.95" customHeight="1" x14ac:dyDescent="0.25">
      <c r="A139" s="6">
        <v>131</v>
      </c>
      <c r="B139" s="6" t="s">
        <v>228</v>
      </c>
      <c r="C139" s="6" t="s">
        <v>212</v>
      </c>
      <c r="D139" t="s">
        <v>193</v>
      </c>
      <c r="E139" s="6" t="s">
        <v>54</v>
      </c>
      <c r="F139" s="6" t="s">
        <v>37</v>
      </c>
      <c r="G139" s="7">
        <v>65000</v>
      </c>
      <c r="H139" s="7">
        <v>0</v>
      </c>
      <c r="I139" s="7">
        <v>65000</v>
      </c>
      <c r="J139" s="7">
        <v>1865.5</v>
      </c>
      <c r="K139" s="7">
        <v>4427.58</v>
      </c>
      <c r="L139" s="7">
        <f t="shared" si="7"/>
        <v>1976</v>
      </c>
      <c r="M139" s="7">
        <v>525</v>
      </c>
      <c r="N139" s="7">
        <f t="shared" si="8"/>
        <v>8794.08</v>
      </c>
      <c r="O139" s="7">
        <f t="shared" si="6"/>
        <v>56205.919999999998</v>
      </c>
    </row>
    <row r="140" spans="1:15" ht="24.95" customHeight="1" x14ac:dyDescent="0.25">
      <c r="A140" s="6">
        <v>132</v>
      </c>
      <c r="B140" s="6" t="s">
        <v>229</v>
      </c>
      <c r="C140" s="6" t="s">
        <v>212</v>
      </c>
      <c r="D140" t="s">
        <v>193</v>
      </c>
      <c r="E140" s="6" t="s">
        <v>54</v>
      </c>
      <c r="F140" s="6" t="s">
        <v>29</v>
      </c>
      <c r="G140" s="7">
        <v>65000</v>
      </c>
      <c r="H140" s="7">
        <v>0</v>
      </c>
      <c r="I140" s="7">
        <v>65000</v>
      </c>
      <c r="J140" s="7">
        <v>1865.5</v>
      </c>
      <c r="K140" s="7">
        <v>4043.62</v>
      </c>
      <c r="L140" s="7">
        <f t="shared" si="7"/>
        <v>1976</v>
      </c>
      <c r="M140" s="7">
        <v>4104.78</v>
      </c>
      <c r="N140" s="7">
        <f t="shared" si="8"/>
        <v>11989.9</v>
      </c>
      <c r="O140" s="7">
        <f t="shared" ref="O140:O203" si="9">+G140-N140</f>
        <v>53010.1</v>
      </c>
    </row>
    <row r="141" spans="1:15" ht="24.95" customHeight="1" x14ac:dyDescent="0.25">
      <c r="A141" s="6">
        <v>133</v>
      </c>
      <c r="B141" s="6" t="s">
        <v>230</v>
      </c>
      <c r="C141" s="6" t="s">
        <v>212</v>
      </c>
      <c r="D141" t="s">
        <v>193</v>
      </c>
      <c r="E141" s="6" t="s">
        <v>54</v>
      </c>
      <c r="F141" s="6" t="s">
        <v>29</v>
      </c>
      <c r="G141" s="7">
        <v>65000</v>
      </c>
      <c r="H141" s="7">
        <v>0</v>
      </c>
      <c r="I141" s="7">
        <v>65000</v>
      </c>
      <c r="J141" s="7">
        <v>1865.5</v>
      </c>
      <c r="K141" s="7">
        <v>4427.58</v>
      </c>
      <c r="L141" s="7">
        <f t="shared" si="7"/>
        <v>1976</v>
      </c>
      <c r="M141" s="7">
        <v>525</v>
      </c>
      <c r="N141" s="7">
        <f t="shared" si="8"/>
        <v>8794.08</v>
      </c>
      <c r="O141" s="7">
        <f t="shared" si="9"/>
        <v>56205.919999999998</v>
      </c>
    </row>
    <row r="142" spans="1:15" ht="24.95" customHeight="1" x14ac:dyDescent="0.25">
      <c r="A142" s="6">
        <v>134</v>
      </c>
      <c r="B142" s="6" t="s">
        <v>231</v>
      </c>
      <c r="C142" s="6" t="s">
        <v>212</v>
      </c>
      <c r="D142" t="s">
        <v>193</v>
      </c>
      <c r="E142" s="6" t="s">
        <v>54</v>
      </c>
      <c r="F142" s="6" t="s">
        <v>29</v>
      </c>
      <c r="G142" s="7">
        <v>65000</v>
      </c>
      <c r="H142" s="7">
        <v>0</v>
      </c>
      <c r="I142" s="7">
        <v>65000</v>
      </c>
      <c r="J142" s="7">
        <v>1865.5</v>
      </c>
      <c r="K142" s="7">
        <v>4043.62</v>
      </c>
      <c r="L142" s="7">
        <f t="shared" si="7"/>
        <v>1976</v>
      </c>
      <c r="M142" s="7">
        <v>2444.7800000000002</v>
      </c>
      <c r="N142" s="7">
        <f t="shared" si="8"/>
        <v>10329.9</v>
      </c>
      <c r="O142" s="7">
        <f t="shared" si="9"/>
        <v>54670.1</v>
      </c>
    </row>
    <row r="143" spans="1:15" ht="24.95" customHeight="1" x14ac:dyDescent="0.25">
      <c r="A143" s="6">
        <v>135</v>
      </c>
      <c r="B143" s="6" t="s">
        <v>232</v>
      </c>
      <c r="C143" s="6" t="s">
        <v>212</v>
      </c>
      <c r="D143" s="6" t="s">
        <v>113</v>
      </c>
      <c r="E143" s="6" t="s">
        <v>36</v>
      </c>
      <c r="F143" s="6" t="s">
        <v>37</v>
      </c>
      <c r="G143" s="7">
        <v>11000</v>
      </c>
      <c r="H143" s="7">
        <v>0</v>
      </c>
      <c r="I143" s="7">
        <v>11000</v>
      </c>
      <c r="J143" s="7">
        <v>315.7</v>
      </c>
      <c r="K143" s="7">
        <v>0</v>
      </c>
      <c r="L143" s="7">
        <f t="shared" si="7"/>
        <v>334.4</v>
      </c>
      <c r="M143" s="7">
        <v>25</v>
      </c>
      <c r="N143" s="7">
        <f t="shared" si="8"/>
        <v>675.09999999999991</v>
      </c>
      <c r="O143" s="7">
        <f t="shared" si="9"/>
        <v>10324.9</v>
      </c>
    </row>
    <row r="144" spans="1:15" ht="24.95" customHeight="1" x14ac:dyDescent="0.25">
      <c r="A144" s="6">
        <v>136</v>
      </c>
      <c r="B144" s="6" t="s">
        <v>233</v>
      </c>
      <c r="C144" s="6" t="s">
        <v>212</v>
      </c>
      <c r="D144" s="6" t="s">
        <v>193</v>
      </c>
      <c r="E144" s="6" t="s">
        <v>54</v>
      </c>
      <c r="F144" s="6" t="s">
        <v>37</v>
      </c>
      <c r="G144" s="7">
        <v>65000</v>
      </c>
      <c r="H144" s="7">
        <v>0</v>
      </c>
      <c r="I144" s="7">
        <v>65000</v>
      </c>
      <c r="J144" s="7">
        <v>1865.5</v>
      </c>
      <c r="K144" s="7">
        <v>4427.58</v>
      </c>
      <c r="L144" s="7">
        <f t="shared" si="7"/>
        <v>1976</v>
      </c>
      <c r="M144" s="7">
        <v>425</v>
      </c>
      <c r="N144" s="7">
        <f t="shared" si="8"/>
        <v>8694.08</v>
      </c>
      <c r="O144" s="7">
        <f t="shared" si="9"/>
        <v>56305.919999999998</v>
      </c>
    </row>
    <row r="145" spans="1:15" ht="24.95" customHeight="1" x14ac:dyDescent="0.25">
      <c r="A145" s="6">
        <v>137</v>
      </c>
      <c r="B145" s="6" t="s">
        <v>234</v>
      </c>
      <c r="C145" s="6" t="s">
        <v>212</v>
      </c>
      <c r="D145" s="6" t="s">
        <v>193</v>
      </c>
      <c r="E145" s="6" t="s">
        <v>54</v>
      </c>
      <c r="F145" s="6" t="s">
        <v>37</v>
      </c>
      <c r="G145" s="7">
        <v>65000</v>
      </c>
      <c r="H145" s="7">
        <v>0</v>
      </c>
      <c r="I145" s="7">
        <v>65000</v>
      </c>
      <c r="J145" s="7">
        <v>1865.5</v>
      </c>
      <c r="K145" s="7">
        <v>4427.58</v>
      </c>
      <c r="L145" s="7">
        <f t="shared" si="7"/>
        <v>1976</v>
      </c>
      <c r="M145" s="7">
        <v>425</v>
      </c>
      <c r="N145" s="7">
        <f t="shared" si="8"/>
        <v>8694.08</v>
      </c>
      <c r="O145" s="7">
        <f t="shared" si="9"/>
        <v>56305.919999999998</v>
      </c>
    </row>
    <row r="146" spans="1:15" ht="24.95" customHeight="1" x14ac:dyDescent="0.25">
      <c r="A146" s="6">
        <v>138</v>
      </c>
      <c r="B146" s="6" t="s">
        <v>235</v>
      </c>
      <c r="C146" s="6" t="s">
        <v>212</v>
      </c>
      <c r="D146" s="6" t="s">
        <v>193</v>
      </c>
      <c r="E146" s="6" t="s">
        <v>28</v>
      </c>
      <c r="F146" s="6" t="s">
        <v>37</v>
      </c>
      <c r="G146" s="7">
        <v>65000</v>
      </c>
      <c r="H146" s="7">
        <v>0</v>
      </c>
      <c r="I146" s="7">
        <v>65000</v>
      </c>
      <c r="J146" s="7">
        <v>1865.5</v>
      </c>
      <c r="K146" s="7">
        <v>4427.58</v>
      </c>
      <c r="L146" s="7">
        <f t="shared" si="7"/>
        <v>1976</v>
      </c>
      <c r="M146" s="7">
        <v>3625</v>
      </c>
      <c r="N146" s="7">
        <f t="shared" si="8"/>
        <v>11894.08</v>
      </c>
      <c r="O146" s="7">
        <f t="shared" si="9"/>
        <v>53105.919999999998</v>
      </c>
    </row>
    <row r="147" spans="1:15" ht="24.95" customHeight="1" x14ac:dyDescent="0.25">
      <c r="A147" s="6">
        <v>139</v>
      </c>
      <c r="B147" s="6" t="s">
        <v>236</v>
      </c>
      <c r="C147" s="6" t="s">
        <v>212</v>
      </c>
      <c r="D147" s="6" t="s">
        <v>193</v>
      </c>
      <c r="E147" s="6" t="s">
        <v>54</v>
      </c>
      <c r="F147" s="6" t="s">
        <v>37</v>
      </c>
      <c r="G147" s="7">
        <v>65000</v>
      </c>
      <c r="H147" s="7">
        <v>0</v>
      </c>
      <c r="I147" s="7">
        <v>65000</v>
      </c>
      <c r="J147" s="7">
        <v>1865.5</v>
      </c>
      <c r="K147" s="7">
        <v>4043.62</v>
      </c>
      <c r="L147" s="7">
        <f t="shared" si="7"/>
        <v>1976</v>
      </c>
      <c r="M147" s="7">
        <v>4519.78</v>
      </c>
      <c r="N147" s="7">
        <f t="shared" si="8"/>
        <v>12404.9</v>
      </c>
      <c r="O147" s="7">
        <f t="shared" si="9"/>
        <v>52595.1</v>
      </c>
    </row>
    <row r="148" spans="1:15" ht="24.95" customHeight="1" x14ac:dyDescent="0.25">
      <c r="A148" s="6">
        <v>140</v>
      </c>
      <c r="B148" s="6" t="s">
        <v>237</v>
      </c>
      <c r="C148" s="6" t="s">
        <v>212</v>
      </c>
      <c r="D148" s="6" t="s">
        <v>193</v>
      </c>
      <c r="E148" s="6" t="s">
        <v>54</v>
      </c>
      <c r="F148" s="6" t="s">
        <v>29</v>
      </c>
      <c r="G148" s="7">
        <v>65000</v>
      </c>
      <c r="H148" s="7">
        <v>0</v>
      </c>
      <c r="I148" s="7">
        <v>65000</v>
      </c>
      <c r="J148" s="7">
        <v>1865.5</v>
      </c>
      <c r="K148" s="7">
        <v>4043.62</v>
      </c>
      <c r="L148" s="7">
        <f t="shared" si="7"/>
        <v>1976</v>
      </c>
      <c r="M148" s="7">
        <v>15294.71</v>
      </c>
      <c r="N148" s="7">
        <f t="shared" si="8"/>
        <v>23179.829999999998</v>
      </c>
      <c r="O148" s="7">
        <f t="shared" si="9"/>
        <v>41820.17</v>
      </c>
    </row>
    <row r="149" spans="1:15" ht="24.95" customHeight="1" x14ac:dyDescent="0.25">
      <c r="A149" s="6">
        <v>141</v>
      </c>
      <c r="B149" s="6" t="s">
        <v>238</v>
      </c>
      <c r="C149" s="6" t="s">
        <v>212</v>
      </c>
      <c r="D149" s="6" t="s">
        <v>193</v>
      </c>
      <c r="E149" s="6" t="s">
        <v>28</v>
      </c>
      <c r="F149" s="6" t="s">
        <v>37</v>
      </c>
      <c r="G149" s="7">
        <v>65000</v>
      </c>
      <c r="H149" s="7">
        <v>0</v>
      </c>
      <c r="I149" s="7">
        <v>65000</v>
      </c>
      <c r="J149" s="7">
        <v>1865.5</v>
      </c>
      <c r="K149" s="7">
        <v>4043.62</v>
      </c>
      <c r="L149" s="7">
        <f t="shared" si="7"/>
        <v>1976</v>
      </c>
      <c r="M149" s="7">
        <v>14023.36</v>
      </c>
      <c r="N149" s="7">
        <f t="shared" si="8"/>
        <v>21908.48</v>
      </c>
      <c r="O149" s="7">
        <f t="shared" si="9"/>
        <v>43091.520000000004</v>
      </c>
    </row>
    <row r="150" spans="1:15" ht="24.95" customHeight="1" x14ac:dyDescent="0.25">
      <c r="A150" s="6">
        <v>142</v>
      </c>
      <c r="B150" s="6" t="s">
        <v>239</v>
      </c>
      <c r="C150" s="6" t="s">
        <v>212</v>
      </c>
      <c r="D150" s="6" t="s">
        <v>193</v>
      </c>
      <c r="E150" s="6" t="s">
        <v>54</v>
      </c>
      <c r="F150" s="6" t="s">
        <v>37</v>
      </c>
      <c r="G150" s="7">
        <v>65000</v>
      </c>
      <c r="H150" s="7">
        <v>0</v>
      </c>
      <c r="I150" s="7">
        <v>65000</v>
      </c>
      <c r="J150" s="7">
        <v>1865.5</v>
      </c>
      <c r="K150" s="7">
        <v>4043.62</v>
      </c>
      <c r="L150" s="7">
        <f t="shared" si="7"/>
        <v>1976</v>
      </c>
      <c r="M150" s="7">
        <v>10922.14</v>
      </c>
      <c r="N150" s="7">
        <f t="shared" si="8"/>
        <v>18807.259999999998</v>
      </c>
      <c r="O150" s="7">
        <f t="shared" si="9"/>
        <v>46192.740000000005</v>
      </c>
    </row>
    <row r="151" spans="1:15" ht="24.95" customHeight="1" x14ac:dyDescent="0.25">
      <c r="A151" s="6">
        <v>143</v>
      </c>
      <c r="B151" s="6" t="s">
        <v>240</v>
      </c>
      <c r="C151" s="6" t="s">
        <v>212</v>
      </c>
      <c r="D151" s="6" t="s">
        <v>193</v>
      </c>
      <c r="E151" s="6" t="s">
        <v>54</v>
      </c>
      <c r="F151" s="6" t="s">
        <v>37</v>
      </c>
      <c r="G151" s="7">
        <v>65000</v>
      </c>
      <c r="H151" s="7">
        <v>0</v>
      </c>
      <c r="I151" s="7">
        <v>65000</v>
      </c>
      <c r="J151" s="7">
        <v>1865.5</v>
      </c>
      <c r="K151" s="7">
        <v>4427.58</v>
      </c>
      <c r="L151" s="7">
        <f t="shared" si="7"/>
        <v>1976</v>
      </c>
      <c r="M151" s="7">
        <v>2350</v>
      </c>
      <c r="N151" s="7">
        <f t="shared" si="8"/>
        <v>10619.08</v>
      </c>
      <c r="O151" s="7">
        <f t="shared" si="9"/>
        <v>54380.92</v>
      </c>
    </row>
    <row r="152" spans="1:15" ht="24.95" customHeight="1" x14ac:dyDescent="0.25">
      <c r="A152" s="6">
        <v>144</v>
      </c>
      <c r="B152" s="6" t="s">
        <v>241</v>
      </c>
      <c r="C152" s="6" t="s">
        <v>242</v>
      </c>
      <c r="D152" s="6" t="s">
        <v>120</v>
      </c>
      <c r="E152" s="6" t="s">
        <v>36</v>
      </c>
      <c r="F152" s="6" t="s">
        <v>29</v>
      </c>
      <c r="G152" s="7">
        <v>15000</v>
      </c>
      <c r="H152" s="7">
        <v>0</v>
      </c>
      <c r="I152" s="7">
        <v>15000</v>
      </c>
      <c r="J152" s="7">
        <v>430.5</v>
      </c>
      <c r="K152" s="7">
        <v>0</v>
      </c>
      <c r="L152" s="7">
        <f t="shared" si="7"/>
        <v>456</v>
      </c>
      <c r="M152" s="7">
        <v>25</v>
      </c>
      <c r="N152" s="7">
        <f t="shared" si="8"/>
        <v>911.5</v>
      </c>
      <c r="O152" s="7">
        <f t="shared" si="9"/>
        <v>14088.5</v>
      </c>
    </row>
    <row r="153" spans="1:15" ht="24.95" customHeight="1" x14ac:dyDescent="0.25">
      <c r="A153" s="6">
        <v>145</v>
      </c>
      <c r="B153" s="6" t="s">
        <v>243</v>
      </c>
      <c r="C153" s="6" t="s">
        <v>242</v>
      </c>
      <c r="D153" s="6" t="s">
        <v>120</v>
      </c>
      <c r="E153" s="6" t="s">
        <v>36</v>
      </c>
      <c r="F153" s="6" t="s">
        <v>29</v>
      </c>
      <c r="G153" s="7">
        <v>11000</v>
      </c>
      <c r="H153" s="7">
        <v>0</v>
      </c>
      <c r="I153" s="7">
        <v>11000</v>
      </c>
      <c r="J153" s="7">
        <v>315.7</v>
      </c>
      <c r="K153" s="7">
        <v>0</v>
      </c>
      <c r="L153" s="7">
        <f t="shared" si="7"/>
        <v>334.4</v>
      </c>
      <c r="M153" s="7">
        <v>25</v>
      </c>
      <c r="N153" s="7">
        <f t="shared" si="8"/>
        <v>675.09999999999991</v>
      </c>
      <c r="O153" s="7">
        <f t="shared" si="9"/>
        <v>10324.9</v>
      </c>
    </row>
    <row r="154" spans="1:15" ht="24.95" customHeight="1" x14ac:dyDescent="0.25">
      <c r="A154" s="6">
        <v>146</v>
      </c>
      <c r="B154" s="6" t="s">
        <v>244</v>
      </c>
      <c r="C154" s="6" t="s">
        <v>242</v>
      </c>
      <c r="D154" s="6" t="s">
        <v>120</v>
      </c>
      <c r="E154" s="6" t="s">
        <v>36</v>
      </c>
      <c r="F154" s="6" t="s">
        <v>29</v>
      </c>
      <c r="G154" s="7">
        <v>15000</v>
      </c>
      <c r="H154" s="7">
        <v>0</v>
      </c>
      <c r="I154" s="7">
        <v>15000</v>
      </c>
      <c r="J154" s="7">
        <v>430.5</v>
      </c>
      <c r="K154" s="7">
        <v>0</v>
      </c>
      <c r="L154" s="7">
        <f t="shared" si="7"/>
        <v>456</v>
      </c>
      <c r="M154" s="7">
        <v>25</v>
      </c>
      <c r="N154" s="7">
        <f t="shared" si="8"/>
        <v>911.5</v>
      </c>
      <c r="O154" s="7">
        <f t="shared" si="9"/>
        <v>14088.5</v>
      </c>
    </row>
    <row r="155" spans="1:15" ht="24.95" customHeight="1" x14ac:dyDescent="0.25">
      <c r="A155" s="6">
        <v>147</v>
      </c>
      <c r="B155" s="6" t="s">
        <v>245</v>
      </c>
      <c r="C155" s="6" t="s">
        <v>242</v>
      </c>
      <c r="D155" s="6" t="s">
        <v>171</v>
      </c>
      <c r="E155" s="6" t="s">
        <v>36</v>
      </c>
      <c r="F155" s="6" t="s">
        <v>29</v>
      </c>
      <c r="G155" s="7">
        <v>11000</v>
      </c>
      <c r="H155" s="7">
        <v>0</v>
      </c>
      <c r="I155" s="7">
        <v>11000</v>
      </c>
      <c r="J155" s="7">
        <v>315.7</v>
      </c>
      <c r="K155" s="7">
        <v>0</v>
      </c>
      <c r="L155" s="7">
        <f t="shared" si="7"/>
        <v>334.4</v>
      </c>
      <c r="M155" s="7">
        <v>25</v>
      </c>
      <c r="N155" s="7">
        <f t="shared" si="8"/>
        <v>675.09999999999991</v>
      </c>
      <c r="O155" s="7">
        <f t="shared" si="9"/>
        <v>10324.9</v>
      </c>
    </row>
    <row r="156" spans="1:15" ht="24.95" customHeight="1" x14ac:dyDescent="0.25">
      <c r="A156" s="6">
        <v>148</v>
      </c>
      <c r="B156" s="6" t="s">
        <v>246</v>
      </c>
      <c r="C156" s="6" t="s">
        <v>242</v>
      </c>
      <c r="D156" s="6" t="s">
        <v>247</v>
      </c>
      <c r="E156" s="6" t="s">
        <v>36</v>
      </c>
      <c r="F156" s="6" t="s">
        <v>29</v>
      </c>
      <c r="G156" s="7">
        <v>10000</v>
      </c>
      <c r="H156" s="7">
        <v>0</v>
      </c>
      <c r="I156" s="7">
        <v>10000</v>
      </c>
      <c r="J156" s="7">
        <v>287</v>
      </c>
      <c r="K156" s="7">
        <v>0</v>
      </c>
      <c r="L156" s="7">
        <f t="shared" si="7"/>
        <v>304</v>
      </c>
      <c r="M156" s="7">
        <v>25</v>
      </c>
      <c r="N156" s="7">
        <f t="shared" si="8"/>
        <v>616</v>
      </c>
      <c r="O156" s="7">
        <f t="shared" si="9"/>
        <v>9384</v>
      </c>
    </row>
    <row r="157" spans="1:15" ht="24.95" customHeight="1" x14ac:dyDescent="0.25">
      <c r="A157" s="6">
        <v>149</v>
      </c>
      <c r="B157" s="6" t="s">
        <v>248</v>
      </c>
      <c r="C157" s="6" t="s">
        <v>242</v>
      </c>
      <c r="D157" s="6" t="s">
        <v>249</v>
      </c>
      <c r="E157" s="6" t="s">
        <v>36</v>
      </c>
      <c r="F157" s="6" t="s">
        <v>29</v>
      </c>
      <c r="G157" s="7">
        <v>11000</v>
      </c>
      <c r="H157" s="7">
        <v>0</v>
      </c>
      <c r="I157" s="7">
        <v>11000</v>
      </c>
      <c r="J157" s="7">
        <v>315.7</v>
      </c>
      <c r="K157" s="7">
        <v>0</v>
      </c>
      <c r="L157" s="7">
        <f t="shared" si="7"/>
        <v>334.4</v>
      </c>
      <c r="M157" s="7">
        <v>25</v>
      </c>
      <c r="N157" s="7">
        <f t="shared" si="8"/>
        <v>675.09999999999991</v>
      </c>
      <c r="O157" s="7">
        <f t="shared" si="9"/>
        <v>10324.9</v>
      </c>
    </row>
    <row r="158" spans="1:15" ht="24.95" customHeight="1" x14ac:dyDescent="0.25">
      <c r="A158" s="6">
        <v>150</v>
      </c>
      <c r="B158" s="6" t="s">
        <v>250</v>
      </c>
      <c r="C158" s="6" t="s">
        <v>242</v>
      </c>
      <c r="D158" s="6" t="s">
        <v>113</v>
      </c>
      <c r="E158" s="6" t="s">
        <v>36</v>
      </c>
      <c r="F158" s="6" t="s">
        <v>37</v>
      </c>
      <c r="G158" s="7">
        <v>10000</v>
      </c>
      <c r="H158" s="7">
        <v>0</v>
      </c>
      <c r="I158" s="7">
        <v>10000</v>
      </c>
      <c r="J158" s="7">
        <v>287</v>
      </c>
      <c r="K158" s="7">
        <v>0</v>
      </c>
      <c r="L158" s="7">
        <f t="shared" si="7"/>
        <v>304</v>
      </c>
      <c r="M158" s="7">
        <v>25</v>
      </c>
      <c r="N158" s="7">
        <f t="shared" si="8"/>
        <v>616</v>
      </c>
      <c r="O158" s="7">
        <f t="shared" si="9"/>
        <v>9384</v>
      </c>
    </row>
    <row r="159" spans="1:15" ht="24.95" customHeight="1" x14ac:dyDescent="0.25">
      <c r="A159" s="6">
        <v>151</v>
      </c>
      <c r="B159" s="6" t="s">
        <v>251</v>
      </c>
      <c r="C159" s="6" t="s">
        <v>252</v>
      </c>
      <c r="D159" s="6" t="s">
        <v>180</v>
      </c>
      <c r="E159" s="6" t="s">
        <v>54</v>
      </c>
      <c r="F159" s="6" t="s">
        <v>37</v>
      </c>
      <c r="G159" s="7">
        <v>50000</v>
      </c>
      <c r="H159" s="7">
        <v>0</v>
      </c>
      <c r="I159" s="7">
        <v>50000</v>
      </c>
      <c r="J159" s="7">
        <v>1435</v>
      </c>
      <c r="K159" s="7">
        <v>1854</v>
      </c>
      <c r="L159" s="7">
        <f t="shared" si="7"/>
        <v>1520</v>
      </c>
      <c r="M159" s="7">
        <v>25</v>
      </c>
      <c r="N159" s="7">
        <f t="shared" si="8"/>
        <v>4834</v>
      </c>
      <c r="O159" s="7">
        <f t="shared" si="9"/>
        <v>45166</v>
      </c>
    </row>
    <row r="160" spans="1:15" ht="24.95" customHeight="1" x14ac:dyDescent="0.25">
      <c r="A160" s="6">
        <v>152</v>
      </c>
      <c r="B160" s="6" t="s">
        <v>253</v>
      </c>
      <c r="C160" s="6" t="s">
        <v>254</v>
      </c>
      <c r="D160" s="6" t="s">
        <v>180</v>
      </c>
      <c r="E160" s="6" t="s">
        <v>54</v>
      </c>
      <c r="F160" s="6" t="s">
        <v>37</v>
      </c>
      <c r="G160" s="7">
        <v>65000</v>
      </c>
      <c r="H160" s="7">
        <v>0</v>
      </c>
      <c r="I160" s="7">
        <v>65000</v>
      </c>
      <c r="J160" s="7">
        <v>1865.5</v>
      </c>
      <c r="K160" s="7">
        <v>4427.58</v>
      </c>
      <c r="L160" s="7">
        <f t="shared" si="7"/>
        <v>1976</v>
      </c>
      <c r="M160" s="7">
        <v>1795</v>
      </c>
      <c r="N160" s="7">
        <f t="shared" si="8"/>
        <v>10064.08</v>
      </c>
      <c r="O160" s="7">
        <f t="shared" si="9"/>
        <v>54935.92</v>
      </c>
    </row>
    <row r="161" spans="1:15" ht="24.95" customHeight="1" x14ac:dyDescent="0.25">
      <c r="A161" s="6">
        <v>153</v>
      </c>
      <c r="B161" s="6" t="s">
        <v>255</v>
      </c>
      <c r="C161" s="6" t="s">
        <v>254</v>
      </c>
      <c r="D161" s="6" t="s">
        <v>145</v>
      </c>
      <c r="E161" s="6" t="s">
        <v>36</v>
      </c>
      <c r="F161" s="6" t="s">
        <v>37</v>
      </c>
      <c r="G161" s="7">
        <v>22050</v>
      </c>
      <c r="H161" s="7">
        <v>0</v>
      </c>
      <c r="I161" s="7">
        <v>22050</v>
      </c>
      <c r="J161" s="7">
        <v>632.84</v>
      </c>
      <c r="K161" s="7">
        <v>0</v>
      </c>
      <c r="L161" s="7">
        <f t="shared" si="7"/>
        <v>670.32</v>
      </c>
      <c r="M161" s="7">
        <v>3099.78</v>
      </c>
      <c r="N161" s="7">
        <f t="shared" si="8"/>
        <v>4402.9400000000005</v>
      </c>
      <c r="O161" s="7">
        <f t="shared" si="9"/>
        <v>17647.059999999998</v>
      </c>
    </row>
    <row r="162" spans="1:15" ht="24.95" customHeight="1" x14ac:dyDescent="0.25">
      <c r="A162" s="6">
        <v>154</v>
      </c>
      <c r="B162" s="6" t="s">
        <v>256</v>
      </c>
      <c r="C162" s="6" t="s">
        <v>257</v>
      </c>
      <c r="D162" s="6" t="s">
        <v>180</v>
      </c>
      <c r="E162" s="6" t="s">
        <v>28</v>
      </c>
      <c r="F162" s="6" t="s">
        <v>29</v>
      </c>
      <c r="G162" s="7">
        <v>50000</v>
      </c>
      <c r="H162" s="7">
        <v>0</v>
      </c>
      <c r="I162" s="7">
        <v>50000</v>
      </c>
      <c r="J162" s="7">
        <v>1435</v>
      </c>
      <c r="K162" s="7">
        <v>1854</v>
      </c>
      <c r="L162" s="7">
        <f t="shared" si="7"/>
        <v>1520</v>
      </c>
      <c r="M162" s="7">
        <v>725</v>
      </c>
      <c r="N162" s="7">
        <f t="shared" si="8"/>
        <v>5534</v>
      </c>
      <c r="O162" s="7">
        <f t="shared" si="9"/>
        <v>44466</v>
      </c>
    </row>
    <row r="163" spans="1:15" ht="24.95" customHeight="1" x14ac:dyDescent="0.25">
      <c r="A163" s="6">
        <v>155</v>
      </c>
      <c r="B163" s="6" t="s">
        <v>258</v>
      </c>
      <c r="C163" s="6" t="s">
        <v>259</v>
      </c>
      <c r="D163" s="6" t="s">
        <v>180</v>
      </c>
      <c r="E163" s="6" t="s">
        <v>28</v>
      </c>
      <c r="F163" s="6" t="s">
        <v>29</v>
      </c>
      <c r="G163" s="7">
        <v>50000</v>
      </c>
      <c r="H163" s="7">
        <v>0</v>
      </c>
      <c r="I163" s="7">
        <v>50000</v>
      </c>
      <c r="J163" s="7">
        <v>1435</v>
      </c>
      <c r="K163" s="7">
        <v>1854</v>
      </c>
      <c r="L163" s="7">
        <f t="shared" si="7"/>
        <v>1520</v>
      </c>
      <c r="M163" s="7">
        <v>25</v>
      </c>
      <c r="N163" s="7">
        <f t="shared" si="8"/>
        <v>4834</v>
      </c>
      <c r="O163" s="7">
        <f t="shared" si="9"/>
        <v>45166</v>
      </c>
    </row>
    <row r="164" spans="1:15" ht="24.95" customHeight="1" x14ac:dyDescent="0.25">
      <c r="A164" s="6">
        <v>156</v>
      </c>
      <c r="B164" s="6" t="s">
        <v>260</v>
      </c>
      <c r="C164" s="6" t="s">
        <v>261</v>
      </c>
      <c r="D164" s="6" t="s">
        <v>127</v>
      </c>
      <c r="E164" s="6" t="s">
        <v>36</v>
      </c>
      <c r="F164" s="6" t="s">
        <v>29</v>
      </c>
      <c r="G164" s="7">
        <v>16500</v>
      </c>
      <c r="H164" s="7">
        <v>0</v>
      </c>
      <c r="I164" s="7">
        <v>16500</v>
      </c>
      <c r="J164" s="7">
        <v>473.55</v>
      </c>
      <c r="K164" s="7">
        <v>0</v>
      </c>
      <c r="L164" s="7">
        <f t="shared" si="7"/>
        <v>501.6</v>
      </c>
      <c r="M164" s="7">
        <v>2564.7800000000002</v>
      </c>
      <c r="N164" s="7">
        <f t="shared" si="8"/>
        <v>3539.9300000000003</v>
      </c>
      <c r="O164" s="7">
        <f t="shared" si="9"/>
        <v>12960.07</v>
      </c>
    </row>
    <row r="165" spans="1:15" ht="24.95" customHeight="1" x14ac:dyDescent="0.25">
      <c r="A165" s="6">
        <v>157</v>
      </c>
      <c r="B165" s="6" t="s">
        <v>264</v>
      </c>
      <c r="C165" s="6" t="s">
        <v>1470</v>
      </c>
      <c r="D165" s="6" t="s">
        <v>40</v>
      </c>
      <c r="E165" s="6" t="s">
        <v>28</v>
      </c>
      <c r="F165" s="6" t="s">
        <v>29</v>
      </c>
      <c r="G165" s="7">
        <v>35000</v>
      </c>
      <c r="H165" s="7">
        <v>0</v>
      </c>
      <c r="I165" s="7">
        <v>35000</v>
      </c>
      <c r="J165" s="7">
        <v>1004.5</v>
      </c>
      <c r="K165" s="7">
        <v>0</v>
      </c>
      <c r="L165" s="7">
        <f>+I165*3.04%</f>
        <v>1064</v>
      </c>
      <c r="M165" s="7">
        <v>25</v>
      </c>
      <c r="N165" s="7">
        <f t="shared" si="8"/>
        <v>2093.5</v>
      </c>
      <c r="O165" s="7">
        <f t="shared" si="9"/>
        <v>32906.5</v>
      </c>
    </row>
    <row r="166" spans="1:15" ht="24.95" customHeight="1" x14ac:dyDescent="0.25">
      <c r="A166" s="6">
        <v>158</v>
      </c>
      <c r="B166" s="6" t="s">
        <v>262</v>
      </c>
      <c r="C166" s="6" t="s">
        <v>263</v>
      </c>
      <c r="D166" s="6" t="s">
        <v>193</v>
      </c>
      <c r="E166" s="6" t="s">
        <v>28</v>
      </c>
      <c r="F166" s="6" t="s">
        <v>37</v>
      </c>
      <c r="G166" s="7">
        <v>65000</v>
      </c>
      <c r="H166" s="7">
        <v>0</v>
      </c>
      <c r="I166" s="7">
        <v>65000</v>
      </c>
      <c r="J166" s="7">
        <v>1865.5</v>
      </c>
      <c r="K166" s="7">
        <v>4427.58</v>
      </c>
      <c r="L166" s="7">
        <f t="shared" si="7"/>
        <v>1976</v>
      </c>
      <c r="M166" s="7">
        <v>25</v>
      </c>
      <c r="N166" s="7">
        <f t="shared" si="8"/>
        <v>8294.08</v>
      </c>
      <c r="O166" s="7">
        <f t="shared" si="9"/>
        <v>56705.919999999998</v>
      </c>
    </row>
    <row r="167" spans="1:15" ht="24.95" customHeight="1" x14ac:dyDescent="0.25">
      <c r="A167" s="6">
        <v>159</v>
      </c>
      <c r="B167" s="6" t="s">
        <v>265</v>
      </c>
      <c r="C167" s="6" t="s">
        <v>263</v>
      </c>
      <c r="D167" s="6" t="s">
        <v>65</v>
      </c>
      <c r="E167" s="6" t="s">
        <v>36</v>
      </c>
      <c r="F167" s="6" t="s">
        <v>37</v>
      </c>
      <c r="G167" s="7">
        <v>22050</v>
      </c>
      <c r="H167" s="7">
        <v>0</v>
      </c>
      <c r="I167" s="7">
        <v>22050</v>
      </c>
      <c r="J167" s="7">
        <v>632.84</v>
      </c>
      <c r="K167" s="7">
        <v>0</v>
      </c>
      <c r="L167" s="7">
        <f t="shared" si="7"/>
        <v>670.32</v>
      </c>
      <c r="M167" s="7">
        <v>2044.78</v>
      </c>
      <c r="N167" s="7">
        <f t="shared" si="8"/>
        <v>3347.94</v>
      </c>
      <c r="O167" s="7">
        <f t="shared" si="9"/>
        <v>18702.060000000001</v>
      </c>
    </row>
    <row r="168" spans="1:15" ht="24.95" customHeight="1" x14ac:dyDescent="0.25">
      <c r="A168" s="6">
        <v>160</v>
      </c>
      <c r="B168" t="s">
        <v>1430</v>
      </c>
      <c r="C168" s="6" t="s">
        <v>263</v>
      </c>
      <c r="D168" t="s">
        <v>46</v>
      </c>
      <c r="E168" s="6" t="s">
        <v>36</v>
      </c>
      <c r="F168" s="6" t="s">
        <v>37</v>
      </c>
      <c r="G168" s="7">
        <v>25000</v>
      </c>
      <c r="H168" s="7">
        <v>0</v>
      </c>
      <c r="I168" s="7">
        <v>25000</v>
      </c>
      <c r="J168" s="7">
        <v>717.5</v>
      </c>
      <c r="K168" s="7">
        <v>0</v>
      </c>
      <c r="L168" s="7">
        <f t="shared" si="7"/>
        <v>760</v>
      </c>
      <c r="M168" s="7">
        <v>25</v>
      </c>
      <c r="N168" s="7">
        <f t="shared" si="8"/>
        <v>1502.5</v>
      </c>
      <c r="O168" s="7">
        <f t="shared" si="9"/>
        <v>23497.5</v>
      </c>
    </row>
    <row r="169" spans="1:15" ht="24.95" customHeight="1" x14ac:dyDescent="0.25">
      <c r="A169" s="6">
        <v>161</v>
      </c>
      <c r="B169" s="6" t="s">
        <v>266</v>
      </c>
      <c r="C169" s="6" t="s">
        <v>267</v>
      </c>
      <c r="D169" s="6" t="s">
        <v>193</v>
      </c>
      <c r="E169" s="6" t="s">
        <v>28</v>
      </c>
      <c r="F169" s="6" t="s">
        <v>29</v>
      </c>
      <c r="G169" s="7">
        <v>65000</v>
      </c>
      <c r="H169" s="7">
        <v>0</v>
      </c>
      <c r="I169" s="7">
        <v>65000</v>
      </c>
      <c r="J169" s="7">
        <v>1865.5</v>
      </c>
      <c r="K169" s="7">
        <v>4043.62</v>
      </c>
      <c r="L169" s="7">
        <f t="shared" si="7"/>
        <v>1976</v>
      </c>
      <c r="M169" s="7">
        <v>12544.78</v>
      </c>
      <c r="N169" s="7">
        <f t="shared" si="8"/>
        <v>20429.900000000001</v>
      </c>
      <c r="O169" s="7">
        <f t="shared" si="9"/>
        <v>44570.1</v>
      </c>
    </row>
    <row r="170" spans="1:15" ht="24.95" customHeight="1" x14ac:dyDescent="0.25">
      <c r="A170" s="6">
        <v>162</v>
      </c>
      <c r="B170" s="6" t="s">
        <v>268</v>
      </c>
      <c r="C170" s="6" t="s">
        <v>1530</v>
      </c>
      <c r="D170" s="6" t="s">
        <v>74</v>
      </c>
      <c r="E170" s="6" t="s">
        <v>54</v>
      </c>
      <c r="F170" s="6" t="s">
        <v>29</v>
      </c>
      <c r="G170" s="7">
        <v>86250</v>
      </c>
      <c r="H170" s="7">
        <v>0</v>
      </c>
      <c r="I170" s="7">
        <v>86250</v>
      </c>
      <c r="J170" s="7">
        <v>2475.38</v>
      </c>
      <c r="K170" s="7">
        <v>8391.08</v>
      </c>
      <c r="L170" s="7">
        <f t="shared" si="7"/>
        <v>2622</v>
      </c>
      <c r="M170" s="7">
        <v>2444.7800000000002</v>
      </c>
      <c r="N170" s="7">
        <f t="shared" si="8"/>
        <v>15933.24</v>
      </c>
      <c r="O170" s="7">
        <f t="shared" si="9"/>
        <v>70316.759999999995</v>
      </c>
    </row>
    <row r="171" spans="1:15" ht="24.95" customHeight="1" x14ac:dyDescent="0.25">
      <c r="A171" s="6">
        <v>163</v>
      </c>
      <c r="B171" s="6" t="s">
        <v>269</v>
      </c>
      <c r="C171" s="6" t="s">
        <v>267</v>
      </c>
      <c r="D171" s="6" t="s">
        <v>193</v>
      </c>
      <c r="E171" s="6" t="s">
        <v>28</v>
      </c>
      <c r="F171" s="6" t="s">
        <v>37</v>
      </c>
      <c r="G171" s="7">
        <v>65000</v>
      </c>
      <c r="H171" s="7">
        <v>0</v>
      </c>
      <c r="I171" s="7">
        <v>65000</v>
      </c>
      <c r="J171" s="7">
        <v>1865.5</v>
      </c>
      <c r="K171" s="7">
        <v>4427.58</v>
      </c>
      <c r="L171" s="7">
        <f t="shared" si="7"/>
        <v>1976</v>
      </c>
      <c r="M171" s="7">
        <v>26071.759999999998</v>
      </c>
      <c r="N171" s="7">
        <f t="shared" si="8"/>
        <v>34340.839999999997</v>
      </c>
      <c r="O171" s="7">
        <f t="shared" si="9"/>
        <v>30659.160000000003</v>
      </c>
    </row>
    <row r="172" spans="1:15" ht="24.95" customHeight="1" x14ac:dyDescent="0.25">
      <c r="A172" s="6">
        <v>164</v>
      </c>
      <c r="B172" s="6" t="s">
        <v>270</v>
      </c>
      <c r="C172" s="6" t="s">
        <v>267</v>
      </c>
      <c r="D172" s="6" t="s">
        <v>193</v>
      </c>
      <c r="E172" s="6" t="s">
        <v>54</v>
      </c>
      <c r="F172" s="6" t="s">
        <v>37</v>
      </c>
      <c r="G172" s="7">
        <v>65000</v>
      </c>
      <c r="H172" s="7">
        <v>0</v>
      </c>
      <c r="I172" s="7">
        <v>65000</v>
      </c>
      <c r="J172" s="7">
        <v>1865.5</v>
      </c>
      <c r="K172" s="7">
        <v>4427.58</v>
      </c>
      <c r="L172" s="7">
        <f t="shared" si="7"/>
        <v>1976</v>
      </c>
      <c r="M172" s="7">
        <v>34475.93</v>
      </c>
      <c r="N172" s="7">
        <f t="shared" si="8"/>
        <v>42745.01</v>
      </c>
      <c r="O172" s="7">
        <f t="shared" si="9"/>
        <v>22254.989999999998</v>
      </c>
    </row>
    <row r="173" spans="1:15" ht="24.95" customHeight="1" x14ac:dyDescent="0.25">
      <c r="A173" s="6">
        <v>165</v>
      </c>
      <c r="B173" t="s">
        <v>328</v>
      </c>
      <c r="C173" s="6" t="s">
        <v>267</v>
      </c>
      <c r="D173" t="s">
        <v>1289</v>
      </c>
      <c r="E173" s="6" t="s">
        <v>28</v>
      </c>
      <c r="F173" s="6" t="s">
        <v>37</v>
      </c>
      <c r="G173" s="7">
        <v>39000</v>
      </c>
      <c r="H173" s="7">
        <v>0</v>
      </c>
      <c r="I173" s="7">
        <v>39000</v>
      </c>
      <c r="J173" s="7">
        <v>1119.3</v>
      </c>
      <c r="K173" s="7">
        <v>301.52</v>
      </c>
      <c r="L173" s="7">
        <v>1185.5999999999999</v>
      </c>
      <c r="M173" s="7">
        <v>25</v>
      </c>
      <c r="N173" s="7">
        <f t="shared" si="8"/>
        <v>2631.42</v>
      </c>
      <c r="O173" s="7">
        <f t="shared" si="9"/>
        <v>36368.58</v>
      </c>
    </row>
    <row r="174" spans="1:15" ht="24.95" customHeight="1" x14ac:dyDescent="0.25">
      <c r="A174" s="6">
        <v>166</v>
      </c>
      <c r="B174" s="6" t="s">
        <v>272</v>
      </c>
      <c r="C174" s="6" t="s">
        <v>1471</v>
      </c>
      <c r="D174" s="6" t="s">
        <v>35</v>
      </c>
      <c r="E174" s="6" t="s">
        <v>54</v>
      </c>
      <c r="F174" s="6" t="s">
        <v>37</v>
      </c>
      <c r="G174" s="7">
        <v>22050</v>
      </c>
      <c r="H174" s="7">
        <v>0</v>
      </c>
      <c r="I174" s="7">
        <v>22050</v>
      </c>
      <c r="J174" s="7">
        <v>632.84</v>
      </c>
      <c r="K174" s="7">
        <v>0</v>
      </c>
      <c r="L174" s="7">
        <f t="shared" si="7"/>
        <v>670.32</v>
      </c>
      <c r="M174" s="7">
        <v>13498.89</v>
      </c>
      <c r="N174" s="7">
        <f t="shared" si="8"/>
        <v>14802.05</v>
      </c>
      <c r="O174" s="7">
        <f t="shared" si="9"/>
        <v>7247.9500000000007</v>
      </c>
    </row>
    <row r="175" spans="1:15" ht="24.95" customHeight="1" x14ac:dyDescent="0.25">
      <c r="A175" s="6">
        <v>167</v>
      </c>
      <c r="B175" s="6" t="s">
        <v>273</v>
      </c>
      <c r="C175" s="6" t="s">
        <v>1471</v>
      </c>
      <c r="D175" s="6" t="s">
        <v>35</v>
      </c>
      <c r="E175" s="6" t="s">
        <v>54</v>
      </c>
      <c r="F175" s="6" t="s">
        <v>37</v>
      </c>
      <c r="G175" s="7">
        <v>30000</v>
      </c>
      <c r="H175" s="7">
        <v>0</v>
      </c>
      <c r="I175" s="7">
        <v>30000</v>
      </c>
      <c r="J175" s="7">
        <f>+G175*2.87%</f>
        <v>861</v>
      </c>
      <c r="K175" s="7">
        <v>0</v>
      </c>
      <c r="L175" s="7">
        <f t="shared" si="7"/>
        <v>912</v>
      </c>
      <c r="M175" s="7">
        <v>1944.78</v>
      </c>
      <c r="N175" s="7">
        <f t="shared" si="8"/>
        <v>3717.7799999999997</v>
      </c>
      <c r="O175" s="7">
        <f t="shared" si="9"/>
        <v>26282.22</v>
      </c>
    </row>
    <row r="176" spans="1:15" ht="24.95" customHeight="1" x14ac:dyDescent="0.25">
      <c r="A176" s="6">
        <v>168</v>
      </c>
      <c r="B176" s="6" t="s">
        <v>274</v>
      </c>
      <c r="C176" t="s">
        <v>267</v>
      </c>
      <c r="D176" t="s">
        <v>46</v>
      </c>
      <c r="E176" s="6" t="s">
        <v>36</v>
      </c>
      <c r="F176" s="6" t="s">
        <v>29</v>
      </c>
      <c r="G176" s="7">
        <v>11000</v>
      </c>
      <c r="H176" s="7">
        <v>0</v>
      </c>
      <c r="I176" s="7">
        <v>11000</v>
      </c>
      <c r="J176" s="7">
        <v>315.7</v>
      </c>
      <c r="K176" s="7">
        <v>0</v>
      </c>
      <c r="L176" s="7">
        <f t="shared" si="7"/>
        <v>334.4</v>
      </c>
      <c r="M176" s="7">
        <v>25</v>
      </c>
      <c r="N176" s="7">
        <f t="shared" si="8"/>
        <v>675.09999999999991</v>
      </c>
      <c r="O176" s="7">
        <f t="shared" si="9"/>
        <v>10324.9</v>
      </c>
    </row>
    <row r="177" spans="1:15" ht="24.95" customHeight="1" x14ac:dyDescent="0.25">
      <c r="A177" s="6">
        <v>169</v>
      </c>
      <c r="B177" s="6" t="s">
        <v>275</v>
      </c>
      <c r="C177" t="s">
        <v>267</v>
      </c>
      <c r="D177" t="s">
        <v>193</v>
      </c>
      <c r="E177" s="6" t="s">
        <v>28</v>
      </c>
      <c r="F177" s="6" t="s">
        <v>37</v>
      </c>
      <c r="G177" s="7">
        <v>52000</v>
      </c>
      <c r="H177" s="7">
        <v>0</v>
      </c>
      <c r="I177" s="7">
        <v>52000</v>
      </c>
      <c r="J177" s="7">
        <f>+I177*2.87%</f>
        <v>1492.4</v>
      </c>
      <c r="K177" s="7">
        <v>2136.27</v>
      </c>
      <c r="L177" s="7">
        <f t="shared" si="7"/>
        <v>1580.8</v>
      </c>
      <c r="M177" s="7">
        <v>325</v>
      </c>
      <c r="N177" s="7">
        <f t="shared" si="8"/>
        <v>5534.47</v>
      </c>
      <c r="O177" s="7">
        <f t="shared" si="9"/>
        <v>46465.53</v>
      </c>
    </row>
    <row r="178" spans="1:15" ht="24.95" customHeight="1" x14ac:dyDescent="0.25">
      <c r="A178" s="6">
        <v>170</v>
      </c>
      <c r="B178" s="6" t="s">
        <v>277</v>
      </c>
      <c r="C178" s="6" t="s">
        <v>267</v>
      </c>
      <c r="D178" s="6" t="s">
        <v>278</v>
      </c>
      <c r="E178" s="6" t="s">
        <v>36</v>
      </c>
      <c r="F178" s="6" t="s">
        <v>37</v>
      </c>
      <c r="G178" s="7">
        <v>21000</v>
      </c>
      <c r="H178" s="7">
        <v>0</v>
      </c>
      <c r="I178" s="7">
        <v>21000</v>
      </c>
      <c r="J178" s="7">
        <f>+I178*2.87%</f>
        <v>602.70000000000005</v>
      </c>
      <c r="K178" s="7"/>
      <c r="L178" s="7">
        <f t="shared" si="7"/>
        <v>638.4</v>
      </c>
      <c r="M178" s="7">
        <v>25</v>
      </c>
      <c r="N178" s="7">
        <f t="shared" si="8"/>
        <v>1266.0999999999999</v>
      </c>
      <c r="O178" s="7">
        <f t="shared" si="9"/>
        <v>19733.900000000001</v>
      </c>
    </row>
    <row r="179" spans="1:15" ht="24.95" customHeight="1" x14ac:dyDescent="0.25">
      <c r="A179" s="6">
        <v>171</v>
      </c>
      <c r="B179" t="s">
        <v>1249</v>
      </c>
      <c r="C179" s="6" t="s">
        <v>267</v>
      </c>
      <c r="D179" t="s">
        <v>35</v>
      </c>
      <c r="E179" s="6" t="s">
        <v>28</v>
      </c>
      <c r="F179" s="6" t="s">
        <v>37</v>
      </c>
      <c r="G179" s="7">
        <v>28000</v>
      </c>
      <c r="H179" s="7">
        <v>0</v>
      </c>
      <c r="I179" s="7">
        <v>28000</v>
      </c>
      <c r="J179" s="7">
        <v>803.6</v>
      </c>
      <c r="K179" s="7">
        <v>0</v>
      </c>
      <c r="L179" s="7">
        <f t="shared" si="7"/>
        <v>851.2</v>
      </c>
      <c r="M179" s="7">
        <v>25</v>
      </c>
      <c r="N179" s="7">
        <f t="shared" si="8"/>
        <v>1679.8000000000002</v>
      </c>
      <c r="O179" s="7">
        <f t="shared" si="9"/>
        <v>26320.2</v>
      </c>
    </row>
    <row r="180" spans="1:15" ht="24.95" customHeight="1" x14ac:dyDescent="0.25">
      <c r="A180" s="6">
        <v>172</v>
      </c>
      <c r="B180" t="s">
        <v>1252</v>
      </c>
      <c r="C180" s="6" t="s">
        <v>267</v>
      </c>
      <c r="D180" t="s">
        <v>193</v>
      </c>
      <c r="E180" s="6" t="s">
        <v>28</v>
      </c>
      <c r="F180" s="6" t="s">
        <v>29</v>
      </c>
      <c r="G180" s="7">
        <v>45500</v>
      </c>
      <c r="H180" s="7">
        <v>0</v>
      </c>
      <c r="I180" s="7">
        <v>45500</v>
      </c>
      <c r="J180" s="7">
        <v>1305.8499999999999</v>
      </c>
      <c r="K180" s="7">
        <v>1218.8900000000001</v>
      </c>
      <c r="L180" s="7">
        <f t="shared" si="7"/>
        <v>1383.2</v>
      </c>
      <c r="M180" s="7">
        <v>25</v>
      </c>
      <c r="N180" s="7">
        <f t="shared" si="8"/>
        <v>3932.9399999999996</v>
      </c>
      <c r="O180" s="7">
        <f t="shared" si="9"/>
        <v>41567.06</v>
      </c>
    </row>
    <row r="181" spans="1:15" ht="24.95" customHeight="1" x14ac:dyDescent="0.25">
      <c r="A181" s="6">
        <v>173</v>
      </c>
      <c r="B181" t="s">
        <v>1320</v>
      </c>
      <c r="C181" s="6" t="s">
        <v>267</v>
      </c>
      <c r="D181" t="s">
        <v>193</v>
      </c>
      <c r="E181" s="6" t="s">
        <v>28</v>
      </c>
      <c r="F181" s="6" t="s">
        <v>37</v>
      </c>
      <c r="G181" s="7">
        <v>39000</v>
      </c>
      <c r="H181" s="7">
        <v>0</v>
      </c>
      <c r="I181" s="7">
        <v>39000</v>
      </c>
      <c r="J181" s="7">
        <v>1119.3</v>
      </c>
      <c r="K181" s="7">
        <v>301.52</v>
      </c>
      <c r="L181" s="7">
        <f t="shared" si="7"/>
        <v>1185.5999999999999</v>
      </c>
      <c r="M181" s="7">
        <v>25</v>
      </c>
      <c r="N181" s="7">
        <f t="shared" si="8"/>
        <v>2631.42</v>
      </c>
      <c r="O181" s="7">
        <f t="shared" si="9"/>
        <v>36368.58</v>
      </c>
    </row>
    <row r="182" spans="1:15" ht="24.95" customHeight="1" x14ac:dyDescent="0.25">
      <c r="A182" s="6">
        <v>174</v>
      </c>
      <c r="B182" t="s">
        <v>1416</v>
      </c>
      <c r="C182" s="6" t="s">
        <v>267</v>
      </c>
      <c r="D182" t="s">
        <v>40</v>
      </c>
      <c r="E182" s="6" t="s">
        <v>28</v>
      </c>
      <c r="F182" s="6" t="s">
        <v>29</v>
      </c>
      <c r="G182" s="7">
        <v>35000</v>
      </c>
      <c r="H182" s="7">
        <v>0</v>
      </c>
      <c r="I182" s="7">
        <v>35000</v>
      </c>
      <c r="J182" s="7">
        <v>1004.5</v>
      </c>
      <c r="K182" s="7">
        <v>0</v>
      </c>
      <c r="L182" s="7">
        <f t="shared" si="7"/>
        <v>1064</v>
      </c>
      <c r="M182" s="7">
        <v>25</v>
      </c>
      <c r="N182" s="7">
        <f t="shared" si="8"/>
        <v>2093.5</v>
      </c>
      <c r="O182" s="7">
        <f t="shared" si="9"/>
        <v>32906.5</v>
      </c>
    </row>
    <row r="183" spans="1:15" ht="24.95" customHeight="1" x14ac:dyDescent="0.25">
      <c r="A183" s="6">
        <v>175</v>
      </c>
      <c r="B183" s="6" t="s">
        <v>177</v>
      </c>
      <c r="C183" s="6" t="s">
        <v>267</v>
      </c>
      <c r="D183" s="6" t="s">
        <v>65</v>
      </c>
      <c r="E183" s="6" t="s">
        <v>54</v>
      </c>
      <c r="F183" s="6" t="s">
        <v>37</v>
      </c>
      <c r="G183" s="7">
        <v>30000</v>
      </c>
      <c r="H183" s="7">
        <v>0</v>
      </c>
      <c r="I183" s="7">
        <v>30000</v>
      </c>
      <c r="J183" s="7">
        <v>861</v>
      </c>
      <c r="K183" s="7">
        <v>0</v>
      </c>
      <c r="L183" s="7">
        <f>+I183*3.04%</f>
        <v>912</v>
      </c>
      <c r="M183" s="7">
        <v>755</v>
      </c>
      <c r="N183" s="7">
        <f t="shared" si="8"/>
        <v>2528</v>
      </c>
      <c r="O183" s="7">
        <f t="shared" si="9"/>
        <v>27472</v>
      </c>
    </row>
    <row r="184" spans="1:15" ht="24.95" customHeight="1" x14ac:dyDescent="0.25">
      <c r="A184" s="6">
        <v>176</v>
      </c>
      <c r="B184" s="6" t="s">
        <v>342</v>
      </c>
      <c r="C184" s="6" t="s">
        <v>343</v>
      </c>
      <c r="D184" s="6" t="s">
        <v>249</v>
      </c>
      <c r="E184" s="6" t="s">
        <v>36</v>
      </c>
      <c r="F184" s="6" t="s">
        <v>29</v>
      </c>
      <c r="G184" s="7">
        <v>11000</v>
      </c>
      <c r="H184" s="7">
        <v>0</v>
      </c>
      <c r="I184" s="7">
        <v>11000</v>
      </c>
      <c r="J184" s="7">
        <v>315.7</v>
      </c>
      <c r="K184" s="7">
        <v>0</v>
      </c>
      <c r="L184" s="7">
        <f>+I184*3.04%</f>
        <v>334.4</v>
      </c>
      <c r="M184" s="7">
        <v>25</v>
      </c>
      <c r="N184" s="7">
        <f t="shared" si="8"/>
        <v>675.09999999999991</v>
      </c>
      <c r="O184" s="7">
        <f t="shared" si="9"/>
        <v>10324.9</v>
      </c>
    </row>
    <row r="185" spans="1:15" ht="24.95" customHeight="1" x14ac:dyDescent="0.25">
      <c r="A185" s="6">
        <v>177</v>
      </c>
      <c r="B185" s="6" t="s">
        <v>131</v>
      </c>
      <c r="C185" s="6" t="s">
        <v>1467</v>
      </c>
      <c r="D185" s="6" t="s">
        <v>127</v>
      </c>
      <c r="E185" s="6" t="s">
        <v>54</v>
      </c>
      <c r="F185" s="6" t="s">
        <v>29</v>
      </c>
      <c r="G185" s="7">
        <v>20000</v>
      </c>
      <c r="H185" s="7">
        <v>0</v>
      </c>
      <c r="I185" s="7">
        <v>20000</v>
      </c>
      <c r="J185" s="7">
        <v>574</v>
      </c>
      <c r="K185" s="7">
        <v>0</v>
      </c>
      <c r="L185" s="7">
        <f>+I185*3.04%</f>
        <v>608</v>
      </c>
      <c r="M185" s="7">
        <v>25</v>
      </c>
      <c r="N185" s="7">
        <f t="shared" si="8"/>
        <v>1207</v>
      </c>
      <c r="O185" s="7">
        <f t="shared" si="9"/>
        <v>18793</v>
      </c>
    </row>
    <row r="186" spans="1:15" ht="24.95" customHeight="1" x14ac:dyDescent="0.25">
      <c r="A186" s="6">
        <v>178</v>
      </c>
      <c r="B186" t="s">
        <v>279</v>
      </c>
      <c r="C186" s="6" t="s">
        <v>280</v>
      </c>
      <c r="D186" t="s">
        <v>1472</v>
      </c>
      <c r="E186" s="6" t="s">
        <v>54</v>
      </c>
      <c r="F186" s="6" t="s">
        <v>29</v>
      </c>
      <c r="G186" s="7">
        <v>180000</v>
      </c>
      <c r="H186" s="7">
        <v>0</v>
      </c>
      <c r="I186" s="7">
        <v>180000</v>
      </c>
      <c r="J186" s="7">
        <f>+I186*2.87%</f>
        <v>5166</v>
      </c>
      <c r="K186" s="7">
        <v>30923.37</v>
      </c>
      <c r="L186" s="7">
        <f t="shared" si="7"/>
        <v>5472</v>
      </c>
      <c r="M186" s="7">
        <v>25</v>
      </c>
      <c r="N186" s="7">
        <f t="shared" si="8"/>
        <v>41586.369999999995</v>
      </c>
      <c r="O186" s="7">
        <f t="shared" si="9"/>
        <v>138413.63</v>
      </c>
    </row>
    <row r="187" spans="1:15" ht="24.95" customHeight="1" x14ac:dyDescent="0.25">
      <c r="A187" s="6">
        <v>179</v>
      </c>
      <c r="B187" t="s">
        <v>281</v>
      </c>
      <c r="C187" s="6" t="s">
        <v>280</v>
      </c>
      <c r="D187" t="s">
        <v>193</v>
      </c>
      <c r="E187" s="6" t="s">
        <v>28</v>
      </c>
      <c r="F187" s="6" t="s">
        <v>29</v>
      </c>
      <c r="G187" s="7">
        <v>57500</v>
      </c>
      <c r="H187" s="7">
        <v>0</v>
      </c>
      <c r="I187" s="7">
        <v>57500</v>
      </c>
      <c r="J187" s="7">
        <v>1650.25</v>
      </c>
      <c r="K187" s="7">
        <v>3016.23</v>
      </c>
      <c r="L187" s="7">
        <f t="shared" si="7"/>
        <v>1748</v>
      </c>
      <c r="M187" s="7">
        <v>425</v>
      </c>
      <c r="N187" s="7">
        <f t="shared" si="8"/>
        <v>6839.48</v>
      </c>
      <c r="O187" s="7">
        <f t="shared" si="9"/>
        <v>50660.520000000004</v>
      </c>
    </row>
    <row r="188" spans="1:15" s="8" customFormat="1" ht="24.95" customHeight="1" x14ac:dyDescent="0.25">
      <c r="A188" s="6">
        <v>180</v>
      </c>
      <c r="B188" s="6" t="s">
        <v>282</v>
      </c>
      <c r="C188" s="6" t="s">
        <v>280</v>
      </c>
      <c r="D188" s="6" t="s">
        <v>283</v>
      </c>
      <c r="E188" s="6" t="s">
        <v>54</v>
      </c>
      <c r="F188" s="6" t="s">
        <v>29</v>
      </c>
      <c r="G188" s="7">
        <v>60000</v>
      </c>
      <c r="H188" s="7">
        <v>0</v>
      </c>
      <c r="I188" s="7">
        <v>60000</v>
      </c>
      <c r="J188" s="7">
        <v>1722</v>
      </c>
      <c r="K188" s="7">
        <v>3486.68</v>
      </c>
      <c r="L188" s="7">
        <f t="shared" si="7"/>
        <v>1824</v>
      </c>
      <c r="M188" s="7">
        <v>625</v>
      </c>
      <c r="N188" s="7">
        <f t="shared" si="8"/>
        <v>7657.68</v>
      </c>
      <c r="O188" s="7">
        <f t="shared" si="9"/>
        <v>52342.32</v>
      </c>
    </row>
    <row r="189" spans="1:15" s="8" customFormat="1" ht="24.95" customHeight="1" x14ac:dyDescent="0.25">
      <c r="A189" s="6">
        <v>181</v>
      </c>
      <c r="B189" s="6" t="s">
        <v>284</v>
      </c>
      <c r="C189" s="6" t="s">
        <v>280</v>
      </c>
      <c r="D189" s="6" t="s">
        <v>285</v>
      </c>
      <c r="E189" s="6" t="s">
        <v>54</v>
      </c>
      <c r="F189" s="6" t="s">
        <v>29</v>
      </c>
      <c r="G189" s="7">
        <v>75000</v>
      </c>
      <c r="H189" s="7">
        <v>0</v>
      </c>
      <c r="I189" s="7">
        <v>75000</v>
      </c>
      <c r="J189" s="7">
        <v>2152.5</v>
      </c>
      <c r="K189" s="7">
        <v>6309.38</v>
      </c>
      <c r="L189" s="7">
        <f t="shared" si="7"/>
        <v>2280</v>
      </c>
      <c r="M189" s="7">
        <v>775</v>
      </c>
      <c r="N189" s="7">
        <f t="shared" si="8"/>
        <v>11516.880000000001</v>
      </c>
      <c r="O189" s="7">
        <f t="shared" si="9"/>
        <v>63483.119999999995</v>
      </c>
    </row>
    <row r="190" spans="1:15" s="8" customFormat="1" ht="24.95" customHeight="1" x14ac:dyDescent="0.25">
      <c r="A190" s="6">
        <v>182</v>
      </c>
      <c r="B190" s="6" t="s">
        <v>286</v>
      </c>
      <c r="C190" s="6" t="s">
        <v>280</v>
      </c>
      <c r="D190" s="6" t="s">
        <v>218</v>
      </c>
      <c r="E190" s="6" t="s">
        <v>28</v>
      </c>
      <c r="F190" s="6" t="s">
        <v>37</v>
      </c>
      <c r="G190" s="7">
        <v>50000</v>
      </c>
      <c r="H190" s="7">
        <v>0</v>
      </c>
      <c r="I190" s="7">
        <v>50000</v>
      </c>
      <c r="J190" s="7">
        <v>1435</v>
      </c>
      <c r="K190" s="7">
        <v>1854</v>
      </c>
      <c r="L190" s="7">
        <f t="shared" si="7"/>
        <v>1520</v>
      </c>
      <c r="M190" s="7">
        <v>45019.41</v>
      </c>
      <c r="N190" s="7">
        <f t="shared" si="8"/>
        <v>49828.41</v>
      </c>
      <c r="O190" s="7">
        <f t="shared" si="9"/>
        <v>171.58999999999651</v>
      </c>
    </row>
    <row r="191" spans="1:15" s="8" customFormat="1" ht="24.95" customHeight="1" x14ac:dyDescent="0.25">
      <c r="A191" s="6">
        <v>183</v>
      </c>
      <c r="B191" s="6" t="s">
        <v>287</v>
      </c>
      <c r="C191" s="6" t="s">
        <v>280</v>
      </c>
      <c r="D191" s="6" t="s">
        <v>283</v>
      </c>
      <c r="E191" s="6" t="s">
        <v>54</v>
      </c>
      <c r="F191" s="6" t="s">
        <v>29</v>
      </c>
      <c r="G191" s="7">
        <v>69000</v>
      </c>
      <c r="H191" s="7">
        <v>0</v>
      </c>
      <c r="I191" s="7">
        <v>69000</v>
      </c>
      <c r="J191" s="7">
        <v>1980.3</v>
      </c>
      <c r="K191" s="7">
        <v>5180.3</v>
      </c>
      <c r="L191" s="7">
        <f t="shared" si="7"/>
        <v>2097.6</v>
      </c>
      <c r="M191" s="7">
        <v>1822</v>
      </c>
      <c r="N191" s="7">
        <f t="shared" si="8"/>
        <v>11080.2</v>
      </c>
      <c r="O191" s="7">
        <f t="shared" si="9"/>
        <v>57919.8</v>
      </c>
    </row>
    <row r="192" spans="1:15" s="8" customFormat="1" ht="24.95" customHeight="1" x14ac:dyDescent="0.25">
      <c r="A192" s="6">
        <v>184</v>
      </c>
      <c r="B192" s="6" t="s">
        <v>288</v>
      </c>
      <c r="C192" s="6" t="s">
        <v>280</v>
      </c>
      <c r="D192" s="6" t="s">
        <v>193</v>
      </c>
      <c r="E192" s="6" t="s">
        <v>54</v>
      </c>
      <c r="F192" s="6" t="s">
        <v>37</v>
      </c>
      <c r="G192" s="7">
        <v>65000</v>
      </c>
      <c r="H192" s="7">
        <v>0</v>
      </c>
      <c r="I192" s="7">
        <v>65000</v>
      </c>
      <c r="J192" s="7">
        <v>1865.5</v>
      </c>
      <c r="K192" s="7">
        <v>4427.58</v>
      </c>
      <c r="L192" s="7">
        <f t="shared" si="7"/>
        <v>1976</v>
      </c>
      <c r="M192" s="7">
        <v>925</v>
      </c>
      <c r="N192" s="7">
        <f t="shared" si="8"/>
        <v>9194.08</v>
      </c>
      <c r="O192" s="7">
        <f t="shared" si="9"/>
        <v>55805.919999999998</v>
      </c>
    </row>
    <row r="193" spans="1:15" s="8" customFormat="1" ht="24.95" customHeight="1" x14ac:dyDescent="0.25">
      <c r="A193" s="6">
        <v>185</v>
      </c>
      <c r="B193" s="6" t="s">
        <v>289</v>
      </c>
      <c r="C193" s="6" t="s">
        <v>280</v>
      </c>
      <c r="D193" s="6" t="s">
        <v>290</v>
      </c>
      <c r="E193" s="6" t="s">
        <v>54</v>
      </c>
      <c r="F193" s="6" t="s">
        <v>29</v>
      </c>
      <c r="G193" s="7">
        <v>50000</v>
      </c>
      <c r="H193" s="7">
        <v>0</v>
      </c>
      <c r="I193" s="7">
        <v>50000</v>
      </c>
      <c r="J193" s="7">
        <v>1435</v>
      </c>
      <c r="K193" s="7">
        <v>1566.03</v>
      </c>
      <c r="L193" s="7">
        <f t="shared" si="7"/>
        <v>1520</v>
      </c>
      <c r="M193" s="7">
        <v>2644.78</v>
      </c>
      <c r="N193" s="7">
        <f t="shared" si="8"/>
        <v>7165.8099999999995</v>
      </c>
      <c r="O193" s="7">
        <f t="shared" si="9"/>
        <v>42834.19</v>
      </c>
    </row>
    <row r="194" spans="1:15" s="8" customFormat="1" ht="24.95" customHeight="1" x14ac:dyDescent="0.25">
      <c r="A194" s="6">
        <v>186</v>
      </c>
      <c r="B194" s="6" t="s">
        <v>291</v>
      </c>
      <c r="C194" s="6" t="s">
        <v>280</v>
      </c>
      <c r="D194" s="6" t="s">
        <v>46</v>
      </c>
      <c r="E194" s="6" t="s">
        <v>36</v>
      </c>
      <c r="F194" s="6" t="s">
        <v>29</v>
      </c>
      <c r="G194" s="7">
        <v>11000</v>
      </c>
      <c r="H194" s="7">
        <v>0</v>
      </c>
      <c r="I194" s="7">
        <v>11000</v>
      </c>
      <c r="J194" s="7">
        <v>315.7</v>
      </c>
      <c r="K194" s="7">
        <v>0</v>
      </c>
      <c r="L194" s="7">
        <f t="shared" si="7"/>
        <v>334.4</v>
      </c>
      <c r="M194" s="7">
        <v>25</v>
      </c>
      <c r="N194" s="7">
        <f t="shared" si="8"/>
        <v>675.09999999999991</v>
      </c>
      <c r="O194" s="7">
        <f t="shared" si="9"/>
        <v>10324.9</v>
      </c>
    </row>
    <row r="195" spans="1:15" s="8" customFormat="1" ht="24.95" customHeight="1" x14ac:dyDescent="0.25">
      <c r="A195" s="6">
        <v>187</v>
      </c>
      <c r="B195" s="6" t="s">
        <v>292</v>
      </c>
      <c r="C195" s="6" t="s">
        <v>293</v>
      </c>
      <c r="D195" s="6" t="s">
        <v>180</v>
      </c>
      <c r="E195" s="6" t="s">
        <v>28</v>
      </c>
      <c r="F195" s="6" t="s">
        <v>29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7"/>
        <v>1520</v>
      </c>
      <c r="M195" s="7">
        <v>25</v>
      </c>
      <c r="N195" s="7">
        <f t="shared" si="8"/>
        <v>4834</v>
      </c>
      <c r="O195" s="7">
        <f t="shared" si="9"/>
        <v>45166</v>
      </c>
    </row>
    <row r="196" spans="1:15" s="8" customFormat="1" ht="24.95" customHeight="1" x14ac:dyDescent="0.25">
      <c r="A196" s="6">
        <v>188</v>
      </c>
      <c r="B196" s="6" t="s">
        <v>294</v>
      </c>
      <c r="C196" s="6" t="s">
        <v>293</v>
      </c>
      <c r="D196" s="6" t="s">
        <v>68</v>
      </c>
      <c r="E196" s="6" t="s">
        <v>54</v>
      </c>
      <c r="F196" s="6" t="s">
        <v>37</v>
      </c>
      <c r="G196" s="7">
        <v>80500</v>
      </c>
      <c r="H196" s="7">
        <v>0</v>
      </c>
      <c r="I196" s="7">
        <v>80500</v>
      </c>
      <c r="J196" s="7">
        <v>2310.35</v>
      </c>
      <c r="K196" s="7">
        <v>7518.48</v>
      </c>
      <c r="L196" s="7">
        <f t="shared" si="7"/>
        <v>2447.1999999999998</v>
      </c>
      <c r="M196" s="7">
        <v>425</v>
      </c>
      <c r="N196" s="7">
        <f t="shared" si="8"/>
        <v>12701.029999999999</v>
      </c>
      <c r="O196" s="7">
        <f t="shared" si="9"/>
        <v>67798.97</v>
      </c>
    </row>
    <row r="197" spans="1:15" s="8" customFormat="1" ht="24.95" customHeight="1" x14ac:dyDescent="0.25">
      <c r="A197" s="6">
        <v>189</v>
      </c>
      <c r="B197" s="6" t="s">
        <v>295</v>
      </c>
      <c r="C197" s="6" t="s">
        <v>293</v>
      </c>
      <c r="D197" s="6" t="s">
        <v>193</v>
      </c>
      <c r="E197" s="6" t="s">
        <v>28</v>
      </c>
      <c r="F197" s="6" t="s">
        <v>29</v>
      </c>
      <c r="G197" s="7">
        <v>65000</v>
      </c>
      <c r="H197" s="7">
        <v>0</v>
      </c>
      <c r="I197" s="7">
        <v>65000</v>
      </c>
      <c r="J197" s="7">
        <f>+I197*2.87%</f>
        <v>1865.5</v>
      </c>
      <c r="K197" s="7">
        <v>4427.58</v>
      </c>
      <c r="L197" s="7">
        <f t="shared" si="7"/>
        <v>1976</v>
      </c>
      <c r="M197" s="7">
        <v>12875</v>
      </c>
      <c r="N197" s="7">
        <f t="shared" si="8"/>
        <v>21144.080000000002</v>
      </c>
      <c r="O197" s="7">
        <f t="shared" si="9"/>
        <v>43855.92</v>
      </c>
    </row>
    <row r="198" spans="1:15" s="8" customFormat="1" ht="24.95" customHeight="1" x14ac:dyDescent="0.25">
      <c r="A198" s="6">
        <v>190</v>
      </c>
      <c r="B198" s="6" t="s">
        <v>296</v>
      </c>
      <c r="C198" s="6" t="s">
        <v>293</v>
      </c>
      <c r="D198" s="6" t="s">
        <v>1077</v>
      </c>
      <c r="E198" s="6" t="s">
        <v>54</v>
      </c>
      <c r="F198" s="6" t="s">
        <v>29</v>
      </c>
      <c r="G198" s="7">
        <v>50000</v>
      </c>
      <c r="H198" s="7">
        <v>0</v>
      </c>
      <c r="I198" s="7">
        <v>50000</v>
      </c>
      <c r="J198" s="7">
        <f>+I198*2.87%</f>
        <v>1435</v>
      </c>
      <c r="K198" s="7">
        <v>1854</v>
      </c>
      <c r="L198" s="7">
        <f t="shared" si="7"/>
        <v>1520</v>
      </c>
      <c r="M198" s="7">
        <v>23876.37</v>
      </c>
      <c r="N198" s="7">
        <f t="shared" si="8"/>
        <v>28685.37</v>
      </c>
      <c r="O198" s="7">
        <f t="shared" si="9"/>
        <v>21314.63</v>
      </c>
    </row>
    <row r="199" spans="1:15" ht="24.95" customHeight="1" x14ac:dyDescent="0.25">
      <c r="A199" s="6">
        <v>191</v>
      </c>
      <c r="B199" s="6" t="s">
        <v>297</v>
      </c>
      <c r="C199" s="6" t="s">
        <v>293</v>
      </c>
      <c r="D199" s="6" t="s">
        <v>298</v>
      </c>
      <c r="E199" s="6" t="s">
        <v>28</v>
      </c>
      <c r="F199" s="6" t="s">
        <v>29</v>
      </c>
      <c r="G199" s="7">
        <v>22050</v>
      </c>
      <c r="H199" s="7">
        <v>0</v>
      </c>
      <c r="I199" s="7">
        <v>22050</v>
      </c>
      <c r="J199" s="7">
        <f>+I199*2.87%</f>
        <v>632.83500000000004</v>
      </c>
      <c r="K199" s="7">
        <v>0</v>
      </c>
      <c r="L199" s="7">
        <f t="shared" ref="L199:L265" si="10">+I199*3.04%</f>
        <v>670.32</v>
      </c>
      <c r="M199" s="7">
        <v>449</v>
      </c>
      <c r="N199" s="7">
        <f t="shared" si="8"/>
        <v>1752.1550000000002</v>
      </c>
      <c r="O199" s="7">
        <f t="shared" si="9"/>
        <v>20297.845000000001</v>
      </c>
    </row>
    <row r="200" spans="1:15" ht="24.95" customHeight="1" x14ac:dyDescent="0.25">
      <c r="A200" s="6">
        <v>192</v>
      </c>
      <c r="B200" s="6" t="s">
        <v>299</v>
      </c>
      <c r="C200" s="6" t="s">
        <v>293</v>
      </c>
      <c r="D200" s="6" t="s">
        <v>1077</v>
      </c>
      <c r="E200" s="6" t="s">
        <v>54</v>
      </c>
      <c r="F200" s="6" t="s">
        <v>29</v>
      </c>
      <c r="G200" s="7">
        <v>50000</v>
      </c>
      <c r="H200" s="7">
        <v>0</v>
      </c>
      <c r="I200" s="7">
        <v>50000</v>
      </c>
      <c r="J200" s="7">
        <f>+I200*2.87%</f>
        <v>1435</v>
      </c>
      <c r="K200" s="7">
        <v>1854</v>
      </c>
      <c r="L200" s="7">
        <f t="shared" si="10"/>
        <v>1520</v>
      </c>
      <c r="M200" s="7">
        <v>3925</v>
      </c>
      <c r="N200" s="7">
        <f t="shared" si="8"/>
        <v>8734</v>
      </c>
      <c r="O200" s="7">
        <f t="shared" si="9"/>
        <v>41266</v>
      </c>
    </row>
    <row r="201" spans="1:15" ht="24.95" customHeight="1" x14ac:dyDescent="0.25">
      <c r="A201" s="6">
        <v>193</v>
      </c>
      <c r="B201" t="s">
        <v>300</v>
      </c>
      <c r="C201" s="6" t="s">
        <v>293</v>
      </c>
      <c r="D201" s="6" t="s">
        <v>247</v>
      </c>
      <c r="E201" s="6" t="s">
        <v>36</v>
      </c>
      <c r="F201" s="6" t="s">
        <v>29</v>
      </c>
      <c r="G201" s="7">
        <v>11000</v>
      </c>
      <c r="H201" s="7">
        <v>0</v>
      </c>
      <c r="I201" s="7">
        <v>11000</v>
      </c>
      <c r="J201" s="7">
        <v>315.7</v>
      </c>
      <c r="K201" s="7">
        <v>0</v>
      </c>
      <c r="L201" s="7">
        <f t="shared" si="10"/>
        <v>334.4</v>
      </c>
      <c r="M201" s="7">
        <v>25</v>
      </c>
      <c r="N201" s="7">
        <f t="shared" si="8"/>
        <v>675.09999999999991</v>
      </c>
      <c r="O201" s="7">
        <f t="shared" si="9"/>
        <v>10324.9</v>
      </c>
    </row>
    <row r="202" spans="1:15" ht="24.95" customHeight="1" x14ac:dyDescent="0.25">
      <c r="A202" s="6">
        <v>194</v>
      </c>
      <c r="B202" s="6" t="s">
        <v>301</v>
      </c>
      <c r="C202" s="6" t="s">
        <v>302</v>
      </c>
      <c r="D202" s="6" t="s">
        <v>65</v>
      </c>
      <c r="E202" s="6" t="s">
        <v>36</v>
      </c>
      <c r="F202" s="6" t="s">
        <v>37</v>
      </c>
      <c r="G202" s="7">
        <v>22050</v>
      </c>
      <c r="H202" s="7">
        <v>0</v>
      </c>
      <c r="I202" s="7">
        <v>22050</v>
      </c>
      <c r="J202" s="7">
        <f>+I202*2.87%</f>
        <v>632.83500000000004</v>
      </c>
      <c r="K202" s="7">
        <v>0</v>
      </c>
      <c r="L202" s="7">
        <f t="shared" si="10"/>
        <v>670.32</v>
      </c>
      <c r="M202" s="7">
        <v>25</v>
      </c>
      <c r="N202" s="7">
        <f t="shared" ref="N202:N265" si="11">+J202+K202+L202+M202</f>
        <v>1328.1550000000002</v>
      </c>
      <c r="O202" s="7">
        <f t="shared" si="9"/>
        <v>20721.845000000001</v>
      </c>
    </row>
    <row r="203" spans="1:15" ht="24.95" customHeight="1" x14ac:dyDescent="0.25">
      <c r="A203" s="6">
        <v>195</v>
      </c>
      <c r="B203" s="6" t="s">
        <v>303</v>
      </c>
      <c r="C203" s="6" t="s">
        <v>302</v>
      </c>
      <c r="D203" s="6" t="s">
        <v>65</v>
      </c>
      <c r="E203" s="6" t="s">
        <v>36</v>
      </c>
      <c r="F203" s="6" t="s">
        <v>37</v>
      </c>
      <c r="G203" s="7">
        <v>26000</v>
      </c>
      <c r="H203" s="7">
        <v>0</v>
      </c>
      <c r="I203" s="7">
        <v>26000</v>
      </c>
      <c r="J203" s="7">
        <v>746.2</v>
      </c>
      <c r="K203" s="7">
        <v>0</v>
      </c>
      <c r="L203" s="7">
        <f t="shared" si="10"/>
        <v>790.4</v>
      </c>
      <c r="M203" s="7">
        <v>25</v>
      </c>
      <c r="N203" s="7">
        <f t="shared" si="11"/>
        <v>1561.6</v>
      </c>
      <c r="O203" s="7">
        <f t="shared" si="9"/>
        <v>24438.400000000001</v>
      </c>
    </row>
    <row r="204" spans="1:15" ht="24.95" customHeight="1" x14ac:dyDescent="0.25">
      <c r="A204" s="6">
        <v>196</v>
      </c>
      <c r="B204" s="6" t="s">
        <v>304</v>
      </c>
      <c r="C204" s="6" t="s">
        <v>302</v>
      </c>
      <c r="D204" s="6" t="s">
        <v>193</v>
      </c>
      <c r="E204" s="6" t="s">
        <v>54</v>
      </c>
      <c r="F204" s="6" t="s">
        <v>29</v>
      </c>
      <c r="G204" s="7">
        <v>65000</v>
      </c>
      <c r="H204" s="7">
        <v>0</v>
      </c>
      <c r="I204" s="7">
        <v>65000</v>
      </c>
      <c r="J204" s="7">
        <v>1865.5</v>
      </c>
      <c r="K204" s="7">
        <v>4427.58</v>
      </c>
      <c r="L204" s="7">
        <f t="shared" si="10"/>
        <v>1976</v>
      </c>
      <c r="M204" s="7">
        <v>425</v>
      </c>
      <c r="N204" s="7">
        <f t="shared" si="11"/>
        <v>8694.08</v>
      </c>
      <c r="O204" s="7">
        <f t="shared" ref="O204:O267" si="12">+G204-N204</f>
        <v>56305.919999999998</v>
      </c>
    </row>
    <row r="205" spans="1:15" ht="24.95" customHeight="1" x14ac:dyDescent="0.25">
      <c r="A205" s="6">
        <v>197</v>
      </c>
      <c r="B205" s="6" t="s">
        <v>305</v>
      </c>
      <c r="C205" s="6" t="s">
        <v>302</v>
      </c>
      <c r="D205" s="6" t="s">
        <v>193</v>
      </c>
      <c r="E205" s="6" t="s">
        <v>54</v>
      </c>
      <c r="F205" s="6" t="s">
        <v>37</v>
      </c>
      <c r="G205" s="7">
        <v>65000</v>
      </c>
      <c r="H205" s="7">
        <v>0</v>
      </c>
      <c r="I205" s="7">
        <v>65000</v>
      </c>
      <c r="J205" s="7">
        <v>1865.5</v>
      </c>
      <c r="K205" s="7">
        <v>4427.58</v>
      </c>
      <c r="L205" s="7">
        <f t="shared" si="10"/>
        <v>1976</v>
      </c>
      <c r="M205" s="7">
        <v>685</v>
      </c>
      <c r="N205" s="7">
        <f t="shared" si="11"/>
        <v>8954.08</v>
      </c>
      <c r="O205" s="7">
        <f t="shared" si="12"/>
        <v>56045.919999999998</v>
      </c>
    </row>
    <row r="206" spans="1:15" ht="24.95" customHeight="1" x14ac:dyDescent="0.25">
      <c r="A206" s="6">
        <v>198</v>
      </c>
      <c r="B206" t="s">
        <v>994</v>
      </c>
      <c r="C206" s="6" t="s">
        <v>302</v>
      </c>
      <c r="D206" s="6" t="s">
        <v>193</v>
      </c>
      <c r="E206" s="6" t="s">
        <v>54</v>
      </c>
      <c r="F206" s="6" t="s">
        <v>37</v>
      </c>
      <c r="G206" s="7">
        <v>40250</v>
      </c>
      <c r="H206" s="7">
        <v>0</v>
      </c>
      <c r="I206" s="7">
        <v>40250</v>
      </c>
      <c r="J206" s="7">
        <v>1155.18</v>
      </c>
      <c r="K206" s="7">
        <v>477.93</v>
      </c>
      <c r="L206" s="7">
        <f t="shared" si="10"/>
        <v>1223.5999999999999</v>
      </c>
      <c r="M206" s="7">
        <v>25</v>
      </c>
      <c r="N206" s="7">
        <f t="shared" si="11"/>
        <v>2881.71</v>
      </c>
      <c r="O206" s="7">
        <f t="shared" si="12"/>
        <v>37368.29</v>
      </c>
    </row>
    <row r="207" spans="1:15" ht="24.95" customHeight="1" x14ac:dyDescent="0.25">
      <c r="A207" s="6">
        <v>199</v>
      </c>
      <c r="B207" t="s">
        <v>306</v>
      </c>
      <c r="C207" s="6" t="s">
        <v>302</v>
      </c>
      <c r="D207" s="6" t="s">
        <v>1544</v>
      </c>
      <c r="E207" s="6" t="s">
        <v>28</v>
      </c>
      <c r="F207" s="6" t="s">
        <v>37</v>
      </c>
      <c r="G207" s="7">
        <v>65000</v>
      </c>
      <c r="H207" s="7">
        <v>0</v>
      </c>
      <c r="I207" s="7">
        <v>65000</v>
      </c>
      <c r="J207" s="7">
        <v>1865.5</v>
      </c>
      <c r="K207" s="7">
        <v>4427.58</v>
      </c>
      <c r="L207" s="7">
        <f t="shared" si="10"/>
        <v>1976</v>
      </c>
      <c r="M207" s="7">
        <v>4456.59</v>
      </c>
      <c r="N207" s="7">
        <f t="shared" si="11"/>
        <v>12725.67</v>
      </c>
      <c r="O207" s="7">
        <f t="shared" si="12"/>
        <v>52274.33</v>
      </c>
    </row>
    <row r="208" spans="1:15" ht="24.95" customHeight="1" x14ac:dyDescent="0.25">
      <c r="A208" s="6">
        <v>200</v>
      </c>
      <c r="B208" t="s">
        <v>307</v>
      </c>
      <c r="C208" s="6" t="s">
        <v>302</v>
      </c>
      <c r="D208" s="6" t="s">
        <v>193</v>
      </c>
      <c r="E208" s="6" t="s">
        <v>54</v>
      </c>
      <c r="F208" s="6" t="s">
        <v>37</v>
      </c>
      <c r="G208" s="7">
        <v>65000</v>
      </c>
      <c r="H208" s="7">
        <v>0</v>
      </c>
      <c r="I208" s="7">
        <v>65000</v>
      </c>
      <c r="J208" s="7">
        <v>1865.5</v>
      </c>
      <c r="K208" s="7">
        <v>4427.58</v>
      </c>
      <c r="L208" s="7">
        <f t="shared" si="10"/>
        <v>1976</v>
      </c>
      <c r="M208" s="7">
        <v>425</v>
      </c>
      <c r="N208" s="7">
        <f t="shared" si="11"/>
        <v>8694.08</v>
      </c>
      <c r="O208" s="7">
        <f t="shared" si="12"/>
        <v>56305.919999999998</v>
      </c>
    </row>
    <row r="209" spans="1:15" ht="24.95" customHeight="1" x14ac:dyDescent="0.25">
      <c r="A209" s="6">
        <v>201</v>
      </c>
      <c r="B209" s="6" t="s">
        <v>308</v>
      </c>
      <c r="C209" s="6" t="s">
        <v>302</v>
      </c>
      <c r="D209" s="6" t="s">
        <v>40</v>
      </c>
      <c r="E209" s="6" t="s">
        <v>36</v>
      </c>
      <c r="F209" s="6" t="s">
        <v>37</v>
      </c>
      <c r="G209" s="7">
        <v>20000</v>
      </c>
      <c r="H209" s="7">
        <v>0</v>
      </c>
      <c r="I209" s="7">
        <v>20000</v>
      </c>
      <c r="J209" s="7">
        <v>574</v>
      </c>
      <c r="K209" s="7">
        <v>0</v>
      </c>
      <c r="L209" s="7">
        <f t="shared" si="10"/>
        <v>608</v>
      </c>
      <c r="M209" s="7">
        <v>5964.34</v>
      </c>
      <c r="N209" s="7">
        <f t="shared" si="11"/>
        <v>7146.34</v>
      </c>
      <c r="O209" s="7">
        <f t="shared" si="12"/>
        <v>12853.66</v>
      </c>
    </row>
    <row r="210" spans="1:15" ht="24.95" customHeight="1" x14ac:dyDescent="0.25">
      <c r="A210" s="6">
        <v>202</v>
      </c>
      <c r="B210" t="s">
        <v>1450</v>
      </c>
      <c r="C210" s="6" t="s">
        <v>302</v>
      </c>
      <c r="D210" s="6" t="s">
        <v>40</v>
      </c>
      <c r="E210" s="6" t="s">
        <v>28</v>
      </c>
      <c r="F210" s="6" t="s">
        <v>29</v>
      </c>
      <c r="G210" s="7">
        <v>25000</v>
      </c>
      <c r="H210" s="7">
        <v>0</v>
      </c>
      <c r="I210" s="7">
        <v>25000</v>
      </c>
      <c r="J210" s="7">
        <v>717.5</v>
      </c>
      <c r="K210" s="7">
        <v>0</v>
      </c>
      <c r="L210" s="7">
        <v>760</v>
      </c>
      <c r="M210" s="7">
        <v>25</v>
      </c>
      <c r="N210" s="7">
        <f t="shared" si="11"/>
        <v>1502.5</v>
      </c>
      <c r="O210" s="7">
        <f t="shared" si="12"/>
        <v>23497.5</v>
      </c>
    </row>
    <row r="211" spans="1:15" ht="24.95" customHeight="1" x14ac:dyDescent="0.25">
      <c r="A211" s="6">
        <v>203</v>
      </c>
      <c r="B211" s="6" t="s">
        <v>183</v>
      </c>
      <c r="C211" s="6" t="s">
        <v>302</v>
      </c>
      <c r="D211" s="6" t="s">
        <v>1469</v>
      </c>
      <c r="E211" s="6" t="s">
        <v>28</v>
      </c>
      <c r="F211" s="6" t="s">
        <v>37</v>
      </c>
      <c r="G211" s="7">
        <v>65000</v>
      </c>
      <c r="H211" s="7">
        <v>0</v>
      </c>
      <c r="I211" s="7">
        <v>65000</v>
      </c>
      <c r="J211" s="7">
        <v>1865.5</v>
      </c>
      <c r="K211" s="7">
        <v>4427.58</v>
      </c>
      <c r="L211" s="7">
        <f>+I211*3.04%</f>
        <v>1976</v>
      </c>
      <c r="M211" s="7">
        <v>125</v>
      </c>
      <c r="N211" s="7">
        <f t="shared" si="11"/>
        <v>8394.08</v>
      </c>
      <c r="O211" s="7">
        <f t="shared" si="12"/>
        <v>56605.919999999998</v>
      </c>
    </row>
    <row r="212" spans="1:15" ht="24.95" customHeight="1" x14ac:dyDescent="0.25">
      <c r="A212" s="6">
        <v>204</v>
      </c>
      <c r="B212" t="s">
        <v>309</v>
      </c>
      <c r="C212" s="6" t="s">
        <v>310</v>
      </c>
      <c r="D212" s="6" t="s">
        <v>193</v>
      </c>
      <c r="E212" s="6" t="s">
        <v>54</v>
      </c>
      <c r="F212" s="6" t="s">
        <v>29</v>
      </c>
      <c r="G212" s="7">
        <v>65000</v>
      </c>
      <c r="H212" s="7">
        <v>0</v>
      </c>
      <c r="I212" s="7">
        <v>65000</v>
      </c>
      <c r="J212" s="7">
        <v>1865.5</v>
      </c>
      <c r="K212" s="7">
        <v>4427.58</v>
      </c>
      <c r="L212" s="7">
        <f t="shared" si="10"/>
        <v>1976</v>
      </c>
      <c r="M212" s="7">
        <v>2625</v>
      </c>
      <c r="N212" s="7">
        <f t="shared" si="11"/>
        <v>10894.08</v>
      </c>
      <c r="O212" s="7">
        <f t="shared" si="12"/>
        <v>54105.919999999998</v>
      </c>
    </row>
    <row r="213" spans="1:15" ht="24.95" customHeight="1" x14ac:dyDescent="0.25">
      <c r="A213" s="6">
        <v>205</v>
      </c>
      <c r="B213" s="6" t="s">
        <v>311</v>
      </c>
      <c r="C213" s="6" t="s">
        <v>310</v>
      </c>
      <c r="D213" s="6" t="s">
        <v>1531</v>
      </c>
      <c r="E213" s="6" t="s">
        <v>54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f t="shared" si="10"/>
        <v>1520</v>
      </c>
      <c r="M213" s="7">
        <v>45157.3</v>
      </c>
      <c r="N213" s="7">
        <f t="shared" si="11"/>
        <v>49966.3</v>
      </c>
      <c r="O213" s="7">
        <f t="shared" si="12"/>
        <v>33.69999999999709</v>
      </c>
    </row>
    <row r="214" spans="1:15" ht="24.95" customHeight="1" x14ac:dyDescent="0.25">
      <c r="A214" s="6">
        <v>206</v>
      </c>
      <c r="B214" s="6" t="s">
        <v>312</v>
      </c>
      <c r="C214" s="6" t="s">
        <v>310</v>
      </c>
      <c r="D214" s="6" t="s">
        <v>65</v>
      </c>
      <c r="E214" s="6" t="s">
        <v>54</v>
      </c>
      <c r="F214" s="6" t="s">
        <v>37</v>
      </c>
      <c r="G214" s="7">
        <v>22050</v>
      </c>
      <c r="H214" s="7">
        <v>0</v>
      </c>
      <c r="I214" s="7">
        <v>22050</v>
      </c>
      <c r="J214" s="7">
        <v>632.84</v>
      </c>
      <c r="K214" s="7">
        <v>0</v>
      </c>
      <c r="L214" s="7">
        <f t="shared" si="10"/>
        <v>670.32</v>
      </c>
      <c r="M214" s="7">
        <v>25</v>
      </c>
      <c r="N214" s="7">
        <f t="shared" si="11"/>
        <v>1328.16</v>
      </c>
      <c r="O214" s="7">
        <f t="shared" si="12"/>
        <v>20721.84</v>
      </c>
    </row>
    <row r="215" spans="1:15" ht="24.95" customHeight="1" x14ac:dyDescent="0.25">
      <c r="A215" s="6">
        <v>207</v>
      </c>
      <c r="B215" s="6" t="s">
        <v>1559</v>
      </c>
      <c r="C215" t="s">
        <v>930</v>
      </c>
      <c r="D215" t="s">
        <v>46</v>
      </c>
      <c r="E215" s="6" t="s">
        <v>36</v>
      </c>
      <c r="F215" s="6" t="s">
        <v>29</v>
      </c>
      <c r="G215" s="7">
        <v>15000</v>
      </c>
      <c r="H215" s="7">
        <v>0</v>
      </c>
      <c r="I215" s="7">
        <v>15000</v>
      </c>
      <c r="J215" s="7">
        <v>430.5</v>
      </c>
      <c r="K215" s="7">
        <v>0</v>
      </c>
      <c r="L215" s="7">
        <v>456</v>
      </c>
      <c r="M215" s="7">
        <v>25</v>
      </c>
      <c r="N215" s="7">
        <f t="shared" si="11"/>
        <v>911.5</v>
      </c>
      <c r="O215" s="7">
        <f t="shared" si="12"/>
        <v>14088.5</v>
      </c>
    </row>
    <row r="216" spans="1:15" ht="24.95" customHeight="1" x14ac:dyDescent="0.25">
      <c r="A216" s="6">
        <v>208</v>
      </c>
      <c r="B216" t="s">
        <v>314</v>
      </c>
      <c r="C216" t="s">
        <v>930</v>
      </c>
      <c r="D216" t="s">
        <v>247</v>
      </c>
      <c r="E216" s="6" t="s">
        <v>36</v>
      </c>
      <c r="F216" s="6" t="s">
        <v>29</v>
      </c>
      <c r="G216" s="7">
        <v>15000</v>
      </c>
      <c r="H216" s="7">
        <v>0</v>
      </c>
      <c r="I216" s="7">
        <v>15000</v>
      </c>
      <c r="J216" s="7">
        <v>430.5</v>
      </c>
      <c r="K216" s="7">
        <v>0</v>
      </c>
      <c r="L216" s="7">
        <f t="shared" si="10"/>
        <v>456</v>
      </c>
      <c r="M216" s="7">
        <v>25</v>
      </c>
      <c r="N216" s="7">
        <f t="shared" si="11"/>
        <v>911.5</v>
      </c>
      <c r="O216" s="7">
        <f t="shared" si="12"/>
        <v>14088.5</v>
      </c>
    </row>
    <row r="217" spans="1:15" ht="24.95" customHeight="1" x14ac:dyDescent="0.25">
      <c r="A217" s="6">
        <v>209</v>
      </c>
      <c r="B217" t="s">
        <v>315</v>
      </c>
      <c r="C217" t="s">
        <v>930</v>
      </c>
      <c r="D217" t="s">
        <v>113</v>
      </c>
      <c r="E217" s="6" t="s">
        <v>36</v>
      </c>
      <c r="F217" s="6" t="s">
        <v>37</v>
      </c>
      <c r="G217" s="7">
        <v>11000</v>
      </c>
      <c r="H217" s="7">
        <v>0</v>
      </c>
      <c r="I217" s="7">
        <v>11000</v>
      </c>
      <c r="J217" s="7">
        <v>315.7</v>
      </c>
      <c r="K217" s="7">
        <v>0</v>
      </c>
      <c r="L217" s="7">
        <f t="shared" si="10"/>
        <v>334.4</v>
      </c>
      <c r="M217" s="7">
        <v>25</v>
      </c>
      <c r="N217" s="7">
        <f t="shared" si="11"/>
        <v>675.09999999999991</v>
      </c>
      <c r="O217" s="7">
        <f t="shared" si="12"/>
        <v>10324.9</v>
      </c>
    </row>
    <row r="218" spans="1:15" ht="24.95" customHeight="1" x14ac:dyDescent="0.25">
      <c r="A218" s="6">
        <v>210</v>
      </c>
      <c r="B218" s="6" t="s">
        <v>344</v>
      </c>
      <c r="C218" s="6" t="s">
        <v>345</v>
      </c>
      <c r="D218" s="6" t="s">
        <v>65</v>
      </c>
      <c r="E218" s="6" t="s">
        <v>36</v>
      </c>
      <c r="F218" s="6" t="s">
        <v>37</v>
      </c>
      <c r="G218" s="7">
        <v>32000</v>
      </c>
      <c r="H218" s="7">
        <v>0</v>
      </c>
      <c r="I218" s="7">
        <v>32000</v>
      </c>
      <c r="J218" s="7">
        <v>918.4</v>
      </c>
      <c r="K218" s="7">
        <v>0</v>
      </c>
      <c r="L218" s="7">
        <f>+I218*3.04%</f>
        <v>972.8</v>
      </c>
      <c r="M218" s="7">
        <v>1944.78</v>
      </c>
      <c r="N218" s="7">
        <f t="shared" si="11"/>
        <v>3835.9799999999996</v>
      </c>
      <c r="O218" s="7">
        <f t="shared" si="12"/>
        <v>28164.02</v>
      </c>
    </row>
    <row r="219" spans="1:15" ht="24.95" customHeight="1" x14ac:dyDescent="0.25">
      <c r="A219" s="6">
        <v>211</v>
      </c>
      <c r="B219" s="6" t="s">
        <v>316</v>
      </c>
      <c r="C219" s="6" t="s">
        <v>317</v>
      </c>
      <c r="D219" s="6" t="s">
        <v>65</v>
      </c>
      <c r="E219" s="6" t="s">
        <v>54</v>
      </c>
      <c r="F219" s="6" t="s">
        <v>37</v>
      </c>
      <c r="G219" s="7">
        <v>26250</v>
      </c>
      <c r="H219" s="7">
        <v>0</v>
      </c>
      <c r="I219" s="7">
        <v>26250</v>
      </c>
      <c r="J219" s="7">
        <v>753.38</v>
      </c>
      <c r="K219" s="7">
        <v>0</v>
      </c>
      <c r="L219" s="7">
        <f t="shared" si="10"/>
        <v>798</v>
      </c>
      <c r="M219" s="7">
        <v>2135.8000000000002</v>
      </c>
      <c r="N219" s="7">
        <f t="shared" si="11"/>
        <v>3687.1800000000003</v>
      </c>
      <c r="O219" s="7">
        <f t="shared" si="12"/>
        <v>22562.82</v>
      </c>
    </row>
    <row r="220" spans="1:15" s="8" customFormat="1" ht="24.95" customHeight="1" x14ac:dyDescent="0.25">
      <c r="A220" s="6">
        <v>212</v>
      </c>
      <c r="B220" s="6" t="s">
        <v>318</v>
      </c>
      <c r="C220" s="6" t="s">
        <v>319</v>
      </c>
      <c r="D220" s="6" t="s">
        <v>320</v>
      </c>
      <c r="E220" s="6" t="s">
        <v>54</v>
      </c>
      <c r="F220" s="6" t="s">
        <v>29</v>
      </c>
      <c r="G220" s="7">
        <v>60000</v>
      </c>
      <c r="H220" s="7">
        <v>0</v>
      </c>
      <c r="I220" s="7">
        <v>60000</v>
      </c>
      <c r="J220" s="7">
        <v>1722</v>
      </c>
      <c r="K220" s="7">
        <v>3486.68</v>
      </c>
      <c r="L220" s="7">
        <f t="shared" si="10"/>
        <v>1824</v>
      </c>
      <c r="M220" s="7">
        <v>525</v>
      </c>
      <c r="N220" s="7">
        <f t="shared" si="11"/>
        <v>7557.68</v>
      </c>
      <c r="O220" s="7">
        <f t="shared" si="12"/>
        <v>52442.32</v>
      </c>
    </row>
    <row r="221" spans="1:15" ht="24.95" customHeight="1" x14ac:dyDescent="0.25">
      <c r="A221" s="6">
        <v>213</v>
      </c>
      <c r="B221" s="6" t="s">
        <v>321</v>
      </c>
      <c r="C221" s="6" t="s">
        <v>319</v>
      </c>
      <c r="D221" s="6" t="s">
        <v>65</v>
      </c>
      <c r="E221" s="6" t="s">
        <v>36</v>
      </c>
      <c r="F221" s="6" t="s">
        <v>37</v>
      </c>
      <c r="G221" s="7">
        <v>22050</v>
      </c>
      <c r="H221" s="7">
        <v>0</v>
      </c>
      <c r="I221" s="7">
        <v>22050</v>
      </c>
      <c r="J221" s="7">
        <v>632.84</v>
      </c>
      <c r="K221" s="7">
        <v>0</v>
      </c>
      <c r="L221" s="7">
        <f t="shared" si="10"/>
        <v>670.32</v>
      </c>
      <c r="M221" s="7">
        <v>125</v>
      </c>
      <c r="N221" s="7">
        <f t="shared" si="11"/>
        <v>1428.16</v>
      </c>
      <c r="O221" s="7">
        <f t="shared" si="12"/>
        <v>20621.84</v>
      </c>
    </row>
    <row r="222" spans="1:15" ht="24.95" customHeight="1" x14ac:dyDescent="0.25">
      <c r="A222" s="6">
        <v>214</v>
      </c>
      <c r="B222" t="s">
        <v>322</v>
      </c>
      <c r="C222" s="6" t="s">
        <v>319</v>
      </c>
      <c r="D222" t="s">
        <v>46</v>
      </c>
      <c r="E222" s="6" t="s">
        <v>36</v>
      </c>
      <c r="F222" s="6" t="s">
        <v>29</v>
      </c>
      <c r="G222" s="7">
        <v>15000</v>
      </c>
      <c r="H222" s="7">
        <v>0</v>
      </c>
      <c r="I222" s="7">
        <v>15000</v>
      </c>
      <c r="J222" s="7">
        <v>430.5</v>
      </c>
      <c r="K222" s="7">
        <v>0</v>
      </c>
      <c r="L222" s="7">
        <f t="shared" si="10"/>
        <v>456</v>
      </c>
      <c r="M222" s="7">
        <v>25</v>
      </c>
      <c r="N222" s="7">
        <f t="shared" si="11"/>
        <v>911.5</v>
      </c>
      <c r="O222" s="7">
        <f t="shared" si="12"/>
        <v>14088.5</v>
      </c>
    </row>
    <row r="223" spans="1:15" ht="24.95" customHeight="1" x14ac:dyDescent="0.25">
      <c r="A223" s="6">
        <v>215</v>
      </c>
      <c r="B223" t="s">
        <v>323</v>
      </c>
      <c r="C223" s="6" t="s">
        <v>319</v>
      </c>
      <c r="D223" t="s">
        <v>46</v>
      </c>
      <c r="E223" s="6" t="s">
        <v>36</v>
      </c>
      <c r="F223" s="6" t="s">
        <v>29</v>
      </c>
      <c r="G223" s="7">
        <v>15000</v>
      </c>
      <c r="H223" s="7">
        <v>0</v>
      </c>
      <c r="I223" s="7">
        <v>15000</v>
      </c>
      <c r="J223" s="7">
        <v>430.5</v>
      </c>
      <c r="K223" s="7">
        <v>0</v>
      </c>
      <c r="L223" s="7">
        <f t="shared" si="10"/>
        <v>456</v>
      </c>
      <c r="M223" s="7">
        <v>25</v>
      </c>
      <c r="N223" s="7">
        <f t="shared" si="11"/>
        <v>911.5</v>
      </c>
      <c r="O223" s="7">
        <f t="shared" si="12"/>
        <v>14088.5</v>
      </c>
    </row>
    <row r="224" spans="1:15" ht="24.95" customHeight="1" x14ac:dyDescent="0.25">
      <c r="A224" s="6">
        <v>216</v>
      </c>
      <c r="B224" t="s">
        <v>1341</v>
      </c>
      <c r="C224" s="6" t="s">
        <v>319</v>
      </c>
      <c r="D224" t="s">
        <v>46</v>
      </c>
      <c r="E224" s="6" t="s">
        <v>36</v>
      </c>
      <c r="F224" s="6" t="s">
        <v>37</v>
      </c>
      <c r="G224" s="7">
        <v>11000</v>
      </c>
      <c r="H224" s="7">
        <v>0</v>
      </c>
      <c r="I224" s="7">
        <v>11000</v>
      </c>
      <c r="J224" s="7">
        <v>315.7</v>
      </c>
      <c r="K224" s="7">
        <v>0</v>
      </c>
      <c r="L224" s="7">
        <f t="shared" si="10"/>
        <v>334.4</v>
      </c>
      <c r="M224" s="7">
        <v>25</v>
      </c>
      <c r="N224" s="7">
        <f t="shared" si="11"/>
        <v>675.09999999999991</v>
      </c>
      <c r="O224" s="7">
        <f t="shared" si="12"/>
        <v>10324.9</v>
      </c>
    </row>
    <row r="225" spans="1:15" ht="24.95" customHeight="1" x14ac:dyDescent="0.25">
      <c r="A225" s="6">
        <v>217</v>
      </c>
      <c r="B225" t="s">
        <v>1488</v>
      </c>
      <c r="C225" s="6" t="s">
        <v>319</v>
      </c>
      <c r="D225" t="s">
        <v>46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v>456</v>
      </c>
      <c r="M225" s="7">
        <v>25</v>
      </c>
      <c r="N225" s="7">
        <f t="shared" si="11"/>
        <v>911.5</v>
      </c>
      <c r="O225" s="7">
        <f t="shared" si="12"/>
        <v>14088.5</v>
      </c>
    </row>
    <row r="226" spans="1:15" ht="24.95" customHeight="1" x14ac:dyDescent="0.25">
      <c r="A226" s="6">
        <v>218</v>
      </c>
      <c r="B226" t="s">
        <v>324</v>
      </c>
      <c r="C226" s="6" t="s">
        <v>325</v>
      </c>
      <c r="D226" s="6" t="s">
        <v>1531</v>
      </c>
      <c r="E226" s="6" t="s">
        <v>28</v>
      </c>
      <c r="F226" s="6" t="s">
        <v>37</v>
      </c>
      <c r="G226" s="7">
        <v>65000</v>
      </c>
      <c r="H226" s="7">
        <v>0</v>
      </c>
      <c r="I226" s="7">
        <v>65000</v>
      </c>
      <c r="J226" s="7">
        <v>1865.5</v>
      </c>
      <c r="K226" s="7">
        <v>3659.66</v>
      </c>
      <c r="L226" s="7">
        <f t="shared" si="10"/>
        <v>1976</v>
      </c>
      <c r="M226" s="7">
        <v>12404.5</v>
      </c>
      <c r="N226" s="7">
        <f t="shared" si="11"/>
        <v>19905.66</v>
      </c>
      <c r="O226" s="7">
        <f t="shared" si="12"/>
        <v>45094.34</v>
      </c>
    </row>
    <row r="227" spans="1:15" s="8" customFormat="1" ht="24.95" customHeight="1" x14ac:dyDescent="0.25">
      <c r="A227" s="6">
        <v>219</v>
      </c>
      <c r="B227" s="6" t="s">
        <v>326</v>
      </c>
      <c r="C227" s="6" t="s">
        <v>327</v>
      </c>
      <c r="D227" s="6" t="s">
        <v>283</v>
      </c>
      <c r="E227" s="6" t="s">
        <v>28</v>
      </c>
      <c r="F227" s="6" t="s">
        <v>29</v>
      </c>
      <c r="G227" s="7">
        <v>90000</v>
      </c>
      <c r="H227" s="7">
        <v>0</v>
      </c>
      <c r="I227" s="7">
        <v>90000</v>
      </c>
      <c r="J227" s="7">
        <v>2583</v>
      </c>
      <c r="K227" s="7">
        <v>9753.1200000000008</v>
      </c>
      <c r="L227" s="7">
        <f t="shared" si="10"/>
        <v>2736</v>
      </c>
      <c r="M227" s="7">
        <v>2195</v>
      </c>
      <c r="N227" s="7">
        <f t="shared" si="11"/>
        <v>17267.120000000003</v>
      </c>
      <c r="O227" s="7">
        <f t="shared" si="12"/>
        <v>72732.88</v>
      </c>
    </row>
    <row r="228" spans="1:15" ht="24.95" customHeight="1" x14ac:dyDescent="0.25">
      <c r="A228" s="6">
        <v>220</v>
      </c>
      <c r="B228" t="s">
        <v>329</v>
      </c>
      <c r="C228" s="6" t="s">
        <v>330</v>
      </c>
      <c r="D228" t="s">
        <v>68</v>
      </c>
      <c r="E228" s="6" t="s">
        <v>54</v>
      </c>
      <c r="F228" s="6" t="s">
        <v>29</v>
      </c>
      <c r="G228" s="7">
        <v>65000</v>
      </c>
      <c r="H228" s="7">
        <v>0</v>
      </c>
      <c r="I228" s="7">
        <v>65000</v>
      </c>
      <c r="J228" s="7">
        <v>1865.5</v>
      </c>
      <c r="K228" s="7">
        <v>4427.58</v>
      </c>
      <c r="L228" s="7">
        <f t="shared" si="10"/>
        <v>1976</v>
      </c>
      <c r="M228" s="7">
        <v>1684</v>
      </c>
      <c r="N228" s="7">
        <f t="shared" si="11"/>
        <v>9953.08</v>
      </c>
      <c r="O228" s="7">
        <f t="shared" si="12"/>
        <v>55046.92</v>
      </c>
    </row>
    <row r="229" spans="1:15" ht="24.95" customHeight="1" x14ac:dyDescent="0.25">
      <c r="A229" s="6">
        <v>221</v>
      </c>
      <c r="B229" s="6" t="s">
        <v>71</v>
      </c>
      <c r="C229" s="6" t="s">
        <v>1464</v>
      </c>
      <c r="D229" s="6" t="s">
        <v>40</v>
      </c>
      <c r="E229" s="6" t="s">
        <v>28</v>
      </c>
      <c r="F229" s="6" t="s">
        <v>37</v>
      </c>
      <c r="G229" s="7">
        <v>21000</v>
      </c>
      <c r="H229" s="7">
        <v>0</v>
      </c>
      <c r="I229" s="7">
        <v>21000</v>
      </c>
      <c r="J229" s="7">
        <v>602.70000000000005</v>
      </c>
      <c r="K229" s="7">
        <v>0</v>
      </c>
      <c r="L229" s="7">
        <f>+I229*3.04%</f>
        <v>638.4</v>
      </c>
      <c r="M229" s="7">
        <v>25</v>
      </c>
      <c r="N229" s="7">
        <f t="shared" si="11"/>
        <v>1266.0999999999999</v>
      </c>
      <c r="O229" s="7">
        <f t="shared" si="12"/>
        <v>19733.900000000001</v>
      </c>
    </row>
    <row r="230" spans="1:15" s="8" customFormat="1" ht="24.95" customHeight="1" x14ac:dyDescent="0.25">
      <c r="A230" s="6">
        <v>222</v>
      </c>
      <c r="B230" s="6" t="s">
        <v>331</v>
      </c>
      <c r="C230" s="6" t="s">
        <v>332</v>
      </c>
      <c r="D230" s="6" t="s">
        <v>68</v>
      </c>
      <c r="E230" s="6" t="s">
        <v>54</v>
      </c>
      <c r="F230" s="6" t="s">
        <v>37</v>
      </c>
      <c r="G230" s="7">
        <v>80500</v>
      </c>
      <c r="H230" s="7">
        <v>0</v>
      </c>
      <c r="I230" s="7">
        <v>80500</v>
      </c>
      <c r="J230" s="7">
        <v>2310.35</v>
      </c>
      <c r="K230" s="7">
        <v>7518.48</v>
      </c>
      <c r="L230" s="7">
        <f t="shared" si="10"/>
        <v>2447.1999999999998</v>
      </c>
      <c r="M230" s="7">
        <v>425</v>
      </c>
      <c r="N230" s="7">
        <f t="shared" si="11"/>
        <v>12701.029999999999</v>
      </c>
      <c r="O230" s="7">
        <f t="shared" si="12"/>
        <v>67798.97</v>
      </c>
    </row>
    <row r="231" spans="1:15" ht="24.95" customHeight="1" x14ac:dyDescent="0.25">
      <c r="A231" s="6">
        <v>223</v>
      </c>
      <c r="B231" s="6" t="s">
        <v>333</v>
      </c>
      <c r="C231" s="6" t="s">
        <v>332</v>
      </c>
      <c r="D231" s="6" t="s">
        <v>193</v>
      </c>
      <c r="E231" s="6" t="s">
        <v>54</v>
      </c>
      <c r="F231" s="6" t="s">
        <v>29</v>
      </c>
      <c r="G231" s="7">
        <v>75000</v>
      </c>
      <c r="H231" s="7">
        <v>0</v>
      </c>
      <c r="I231" s="7">
        <v>75000</v>
      </c>
      <c r="J231" s="7">
        <v>2152.5</v>
      </c>
      <c r="K231" s="7">
        <v>6309.38</v>
      </c>
      <c r="L231" s="7">
        <f t="shared" si="10"/>
        <v>2280</v>
      </c>
      <c r="M231" s="7">
        <v>425</v>
      </c>
      <c r="N231" s="7">
        <f t="shared" si="11"/>
        <v>11166.880000000001</v>
      </c>
      <c r="O231" s="7">
        <f t="shared" si="12"/>
        <v>63833.119999999995</v>
      </c>
    </row>
    <row r="232" spans="1:15" ht="24.95" customHeight="1" x14ac:dyDescent="0.25">
      <c r="A232" s="6">
        <v>224</v>
      </c>
      <c r="B232" s="6" t="s">
        <v>334</v>
      </c>
      <c r="C232" s="6" t="s">
        <v>332</v>
      </c>
      <c r="D232" s="6" t="s">
        <v>113</v>
      </c>
      <c r="E232" s="6" t="s">
        <v>36</v>
      </c>
      <c r="F232" s="6" t="s">
        <v>37</v>
      </c>
      <c r="G232" s="7">
        <v>15000</v>
      </c>
      <c r="H232" s="7">
        <v>0</v>
      </c>
      <c r="I232" s="7">
        <v>15000</v>
      </c>
      <c r="J232" s="7">
        <v>430.5</v>
      </c>
      <c r="K232" s="7">
        <v>0</v>
      </c>
      <c r="L232" s="7">
        <f t="shared" si="10"/>
        <v>456</v>
      </c>
      <c r="M232" s="7">
        <v>25</v>
      </c>
      <c r="N232" s="7">
        <f t="shared" si="11"/>
        <v>911.5</v>
      </c>
      <c r="O232" s="7">
        <f t="shared" si="12"/>
        <v>14088.5</v>
      </c>
    </row>
    <row r="233" spans="1:15" ht="24.95" customHeight="1" x14ac:dyDescent="0.25">
      <c r="A233" s="6">
        <v>225</v>
      </c>
      <c r="B233" s="6" t="s">
        <v>335</v>
      </c>
      <c r="C233" s="6" t="s">
        <v>332</v>
      </c>
      <c r="D233" s="6" t="s">
        <v>120</v>
      </c>
      <c r="E233" s="6" t="s">
        <v>36</v>
      </c>
      <c r="F233" s="6" t="s">
        <v>29</v>
      </c>
      <c r="G233" s="7">
        <v>11000</v>
      </c>
      <c r="H233" s="7">
        <v>0</v>
      </c>
      <c r="I233" s="7">
        <v>11000</v>
      </c>
      <c r="J233" s="7">
        <v>315.7</v>
      </c>
      <c r="K233" s="7">
        <v>0</v>
      </c>
      <c r="L233" s="7">
        <f t="shared" si="10"/>
        <v>334.4</v>
      </c>
      <c r="M233" s="7">
        <v>25</v>
      </c>
      <c r="N233" s="7">
        <f t="shared" si="11"/>
        <v>675.09999999999991</v>
      </c>
      <c r="O233" s="7">
        <f t="shared" si="12"/>
        <v>10324.9</v>
      </c>
    </row>
    <row r="234" spans="1:15" ht="24.95" customHeight="1" x14ac:dyDescent="0.25">
      <c r="A234" s="6">
        <v>226</v>
      </c>
      <c r="B234" t="s">
        <v>1232</v>
      </c>
      <c r="C234" s="6" t="s">
        <v>332</v>
      </c>
      <c r="D234" s="6" t="s">
        <v>1231</v>
      </c>
      <c r="E234" s="6" t="s">
        <v>36</v>
      </c>
      <c r="F234" s="6" t="s">
        <v>29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f t="shared" si="10"/>
        <v>456</v>
      </c>
      <c r="M234" s="7">
        <v>25</v>
      </c>
      <c r="N234" s="7">
        <f t="shared" si="11"/>
        <v>911.5</v>
      </c>
      <c r="O234" s="7">
        <f t="shared" si="12"/>
        <v>14088.5</v>
      </c>
    </row>
    <row r="235" spans="1:15" ht="24.95" customHeight="1" x14ac:dyDescent="0.25">
      <c r="A235" s="6">
        <v>227</v>
      </c>
      <c r="B235" s="6" t="s">
        <v>336</v>
      </c>
      <c r="C235" s="6" t="s">
        <v>332</v>
      </c>
      <c r="D235" s="6" t="s">
        <v>46</v>
      </c>
      <c r="E235" s="6" t="s">
        <v>36</v>
      </c>
      <c r="F235" s="6" t="s">
        <v>29</v>
      </c>
      <c r="G235" s="7">
        <v>11000</v>
      </c>
      <c r="H235" s="7">
        <v>0</v>
      </c>
      <c r="I235" s="7">
        <v>11000</v>
      </c>
      <c r="J235" s="7">
        <v>315.7</v>
      </c>
      <c r="K235" s="7">
        <v>0</v>
      </c>
      <c r="L235" s="7">
        <f t="shared" si="10"/>
        <v>334.4</v>
      </c>
      <c r="M235" s="7">
        <v>25</v>
      </c>
      <c r="N235" s="7">
        <f t="shared" si="11"/>
        <v>675.09999999999991</v>
      </c>
      <c r="O235" s="7">
        <f t="shared" si="12"/>
        <v>10324.9</v>
      </c>
    </row>
    <row r="236" spans="1:15" ht="24.95" customHeight="1" x14ac:dyDescent="0.25">
      <c r="A236" s="6">
        <v>228</v>
      </c>
      <c r="B236" t="s">
        <v>1449</v>
      </c>
      <c r="C236" s="6" t="s">
        <v>332</v>
      </c>
      <c r="D236" s="6" t="s">
        <v>46</v>
      </c>
      <c r="E236" s="6" t="s">
        <v>36</v>
      </c>
      <c r="F236" s="6" t="s">
        <v>29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v>456</v>
      </c>
      <c r="M236" s="7">
        <v>25</v>
      </c>
      <c r="N236" s="7">
        <f t="shared" si="11"/>
        <v>911.5</v>
      </c>
      <c r="O236" s="7">
        <f t="shared" si="12"/>
        <v>14088.5</v>
      </c>
    </row>
    <row r="237" spans="1:15" ht="24.95" customHeight="1" x14ac:dyDescent="0.25">
      <c r="A237" s="6">
        <v>229</v>
      </c>
      <c r="B237" t="s">
        <v>338</v>
      </c>
      <c r="C237" s="6" t="s">
        <v>337</v>
      </c>
      <c r="D237" s="6" t="s">
        <v>1473</v>
      </c>
      <c r="E237" s="6" t="s">
        <v>54</v>
      </c>
      <c r="F237" s="6" t="s">
        <v>37</v>
      </c>
      <c r="G237" s="7">
        <v>65000</v>
      </c>
      <c r="H237" s="7">
        <v>0</v>
      </c>
      <c r="I237" s="7">
        <v>65000</v>
      </c>
      <c r="J237" s="7">
        <v>1865.5</v>
      </c>
      <c r="K237" s="7">
        <v>3275.71</v>
      </c>
      <c r="L237" s="7">
        <f t="shared" si="10"/>
        <v>1976</v>
      </c>
      <c r="M237" s="7">
        <v>6184.34</v>
      </c>
      <c r="N237" s="7">
        <f t="shared" si="11"/>
        <v>13301.55</v>
      </c>
      <c r="O237" s="7">
        <f t="shared" si="12"/>
        <v>51698.45</v>
      </c>
    </row>
    <row r="238" spans="1:15" ht="24.95" customHeight="1" x14ac:dyDescent="0.25">
      <c r="A238" s="6">
        <v>230</v>
      </c>
      <c r="B238" s="6" t="s">
        <v>891</v>
      </c>
      <c r="C238" s="6" t="s">
        <v>337</v>
      </c>
      <c r="D238" s="6" t="s">
        <v>193</v>
      </c>
      <c r="E238" s="6" t="s">
        <v>28</v>
      </c>
      <c r="F238" s="6" t="s">
        <v>37</v>
      </c>
      <c r="G238" s="7">
        <v>45500</v>
      </c>
      <c r="H238" s="7">
        <v>0</v>
      </c>
      <c r="I238" s="7">
        <v>45500</v>
      </c>
      <c r="J238" s="7">
        <v>1305.8499999999999</v>
      </c>
      <c r="K238" s="7">
        <v>1218.8900000000001</v>
      </c>
      <c r="L238" s="7">
        <f t="shared" si="10"/>
        <v>1383.2</v>
      </c>
      <c r="M238" s="7">
        <v>25</v>
      </c>
      <c r="N238" s="7">
        <f t="shared" si="11"/>
        <v>3932.9399999999996</v>
      </c>
      <c r="O238" s="7">
        <f t="shared" si="12"/>
        <v>41567.06</v>
      </c>
    </row>
    <row r="239" spans="1:15" ht="24.95" customHeight="1" x14ac:dyDescent="0.25">
      <c r="A239" s="6">
        <v>231</v>
      </c>
      <c r="B239" s="6" t="s">
        <v>906</v>
      </c>
      <c r="C239" s="6" t="s">
        <v>337</v>
      </c>
      <c r="D239" s="6" t="s">
        <v>193</v>
      </c>
      <c r="E239" s="6" t="s">
        <v>28</v>
      </c>
      <c r="F239" s="6" t="s">
        <v>37</v>
      </c>
      <c r="G239" s="7">
        <v>45500</v>
      </c>
      <c r="H239" s="7">
        <v>0</v>
      </c>
      <c r="I239" s="7">
        <v>45500</v>
      </c>
      <c r="J239" s="7">
        <v>1305.8499999999999</v>
      </c>
      <c r="K239" s="7">
        <v>1218.8900000000001</v>
      </c>
      <c r="L239" s="7">
        <f t="shared" si="10"/>
        <v>1383.2</v>
      </c>
      <c r="M239" s="7">
        <v>25</v>
      </c>
      <c r="N239" s="7">
        <f t="shared" si="11"/>
        <v>3932.9399999999996</v>
      </c>
      <c r="O239" s="7">
        <f t="shared" si="12"/>
        <v>41567.06</v>
      </c>
    </row>
    <row r="240" spans="1:15" ht="24.95" customHeight="1" x14ac:dyDescent="0.25">
      <c r="A240" s="6">
        <v>232</v>
      </c>
      <c r="B240" s="6" t="s">
        <v>271</v>
      </c>
      <c r="C240" s="6" t="s">
        <v>337</v>
      </c>
      <c r="D240" s="6" t="s">
        <v>65</v>
      </c>
      <c r="E240" s="6" t="s">
        <v>28</v>
      </c>
      <c r="F240" s="6" t="s">
        <v>37</v>
      </c>
      <c r="G240" s="7">
        <v>30000</v>
      </c>
      <c r="H240" s="7">
        <v>0</v>
      </c>
      <c r="I240" s="7">
        <v>30000</v>
      </c>
      <c r="J240" s="7">
        <f>+G240*2.87%</f>
        <v>861</v>
      </c>
      <c r="K240" s="7">
        <v>0</v>
      </c>
      <c r="L240" s="7">
        <f>+I240*3.04%</f>
        <v>912</v>
      </c>
      <c r="M240" s="7">
        <v>1944.78</v>
      </c>
      <c r="N240" s="7">
        <f t="shared" si="11"/>
        <v>3717.7799999999997</v>
      </c>
      <c r="O240" s="7">
        <f t="shared" si="12"/>
        <v>26282.22</v>
      </c>
    </row>
    <row r="241" spans="1:15" ht="24.95" customHeight="1" x14ac:dyDescent="0.25">
      <c r="A241" s="6">
        <v>233</v>
      </c>
      <c r="B241" s="6" t="s">
        <v>339</v>
      </c>
      <c r="C241" s="6" t="s">
        <v>340</v>
      </c>
      <c r="D241" s="6" t="s">
        <v>79</v>
      </c>
      <c r="E241" s="6" t="s">
        <v>36</v>
      </c>
      <c r="F241" s="6" t="s">
        <v>37</v>
      </c>
      <c r="G241" s="7">
        <v>22050</v>
      </c>
      <c r="H241" s="7">
        <v>0</v>
      </c>
      <c r="I241" s="7">
        <v>22050</v>
      </c>
      <c r="J241" s="7">
        <v>632.84</v>
      </c>
      <c r="K241" s="7">
        <v>0</v>
      </c>
      <c r="L241" s="7">
        <f t="shared" si="10"/>
        <v>670.32</v>
      </c>
      <c r="M241" s="7">
        <v>1257.3</v>
      </c>
      <c r="N241" s="7">
        <f t="shared" si="11"/>
        <v>2560.46</v>
      </c>
      <c r="O241" s="7">
        <f t="shared" si="12"/>
        <v>19489.54</v>
      </c>
    </row>
    <row r="242" spans="1:15" ht="24.95" customHeight="1" x14ac:dyDescent="0.25">
      <c r="A242" s="6">
        <v>234</v>
      </c>
      <c r="B242" s="6" t="s">
        <v>341</v>
      </c>
      <c r="C242" s="6" t="s">
        <v>340</v>
      </c>
      <c r="D242" s="6" t="s">
        <v>1444</v>
      </c>
      <c r="E242" s="6" t="s">
        <v>54</v>
      </c>
      <c r="F242" s="6" t="s">
        <v>37</v>
      </c>
      <c r="G242" s="7">
        <v>65000</v>
      </c>
      <c r="H242" s="7">
        <v>0</v>
      </c>
      <c r="I242" s="7">
        <v>65000</v>
      </c>
      <c r="J242" s="7">
        <v>1865.5</v>
      </c>
      <c r="K242" s="7">
        <v>4427.58</v>
      </c>
      <c r="L242" s="7">
        <f t="shared" si="10"/>
        <v>1976</v>
      </c>
      <c r="M242" s="7">
        <v>1073.5</v>
      </c>
      <c r="N242" s="7">
        <f t="shared" si="11"/>
        <v>9342.58</v>
      </c>
      <c r="O242" s="7">
        <f t="shared" si="12"/>
        <v>55657.42</v>
      </c>
    </row>
    <row r="243" spans="1:15" ht="24.95" customHeight="1" x14ac:dyDescent="0.25">
      <c r="A243" s="6">
        <v>235</v>
      </c>
      <c r="B243" t="s">
        <v>346</v>
      </c>
      <c r="C243" s="6" t="s">
        <v>347</v>
      </c>
      <c r="D243" s="6" t="s">
        <v>193</v>
      </c>
      <c r="E243" s="6" t="s">
        <v>54</v>
      </c>
      <c r="F243" t="s">
        <v>29</v>
      </c>
      <c r="G243" s="7">
        <v>65000</v>
      </c>
      <c r="H243" s="7">
        <v>0</v>
      </c>
      <c r="I243" s="7">
        <v>65000</v>
      </c>
      <c r="J243" s="7">
        <v>1865.5</v>
      </c>
      <c r="K243" s="7">
        <v>4427.58</v>
      </c>
      <c r="L243" s="7">
        <f t="shared" si="10"/>
        <v>1976</v>
      </c>
      <c r="M243" s="7">
        <v>3530</v>
      </c>
      <c r="N243" s="7">
        <f t="shared" si="11"/>
        <v>11799.08</v>
      </c>
      <c r="O243" s="7">
        <f t="shared" si="12"/>
        <v>53200.92</v>
      </c>
    </row>
    <row r="244" spans="1:15" ht="24.95" customHeight="1" x14ac:dyDescent="0.25">
      <c r="A244" s="6">
        <v>236</v>
      </c>
      <c r="B244" t="s">
        <v>348</v>
      </c>
      <c r="C244" s="6" t="s">
        <v>347</v>
      </c>
      <c r="D244" s="6" t="s">
        <v>193</v>
      </c>
      <c r="E244" s="6" t="s">
        <v>54</v>
      </c>
      <c r="F244" t="s">
        <v>37</v>
      </c>
      <c r="G244" s="7">
        <v>65000</v>
      </c>
      <c r="H244" s="7">
        <v>0</v>
      </c>
      <c r="I244" s="7">
        <v>65000</v>
      </c>
      <c r="J244" s="7">
        <v>1865.5</v>
      </c>
      <c r="K244" s="7">
        <v>4427.58</v>
      </c>
      <c r="L244" s="7">
        <f t="shared" si="10"/>
        <v>1976</v>
      </c>
      <c r="M244" s="7">
        <v>1657.3</v>
      </c>
      <c r="N244" s="7">
        <f t="shared" si="11"/>
        <v>9926.3799999999992</v>
      </c>
      <c r="O244" s="7">
        <f t="shared" si="12"/>
        <v>55073.62</v>
      </c>
    </row>
    <row r="245" spans="1:15" ht="24.95" customHeight="1" x14ac:dyDescent="0.25">
      <c r="A245" s="6">
        <v>237</v>
      </c>
      <c r="B245" s="10" t="s">
        <v>349</v>
      </c>
      <c r="C245" s="6" t="s">
        <v>347</v>
      </c>
      <c r="D245" s="6" t="s">
        <v>46</v>
      </c>
      <c r="E245" s="6" t="s">
        <v>36</v>
      </c>
      <c r="F245" s="6" t="s">
        <v>29</v>
      </c>
      <c r="G245" s="7">
        <v>15000</v>
      </c>
      <c r="H245" s="7">
        <v>0</v>
      </c>
      <c r="I245" s="7">
        <v>15000</v>
      </c>
      <c r="J245" s="7">
        <v>430.5</v>
      </c>
      <c r="K245" s="7">
        <v>0</v>
      </c>
      <c r="L245" s="7">
        <f t="shared" si="10"/>
        <v>456</v>
      </c>
      <c r="M245" s="7">
        <v>25</v>
      </c>
      <c r="N245" s="7">
        <f t="shared" si="11"/>
        <v>911.5</v>
      </c>
      <c r="O245" s="7">
        <f t="shared" si="12"/>
        <v>14088.5</v>
      </c>
    </row>
    <row r="246" spans="1:15" ht="24.95" customHeight="1" x14ac:dyDescent="0.25">
      <c r="A246" s="6">
        <v>238</v>
      </c>
      <c r="B246" s="6" t="s">
        <v>350</v>
      </c>
      <c r="C246" s="6" t="s">
        <v>347</v>
      </c>
      <c r="D246" s="6" t="s">
        <v>46</v>
      </c>
      <c r="E246" s="6" t="s">
        <v>36</v>
      </c>
      <c r="F246" s="6" t="s">
        <v>29</v>
      </c>
      <c r="G246" s="7">
        <v>15000</v>
      </c>
      <c r="H246" s="7">
        <v>0</v>
      </c>
      <c r="I246" s="7">
        <v>15000</v>
      </c>
      <c r="J246" s="7">
        <v>430.5</v>
      </c>
      <c r="K246" s="7">
        <v>0</v>
      </c>
      <c r="L246" s="7">
        <f t="shared" si="10"/>
        <v>456</v>
      </c>
      <c r="M246" s="7">
        <v>25</v>
      </c>
      <c r="N246" s="7">
        <f t="shared" si="11"/>
        <v>911.5</v>
      </c>
      <c r="O246" s="7">
        <f t="shared" si="12"/>
        <v>14088.5</v>
      </c>
    </row>
    <row r="247" spans="1:15" ht="24.95" customHeight="1" x14ac:dyDescent="0.25">
      <c r="A247" s="6">
        <v>239</v>
      </c>
      <c r="B247" t="s">
        <v>1479</v>
      </c>
      <c r="C247" s="6" t="s">
        <v>347</v>
      </c>
      <c r="D247" s="6" t="s">
        <v>46</v>
      </c>
      <c r="E247" s="6" t="s">
        <v>36</v>
      </c>
      <c r="F247" s="6" t="s">
        <v>29</v>
      </c>
      <c r="G247" s="7">
        <v>15000</v>
      </c>
      <c r="H247" s="7">
        <v>0</v>
      </c>
      <c r="I247" s="7">
        <v>15000</v>
      </c>
      <c r="J247" s="7">
        <v>430.5</v>
      </c>
      <c r="K247" s="7">
        <v>0</v>
      </c>
      <c r="L247" s="7">
        <v>456</v>
      </c>
      <c r="M247" s="7">
        <v>25</v>
      </c>
      <c r="N247" s="7">
        <f t="shared" si="11"/>
        <v>911.5</v>
      </c>
      <c r="O247" s="7">
        <f t="shared" si="12"/>
        <v>14088.5</v>
      </c>
    </row>
    <row r="248" spans="1:15" ht="24.95" customHeight="1" x14ac:dyDescent="0.25">
      <c r="A248" s="6">
        <v>240</v>
      </c>
      <c r="B248" s="6" t="s">
        <v>351</v>
      </c>
      <c r="C248" s="6" t="s">
        <v>347</v>
      </c>
      <c r="D248" s="6" t="s">
        <v>193</v>
      </c>
      <c r="E248" s="6" t="s">
        <v>54</v>
      </c>
      <c r="F248" s="6" t="s">
        <v>29</v>
      </c>
      <c r="G248" s="7">
        <v>65000</v>
      </c>
      <c r="H248" s="7">
        <v>0</v>
      </c>
      <c r="I248" s="7">
        <v>65000</v>
      </c>
      <c r="J248" s="7">
        <v>1865.5</v>
      </c>
      <c r="K248" s="7">
        <v>4427.58</v>
      </c>
      <c r="L248" s="7">
        <f t="shared" si="10"/>
        <v>1976</v>
      </c>
      <c r="M248" s="7">
        <v>525</v>
      </c>
      <c r="N248" s="7">
        <f t="shared" si="11"/>
        <v>8794.08</v>
      </c>
      <c r="O248" s="7">
        <f t="shared" si="12"/>
        <v>56205.919999999998</v>
      </c>
    </row>
    <row r="249" spans="1:15" ht="24.95" customHeight="1" x14ac:dyDescent="0.25">
      <c r="A249" s="6">
        <v>241</v>
      </c>
      <c r="B249" s="6" t="s">
        <v>352</v>
      </c>
      <c r="C249" s="6" t="s">
        <v>347</v>
      </c>
      <c r="D249" s="6" t="s">
        <v>193</v>
      </c>
      <c r="E249" s="6" t="s">
        <v>28</v>
      </c>
      <c r="F249" s="6" t="s">
        <v>29</v>
      </c>
      <c r="G249" s="7">
        <v>65000</v>
      </c>
      <c r="H249" s="7">
        <v>0</v>
      </c>
      <c r="I249" s="7">
        <v>65000</v>
      </c>
      <c r="J249" s="7">
        <v>1865.5</v>
      </c>
      <c r="K249" s="7">
        <v>4427.58</v>
      </c>
      <c r="L249" s="7">
        <f t="shared" si="10"/>
        <v>1976</v>
      </c>
      <c r="M249" s="7">
        <v>425</v>
      </c>
      <c r="N249" s="7">
        <f t="shared" si="11"/>
        <v>8694.08</v>
      </c>
      <c r="O249" s="7">
        <f t="shared" si="12"/>
        <v>56305.919999999998</v>
      </c>
    </row>
    <row r="250" spans="1:15" ht="24.95" customHeight="1" x14ac:dyDescent="0.25">
      <c r="A250" s="6">
        <v>242</v>
      </c>
      <c r="B250" s="6" t="s">
        <v>353</v>
      </c>
      <c r="C250" s="6" t="s">
        <v>347</v>
      </c>
      <c r="D250" s="6" t="s">
        <v>193</v>
      </c>
      <c r="E250" s="6" t="s">
        <v>54</v>
      </c>
      <c r="F250" s="6" t="s">
        <v>29</v>
      </c>
      <c r="G250" s="7">
        <v>65000</v>
      </c>
      <c r="H250" s="7">
        <v>0</v>
      </c>
      <c r="I250" s="7">
        <v>65000</v>
      </c>
      <c r="J250" s="7">
        <v>1865.5</v>
      </c>
      <c r="K250" s="7">
        <v>4427.58</v>
      </c>
      <c r="L250" s="7">
        <f t="shared" si="10"/>
        <v>1976</v>
      </c>
      <c r="M250" s="7">
        <v>2850</v>
      </c>
      <c r="N250" s="7">
        <f t="shared" si="11"/>
        <v>11119.08</v>
      </c>
      <c r="O250" s="7">
        <f t="shared" si="12"/>
        <v>53880.92</v>
      </c>
    </row>
    <row r="251" spans="1:15" ht="24.95" customHeight="1" x14ac:dyDescent="0.25">
      <c r="A251" s="6">
        <v>243</v>
      </c>
      <c r="B251" s="6" t="s">
        <v>354</v>
      </c>
      <c r="C251" s="6" t="s">
        <v>347</v>
      </c>
      <c r="D251" s="6" t="s">
        <v>99</v>
      </c>
      <c r="E251" s="6" t="s">
        <v>36</v>
      </c>
      <c r="F251" s="6" t="s">
        <v>29</v>
      </c>
      <c r="G251" s="7">
        <v>30000</v>
      </c>
      <c r="H251" s="7">
        <v>0</v>
      </c>
      <c r="I251" s="7">
        <v>30000</v>
      </c>
      <c r="J251" s="7">
        <v>861</v>
      </c>
      <c r="K251" s="7">
        <v>0</v>
      </c>
      <c r="L251" s="7">
        <f t="shared" si="10"/>
        <v>912</v>
      </c>
      <c r="M251" s="7">
        <v>25</v>
      </c>
      <c r="N251" s="7">
        <f t="shared" si="11"/>
        <v>1798</v>
      </c>
      <c r="O251" s="7">
        <f t="shared" si="12"/>
        <v>28202</v>
      </c>
    </row>
    <row r="252" spans="1:15" ht="24.95" customHeight="1" x14ac:dyDescent="0.25">
      <c r="A252" s="6">
        <v>244</v>
      </c>
      <c r="B252" s="6" t="s">
        <v>355</v>
      </c>
      <c r="C252" s="6" t="s">
        <v>347</v>
      </c>
      <c r="D252" s="6" t="s">
        <v>99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f t="shared" si="10"/>
        <v>456</v>
      </c>
      <c r="M252" s="7">
        <v>25</v>
      </c>
      <c r="N252" s="7">
        <f t="shared" si="11"/>
        <v>911.5</v>
      </c>
      <c r="O252" s="7">
        <f t="shared" si="12"/>
        <v>14088.5</v>
      </c>
    </row>
    <row r="253" spans="1:15" ht="24.95" customHeight="1" x14ac:dyDescent="0.25">
      <c r="A253" s="6">
        <v>245</v>
      </c>
      <c r="B253" s="6" t="s">
        <v>356</v>
      </c>
      <c r="C253" s="6" t="s">
        <v>347</v>
      </c>
      <c r="D253" s="6" t="s">
        <v>171</v>
      </c>
      <c r="E253" s="6" t="s">
        <v>54</v>
      </c>
      <c r="F253" s="6" t="s">
        <v>29</v>
      </c>
      <c r="G253" s="7">
        <v>22050</v>
      </c>
      <c r="H253" s="7">
        <v>0</v>
      </c>
      <c r="I253" s="7">
        <v>22050</v>
      </c>
      <c r="J253" s="7">
        <v>632.84</v>
      </c>
      <c r="K253" s="7">
        <v>0</v>
      </c>
      <c r="L253" s="7">
        <f t="shared" si="10"/>
        <v>670.32</v>
      </c>
      <c r="M253" s="7">
        <v>1944.78</v>
      </c>
      <c r="N253" s="7">
        <f t="shared" si="11"/>
        <v>3247.94</v>
      </c>
      <c r="O253" s="7">
        <f t="shared" si="12"/>
        <v>18802.060000000001</v>
      </c>
    </row>
    <row r="254" spans="1:15" ht="24.95" customHeight="1" x14ac:dyDescent="0.25">
      <c r="A254" s="6">
        <v>246</v>
      </c>
      <c r="B254" s="6" t="s">
        <v>357</v>
      </c>
      <c r="C254" s="6" t="s">
        <v>347</v>
      </c>
      <c r="D254" s="6" t="s">
        <v>65</v>
      </c>
      <c r="E254" s="6" t="s">
        <v>28</v>
      </c>
      <c r="F254" s="6" t="s">
        <v>37</v>
      </c>
      <c r="G254" s="7">
        <v>22050</v>
      </c>
      <c r="H254" s="7">
        <v>0</v>
      </c>
      <c r="I254" s="7">
        <v>22050</v>
      </c>
      <c r="J254" s="7">
        <v>632.84</v>
      </c>
      <c r="K254" s="7">
        <v>0</v>
      </c>
      <c r="L254" s="7">
        <f t="shared" si="10"/>
        <v>670.32</v>
      </c>
      <c r="M254" s="7">
        <v>2284.7800000000002</v>
      </c>
      <c r="N254" s="7">
        <f t="shared" si="11"/>
        <v>3587.9400000000005</v>
      </c>
      <c r="O254" s="7">
        <f t="shared" si="12"/>
        <v>18462.059999999998</v>
      </c>
    </row>
    <row r="255" spans="1:15" ht="24.95" customHeight="1" x14ac:dyDescent="0.25">
      <c r="A255" s="6">
        <v>247</v>
      </c>
      <c r="B255" s="6" t="s">
        <v>358</v>
      </c>
      <c r="C255" s="6" t="s">
        <v>347</v>
      </c>
      <c r="D255" s="6" t="s">
        <v>171</v>
      </c>
      <c r="E255" s="6" t="s">
        <v>54</v>
      </c>
      <c r="F255" s="6" t="s">
        <v>29</v>
      </c>
      <c r="G255" s="7">
        <v>19000</v>
      </c>
      <c r="H255" s="7">
        <v>0</v>
      </c>
      <c r="I255" s="7">
        <v>19000</v>
      </c>
      <c r="J255" s="7">
        <v>545.29999999999995</v>
      </c>
      <c r="K255" s="7">
        <v>0</v>
      </c>
      <c r="L255" s="7">
        <f t="shared" si="10"/>
        <v>577.6</v>
      </c>
      <c r="M255" s="7">
        <v>25</v>
      </c>
      <c r="N255" s="7">
        <f t="shared" si="11"/>
        <v>1147.9000000000001</v>
      </c>
      <c r="O255" s="7">
        <f t="shared" si="12"/>
        <v>17852.099999999999</v>
      </c>
    </row>
    <row r="256" spans="1:15" ht="24.95" customHeight="1" x14ac:dyDescent="0.25">
      <c r="A256" s="6">
        <v>248</v>
      </c>
      <c r="B256" s="6" t="s">
        <v>359</v>
      </c>
      <c r="C256" s="6" t="s">
        <v>347</v>
      </c>
      <c r="D256" s="6" t="s">
        <v>99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f t="shared" si="10"/>
        <v>456</v>
      </c>
      <c r="M256" s="7">
        <v>25</v>
      </c>
      <c r="N256" s="7">
        <f t="shared" si="11"/>
        <v>911.5</v>
      </c>
      <c r="O256" s="7">
        <f t="shared" si="12"/>
        <v>14088.5</v>
      </c>
    </row>
    <row r="257" spans="1:15" ht="24.95" customHeight="1" x14ac:dyDescent="0.25">
      <c r="A257" s="6">
        <v>249</v>
      </c>
      <c r="B257" s="6" t="s">
        <v>360</v>
      </c>
      <c r="C257" s="6" t="s">
        <v>347</v>
      </c>
      <c r="D257" s="6" t="s">
        <v>99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f t="shared" si="10"/>
        <v>456</v>
      </c>
      <c r="M257" s="7">
        <v>25</v>
      </c>
      <c r="N257" s="7">
        <f t="shared" si="11"/>
        <v>911.5</v>
      </c>
      <c r="O257" s="7">
        <f t="shared" si="12"/>
        <v>14088.5</v>
      </c>
    </row>
    <row r="258" spans="1:15" ht="24.95" customHeight="1" x14ac:dyDescent="0.25">
      <c r="A258" s="6">
        <v>250</v>
      </c>
      <c r="B258" s="6" t="s">
        <v>361</v>
      </c>
      <c r="C258" s="6" t="s">
        <v>1532</v>
      </c>
      <c r="D258" s="6" t="s">
        <v>1533</v>
      </c>
      <c r="E258" s="6" t="s">
        <v>28</v>
      </c>
      <c r="F258" s="6" t="s">
        <v>29</v>
      </c>
      <c r="G258" s="7">
        <v>65000</v>
      </c>
      <c r="H258" s="7">
        <v>0</v>
      </c>
      <c r="I258" s="7">
        <v>65000</v>
      </c>
      <c r="J258" s="7">
        <v>1865.5</v>
      </c>
      <c r="K258" s="7">
        <v>4043.62</v>
      </c>
      <c r="L258" s="7">
        <f t="shared" si="10"/>
        <v>1976</v>
      </c>
      <c r="M258" s="7">
        <v>2484.7800000000002</v>
      </c>
      <c r="N258" s="7">
        <f t="shared" si="11"/>
        <v>10369.9</v>
      </c>
      <c r="O258" s="7">
        <f t="shared" si="12"/>
        <v>54630.1</v>
      </c>
    </row>
    <row r="259" spans="1:15" ht="24.95" customHeight="1" x14ac:dyDescent="0.25">
      <c r="A259" s="6">
        <v>251</v>
      </c>
      <c r="B259" s="6" t="s">
        <v>362</v>
      </c>
      <c r="C259" s="6" t="s">
        <v>771</v>
      </c>
      <c r="D259" s="6" t="s">
        <v>959</v>
      </c>
      <c r="E259" s="6" t="s">
        <v>28</v>
      </c>
      <c r="F259" s="6" t="s">
        <v>37</v>
      </c>
      <c r="G259" s="7">
        <v>65000</v>
      </c>
      <c r="H259" s="7">
        <v>0</v>
      </c>
      <c r="I259" s="7">
        <v>65000</v>
      </c>
      <c r="J259" s="7">
        <v>1865.5</v>
      </c>
      <c r="K259" s="7">
        <v>4427.58</v>
      </c>
      <c r="L259" s="7">
        <f t="shared" si="10"/>
        <v>1976</v>
      </c>
      <c r="M259" s="7">
        <v>25</v>
      </c>
      <c r="N259" s="7">
        <f t="shared" si="11"/>
        <v>8294.08</v>
      </c>
      <c r="O259" s="7">
        <f t="shared" si="12"/>
        <v>56705.919999999998</v>
      </c>
    </row>
    <row r="260" spans="1:15" ht="24.95" customHeight="1" x14ac:dyDescent="0.25">
      <c r="A260" s="6">
        <v>252</v>
      </c>
      <c r="B260" s="6" t="s">
        <v>363</v>
      </c>
      <c r="C260" s="6" t="s">
        <v>347</v>
      </c>
      <c r="D260" s="6" t="s">
        <v>99</v>
      </c>
      <c r="E260" s="6" t="s">
        <v>36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f t="shared" si="10"/>
        <v>456</v>
      </c>
      <c r="M260" s="7">
        <v>25</v>
      </c>
      <c r="N260" s="7">
        <f t="shared" si="11"/>
        <v>911.5</v>
      </c>
      <c r="O260" s="7">
        <f t="shared" si="12"/>
        <v>14088.5</v>
      </c>
    </row>
    <row r="261" spans="1:15" ht="24.95" customHeight="1" x14ac:dyDescent="0.25">
      <c r="A261" s="6">
        <v>253</v>
      </c>
      <c r="B261" s="6" t="s">
        <v>364</v>
      </c>
      <c r="C261" s="6" t="s">
        <v>347</v>
      </c>
      <c r="D261" s="6" t="s">
        <v>120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1"/>
        <v>911.5</v>
      </c>
      <c r="O261" s="7">
        <f t="shared" si="12"/>
        <v>14088.5</v>
      </c>
    </row>
    <row r="262" spans="1:15" ht="24.95" customHeight="1" x14ac:dyDescent="0.25">
      <c r="A262" s="6">
        <v>254</v>
      </c>
      <c r="B262" s="6" t="s">
        <v>365</v>
      </c>
      <c r="C262" s="6" t="s">
        <v>347</v>
      </c>
      <c r="D262" s="6" t="s">
        <v>99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f t="shared" si="10"/>
        <v>456</v>
      </c>
      <c r="M262" s="7">
        <v>25</v>
      </c>
      <c r="N262" s="7">
        <f t="shared" si="11"/>
        <v>911.5</v>
      </c>
      <c r="O262" s="7">
        <f t="shared" si="12"/>
        <v>14088.5</v>
      </c>
    </row>
    <row r="263" spans="1:15" ht="24.95" customHeight="1" x14ac:dyDescent="0.25">
      <c r="A263" s="6">
        <v>255</v>
      </c>
      <c r="B263" s="6" t="s">
        <v>366</v>
      </c>
      <c r="C263" s="6" t="s">
        <v>347</v>
      </c>
      <c r="D263" s="6" t="s">
        <v>99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f t="shared" si="10"/>
        <v>456</v>
      </c>
      <c r="M263" s="7">
        <v>25</v>
      </c>
      <c r="N263" s="7">
        <f t="shared" si="11"/>
        <v>911.5</v>
      </c>
      <c r="O263" s="7">
        <f t="shared" si="12"/>
        <v>14088.5</v>
      </c>
    </row>
    <row r="264" spans="1:15" ht="24.95" customHeight="1" x14ac:dyDescent="0.25">
      <c r="A264" s="6">
        <v>256</v>
      </c>
      <c r="B264" s="6" t="s">
        <v>367</v>
      </c>
      <c r="C264" s="6" t="s">
        <v>347</v>
      </c>
      <c r="D264" s="6" t="s">
        <v>99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f t="shared" si="10"/>
        <v>456</v>
      </c>
      <c r="M264" s="7">
        <v>25</v>
      </c>
      <c r="N264" s="7">
        <f t="shared" si="11"/>
        <v>911.5</v>
      </c>
      <c r="O264" s="7">
        <f t="shared" si="12"/>
        <v>14088.5</v>
      </c>
    </row>
    <row r="265" spans="1:15" ht="24.95" customHeight="1" x14ac:dyDescent="0.25">
      <c r="A265" s="6">
        <v>257</v>
      </c>
      <c r="B265" s="6" t="s">
        <v>368</v>
      </c>
      <c r="C265" s="6" t="s">
        <v>347</v>
      </c>
      <c r="D265" s="6" t="s">
        <v>46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f t="shared" si="10"/>
        <v>456</v>
      </c>
      <c r="M265" s="7">
        <v>25</v>
      </c>
      <c r="N265" s="7">
        <f t="shared" si="11"/>
        <v>911.5</v>
      </c>
      <c r="O265" s="7">
        <f t="shared" si="12"/>
        <v>14088.5</v>
      </c>
    </row>
    <row r="266" spans="1:15" ht="24.95" customHeight="1" x14ac:dyDescent="0.25">
      <c r="A266" s="6">
        <v>258</v>
      </c>
      <c r="B266" t="s">
        <v>369</v>
      </c>
      <c r="C266" s="6" t="s">
        <v>347</v>
      </c>
      <c r="D266" t="s">
        <v>46</v>
      </c>
      <c r="E266" s="6" t="s">
        <v>36</v>
      </c>
      <c r="F266" s="6" t="s">
        <v>37</v>
      </c>
      <c r="G266" s="7">
        <v>25000</v>
      </c>
      <c r="H266" s="7">
        <v>0</v>
      </c>
      <c r="I266" s="7">
        <v>25000</v>
      </c>
      <c r="J266" s="7">
        <v>717.5</v>
      </c>
      <c r="K266" s="7">
        <v>0</v>
      </c>
      <c r="L266" s="7">
        <f t="shared" ref="L266:L329" si="13">+I266*3.04%</f>
        <v>760</v>
      </c>
      <c r="M266" s="7">
        <v>25</v>
      </c>
      <c r="N266" s="7">
        <f t="shared" ref="N266:N329" si="14">+J266+K266+L266+M266</f>
        <v>1502.5</v>
      </c>
      <c r="O266" s="7">
        <f t="shared" si="12"/>
        <v>23497.5</v>
      </c>
    </row>
    <row r="267" spans="1:15" ht="24.95" customHeight="1" x14ac:dyDescent="0.25">
      <c r="A267" s="6">
        <v>259</v>
      </c>
      <c r="B267" t="s">
        <v>370</v>
      </c>
      <c r="C267" s="6" t="s">
        <v>347</v>
      </c>
      <c r="D267" t="s">
        <v>46</v>
      </c>
      <c r="E267" s="6" t="s">
        <v>36</v>
      </c>
      <c r="F267" s="6" t="s">
        <v>29</v>
      </c>
      <c r="G267" s="7">
        <v>11000</v>
      </c>
      <c r="H267" s="7">
        <v>0</v>
      </c>
      <c r="I267" s="7">
        <v>11000</v>
      </c>
      <c r="J267" s="7">
        <v>315.7</v>
      </c>
      <c r="K267" s="7">
        <v>0</v>
      </c>
      <c r="L267" s="7">
        <f t="shared" si="13"/>
        <v>334.4</v>
      </c>
      <c r="M267" s="7">
        <v>25</v>
      </c>
      <c r="N267" s="7">
        <f t="shared" si="14"/>
        <v>675.09999999999991</v>
      </c>
      <c r="O267" s="7">
        <f t="shared" si="12"/>
        <v>10324.9</v>
      </c>
    </row>
    <row r="268" spans="1:15" ht="24.95" customHeight="1" x14ac:dyDescent="0.25">
      <c r="A268" s="6">
        <v>260</v>
      </c>
      <c r="B268" s="6" t="s">
        <v>371</v>
      </c>
      <c r="C268" s="6" t="s">
        <v>347</v>
      </c>
      <c r="D268" s="6" t="s">
        <v>65</v>
      </c>
      <c r="E268" s="6" t="s">
        <v>54</v>
      </c>
      <c r="F268" s="6" t="s">
        <v>37</v>
      </c>
      <c r="G268" s="7">
        <v>30000</v>
      </c>
      <c r="H268" s="7">
        <v>0</v>
      </c>
      <c r="I268" s="7">
        <v>30000</v>
      </c>
      <c r="J268" s="7">
        <v>861</v>
      </c>
      <c r="K268" s="7">
        <v>0</v>
      </c>
      <c r="L268" s="7">
        <f t="shared" si="13"/>
        <v>912</v>
      </c>
      <c r="M268" s="7">
        <v>2164.7800000000002</v>
      </c>
      <c r="N268" s="7">
        <f t="shared" si="14"/>
        <v>3937.78</v>
      </c>
      <c r="O268" s="7">
        <f t="shared" ref="O268:O331" si="15">+G268-N268</f>
        <v>26062.22</v>
      </c>
    </row>
    <row r="269" spans="1:15" ht="24.95" customHeight="1" x14ac:dyDescent="0.25">
      <c r="A269" s="6">
        <v>261</v>
      </c>
      <c r="B269" s="6" t="s">
        <v>372</v>
      </c>
      <c r="C269" s="6" t="s">
        <v>347</v>
      </c>
      <c r="D269" s="6" t="s">
        <v>99</v>
      </c>
      <c r="E269" s="6" t="s">
        <v>36</v>
      </c>
      <c r="F269" s="6" t="s">
        <v>29</v>
      </c>
      <c r="G269" s="7">
        <v>11000</v>
      </c>
      <c r="H269" s="7">
        <v>0</v>
      </c>
      <c r="I269" s="7">
        <v>11000</v>
      </c>
      <c r="J269" s="7">
        <v>315.7</v>
      </c>
      <c r="K269" s="7">
        <v>0</v>
      </c>
      <c r="L269" s="7">
        <f t="shared" si="13"/>
        <v>334.4</v>
      </c>
      <c r="M269" s="7">
        <v>25</v>
      </c>
      <c r="N269" s="7">
        <f t="shared" si="14"/>
        <v>675.09999999999991</v>
      </c>
      <c r="O269" s="7">
        <f t="shared" si="15"/>
        <v>10324.9</v>
      </c>
    </row>
    <row r="270" spans="1:15" ht="24.95" customHeight="1" x14ac:dyDescent="0.25">
      <c r="A270" s="6">
        <v>262</v>
      </c>
      <c r="B270" s="6" t="s">
        <v>373</v>
      </c>
      <c r="C270" s="6" t="s">
        <v>347</v>
      </c>
      <c r="D270" s="6" t="s">
        <v>99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si="13"/>
        <v>456</v>
      </c>
      <c r="M270" s="7">
        <v>25</v>
      </c>
      <c r="N270" s="7">
        <f t="shared" si="14"/>
        <v>911.5</v>
      </c>
      <c r="O270" s="7">
        <f t="shared" si="15"/>
        <v>14088.5</v>
      </c>
    </row>
    <row r="271" spans="1:15" ht="24.95" customHeight="1" x14ac:dyDescent="0.25">
      <c r="A271" s="6">
        <v>263</v>
      </c>
      <c r="B271" s="6" t="s">
        <v>374</v>
      </c>
      <c r="C271" s="6" t="s">
        <v>347</v>
      </c>
      <c r="D271" s="6" t="s">
        <v>193</v>
      </c>
      <c r="E271" s="6" t="s">
        <v>54</v>
      </c>
      <c r="F271" s="6" t="s">
        <v>37</v>
      </c>
      <c r="G271" s="7">
        <v>65000</v>
      </c>
      <c r="H271" s="7">
        <v>0</v>
      </c>
      <c r="I271" s="7">
        <v>65000</v>
      </c>
      <c r="J271" s="7">
        <v>1865.5</v>
      </c>
      <c r="K271" s="7">
        <v>4427.58</v>
      </c>
      <c r="L271" s="7">
        <f t="shared" si="13"/>
        <v>1976</v>
      </c>
      <c r="M271" s="7">
        <v>525</v>
      </c>
      <c r="N271" s="7">
        <f t="shared" si="14"/>
        <v>8794.08</v>
      </c>
      <c r="O271" s="7">
        <f t="shared" si="15"/>
        <v>56205.919999999998</v>
      </c>
    </row>
    <row r="272" spans="1:15" ht="24.95" customHeight="1" x14ac:dyDescent="0.25">
      <c r="A272" s="6">
        <v>264</v>
      </c>
      <c r="B272" s="6" t="s">
        <v>375</v>
      </c>
      <c r="C272" s="6" t="s">
        <v>347</v>
      </c>
      <c r="D272" s="6" t="s">
        <v>968</v>
      </c>
      <c r="E272" s="6" t="s">
        <v>28</v>
      </c>
      <c r="F272" s="6" t="s">
        <v>29</v>
      </c>
      <c r="G272" s="7">
        <v>65000</v>
      </c>
      <c r="H272" s="7">
        <v>0</v>
      </c>
      <c r="I272" s="7">
        <v>65000</v>
      </c>
      <c r="J272" s="7">
        <v>1865.5</v>
      </c>
      <c r="K272" s="7">
        <v>4427.58</v>
      </c>
      <c r="L272" s="7">
        <f t="shared" si="13"/>
        <v>1976</v>
      </c>
      <c r="M272" s="7">
        <v>425</v>
      </c>
      <c r="N272" s="7">
        <f t="shared" si="14"/>
        <v>8694.08</v>
      </c>
      <c r="O272" s="7">
        <f t="shared" si="15"/>
        <v>56305.919999999998</v>
      </c>
    </row>
    <row r="273" spans="1:15" ht="24.95" customHeight="1" x14ac:dyDescent="0.25">
      <c r="A273" s="6">
        <v>265</v>
      </c>
      <c r="B273" s="6" t="s">
        <v>376</v>
      </c>
      <c r="C273" s="6" t="s">
        <v>347</v>
      </c>
      <c r="D273" s="6" t="s">
        <v>65</v>
      </c>
      <c r="E273" s="6" t="s">
        <v>36</v>
      </c>
      <c r="F273" s="6" t="s">
        <v>37</v>
      </c>
      <c r="G273" s="7">
        <v>21000</v>
      </c>
      <c r="H273" s="7">
        <v>0</v>
      </c>
      <c r="I273" s="7">
        <v>21000</v>
      </c>
      <c r="J273" s="7">
        <v>602.70000000000005</v>
      </c>
      <c r="K273" s="7">
        <v>0</v>
      </c>
      <c r="L273" s="7">
        <f t="shared" si="13"/>
        <v>638.4</v>
      </c>
      <c r="M273" s="7">
        <v>1944.78</v>
      </c>
      <c r="N273" s="7">
        <f t="shared" si="14"/>
        <v>3185.88</v>
      </c>
      <c r="O273" s="7">
        <f t="shared" si="15"/>
        <v>17814.12</v>
      </c>
    </row>
    <row r="274" spans="1:15" ht="24.95" customHeight="1" x14ac:dyDescent="0.25">
      <c r="A274" s="6">
        <v>266</v>
      </c>
      <c r="B274" s="6" t="s">
        <v>377</v>
      </c>
      <c r="C274" s="6" t="s">
        <v>347</v>
      </c>
      <c r="D274" s="6" t="s">
        <v>193</v>
      </c>
      <c r="E274" s="6" t="s">
        <v>54</v>
      </c>
      <c r="F274" s="6" t="s">
        <v>29</v>
      </c>
      <c r="G274" s="7">
        <v>65000</v>
      </c>
      <c r="H274" s="7">
        <v>0</v>
      </c>
      <c r="I274" s="7">
        <v>65000</v>
      </c>
      <c r="J274" s="7">
        <v>1865.5</v>
      </c>
      <c r="K274" s="7">
        <v>4427.58</v>
      </c>
      <c r="L274" s="7">
        <f t="shared" si="13"/>
        <v>1976</v>
      </c>
      <c r="M274" s="7">
        <v>925</v>
      </c>
      <c r="N274" s="7">
        <f t="shared" si="14"/>
        <v>9194.08</v>
      </c>
      <c r="O274" s="7">
        <f t="shared" si="15"/>
        <v>55805.919999999998</v>
      </c>
    </row>
    <row r="275" spans="1:15" ht="24.95" customHeight="1" x14ac:dyDescent="0.25">
      <c r="A275" s="6">
        <v>267</v>
      </c>
      <c r="B275" s="6" t="s">
        <v>378</v>
      </c>
      <c r="C275" s="6" t="s">
        <v>347</v>
      </c>
      <c r="D275" s="6" t="s">
        <v>193</v>
      </c>
      <c r="E275" s="6" t="s">
        <v>28</v>
      </c>
      <c r="F275" s="6" t="s">
        <v>37</v>
      </c>
      <c r="G275" s="7">
        <v>65000</v>
      </c>
      <c r="H275" s="7">
        <v>0</v>
      </c>
      <c r="I275" s="7">
        <v>65000</v>
      </c>
      <c r="J275" s="7">
        <v>1865.5</v>
      </c>
      <c r="K275" s="7">
        <v>4427.58</v>
      </c>
      <c r="L275" s="7">
        <f t="shared" si="13"/>
        <v>1976</v>
      </c>
      <c r="M275" s="7">
        <v>525</v>
      </c>
      <c r="N275" s="7">
        <f t="shared" si="14"/>
        <v>8794.08</v>
      </c>
      <c r="O275" s="7">
        <f t="shared" si="15"/>
        <v>56205.919999999998</v>
      </c>
    </row>
    <row r="276" spans="1:15" s="8" customFormat="1" ht="24.95" customHeight="1" x14ac:dyDescent="0.25">
      <c r="A276" s="6">
        <v>268</v>
      </c>
      <c r="B276" s="6" t="s">
        <v>379</v>
      </c>
      <c r="C276" s="6" t="s">
        <v>347</v>
      </c>
      <c r="D276" s="6" t="s">
        <v>1534</v>
      </c>
      <c r="E276" s="6" t="s">
        <v>54</v>
      </c>
      <c r="F276" s="6" t="s">
        <v>37</v>
      </c>
      <c r="G276" s="7">
        <v>60000</v>
      </c>
      <c r="H276" s="7">
        <v>0</v>
      </c>
      <c r="I276" s="7">
        <v>60000</v>
      </c>
      <c r="J276" s="7">
        <v>1722</v>
      </c>
      <c r="K276" s="7">
        <v>3102.72</v>
      </c>
      <c r="L276" s="7">
        <f t="shared" si="13"/>
        <v>1824</v>
      </c>
      <c r="M276" s="7">
        <v>1944.78</v>
      </c>
      <c r="N276" s="7">
        <f t="shared" si="14"/>
        <v>8593.5</v>
      </c>
      <c r="O276" s="7">
        <f t="shared" si="15"/>
        <v>51406.5</v>
      </c>
    </row>
    <row r="277" spans="1:15" ht="24.95" customHeight="1" x14ac:dyDescent="0.25">
      <c r="A277" s="6">
        <v>269</v>
      </c>
      <c r="B277" s="6" t="s">
        <v>380</v>
      </c>
      <c r="C277" s="6" t="s">
        <v>347</v>
      </c>
      <c r="D277" s="6" t="s">
        <v>193</v>
      </c>
      <c r="E277" s="6" t="s">
        <v>54</v>
      </c>
      <c r="F277" s="6" t="s">
        <v>29</v>
      </c>
      <c r="G277" s="7">
        <v>65000</v>
      </c>
      <c r="H277" s="7">
        <v>0</v>
      </c>
      <c r="I277" s="7">
        <v>65000</v>
      </c>
      <c r="J277" s="7">
        <v>1865.5</v>
      </c>
      <c r="K277" s="7">
        <v>4427.58</v>
      </c>
      <c r="L277" s="7">
        <f t="shared" si="13"/>
        <v>1976</v>
      </c>
      <c r="M277" s="7">
        <v>2402.5300000000002</v>
      </c>
      <c r="N277" s="7">
        <f t="shared" si="14"/>
        <v>10671.61</v>
      </c>
      <c r="O277" s="7">
        <f t="shared" si="15"/>
        <v>54328.39</v>
      </c>
    </row>
    <row r="278" spans="1:15" ht="24.95" customHeight="1" x14ac:dyDescent="0.25">
      <c r="A278" s="6">
        <v>270</v>
      </c>
      <c r="B278" s="6" t="s">
        <v>381</v>
      </c>
      <c r="C278" s="6" t="s">
        <v>347</v>
      </c>
      <c r="D278" s="6" t="s">
        <v>193</v>
      </c>
      <c r="E278" s="6" t="s">
        <v>28</v>
      </c>
      <c r="F278" s="6" t="s">
        <v>29</v>
      </c>
      <c r="G278" s="7">
        <v>65000</v>
      </c>
      <c r="H278" s="7">
        <v>0</v>
      </c>
      <c r="I278" s="7">
        <v>65000</v>
      </c>
      <c r="J278" s="7">
        <v>1865.5</v>
      </c>
      <c r="K278" s="7">
        <v>4427.58</v>
      </c>
      <c r="L278" s="7">
        <f t="shared" si="13"/>
        <v>1976</v>
      </c>
      <c r="M278" s="7">
        <v>525</v>
      </c>
      <c r="N278" s="7">
        <f t="shared" si="14"/>
        <v>8794.08</v>
      </c>
      <c r="O278" s="7">
        <f t="shared" si="15"/>
        <v>56205.919999999998</v>
      </c>
    </row>
    <row r="279" spans="1:15" ht="24.95" customHeight="1" x14ac:dyDescent="0.25">
      <c r="A279" s="6">
        <v>271</v>
      </c>
      <c r="B279" s="6" t="s">
        <v>383</v>
      </c>
      <c r="C279" s="6" t="s">
        <v>347</v>
      </c>
      <c r="D279" s="6" t="s">
        <v>193</v>
      </c>
      <c r="E279" s="6" t="s">
        <v>28</v>
      </c>
      <c r="F279" s="6" t="s">
        <v>29</v>
      </c>
      <c r="G279" s="7">
        <v>65000</v>
      </c>
      <c r="H279" s="7">
        <v>0</v>
      </c>
      <c r="I279" s="7">
        <v>65000</v>
      </c>
      <c r="J279" s="7">
        <v>1865.5</v>
      </c>
      <c r="K279" s="7">
        <v>4427.58</v>
      </c>
      <c r="L279" s="7">
        <f t="shared" si="13"/>
        <v>1976</v>
      </c>
      <c r="M279" s="7">
        <v>4189.04</v>
      </c>
      <c r="N279" s="7">
        <f t="shared" si="14"/>
        <v>12458.119999999999</v>
      </c>
      <c r="O279" s="7">
        <f t="shared" si="15"/>
        <v>52541.880000000005</v>
      </c>
    </row>
    <row r="280" spans="1:15" ht="24.95" customHeight="1" x14ac:dyDescent="0.25">
      <c r="A280" s="6">
        <v>272</v>
      </c>
      <c r="B280" s="6" t="s">
        <v>384</v>
      </c>
      <c r="C280" s="6" t="s">
        <v>347</v>
      </c>
      <c r="D280" s="6" t="s">
        <v>46</v>
      </c>
      <c r="E280" s="6" t="s">
        <v>36</v>
      </c>
      <c r="F280" s="6" t="s">
        <v>29</v>
      </c>
      <c r="G280" s="7">
        <v>15000</v>
      </c>
      <c r="H280" s="7">
        <v>0</v>
      </c>
      <c r="I280" s="7">
        <v>15000</v>
      </c>
      <c r="J280" s="7">
        <v>430.5</v>
      </c>
      <c r="K280" s="7">
        <v>0</v>
      </c>
      <c r="L280" s="7">
        <f t="shared" si="13"/>
        <v>456</v>
      </c>
      <c r="M280" s="7">
        <v>25</v>
      </c>
      <c r="N280" s="7">
        <f t="shared" si="14"/>
        <v>911.5</v>
      </c>
      <c r="O280" s="7">
        <f t="shared" si="15"/>
        <v>14088.5</v>
      </c>
    </row>
    <row r="281" spans="1:15" ht="24.95" customHeight="1" x14ac:dyDescent="0.25">
      <c r="A281" s="6">
        <v>273</v>
      </c>
      <c r="B281" t="s">
        <v>385</v>
      </c>
      <c r="C281" s="6" t="s">
        <v>347</v>
      </c>
      <c r="D281" s="6" t="s">
        <v>46</v>
      </c>
      <c r="E281" s="6" t="s">
        <v>36</v>
      </c>
      <c r="F281" s="6" t="s">
        <v>29</v>
      </c>
      <c r="G281" s="7">
        <v>15000</v>
      </c>
      <c r="H281" s="7">
        <v>0</v>
      </c>
      <c r="I281" s="7">
        <v>15000</v>
      </c>
      <c r="J281" s="7">
        <v>430.5</v>
      </c>
      <c r="K281" s="7">
        <v>0</v>
      </c>
      <c r="L281" s="7">
        <f t="shared" si="13"/>
        <v>456</v>
      </c>
      <c r="M281" s="7">
        <v>25</v>
      </c>
      <c r="N281" s="7">
        <f t="shared" si="14"/>
        <v>911.5</v>
      </c>
      <c r="O281" s="7">
        <f t="shared" si="15"/>
        <v>14088.5</v>
      </c>
    </row>
    <row r="282" spans="1:15" ht="24.95" customHeight="1" x14ac:dyDescent="0.25">
      <c r="A282" s="6">
        <v>274</v>
      </c>
      <c r="B282" t="s">
        <v>386</v>
      </c>
      <c r="C282" s="6" t="s">
        <v>347</v>
      </c>
      <c r="D282" s="6" t="s">
        <v>46</v>
      </c>
      <c r="E282" s="6" t="s">
        <v>36</v>
      </c>
      <c r="F282" s="6" t="s">
        <v>29</v>
      </c>
      <c r="G282" s="7">
        <v>15000</v>
      </c>
      <c r="H282" s="7">
        <v>0</v>
      </c>
      <c r="I282" s="7">
        <v>15000</v>
      </c>
      <c r="J282" s="7">
        <v>430.5</v>
      </c>
      <c r="K282" s="7">
        <v>0</v>
      </c>
      <c r="L282" s="7">
        <f t="shared" si="13"/>
        <v>456</v>
      </c>
      <c r="M282" s="7">
        <v>25</v>
      </c>
      <c r="N282" s="7">
        <f t="shared" si="14"/>
        <v>911.5</v>
      </c>
      <c r="O282" s="7">
        <f t="shared" si="15"/>
        <v>14088.5</v>
      </c>
    </row>
    <row r="283" spans="1:15" ht="24.95" customHeight="1" x14ac:dyDescent="0.25">
      <c r="A283" s="6">
        <v>275</v>
      </c>
      <c r="B283" t="s">
        <v>387</v>
      </c>
      <c r="C283" s="6" t="s">
        <v>347</v>
      </c>
      <c r="D283" s="6" t="s">
        <v>46</v>
      </c>
      <c r="E283" s="6" t="s">
        <v>36</v>
      </c>
      <c r="F283" s="6" t="s">
        <v>29</v>
      </c>
      <c r="G283" s="7">
        <v>15000</v>
      </c>
      <c r="H283" s="7">
        <v>0</v>
      </c>
      <c r="I283" s="7">
        <v>15000</v>
      </c>
      <c r="J283" s="7">
        <v>430.5</v>
      </c>
      <c r="K283" s="7">
        <v>0</v>
      </c>
      <c r="L283" s="7">
        <f t="shared" si="13"/>
        <v>456</v>
      </c>
      <c r="M283" s="7">
        <v>25</v>
      </c>
      <c r="N283" s="7">
        <f t="shared" si="14"/>
        <v>911.5</v>
      </c>
      <c r="O283" s="7">
        <f t="shared" si="15"/>
        <v>14088.5</v>
      </c>
    </row>
    <row r="284" spans="1:15" ht="24.95" customHeight="1" x14ac:dyDescent="0.25">
      <c r="A284" s="6">
        <v>276</v>
      </c>
      <c r="B284" t="s">
        <v>388</v>
      </c>
      <c r="C284" s="6" t="s">
        <v>347</v>
      </c>
      <c r="D284" s="6" t="s">
        <v>46</v>
      </c>
      <c r="E284" s="6" t="s">
        <v>36</v>
      </c>
      <c r="F284" s="6" t="s">
        <v>29</v>
      </c>
      <c r="G284" s="7">
        <v>20000</v>
      </c>
      <c r="H284" s="7">
        <v>0</v>
      </c>
      <c r="I284" s="7">
        <v>20000</v>
      </c>
      <c r="J284" s="7">
        <v>574</v>
      </c>
      <c r="K284" s="7">
        <v>0</v>
      </c>
      <c r="L284" s="7">
        <f t="shared" si="13"/>
        <v>608</v>
      </c>
      <c r="M284" s="7">
        <v>25</v>
      </c>
      <c r="N284" s="7">
        <f t="shared" si="14"/>
        <v>1207</v>
      </c>
      <c r="O284" s="7">
        <f t="shared" si="15"/>
        <v>18793</v>
      </c>
    </row>
    <row r="285" spans="1:15" ht="24.95" customHeight="1" x14ac:dyDescent="0.25">
      <c r="A285" s="6">
        <v>277</v>
      </c>
      <c r="B285" t="s">
        <v>1340</v>
      </c>
      <c r="C285" s="6" t="s">
        <v>347</v>
      </c>
      <c r="D285" s="6" t="s">
        <v>46</v>
      </c>
      <c r="E285" s="6" t="s">
        <v>36</v>
      </c>
      <c r="F285" s="6" t="s">
        <v>37</v>
      </c>
      <c r="G285" s="7">
        <v>20000</v>
      </c>
      <c r="H285" s="7">
        <v>0</v>
      </c>
      <c r="I285" s="7">
        <v>20000</v>
      </c>
      <c r="J285" s="7">
        <v>574</v>
      </c>
      <c r="K285" s="7">
        <v>0</v>
      </c>
      <c r="L285" s="7">
        <f t="shared" si="13"/>
        <v>608</v>
      </c>
      <c r="M285" s="7">
        <v>25</v>
      </c>
      <c r="N285" s="7">
        <f t="shared" si="14"/>
        <v>1207</v>
      </c>
      <c r="O285" s="7">
        <f t="shared" si="15"/>
        <v>18793</v>
      </c>
    </row>
    <row r="286" spans="1:15" ht="24.95" customHeight="1" x14ac:dyDescent="0.25">
      <c r="A286" s="6">
        <v>278</v>
      </c>
      <c r="B286" t="s">
        <v>1431</v>
      </c>
      <c r="C286" s="6" t="s">
        <v>347</v>
      </c>
      <c r="D286" s="6" t="s">
        <v>46</v>
      </c>
      <c r="E286" s="6" t="s">
        <v>36</v>
      </c>
      <c r="F286" s="6" t="s">
        <v>29</v>
      </c>
      <c r="G286" s="7">
        <v>15000</v>
      </c>
      <c r="H286" s="7">
        <v>0</v>
      </c>
      <c r="I286" s="7">
        <v>15000</v>
      </c>
      <c r="J286" s="7">
        <v>430.5</v>
      </c>
      <c r="K286" s="7">
        <v>0</v>
      </c>
      <c r="L286" s="7">
        <f t="shared" si="13"/>
        <v>456</v>
      </c>
      <c r="M286" s="7">
        <v>25</v>
      </c>
      <c r="N286" s="7">
        <f t="shared" si="14"/>
        <v>911.5</v>
      </c>
      <c r="O286" s="7">
        <f t="shared" si="15"/>
        <v>14088.5</v>
      </c>
    </row>
    <row r="287" spans="1:15" ht="24.95" customHeight="1" x14ac:dyDescent="0.25">
      <c r="A287" s="6">
        <v>279</v>
      </c>
      <c r="B287" s="6" t="s">
        <v>389</v>
      </c>
      <c r="C287" s="6" t="s">
        <v>390</v>
      </c>
      <c r="D287" s="6" t="s">
        <v>193</v>
      </c>
      <c r="E287" s="6" t="s">
        <v>54</v>
      </c>
      <c r="F287" s="6" t="s">
        <v>29</v>
      </c>
      <c r="G287" s="7">
        <v>65000</v>
      </c>
      <c r="H287" s="7">
        <v>0</v>
      </c>
      <c r="I287" s="7">
        <v>65000</v>
      </c>
      <c r="J287" s="7">
        <v>1865.5</v>
      </c>
      <c r="K287" s="7">
        <v>4427.58</v>
      </c>
      <c r="L287" s="7">
        <f t="shared" si="13"/>
        <v>1976</v>
      </c>
      <c r="M287" s="7">
        <v>1225</v>
      </c>
      <c r="N287" s="7">
        <f t="shared" si="14"/>
        <v>9494.08</v>
      </c>
      <c r="O287" s="7">
        <f t="shared" si="15"/>
        <v>55505.919999999998</v>
      </c>
    </row>
    <row r="288" spans="1:15" ht="24.95" customHeight="1" x14ac:dyDescent="0.25">
      <c r="A288" s="6">
        <v>280</v>
      </c>
      <c r="B288" s="6" t="s">
        <v>391</v>
      </c>
      <c r="C288" s="6" t="s">
        <v>390</v>
      </c>
      <c r="D288" s="6" t="s">
        <v>193</v>
      </c>
      <c r="E288" s="6" t="s">
        <v>28</v>
      </c>
      <c r="F288" s="6" t="s">
        <v>37</v>
      </c>
      <c r="G288" s="7">
        <v>58500</v>
      </c>
      <c r="H288" s="7">
        <v>0</v>
      </c>
      <c r="I288" s="7">
        <v>58500</v>
      </c>
      <c r="J288" s="7">
        <v>1678.95</v>
      </c>
      <c r="K288" s="7">
        <v>3204.41</v>
      </c>
      <c r="L288" s="7">
        <f t="shared" si="13"/>
        <v>1778.4</v>
      </c>
      <c r="M288" s="7">
        <v>5427.84</v>
      </c>
      <c r="N288" s="7">
        <f t="shared" si="14"/>
        <v>12089.6</v>
      </c>
      <c r="O288" s="7">
        <f t="shared" si="15"/>
        <v>46410.400000000001</v>
      </c>
    </row>
    <row r="289" spans="1:15" ht="24.95" customHeight="1" x14ac:dyDescent="0.25">
      <c r="A289" s="6">
        <v>281</v>
      </c>
      <c r="B289" s="6" t="s">
        <v>392</v>
      </c>
      <c r="C289" s="6" t="s">
        <v>390</v>
      </c>
      <c r="D289" s="6" t="s">
        <v>193</v>
      </c>
      <c r="E289" s="6" t="s">
        <v>28</v>
      </c>
      <c r="F289" s="6" t="s">
        <v>29</v>
      </c>
      <c r="G289" s="7">
        <v>65000</v>
      </c>
      <c r="H289" s="7">
        <v>0</v>
      </c>
      <c r="I289" s="7">
        <v>65000</v>
      </c>
      <c r="J289" s="7">
        <v>1865.5</v>
      </c>
      <c r="K289" s="7">
        <v>4427.58</v>
      </c>
      <c r="L289" s="7">
        <f t="shared" si="13"/>
        <v>1976</v>
      </c>
      <c r="M289" s="7">
        <v>4410.8</v>
      </c>
      <c r="N289" s="7">
        <f t="shared" si="14"/>
        <v>12679.880000000001</v>
      </c>
      <c r="O289" s="7">
        <f t="shared" si="15"/>
        <v>52320.119999999995</v>
      </c>
    </row>
    <row r="290" spans="1:15" ht="24.95" customHeight="1" x14ac:dyDescent="0.25">
      <c r="A290" s="6">
        <v>282</v>
      </c>
      <c r="B290" s="6" t="s">
        <v>393</v>
      </c>
      <c r="C290" s="6" t="s">
        <v>390</v>
      </c>
      <c r="D290" s="6" t="s">
        <v>193</v>
      </c>
      <c r="E290" s="6" t="s">
        <v>54</v>
      </c>
      <c r="F290" s="6" t="s">
        <v>29</v>
      </c>
      <c r="G290" s="7">
        <v>65000</v>
      </c>
      <c r="H290" s="7">
        <v>0</v>
      </c>
      <c r="I290" s="7">
        <v>65000</v>
      </c>
      <c r="J290" s="7">
        <v>1865.5</v>
      </c>
      <c r="K290" s="7">
        <v>4427.58</v>
      </c>
      <c r="L290" s="7">
        <f t="shared" si="13"/>
        <v>1976</v>
      </c>
      <c r="M290" s="7">
        <v>925</v>
      </c>
      <c r="N290" s="7">
        <f t="shared" si="14"/>
        <v>9194.08</v>
      </c>
      <c r="O290" s="7">
        <f t="shared" si="15"/>
        <v>55805.919999999998</v>
      </c>
    </row>
    <row r="291" spans="1:15" ht="24.95" customHeight="1" x14ac:dyDescent="0.25">
      <c r="A291" s="6">
        <v>283</v>
      </c>
      <c r="B291" s="6" t="s">
        <v>394</v>
      </c>
      <c r="C291" s="6" t="s">
        <v>390</v>
      </c>
      <c r="D291" s="6" t="s">
        <v>193</v>
      </c>
      <c r="E291" s="6" t="s">
        <v>54</v>
      </c>
      <c r="F291" s="6" t="s">
        <v>37</v>
      </c>
      <c r="G291" s="7">
        <v>65000</v>
      </c>
      <c r="H291" s="7">
        <v>0</v>
      </c>
      <c r="I291" s="7">
        <v>65000</v>
      </c>
      <c r="J291" s="7">
        <v>1865.5</v>
      </c>
      <c r="K291" s="7">
        <v>4043.62</v>
      </c>
      <c r="L291" s="7">
        <f t="shared" si="13"/>
        <v>1976</v>
      </c>
      <c r="M291" s="7">
        <v>9154.16</v>
      </c>
      <c r="N291" s="7">
        <f t="shared" si="14"/>
        <v>17039.28</v>
      </c>
      <c r="O291" s="7">
        <f t="shared" si="15"/>
        <v>47960.72</v>
      </c>
    </row>
    <row r="292" spans="1:15" ht="24.95" customHeight="1" x14ac:dyDescent="0.25">
      <c r="A292" s="6">
        <v>284</v>
      </c>
      <c r="B292" s="6" t="s">
        <v>395</v>
      </c>
      <c r="C292" s="6" t="s">
        <v>390</v>
      </c>
      <c r="D292" s="6" t="s">
        <v>193</v>
      </c>
      <c r="E292" s="6" t="s">
        <v>28</v>
      </c>
      <c r="F292" s="6" t="s">
        <v>29</v>
      </c>
      <c r="G292" s="7">
        <v>50000</v>
      </c>
      <c r="H292" s="7">
        <v>0</v>
      </c>
      <c r="I292" s="7">
        <v>50000</v>
      </c>
      <c r="J292" s="7">
        <v>1435</v>
      </c>
      <c r="K292" s="7">
        <v>1854</v>
      </c>
      <c r="L292" s="7">
        <f t="shared" si="13"/>
        <v>1520</v>
      </c>
      <c r="M292" s="7">
        <v>7780.28</v>
      </c>
      <c r="N292" s="7">
        <f t="shared" si="14"/>
        <v>12589.279999999999</v>
      </c>
      <c r="O292" s="7">
        <f t="shared" si="15"/>
        <v>37410.720000000001</v>
      </c>
    </row>
    <row r="293" spans="1:15" ht="24.95" customHeight="1" x14ac:dyDescent="0.25">
      <c r="A293" s="6">
        <v>285</v>
      </c>
      <c r="B293" s="6" t="s">
        <v>396</v>
      </c>
      <c r="C293" s="6" t="s">
        <v>390</v>
      </c>
      <c r="D293" s="6" t="s">
        <v>193</v>
      </c>
      <c r="E293" s="6" t="s">
        <v>28</v>
      </c>
      <c r="F293" s="6" t="s">
        <v>37</v>
      </c>
      <c r="G293" s="7">
        <v>65000</v>
      </c>
      <c r="H293" s="7">
        <v>0</v>
      </c>
      <c r="I293" s="7">
        <v>65000</v>
      </c>
      <c r="J293" s="7">
        <v>1865.5</v>
      </c>
      <c r="K293" s="7">
        <v>4427.58</v>
      </c>
      <c r="L293" s="7">
        <f t="shared" si="13"/>
        <v>1976</v>
      </c>
      <c r="M293" s="7">
        <v>45025</v>
      </c>
      <c r="N293" s="7">
        <f t="shared" si="14"/>
        <v>53294.080000000002</v>
      </c>
      <c r="O293" s="7">
        <f t="shared" si="15"/>
        <v>11705.919999999998</v>
      </c>
    </row>
    <row r="294" spans="1:15" ht="24.95" customHeight="1" x14ac:dyDescent="0.25">
      <c r="A294" s="6">
        <v>286</v>
      </c>
      <c r="B294" t="s">
        <v>397</v>
      </c>
      <c r="C294" s="6" t="s">
        <v>390</v>
      </c>
      <c r="D294" s="6" t="s">
        <v>46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f t="shared" si="13"/>
        <v>456</v>
      </c>
      <c r="M294" s="7">
        <v>25</v>
      </c>
      <c r="N294" s="7">
        <f t="shared" si="14"/>
        <v>911.5</v>
      </c>
      <c r="O294" s="7">
        <f t="shared" si="15"/>
        <v>14088.5</v>
      </c>
    </row>
    <row r="295" spans="1:15" ht="24.95" customHeight="1" x14ac:dyDescent="0.25">
      <c r="A295" s="6">
        <v>287</v>
      </c>
      <c r="B295" t="s">
        <v>1364</v>
      </c>
      <c r="C295" s="6" t="s">
        <v>390</v>
      </c>
      <c r="D295" s="6" t="s">
        <v>46</v>
      </c>
      <c r="E295" s="6" t="s">
        <v>36</v>
      </c>
      <c r="F295" s="6" t="s">
        <v>29</v>
      </c>
      <c r="G295" s="7">
        <v>15000</v>
      </c>
      <c r="H295" s="7">
        <v>0</v>
      </c>
      <c r="I295" s="7">
        <v>15000</v>
      </c>
      <c r="J295" s="7">
        <v>430.5</v>
      </c>
      <c r="K295" s="7">
        <v>0</v>
      </c>
      <c r="L295" s="7">
        <f t="shared" si="13"/>
        <v>456</v>
      </c>
      <c r="M295" s="7">
        <v>25</v>
      </c>
      <c r="N295" s="7">
        <f t="shared" si="14"/>
        <v>911.5</v>
      </c>
      <c r="O295" s="7">
        <f t="shared" si="15"/>
        <v>14088.5</v>
      </c>
    </row>
    <row r="296" spans="1:15" ht="24.95" customHeight="1" x14ac:dyDescent="0.25">
      <c r="A296" s="6">
        <v>288</v>
      </c>
      <c r="B296" t="s">
        <v>1370</v>
      </c>
      <c r="C296" s="6" t="s">
        <v>390</v>
      </c>
      <c r="D296" s="6" t="s">
        <v>46</v>
      </c>
      <c r="E296" s="6" t="s">
        <v>36</v>
      </c>
      <c r="F296" s="6" t="s">
        <v>29</v>
      </c>
      <c r="G296" s="7">
        <v>15000</v>
      </c>
      <c r="H296" s="7">
        <v>0</v>
      </c>
      <c r="I296" s="7">
        <v>15000</v>
      </c>
      <c r="J296" s="7">
        <v>430.5</v>
      </c>
      <c r="K296" s="7">
        <v>0</v>
      </c>
      <c r="L296" s="7">
        <f t="shared" si="13"/>
        <v>456</v>
      </c>
      <c r="M296" s="7">
        <v>25</v>
      </c>
      <c r="N296" s="7">
        <f t="shared" si="14"/>
        <v>911.5</v>
      </c>
      <c r="O296" s="7">
        <f t="shared" si="15"/>
        <v>14088.5</v>
      </c>
    </row>
    <row r="297" spans="1:15" ht="24.95" customHeight="1" x14ac:dyDescent="0.25">
      <c r="A297" s="6">
        <v>289</v>
      </c>
      <c r="B297" t="s">
        <v>1371</v>
      </c>
      <c r="C297" s="6" t="s">
        <v>390</v>
      </c>
      <c r="D297" s="6" t="s">
        <v>46</v>
      </c>
      <c r="E297" s="6" t="s">
        <v>36</v>
      </c>
      <c r="F297" s="6" t="s">
        <v>29</v>
      </c>
      <c r="G297" s="7">
        <v>15000</v>
      </c>
      <c r="H297" s="7">
        <v>0</v>
      </c>
      <c r="I297" s="7">
        <v>15000</v>
      </c>
      <c r="J297" s="7">
        <v>430.5</v>
      </c>
      <c r="K297" s="7">
        <v>0</v>
      </c>
      <c r="L297" s="7">
        <f t="shared" si="13"/>
        <v>456</v>
      </c>
      <c r="M297" s="7">
        <v>25</v>
      </c>
      <c r="N297" s="7">
        <f t="shared" si="14"/>
        <v>911.5</v>
      </c>
      <c r="O297" s="7">
        <f t="shared" si="15"/>
        <v>14088.5</v>
      </c>
    </row>
    <row r="298" spans="1:15" ht="24.95" customHeight="1" x14ac:dyDescent="0.25">
      <c r="A298" s="6">
        <v>290</v>
      </c>
      <c r="B298" t="s">
        <v>398</v>
      </c>
      <c r="C298" s="6" t="s">
        <v>390</v>
      </c>
      <c r="D298" s="6" t="s">
        <v>193</v>
      </c>
      <c r="E298" s="6" t="s">
        <v>28</v>
      </c>
      <c r="F298" s="6" t="s">
        <v>29</v>
      </c>
      <c r="G298" s="7">
        <v>65000</v>
      </c>
      <c r="H298" s="7">
        <v>0</v>
      </c>
      <c r="I298" s="7">
        <v>65000</v>
      </c>
      <c r="J298" s="7">
        <v>1865.5</v>
      </c>
      <c r="K298" s="7">
        <v>4427.58</v>
      </c>
      <c r="L298" s="7">
        <f t="shared" si="13"/>
        <v>1976</v>
      </c>
      <c r="M298" s="7">
        <v>425</v>
      </c>
      <c r="N298" s="7">
        <f t="shared" si="14"/>
        <v>8694.08</v>
      </c>
      <c r="O298" s="7">
        <f t="shared" si="15"/>
        <v>56305.919999999998</v>
      </c>
    </row>
    <row r="299" spans="1:15" ht="24.95" customHeight="1" x14ac:dyDescent="0.25">
      <c r="A299" s="6">
        <v>291</v>
      </c>
      <c r="B299" s="6" t="s">
        <v>399</v>
      </c>
      <c r="C299" s="6" t="s">
        <v>390</v>
      </c>
      <c r="D299" s="6" t="s">
        <v>193</v>
      </c>
      <c r="E299" s="6" t="s">
        <v>28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3"/>
        <v>1520</v>
      </c>
      <c r="M299" s="7">
        <v>925</v>
      </c>
      <c r="N299" s="7">
        <f t="shared" si="14"/>
        <v>5734</v>
      </c>
      <c r="O299" s="7">
        <f t="shared" si="15"/>
        <v>44266</v>
      </c>
    </row>
    <row r="300" spans="1:15" ht="24.95" customHeight="1" x14ac:dyDescent="0.25">
      <c r="A300" s="6">
        <v>292</v>
      </c>
      <c r="B300" s="6" t="s">
        <v>400</v>
      </c>
      <c r="C300" s="6" t="s">
        <v>390</v>
      </c>
      <c r="D300" s="6" t="s">
        <v>193</v>
      </c>
      <c r="E300" s="6" t="s">
        <v>54</v>
      </c>
      <c r="F300" s="6" t="s">
        <v>29</v>
      </c>
      <c r="G300" s="7">
        <v>65000</v>
      </c>
      <c r="H300" s="7">
        <v>0</v>
      </c>
      <c r="I300" s="7">
        <v>65000</v>
      </c>
      <c r="J300" s="7">
        <v>1865.5</v>
      </c>
      <c r="K300" s="7">
        <v>4427.58</v>
      </c>
      <c r="L300" s="7">
        <f t="shared" si="13"/>
        <v>1976</v>
      </c>
      <c r="M300" s="7">
        <v>925</v>
      </c>
      <c r="N300" s="7">
        <f t="shared" si="14"/>
        <v>9194.08</v>
      </c>
      <c r="O300" s="7">
        <f t="shared" si="15"/>
        <v>55805.919999999998</v>
      </c>
    </row>
    <row r="301" spans="1:15" ht="24.95" customHeight="1" x14ac:dyDescent="0.25">
      <c r="A301" s="6">
        <v>293</v>
      </c>
      <c r="B301" s="6" t="s">
        <v>401</v>
      </c>
      <c r="C301" s="6" t="s">
        <v>390</v>
      </c>
      <c r="D301" s="6" t="s">
        <v>171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f t="shared" si="13"/>
        <v>456</v>
      </c>
      <c r="M301" s="7">
        <v>4436.5600000000004</v>
      </c>
      <c r="N301" s="7">
        <f t="shared" si="14"/>
        <v>5323.06</v>
      </c>
      <c r="O301" s="7">
        <f t="shared" si="15"/>
        <v>9676.9399999999987</v>
      </c>
    </row>
    <row r="302" spans="1:15" ht="24.95" customHeight="1" x14ac:dyDescent="0.25">
      <c r="A302" s="6">
        <v>294</v>
      </c>
      <c r="B302" s="6" t="s">
        <v>402</v>
      </c>
      <c r="C302" s="6" t="s">
        <v>390</v>
      </c>
      <c r="D302" s="6" t="s">
        <v>99</v>
      </c>
      <c r="E302" s="6" t="s">
        <v>36</v>
      </c>
      <c r="F302" s="6" t="s">
        <v>29</v>
      </c>
      <c r="G302" s="7">
        <v>11000</v>
      </c>
      <c r="H302" s="7">
        <v>0</v>
      </c>
      <c r="I302" s="7">
        <v>11000</v>
      </c>
      <c r="J302" s="7">
        <v>315.7</v>
      </c>
      <c r="K302" s="7">
        <v>0</v>
      </c>
      <c r="L302" s="7">
        <f t="shared" si="13"/>
        <v>334.4</v>
      </c>
      <c r="M302" s="7">
        <v>25</v>
      </c>
      <c r="N302" s="7">
        <f t="shared" si="14"/>
        <v>675.09999999999991</v>
      </c>
      <c r="O302" s="7">
        <f t="shared" si="15"/>
        <v>10324.9</v>
      </c>
    </row>
    <row r="303" spans="1:15" ht="24.95" customHeight="1" x14ac:dyDescent="0.25">
      <c r="A303" s="6">
        <v>295</v>
      </c>
      <c r="B303" s="6" t="s">
        <v>403</v>
      </c>
      <c r="C303" s="6" t="s">
        <v>390</v>
      </c>
      <c r="D303" s="6" t="s">
        <v>404</v>
      </c>
      <c r="E303" s="6" t="s">
        <v>28</v>
      </c>
      <c r="F303" s="6" t="s">
        <v>29</v>
      </c>
      <c r="G303" s="7">
        <v>31500</v>
      </c>
      <c r="H303" s="7">
        <v>0</v>
      </c>
      <c r="I303" s="7">
        <v>31500</v>
      </c>
      <c r="J303" s="7">
        <v>904.05</v>
      </c>
      <c r="K303" s="7">
        <v>0</v>
      </c>
      <c r="L303" s="7">
        <f t="shared" si="13"/>
        <v>957.6</v>
      </c>
      <c r="M303" s="7">
        <v>1925</v>
      </c>
      <c r="N303" s="7">
        <f t="shared" si="14"/>
        <v>3786.65</v>
      </c>
      <c r="O303" s="7">
        <f t="shared" si="15"/>
        <v>27713.35</v>
      </c>
    </row>
    <row r="304" spans="1:15" ht="24.95" customHeight="1" x14ac:dyDescent="0.25">
      <c r="A304" s="6">
        <v>296</v>
      </c>
      <c r="B304" s="6" t="s">
        <v>405</v>
      </c>
      <c r="C304" s="6" t="s">
        <v>390</v>
      </c>
      <c r="D304" s="6" t="s">
        <v>99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f t="shared" si="13"/>
        <v>456</v>
      </c>
      <c r="M304" s="7">
        <v>25</v>
      </c>
      <c r="N304" s="7">
        <f t="shared" si="14"/>
        <v>911.5</v>
      </c>
      <c r="O304" s="7">
        <f t="shared" si="15"/>
        <v>14088.5</v>
      </c>
    </row>
    <row r="305" spans="1:114" ht="24.95" customHeight="1" x14ac:dyDescent="0.25">
      <c r="A305" s="6">
        <v>297</v>
      </c>
      <c r="B305" s="6" t="s">
        <v>406</v>
      </c>
      <c r="C305" s="6" t="s">
        <v>390</v>
      </c>
      <c r="D305" s="6" t="s">
        <v>65</v>
      </c>
      <c r="E305" s="6" t="s">
        <v>54</v>
      </c>
      <c r="F305" s="6" t="s">
        <v>37</v>
      </c>
      <c r="G305" s="7">
        <v>22050</v>
      </c>
      <c r="H305" s="7">
        <v>0</v>
      </c>
      <c r="I305" s="7">
        <v>22050</v>
      </c>
      <c r="J305" s="7">
        <v>632.84</v>
      </c>
      <c r="K305" s="7">
        <v>0</v>
      </c>
      <c r="L305" s="7">
        <f t="shared" si="13"/>
        <v>670.32</v>
      </c>
      <c r="M305" s="7">
        <v>25</v>
      </c>
      <c r="N305" s="7">
        <f t="shared" si="14"/>
        <v>1328.16</v>
      </c>
      <c r="O305" s="7">
        <f t="shared" si="15"/>
        <v>20721.84</v>
      </c>
    </row>
    <row r="306" spans="1:114" ht="24.95" customHeight="1" x14ac:dyDescent="0.25">
      <c r="A306" s="6">
        <v>298</v>
      </c>
      <c r="B306" s="6" t="s">
        <v>407</v>
      </c>
      <c r="C306" s="6" t="s">
        <v>390</v>
      </c>
      <c r="D306" s="6" t="s">
        <v>99</v>
      </c>
      <c r="E306" s="6" t="s">
        <v>36</v>
      </c>
      <c r="F306" s="6" t="s">
        <v>29</v>
      </c>
      <c r="G306" s="7">
        <v>15000</v>
      </c>
      <c r="H306" s="7">
        <v>0</v>
      </c>
      <c r="I306" s="7">
        <v>15000</v>
      </c>
      <c r="J306" s="7">
        <v>430.5</v>
      </c>
      <c r="K306" s="7">
        <v>0</v>
      </c>
      <c r="L306" s="7">
        <f t="shared" si="13"/>
        <v>456</v>
      </c>
      <c r="M306" s="7">
        <v>25</v>
      </c>
      <c r="N306" s="7">
        <f t="shared" si="14"/>
        <v>911.5</v>
      </c>
      <c r="O306" s="7">
        <f t="shared" si="15"/>
        <v>14088.5</v>
      </c>
    </row>
    <row r="307" spans="1:114" ht="24.95" customHeight="1" x14ac:dyDescent="0.25">
      <c r="A307" s="6">
        <v>299</v>
      </c>
      <c r="B307" s="6" t="s">
        <v>408</v>
      </c>
      <c r="C307" s="6" t="s">
        <v>390</v>
      </c>
      <c r="D307" s="6" t="s">
        <v>193</v>
      </c>
      <c r="E307" s="6" t="s">
        <v>28</v>
      </c>
      <c r="F307" s="6" t="s">
        <v>37</v>
      </c>
      <c r="G307" s="7">
        <v>65000</v>
      </c>
      <c r="H307" s="7">
        <v>0</v>
      </c>
      <c r="I307" s="7">
        <v>65000</v>
      </c>
      <c r="J307" s="7">
        <v>1865.5</v>
      </c>
      <c r="K307" s="7">
        <v>4427.58</v>
      </c>
      <c r="L307" s="7">
        <f t="shared" si="13"/>
        <v>1976</v>
      </c>
      <c r="M307" s="7">
        <v>925</v>
      </c>
      <c r="N307" s="7">
        <f t="shared" si="14"/>
        <v>9194.08</v>
      </c>
      <c r="O307" s="7">
        <f t="shared" si="15"/>
        <v>55805.919999999998</v>
      </c>
    </row>
    <row r="308" spans="1:114" ht="24.95" customHeight="1" x14ac:dyDescent="0.25">
      <c r="A308" s="6">
        <v>300</v>
      </c>
      <c r="B308" s="6" t="s">
        <v>409</v>
      </c>
      <c r="C308" s="6" t="s">
        <v>390</v>
      </c>
      <c r="D308" s="6" t="s">
        <v>193</v>
      </c>
      <c r="E308" s="6" t="s">
        <v>54</v>
      </c>
      <c r="F308" s="6" t="s">
        <v>29</v>
      </c>
      <c r="G308" s="7">
        <v>65000</v>
      </c>
      <c r="H308" s="7">
        <v>0</v>
      </c>
      <c r="I308" s="7">
        <v>65000</v>
      </c>
      <c r="J308" s="7">
        <v>1865.5</v>
      </c>
      <c r="K308" s="7">
        <v>4427.58</v>
      </c>
      <c r="L308" s="7">
        <f t="shared" si="13"/>
        <v>1976</v>
      </c>
      <c r="M308" s="7">
        <v>3357.3</v>
      </c>
      <c r="N308" s="7">
        <f t="shared" si="14"/>
        <v>11626.380000000001</v>
      </c>
      <c r="O308" s="7">
        <f t="shared" si="15"/>
        <v>53373.619999999995</v>
      </c>
    </row>
    <row r="309" spans="1:114" ht="24.95" customHeight="1" x14ac:dyDescent="0.25">
      <c r="A309" s="6">
        <v>301</v>
      </c>
      <c r="B309" s="6" t="s">
        <v>410</v>
      </c>
      <c r="C309" s="6" t="s">
        <v>390</v>
      </c>
      <c r="D309" s="6" t="s">
        <v>99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f t="shared" si="13"/>
        <v>456</v>
      </c>
      <c r="M309" s="7">
        <v>25</v>
      </c>
      <c r="N309" s="7">
        <f t="shared" si="14"/>
        <v>911.5</v>
      </c>
      <c r="O309" s="7">
        <f t="shared" si="15"/>
        <v>14088.5</v>
      </c>
    </row>
    <row r="310" spans="1:114" ht="24.95" customHeight="1" x14ac:dyDescent="0.25">
      <c r="A310" s="6">
        <v>302</v>
      </c>
      <c r="B310" s="6" t="s">
        <v>411</v>
      </c>
      <c r="C310" s="6" t="s">
        <v>390</v>
      </c>
      <c r="D310" s="6" t="s">
        <v>193</v>
      </c>
      <c r="E310" s="6" t="s">
        <v>54</v>
      </c>
      <c r="F310" s="6" t="s">
        <v>29</v>
      </c>
      <c r="G310" s="7">
        <v>65000</v>
      </c>
      <c r="H310" s="7">
        <v>0</v>
      </c>
      <c r="I310" s="7">
        <v>65000</v>
      </c>
      <c r="J310" s="7">
        <v>1865.5</v>
      </c>
      <c r="K310" s="7">
        <v>4427.58</v>
      </c>
      <c r="L310" s="7">
        <f t="shared" si="13"/>
        <v>1976</v>
      </c>
      <c r="M310" s="7">
        <v>1375</v>
      </c>
      <c r="N310" s="7">
        <f t="shared" si="14"/>
        <v>9644.08</v>
      </c>
      <c r="O310" s="7">
        <f t="shared" si="15"/>
        <v>55355.92</v>
      </c>
    </row>
    <row r="311" spans="1:114" ht="24.95" customHeight="1" x14ac:dyDescent="0.25">
      <c r="A311" s="6">
        <v>303</v>
      </c>
      <c r="B311" s="6" t="s">
        <v>412</v>
      </c>
      <c r="C311" s="6" t="s">
        <v>390</v>
      </c>
      <c r="D311" s="6" t="s">
        <v>120</v>
      </c>
      <c r="E311" s="6" t="s">
        <v>28</v>
      </c>
      <c r="F311" s="6" t="s">
        <v>29</v>
      </c>
      <c r="G311" s="7">
        <v>25000</v>
      </c>
      <c r="H311" s="7">
        <v>0</v>
      </c>
      <c r="I311" s="7">
        <v>25000</v>
      </c>
      <c r="J311" s="7">
        <v>717.5</v>
      </c>
      <c r="K311" s="7">
        <v>0</v>
      </c>
      <c r="L311" s="7">
        <f t="shared" si="13"/>
        <v>760</v>
      </c>
      <c r="M311" s="7">
        <v>25</v>
      </c>
      <c r="N311" s="7">
        <f t="shared" si="14"/>
        <v>1502.5</v>
      </c>
      <c r="O311" s="7">
        <f t="shared" si="15"/>
        <v>23497.5</v>
      </c>
    </row>
    <row r="312" spans="1:114" ht="24.95" customHeight="1" x14ac:dyDescent="0.25">
      <c r="A312" s="6">
        <v>304</v>
      </c>
      <c r="B312" s="6" t="s">
        <v>413</v>
      </c>
      <c r="C312" s="6" t="s">
        <v>390</v>
      </c>
      <c r="D312" s="6" t="s">
        <v>171</v>
      </c>
      <c r="E312" s="6" t="s">
        <v>36</v>
      </c>
      <c r="F312" s="6" t="s">
        <v>29</v>
      </c>
      <c r="G312" s="7">
        <v>11000</v>
      </c>
      <c r="H312" s="7">
        <v>0</v>
      </c>
      <c r="I312" s="7">
        <v>11000</v>
      </c>
      <c r="J312" s="7">
        <v>315.7</v>
      </c>
      <c r="K312" s="7">
        <v>0</v>
      </c>
      <c r="L312" s="7">
        <f t="shared" si="13"/>
        <v>334.4</v>
      </c>
      <c r="M312" s="7">
        <v>25</v>
      </c>
      <c r="N312" s="7">
        <f t="shared" si="14"/>
        <v>675.09999999999991</v>
      </c>
      <c r="O312" s="7">
        <f t="shared" si="15"/>
        <v>10324.9</v>
      </c>
    </row>
    <row r="313" spans="1:114" ht="24.95" customHeight="1" x14ac:dyDescent="0.25">
      <c r="A313" s="6">
        <v>305</v>
      </c>
      <c r="B313" s="6" t="s">
        <v>414</v>
      </c>
      <c r="C313" s="6" t="s">
        <v>390</v>
      </c>
      <c r="D313" s="6" t="s">
        <v>193</v>
      </c>
      <c r="E313" s="6" t="s">
        <v>28</v>
      </c>
      <c r="F313" s="6" t="s">
        <v>29</v>
      </c>
      <c r="G313" s="7">
        <v>65000</v>
      </c>
      <c r="H313" s="7">
        <v>0</v>
      </c>
      <c r="I313" s="7">
        <v>65000</v>
      </c>
      <c r="J313" s="7">
        <v>1865.5</v>
      </c>
      <c r="K313" s="7">
        <v>4427.58</v>
      </c>
      <c r="L313" s="7">
        <f t="shared" si="13"/>
        <v>1976</v>
      </c>
      <c r="M313" s="7">
        <v>1017.5</v>
      </c>
      <c r="N313" s="7">
        <f t="shared" si="14"/>
        <v>9286.58</v>
      </c>
      <c r="O313" s="7">
        <f t="shared" si="15"/>
        <v>55713.42</v>
      </c>
    </row>
    <row r="314" spans="1:114" ht="24.95" customHeight="1" x14ac:dyDescent="0.25">
      <c r="A314" s="6">
        <v>306</v>
      </c>
      <c r="B314" s="6" t="s">
        <v>415</v>
      </c>
      <c r="C314" s="6" t="s">
        <v>390</v>
      </c>
      <c r="D314" s="6" t="s">
        <v>193</v>
      </c>
      <c r="E314" s="6" t="s">
        <v>28</v>
      </c>
      <c r="F314" s="6" t="s">
        <v>29</v>
      </c>
      <c r="G314" s="7">
        <v>65000</v>
      </c>
      <c r="H314" s="7">
        <v>0</v>
      </c>
      <c r="I314" s="7">
        <v>65000</v>
      </c>
      <c r="J314" s="7">
        <v>1865.5</v>
      </c>
      <c r="K314" s="7">
        <v>3659.66</v>
      </c>
      <c r="L314" s="7">
        <f t="shared" si="13"/>
        <v>1976</v>
      </c>
      <c r="M314" s="7">
        <v>6854.56</v>
      </c>
      <c r="N314" s="7">
        <f t="shared" si="14"/>
        <v>14355.720000000001</v>
      </c>
      <c r="O314" s="7">
        <f t="shared" si="15"/>
        <v>50644.28</v>
      </c>
    </row>
    <row r="315" spans="1:114" ht="24.95" customHeight="1" x14ac:dyDescent="0.25">
      <c r="A315" s="6">
        <v>307</v>
      </c>
      <c r="B315" s="6" t="s">
        <v>416</v>
      </c>
      <c r="C315" s="6" t="s">
        <v>390</v>
      </c>
      <c r="D315" s="6" t="s">
        <v>193</v>
      </c>
      <c r="E315" s="6" t="s">
        <v>54</v>
      </c>
      <c r="F315" s="6" t="s">
        <v>29</v>
      </c>
      <c r="G315" s="7">
        <v>65000</v>
      </c>
      <c r="H315" s="7">
        <v>0</v>
      </c>
      <c r="I315" s="7">
        <v>65000</v>
      </c>
      <c r="J315" s="7">
        <v>1865.5</v>
      </c>
      <c r="K315" s="7">
        <v>4043.62</v>
      </c>
      <c r="L315" s="7">
        <f t="shared" si="13"/>
        <v>1976</v>
      </c>
      <c r="M315" s="7">
        <v>4855.58</v>
      </c>
      <c r="N315" s="7">
        <f t="shared" si="14"/>
        <v>12740.7</v>
      </c>
      <c r="O315" s="7">
        <f t="shared" si="15"/>
        <v>52259.3</v>
      </c>
    </row>
    <row r="316" spans="1:114" s="11" customFormat="1" ht="24.95" customHeight="1" x14ac:dyDescent="0.25">
      <c r="A316" s="6">
        <v>308</v>
      </c>
      <c r="B316" s="6" t="s">
        <v>417</v>
      </c>
      <c r="C316" s="6" t="s">
        <v>390</v>
      </c>
      <c r="D316" s="6" t="s">
        <v>193</v>
      </c>
      <c r="E316" s="6" t="s">
        <v>54</v>
      </c>
      <c r="F316" s="6" t="s">
        <v>29</v>
      </c>
      <c r="G316" s="7">
        <v>65000</v>
      </c>
      <c r="H316" s="7">
        <v>0</v>
      </c>
      <c r="I316" s="7">
        <v>65000</v>
      </c>
      <c r="J316" s="7">
        <v>1865.5</v>
      </c>
      <c r="K316" s="7">
        <v>4043.62</v>
      </c>
      <c r="L316" s="7">
        <f t="shared" si="13"/>
        <v>1976</v>
      </c>
      <c r="M316" s="7">
        <v>24937.75</v>
      </c>
      <c r="N316" s="7">
        <f t="shared" si="14"/>
        <v>32822.870000000003</v>
      </c>
      <c r="O316" s="7">
        <f t="shared" si="15"/>
        <v>32177.129999999997</v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6"/>
    </row>
    <row r="317" spans="1:114" ht="24.95" customHeight="1" x14ac:dyDescent="0.25">
      <c r="A317" s="6">
        <v>309</v>
      </c>
      <c r="B317" s="6" t="s">
        <v>418</v>
      </c>
      <c r="C317" s="6" t="s">
        <v>390</v>
      </c>
      <c r="D317" s="6" t="s">
        <v>99</v>
      </c>
      <c r="E317" s="6" t="s">
        <v>36</v>
      </c>
      <c r="F317" s="6" t="s">
        <v>29</v>
      </c>
      <c r="G317" s="7">
        <v>11000</v>
      </c>
      <c r="H317" s="7">
        <v>0</v>
      </c>
      <c r="I317" s="7">
        <v>11000</v>
      </c>
      <c r="J317" s="7">
        <v>315.7</v>
      </c>
      <c r="K317" s="7">
        <v>0</v>
      </c>
      <c r="L317" s="7">
        <f t="shared" si="13"/>
        <v>334.4</v>
      </c>
      <c r="M317" s="7">
        <v>25</v>
      </c>
      <c r="N317" s="7">
        <f t="shared" si="14"/>
        <v>675.09999999999991</v>
      </c>
      <c r="O317" s="7">
        <f t="shared" si="15"/>
        <v>10324.9</v>
      </c>
    </row>
    <row r="318" spans="1:114" ht="24.95" customHeight="1" x14ac:dyDescent="0.25">
      <c r="A318" s="6">
        <v>310</v>
      </c>
      <c r="B318" s="6" t="s">
        <v>419</v>
      </c>
      <c r="C318" s="6" t="s">
        <v>390</v>
      </c>
      <c r="D318" s="6" t="s">
        <v>99</v>
      </c>
      <c r="E318" s="6" t="s">
        <v>36</v>
      </c>
      <c r="F318" s="6" t="s">
        <v>29</v>
      </c>
      <c r="G318" s="7">
        <v>15000</v>
      </c>
      <c r="H318" s="7">
        <v>0</v>
      </c>
      <c r="I318" s="7">
        <v>15000</v>
      </c>
      <c r="J318" s="7">
        <v>430.5</v>
      </c>
      <c r="K318" s="7">
        <v>0</v>
      </c>
      <c r="L318" s="7">
        <f t="shared" si="13"/>
        <v>456</v>
      </c>
      <c r="M318" s="7">
        <v>25</v>
      </c>
      <c r="N318" s="7">
        <f t="shared" si="14"/>
        <v>911.5</v>
      </c>
      <c r="O318" s="7">
        <f t="shared" si="15"/>
        <v>14088.5</v>
      </c>
    </row>
    <row r="319" spans="1:114" ht="24.95" customHeight="1" x14ac:dyDescent="0.25">
      <c r="A319" s="6">
        <v>311</v>
      </c>
      <c r="B319" s="6" t="s">
        <v>420</v>
      </c>
      <c r="C319" s="6" t="s">
        <v>390</v>
      </c>
      <c r="D319" s="6" t="s">
        <v>120</v>
      </c>
      <c r="E319" s="6" t="s">
        <v>36</v>
      </c>
      <c r="F319" s="6" t="s">
        <v>37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3"/>
        <v>334.4</v>
      </c>
      <c r="M319" s="7">
        <v>2044.78</v>
      </c>
      <c r="N319" s="7">
        <f t="shared" si="14"/>
        <v>2694.88</v>
      </c>
      <c r="O319" s="7">
        <f t="shared" si="15"/>
        <v>8305.119999999999</v>
      </c>
    </row>
    <row r="320" spans="1:114" ht="24.95" customHeight="1" x14ac:dyDescent="0.25">
      <c r="A320" s="6">
        <v>312</v>
      </c>
      <c r="B320" s="6" t="s">
        <v>421</v>
      </c>
      <c r="C320" s="6" t="s">
        <v>390</v>
      </c>
      <c r="D320" s="6" t="s">
        <v>99</v>
      </c>
      <c r="E320" s="6" t="s">
        <v>36</v>
      </c>
      <c r="F320" s="6" t="s">
        <v>29</v>
      </c>
      <c r="G320" s="7">
        <v>15000</v>
      </c>
      <c r="H320" s="7">
        <v>0</v>
      </c>
      <c r="I320" s="7">
        <v>15000</v>
      </c>
      <c r="J320" s="7">
        <v>430.5</v>
      </c>
      <c r="K320" s="7">
        <v>0</v>
      </c>
      <c r="L320" s="7">
        <f t="shared" si="13"/>
        <v>456</v>
      </c>
      <c r="M320" s="7">
        <v>25</v>
      </c>
      <c r="N320" s="7">
        <f t="shared" si="14"/>
        <v>911.5</v>
      </c>
      <c r="O320" s="7">
        <f t="shared" si="15"/>
        <v>14088.5</v>
      </c>
    </row>
    <row r="321" spans="1:15" ht="24.95" customHeight="1" x14ac:dyDescent="0.25">
      <c r="A321" s="6">
        <v>313</v>
      </c>
      <c r="B321" s="6" t="s">
        <v>422</v>
      </c>
      <c r="C321" s="6" t="s">
        <v>390</v>
      </c>
      <c r="D321" s="6" t="s">
        <v>99</v>
      </c>
      <c r="E321" s="6" t="s">
        <v>36</v>
      </c>
      <c r="F321" s="6" t="s">
        <v>29</v>
      </c>
      <c r="G321" s="7">
        <v>11000</v>
      </c>
      <c r="H321" s="7">
        <v>0</v>
      </c>
      <c r="I321" s="7">
        <v>11000</v>
      </c>
      <c r="J321" s="7">
        <v>315.7</v>
      </c>
      <c r="K321" s="7">
        <v>0</v>
      </c>
      <c r="L321" s="7">
        <f t="shared" si="13"/>
        <v>334.4</v>
      </c>
      <c r="M321" s="7">
        <v>25</v>
      </c>
      <c r="N321" s="7">
        <f t="shared" si="14"/>
        <v>675.09999999999991</v>
      </c>
      <c r="O321" s="7">
        <f t="shared" si="15"/>
        <v>10324.9</v>
      </c>
    </row>
    <row r="322" spans="1:15" ht="24.95" customHeight="1" x14ac:dyDescent="0.25">
      <c r="A322" s="6">
        <v>314</v>
      </c>
      <c r="B322" s="6" t="s">
        <v>423</v>
      </c>
      <c r="C322" s="6" t="s">
        <v>390</v>
      </c>
      <c r="D322" s="6" t="s">
        <v>99</v>
      </c>
      <c r="E322" s="6" t="s">
        <v>36</v>
      </c>
      <c r="F322" s="6" t="s">
        <v>29</v>
      </c>
      <c r="G322" s="7">
        <v>15000</v>
      </c>
      <c r="H322" s="7">
        <v>0</v>
      </c>
      <c r="I322" s="7">
        <v>15000</v>
      </c>
      <c r="J322" s="7">
        <v>430.5</v>
      </c>
      <c r="K322" s="7">
        <v>0</v>
      </c>
      <c r="L322" s="7">
        <f t="shared" si="13"/>
        <v>456</v>
      </c>
      <c r="M322" s="7">
        <v>25</v>
      </c>
      <c r="N322" s="7">
        <f t="shared" si="14"/>
        <v>911.5</v>
      </c>
      <c r="O322" s="7">
        <f t="shared" si="15"/>
        <v>14088.5</v>
      </c>
    </row>
    <row r="323" spans="1:15" ht="24.95" customHeight="1" x14ac:dyDescent="0.25">
      <c r="A323" s="6">
        <v>315</v>
      </c>
      <c r="B323" s="6" t="s">
        <v>424</v>
      </c>
      <c r="C323" s="6" t="s">
        <v>390</v>
      </c>
      <c r="D323" s="6" t="s">
        <v>99</v>
      </c>
      <c r="E323" s="6" t="s">
        <v>36</v>
      </c>
      <c r="F323" s="6" t="s">
        <v>29</v>
      </c>
      <c r="G323" s="7">
        <v>15000</v>
      </c>
      <c r="H323" s="7">
        <v>0</v>
      </c>
      <c r="I323" s="7">
        <v>15000</v>
      </c>
      <c r="J323" s="7">
        <v>430.5</v>
      </c>
      <c r="K323" s="7">
        <v>0</v>
      </c>
      <c r="L323" s="7">
        <f t="shared" si="13"/>
        <v>456</v>
      </c>
      <c r="M323" s="7">
        <v>25</v>
      </c>
      <c r="N323" s="7">
        <f t="shared" si="14"/>
        <v>911.5</v>
      </c>
      <c r="O323" s="7">
        <f t="shared" si="15"/>
        <v>14088.5</v>
      </c>
    </row>
    <row r="324" spans="1:15" ht="24.95" customHeight="1" x14ac:dyDescent="0.25">
      <c r="A324" s="6">
        <v>316</v>
      </c>
      <c r="B324" s="6" t="s">
        <v>425</v>
      </c>
      <c r="C324" s="6" t="s">
        <v>390</v>
      </c>
      <c r="D324" s="6" t="s">
        <v>99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f t="shared" si="13"/>
        <v>456</v>
      </c>
      <c r="M324" s="7">
        <v>1944.78</v>
      </c>
      <c r="N324" s="7">
        <f t="shared" si="14"/>
        <v>2831.2799999999997</v>
      </c>
      <c r="O324" s="7">
        <f t="shared" si="15"/>
        <v>12168.720000000001</v>
      </c>
    </row>
    <row r="325" spans="1:15" ht="24.95" customHeight="1" x14ac:dyDescent="0.25">
      <c r="A325" s="6">
        <v>317</v>
      </c>
      <c r="B325" s="6" t="s">
        <v>426</v>
      </c>
      <c r="C325" s="6" t="s">
        <v>390</v>
      </c>
      <c r="D325" s="6" t="s">
        <v>35</v>
      </c>
      <c r="E325" s="6" t="s">
        <v>36</v>
      </c>
      <c r="F325" s="6" t="s">
        <v>37</v>
      </c>
      <c r="G325" s="7">
        <v>25000</v>
      </c>
      <c r="H325" s="7">
        <v>0</v>
      </c>
      <c r="I325" s="7">
        <v>25000</v>
      </c>
      <c r="J325" s="7">
        <v>717.5</v>
      </c>
      <c r="K325" s="7">
        <v>0</v>
      </c>
      <c r="L325" s="7">
        <f t="shared" si="13"/>
        <v>760</v>
      </c>
      <c r="M325" s="7">
        <v>1525</v>
      </c>
      <c r="N325" s="7">
        <f t="shared" si="14"/>
        <v>3002.5</v>
      </c>
      <c r="O325" s="7">
        <f t="shared" si="15"/>
        <v>21997.5</v>
      </c>
    </row>
    <row r="326" spans="1:15" ht="24.95" customHeight="1" x14ac:dyDescent="0.25">
      <c r="A326" s="6">
        <v>318</v>
      </c>
      <c r="B326" t="s">
        <v>427</v>
      </c>
      <c r="C326" s="6" t="s">
        <v>390</v>
      </c>
      <c r="D326" s="6" t="s">
        <v>35</v>
      </c>
      <c r="E326" s="6" t="s">
        <v>28</v>
      </c>
      <c r="F326" s="6" t="s">
        <v>37</v>
      </c>
      <c r="G326" s="7">
        <v>21000</v>
      </c>
      <c r="H326" s="7">
        <v>0</v>
      </c>
      <c r="I326" s="7">
        <v>21000</v>
      </c>
      <c r="J326" s="7">
        <v>602.70000000000005</v>
      </c>
      <c r="K326" s="7">
        <v>0</v>
      </c>
      <c r="L326" s="7">
        <f t="shared" si="13"/>
        <v>638.4</v>
      </c>
      <c r="M326" s="7">
        <v>8544.5</v>
      </c>
      <c r="N326" s="7">
        <f t="shared" si="14"/>
        <v>9785.6</v>
      </c>
      <c r="O326" s="7">
        <f t="shared" si="15"/>
        <v>11214.4</v>
      </c>
    </row>
    <row r="327" spans="1:15" ht="24.95" customHeight="1" x14ac:dyDescent="0.25">
      <c r="A327" s="6">
        <v>319</v>
      </c>
      <c r="B327" t="s">
        <v>428</v>
      </c>
      <c r="C327" s="6" t="s">
        <v>390</v>
      </c>
      <c r="D327" s="6" t="s">
        <v>35</v>
      </c>
      <c r="E327" s="6" t="s">
        <v>28</v>
      </c>
      <c r="F327" s="6" t="s">
        <v>37</v>
      </c>
      <c r="G327" s="7">
        <v>21000</v>
      </c>
      <c r="H327" s="7">
        <v>0</v>
      </c>
      <c r="I327" s="7">
        <v>21000</v>
      </c>
      <c r="J327" s="7">
        <v>602.70000000000005</v>
      </c>
      <c r="K327" s="7">
        <v>0</v>
      </c>
      <c r="L327" s="7">
        <f t="shared" si="13"/>
        <v>638.4</v>
      </c>
      <c r="M327" s="7">
        <v>25</v>
      </c>
      <c r="N327" s="7">
        <f t="shared" si="14"/>
        <v>1266.0999999999999</v>
      </c>
      <c r="O327" s="7">
        <f t="shared" si="15"/>
        <v>19733.900000000001</v>
      </c>
    </row>
    <row r="328" spans="1:15" ht="24.95" customHeight="1" x14ac:dyDescent="0.25">
      <c r="A328" s="6">
        <v>320</v>
      </c>
      <c r="B328" t="s">
        <v>429</v>
      </c>
      <c r="C328" s="6" t="s">
        <v>390</v>
      </c>
      <c r="D328" t="s">
        <v>99</v>
      </c>
      <c r="E328" s="6" t="s">
        <v>28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3"/>
        <v>456</v>
      </c>
      <c r="M328" s="7">
        <v>25</v>
      </c>
      <c r="N328" s="7">
        <f t="shared" si="14"/>
        <v>911.5</v>
      </c>
      <c r="O328" s="7">
        <f t="shared" si="15"/>
        <v>14088.5</v>
      </c>
    </row>
    <row r="329" spans="1:15" ht="24.95" customHeight="1" x14ac:dyDescent="0.25">
      <c r="A329" s="6">
        <v>321</v>
      </c>
      <c r="B329" s="6" t="s">
        <v>430</v>
      </c>
      <c r="C329" s="6" t="s">
        <v>390</v>
      </c>
      <c r="D329" s="6" t="s">
        <v>65</v>
      </c>
      <c r="E329" s="6" t="s">
        <v>36</v>
      </c>
      <c r="F329" s="6" t="s">
        <v>37</v>
      </c>
      <c r="G329" s="7">
        <v>21000</v>
      </c>
      <c r="H329" s="7">
        <v>0</v>
      </c>
      <c r="I329" s="7">
        <v>21000</v>
      </c>
      <c r="J329" s="7">
        <v>602.70000000000005</v>
      </c>
      <c r="K329" s="7">
        <v>0</v>
      </c>
      <c r="L329" s="7">
        <f t="shared" si="13"/>
        <v>638.4</v>
      </c>
      <c r="M329" s="7">
        <v>25</v>
      </c>
      <c r="N329" s="7">
        <f t="shared" si="14"/>
        <v>1266.0999999999999</v>
      </c>
      <c r="O329" s="7">
        <f t="shared" si="15"/>
        <v>19733.900000000001</v>
      </c>
    </row>
    <row r="330" spans="1:15" ht="24.95" customHeight="1" x14ac:dyDescent="0.25">
      <c r="A330" s="6">
        <v>322</v>
      </c>
      <c r="B330" t="s">
        <v>1434</v>
      </c>
      <c r="C330" s="6" t="s">
        <v>390</v>
      </c>
      <c r="D330" s="6" t="s">
        <v>65</v>
      </c>
      <c r="E330" s="6" t="s">
        <v>36</v>
      </c>
      <c r="F330" s="6" t="s">
        <v>37</v>
      </c>
      <c r="G330" s="7">
        <v>25000</v>
      </c>
      <c r="H330" s="7">
        <v>0</v>
      </c>
      <c r="I330" s="7">
        <v>25000</v>
      </c>
      <c r="J330" s="7">
        <v>717.5</v>
      </c>
      <c r="K330" s="7">
        <v>0</v>
      </c>
      <c r="L330" s="7">
        <f t="shared" ref="L330:L393" si="16">+I330*3.04%</f>
        <v>760</v>
      </c>
      <c r="M330" s="7">
        <v>25</v>
      </c>
      <c r="N330" s="7">
        <f t="shared" ref="N330:N393" si="17">+J330+K330+L330+M330</f>
        <v>1502.5</v>
      </c>
      <c r="O330" s="7">
        <f t="shared" si="15"/>
        <v>23497.5</v>
      </c>
    </row>
    <row r="331" spans="1:15" ht="24.95" customHeight="1" x14ac:dyDescent="0.25">
      <c r="A331" s="6">
        <v>323</v>
      </c>
      <c r="B331" s="1" t="s">
        <v>431</v>
      </c>
      <c r="C331" s="6" t="s">
        <v>390</v>
      </c>
      <c r="D331" s="6" t="s">
        <v>46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f t="shared" si="16"/>
        <v>456</v>
      </c>
      <c r="M331" s="7">
        <v>25</v>
      </c>
      <c r="N331" s="7">
        <f t="shared" si="17"/>
        <v>911.5</v>
      </c>
      <c r="O331" s="7">
        <f t="shared" si="15"/>
        <v>14088.5</v>
      </c>
    </row>
    <row r="332" spans="1:15" ht="24.95" customHeight="1" x14ac:dyDescent="0.25">
      <c r="A332" s="6">
        <v>324</v>
      </c>
      <c r="B332" s="6" t="s">
        <v>432</v>
      </c>
      <c r="C332" s="6" t="s">
        <v>390</v>
      </c>
      <c r="D332" s="6" t="s">
        <v>113</v>
      </c>
      <c r="E332" s="6" t="s">
        <v>36</v>
      </c>
      <c r="F332" s="6" t="s">
        <v>37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f t="shared" si="16"/>
        <v>456</v>
      </c>
      <c r="M332" s="7">
        <v>1525</v>
      </c>
      <c r="N332" s="7">
        <f t="shared" si="17"/>
        <v>2411.5</v>
      </c>
      <c r="O332" s="7">
        <f t="shared" ref="O332:O395" si="18">+G332-N332</f>
        <v>12588.5</v>
      </c>
    </row>
    <row r="333" spans="1:15" ht="24.95" customHeight="1" x14ac:dyDescent="0.25">
      <c r="A333" s="6">
        <v>325</v>
      </c>
      <c r="B333" t="s">
        <v>1489</v>
      </c>
      <c r="C333" s="6" t="s">
        <v>390</v>
      </c>
      <c r="D333" s="6" t="s">
        <v>113</v>
      </c>
      <c r="E333" s="6" t="s">
        <v>36</v>
      </c>
      <c r="F333" s="6" t="s">
        <v>37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v>456</v>
      </c>
      <c r="M333" s="7">
        <v>25</v>
      </c>
      <c r="N333" s="7">
        <f t="shared" si="17"/>
        <v>911.5</v>
      </c>
      <c r="O333" s="7">
        <f t="shared" si="18"/>
        <v>14088.5</v>
      </c>
    </row>
    <row r="334" spans="1:15" ht="24.95" customHeight="1" x14ac:dyDescent="0.25">
      <c r="A334" s="6">
        <v>326</v>
      </c>
      <c r="B334" t="s">
        <v>1324</v>
      </c>
      <c r="C334" s="6" t="s">
        <v>390</v>
      </c>
      <c r="D334" s="6" t="s">
        <v>46</v>
      </c>
      <c r="E334" s="6" t="s">
        <v>36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f t="shared" si="16"/>
        <v>456</v>
      </c>
      <c r="M334" s="7">
        <v>25</v>
      </c>
      <c r="N334" s="7">
        <f t="shared" si="17"/>
        <v>911.5</v>
      </c>
      <c r="O334" s="7">
        <f t="shared" si="18"/>
        <v>14088.5</v>
      </c>
    </row>
    <row r="335" spans="1:15" ht="24.95" customHeight="1" x14ac:dyDescent="0.25">
      <c r="A335" s="6">
        <v>327</v>
      </c>
      <c r="B335" t="s">
        <v>1342</v>
      </c>
      <c r="C335" s="6" t="s">
        <v>390</v>
      </c>
      <c r="D335" s="6" t="s">
        <v>46</v>
      </c>
      <c r="E335" s="6" t="s">
        <v>36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f t="shared" si="16"/>
        <v>456</v>
      </c>
      <c r="M335" s="7">
        <v>25</v>
      </c>
      <c r="N335" s="7">
        <f t="shared" si="17"/>
        <v>911.5</v>
      </c>
      <c r="O335" s="7">
        <f t="shared" si="18"/>
        <v>14088.5</v>
      </c>
    </row>
    <row r="336" spans="1:15" ht="24.95" customHeight="1" x14ac:dyDescent="0.25">
      <c r="A336" s="6">
        <v>328</v>
      </c>
      <c r="B336" t="s">
        <v>1545</v>
      </c>
      <c r="C336" s="6" t="s">
        <v>390</v>
      </c>
      <c r="D336" s="6" t="s">
        <v>46</v>
      </c>
      <c r="E336" s="6" t="s">
        <v>36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25</v>
      </c>
      <c r="N336" s="7">
        <f t="shared" si="17"/>
        <v>911.5</v>
      </c>
      <c r="O336" s="7">
        <f t="shared" si="18"/>
        <v>14088.5</v>
      </c>
    </row>
    <row r="337" spans="1:15" ht="24.95" customHeight="1" x14ac:dyDescent="0.25">
      <c r="A337" s="6">
        <v>329</v>
      </c>
      <c r="B337" s="6" t="s">
        <v>433</v>
      </c>
      <c r="C337" s="6" t="s">
        <v>390</v>
      </c>
      <c r="D337" s="6" t="s">
        <v>193</v>
      </c>
      <c r="E337" s="6" t="s">
        <v>28</v>
      </c>
      <c r="F337" s="6" t="s">
        <v>29</v>
      </c>
      <c r="G337" s="7">
        <v>65000</v>
      </c>
      <c r="H337" s="7">
        <v>0</v>
      </c>
      <c r="I337" s="7">
        <v>65000</v>
      </c>
      <c r="J337" s="7">
        <v>1865.5</v>
      </c>
      <c r="K337" s="7">
        <v>4427.58</v>
      </c>
      <c r="L337" s="7">
        <f t="shared" si="16"/>
        <v>1976</v>
      </c>
      <c r="M337" s="7">
        <v>425</v>
      </c>
      <c r="N337" s="7">
        <f t="shared" si="17"/>
        <v>8694.08</v>
      </c>
      <c r="O337" s="7">
        <f t="shared" si="18"/>
        <v>56305.919999999998</v>
      </c>
    </row>
    <row r="338" spans="1:15" ht="24.95" customHeight="1" x14ac:dyDescent="0.25">
      <c r="A338" s="6">
        <v>330</v>
      </c>
      <c r="B338" s="6" t="s">
        <v>434</v>
      </c>
      <c r="C338" s="6" t="s">
        <v>390</v>
      </c>
      <c r="D338" s="6" t="s">
        <v>193</v>
      </c>
      <c r="E338" s="6" t="s">
        <v>54</v>
      </c>
      <c r="F338" s="6" t="s">
        <v>29</v>
      </c>
      <c r="G338" s="7">
        <v>65000</v>
      </c>
      <c r="H338" s="7">
        <v>0</v>
      </c>
      <c r="I338" s="7">
        <v>65000</v>
      </c>
      <c r="J338" s="7">
        <v>1865.5</v>
      </c>
      <c r="K338" s="7">
        <v>4427.58</v>
      </c>
      <c r="L338" s="7">
        <f t="shared" si="16"/>
        <v>1976</v>
      </c>
      <c r="M338" s="7">
        <v>29423.56</v>
      </c>
      <c r="N338" s="7">
        <f t="shared" si="17"/>
        <v>37692.639999999999</v>
      </c>
      <c r="O338" s="7">
        <f t="shared" si="18"/>
        <v>27307.360000000001</v>
      </c>
    </row>
    <row r="339" spans="1:15" ht="24.95" customHeight="1" x14ac:dyDescent="0.25">
      <c r="A339" s="6">
        <v>331</v>
      </c>
      <c r="B339" s="6" t="s">
        <v>435</v>
      </c>
      <c r="C339" s="6" t="s">
        <v>390</v>
      </c>
      <c r="D339" s="6" t="s">
        <v>99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f t="shared" si="16"/>
        <v>456</v>
      </c>
      <c r="M339" s="7">
        <v>25</v>
      </c>
      <c r="N339" s="7">
        <f t="shared" si="17"/>
        <v>911.5</v>
      </c>
      <c r="O339" s="7">
        <f t="shared" si="18"/>
        <v>14088.5</v>
      </c>
    </row>
    <row r="340" spans="1:15" ht="24.95" customHeight="1" x14ac:dyDescent="0.25">
      <c r="A340" s="6">
        <v>332</v>
      </c>
      <c r="B340" s="6" t="s">
        <v>436</v>
      </c>
      <c r="C340" s="6" t="s">
        <v>390</v>
      </c>
      <c r="D340" s="6" t="s">
        <v>99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f t="shared" si="16"/>
        <v>456</v>
      </c>
      <c r="M340" s="7">
        <v>25</v>
      </c>
      <c r="N340" s="7">
        <f t="shared" si="17"/>
        <v>911.5</v>
      </c>
      <c r="O340" s="7">
        <f t="shared" si="18"/>
        <v>14088.5</v>
      </c>
    </row>
    <row r="341" spans="1:15" ht="24.95" customHeight="1" x14ac:dyDescent="0.25">
      <c r="A341" s="6">
        <v>333</v>
      </c>
      <c r="B341" s="6" t="s">
        <v>437</v>
      </c>
      <c r="C341" s="6" t="s">
        <v>390</v>
      </c>
      <c r="D341" s="6" t="s">
        <v>99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f t="shared" si="16"/>
        <v>456</v>
      </c>
      <c r="M341" s="7">
        <v>25</v>
      </c>
      <c r="N341" s="7">
        <f t="shared" si="17"/>
        <v>911.5</v>
      </c>
      <c r="O341" s="7">
        <f t="shared" si="18"/>
        <v>14088.5</v>
      </c>
    </row>
    <row r="342" spans="1:15" ht="24.95" customHeight="1" x14ac:dyDescent="0.25">
      <c r="A342" s="6">
        <v>334</v>
      </c>
      <c r="B342" s="6" t="s">
        <v>438</v>
      </c>
      <c r="C342" s="6" t="s">
        <v>390</v>
      </c>
      <c r="D342" s="6" t="s">
        <v>193</v>
      </c>
      <c r="E342" s="6" t="s">
        <v>28</v>
      </c>
      <c r="F342" s="6" t="s">
        <v>29</v>
      </c>
      <c r="G342" s="7">
        <v>65000</v>
      </c>
      <c r="H342" s="7">
        <v>0</v>
      </c>
      <c r="I342" s="7">
        <v>65000</v>
      </c>
      <c r="J342" s="7">
        <v>1865.5</v>
      </c>
      <c r="K342" s="7">
        <v>4427.58</v>
      </c>
      <c r="L342" s="7">
        <f t="shared" si="16"/>
        <v>1976</v>
      </c>
      <c r="M342" s="7">
        <v>1325</v>
      </c>
      <c r="N342" s="7">
        <f t="shared" si="17"/>
        <v>9594.08</v>
      </c>
      <c r="O342" s="7">
        <f t="shared" si="18"/>
        <v>55405.919999999998</v>
      </c>
    </row>
    <row r="343" spans="1:15" ht="24.95" customHeight="1" x14ac:dyDescent="0.25">
      <c r="A343" s="6">
        <v>335</v>
      </c>
      <c r="B343" s="6" t="s">
        <v>439</v>
      </c>
      <c r="C343" s="6" t="s">
        <v>390</v>
      </c>
      <c r="D343" s="6" t="s">
        <v>193</v>
      </c>
      <c r="E343" s="6" t="s">
        <v>28</v>
      </c>
      <c r="F343" s="6" t="s">
        <v>29</v>
      </c>
      <c r="G343" s="7">
        <v>65000</v>
      </c>
      <c r="H343" s="7">
        <v>0</v>
      </c>
      <c r="I343" s="7">
        <v>65000</v>
      </c>
      <c r="J343" s="7">
        <v>1865.5</v>
      </c>
      <c r="K343" s="7">
        <v>4427.58</v>
      </c>
      <c r="L343" s="7">
        <f t="shared" si="16"/>
        <v>1976</v>
      </c>
      <c r="M343" s="7">
        <v>425</v>
      </c>
      <c r="N343" s="7">
        <f t="shared" si="17"/>
        <v>8694.08</v>
      </c>
      <c r="O343" s="7">
        <f t="shared" si="18"/>
        <v>56305.919999999998</v>
      </c>
    </row>
    <row r="344" spans="1:15" ht="24.95" customHeight="1" x14ac:dyDescent="0.25">
      <c r="A344" s="6">
        <v>336</v>
      </c>
      <c r="B344" s="6" t="s">
        <v>440</v>
      </c>
      <c r="C344" s="6" t="s">
        <v>390</v>
      </c>
      <c r="D344" s="6" t="s">
        <v>193</v>
      </c>
      <c r="E344" s="6" t="s">
        <v>28</v>
      </c>
      <c r="F344" s="6" t="s">
        <v>29</v>
      </c>
      <c r="G344" s="7">
        <v>65000</v>
      </c>
      <c r="H344" s="7">
        <v>0</v>
      </c>
      <c r="I344" s="7">
        <v>65000</v>
      </c>
      <c r="J344" s="7">
        <v>1865.5</v>
      </c>
      <c r="K344" s="7">
        <v>4427.58</v>
      </c>
      <c r="L344" s="7">
        <f t="shared" si="16"/>
        <v>1976</v>
      </c>
      <c r="M344" s="7">
        <v>12249.8</v>
      </c>
      <c r="N344" s="7">
        <f t="shared" si="17"/>
        <v>20518.879999999997</v>
      </c>
      <c r="O344" s="7">
        <f t="shared" si="18"/>
        <v>44481.120000000003</v>
      </c>
    </row>
    <row r="345" spans="1:15" ht="24.95" customHeight="1" x14ac:dyDescent="0.25">
      <c r="A345" s="6">
        <v>337</v>
      </c>
      <c r="B345" s="6" t="s">
        <v>441</v>
      </c>
      <c r="C345" s="6" t="s">
        <v>390</v>
      </c>
      <c r="D345" s="6" t="s">
        <v>171</v>
      </c>
      <c r="E345" s="6" t="s">
        <v>36</v>
      </c>
      <c r="F345" s="6" t="s">
        <v>29</v>
      </c>
      <c r="G345" s="7">
        <v>11000</v>
      </c>
      <c r="H345" s="7">
        <v>0</v>
      </c>
      <c r="I345" s="7">
        <v>11000</v>
      </c>
      <c r="J345" s="7">
        <v>315.7</v>
      </c>
      <c r="K345" s="7">
        <v>0</v>
      </c>
      <c r="L345" s="7">
        <f t="shared" si="16"/>
        <v>334.4</v>
      </c>
      <c r="M345" s="7">
        <v>25</v>
      </c>
      <c r="N345" s="7">
        <f t="shared" si="17"/>
        <v>675.09999999999991</v>
      </c>
      <c r="O345" s="7">
        <f t="shared" si="18"/>
        <v>10324.9</v>
      </c>
    </row>
    <row r="346" spans="1:15" ht="24.95" customHeight="1" x14ac:dyDescent="0.25">
      <c r="A346" s="6">
        <v>338</v>
      </c>
      <c r="B346" s="6" t="s">
        <v>442</v>
      </c>
      <c r="C346" s="6" t="s">
        <v>390</v>
      </c>
      <c r="D346" s="6" t="s">
        <v>193</v>
      </c>
      <c r="E346" s="6" t="s">
        <v>54</v>
      </c>
      <c r="F346" s="6" t="s">
        <v>29</v>
      </c>
      <c r="G346" s="7">
        <v>65000</v>
      </c>
      <c r="H346" s="7">
        <v>0</v>
      </c>
      <c r="I346" s="7">
        <v>65000</v>
      </c>
      <c r="J346" s="7">
        <v>1865.5</v>
      </c>
      <c r="K346" s="7">
        <v>4043.62</v>
      </c>
      <c r="L346" s="7">
        <f t="shared" si="16"/>
        <v>1976</v>
      </c>
      <c r="M346" s="7">
        <v>24326.62</v>
      </c>
      <c r="N346" s="7">
        <f t="shared" si="17"/>
        <v>32211.739999999998</v>
      </c>
      <c r="O346" s="7">
        <f t="shared" si="18"/>
        <v>32788.26</v>
      </c>
    </row>
    <row r="347" spans="1:15" ht="24.95" customHeight="1" x14ac:dyDescent="0.25">
      <c r="A347" s="6">
        <v>339</v>
      </c>
      <c r="B347" s="6" t="s">
        <v>443</v>
      </c>
      <c r="C347" s="6" t="s">
        <v>390</v>
      </c>
      <c r="D347" s="6" t="s">
        <v>46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f t="shared" si="16"/>
        <v>456</v>
      </c>
      <c r="M347" s="7">
        <v>25</v>
      </c>
      <c r="N347" s="7">
        <f t="shared" si="17"/>
        <v>911.5</v>
      </c>
      <c r="O347" s="7">
        <f t="shared" si="18"/>
        <v>14088.5</v>
      </c>
    </row>
    <row r="348" spans="1:15" ht="24.95" customHeight="1" x14ac:dyDescent="0.25">
      <c r="A348" s="6">
        <v>340</v>
      </c>
      <c r="B348" s="6" t="s">
        <v>444</v>
      </c>
      <c r="C348" s="6" t="s">
        <v>390</v>
      </c>
      <c r="D348" s="6" t="s">
        <v>40</v>
      </c>
      <c r="E348" s="6" t="s">
        <v>36</v>
      </c>
      <c r="F348" s="6" t="s">
        <v>29</v>
      </c>
      <c r="G348" s="7">
        <v>25000</v>
      </c>
      <c r="H348" s="7">
        <v>0</v>
      </c>
      <c r="I348" s="7">
        <v>25000</v>
      </c>
      <c r="J348" s="7">
        <f>+G348*2.87%</f>
        <v>717.5</v>
      </c>
      <c r="K348" s="7">
        <v>0</v>
      </c>
      <c r="L348" s="7">
        <f t="shared" si="16"/>
        <v>760</v>
      </c>
      <c r="M348" s="7">
        <v>25</v>
      </c>
      <c r="N348" s="7">
        <f t="shared" si="17"/>
        <v>1502.5</v>
      </c>
      <c r="O348" s="7">
        <f t="shared" si="18"/>
        <v>23497.5</v>
      </c>
    </row>
    <row r="349" spans="1:15" ht="24.95" customHeight="1" x14ac:dyDescent="0.25">
      <c r="A349" s="6">
        <v>341</v>
      </c>
      <c r="B349" s="6" t="s">
        <v>445</v>
      </c>
      <c r="C349" s="6" t="s">
        <v>390</v>
      </c>
      <c r="D349" s="6" t="s">
        <v>127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f t="shared" si="16"/>
        <v>456</v>
      </c>
      <c r="M349" s="7">
        <v>25</v>
      </c>
      <c r="N349" s="7">
        <f t="shared" si="17"/>
        <v>911.5</v>
      </c>
      <c r="O349" s="7">
        <f t="shared" si="18"/>
        <v>14088.5</v>
      </c>
    </row>
    <row r="350" spans="1:15" ht="24.95" customHeight="1" x14ac:dyDescent="0.25">
      <c r="A350" s="6">
        <v>342</v>
      </c>
      <c r="B350" s="6" t="s">
        <v>446</v>
      </c>
      <c r="C350" s="6" t="s">
        <v>390</v>
      </c>
      <c r="D350" s="6" t="s">
        <v>113</v>
      </c>
      <c r="E350" s="6" t="s">
        <v>36</v>
      </c>
      <c r="F350" s="6" t="s">
        <v>29</v>
      </c>
      <c r="G350" s="7">
        <v>15000</v>
      </c>
      <c r="H350" s="7">
        <v>0</v>
      </c>
      <c r="I350" s="7">
        <v>15000</v>
      </c>
      <c r="J350" s="7">
        <v>430.5</v>
      </c>
      <c r="K350" s="7">
        <v>0</v>
      </c>
      <c r="L350" s="7">
        <f t="shared" si="16"/>
        <v>456</v>
      </c>
      <c r="M350" s="7">
        <v>25</v>
      </c>
      <c r="N350" s="7">
        <f t="shared" si="17"/>
        <v>911.5</v>
      </c>
      <c r="O350" s="7">
        <f t="shared" si="18"/>
        <v>14088.5</v>
      </c>
    </row>
    <row r="351" spans="1:15" ht="24.95" customHeight="1" x14ac:dyDescent="0.25">
      <c r="A351" s="6">
        <v>343</v>
      </c>
      <c r="B351" s="6" t="s">
        <v>447</v>
      </c>
      <c r="C351" s="6" t="s">
        <v>448</v>
      </c>
      <c r="D351" s="6" t="s">
        <v>968</v>
      </c>
      <c r="E351" s="6" t="s">
        <v>54</v>
      </c>
      <c r="F351" s="6" t="s">
        <v>29</v>
      </c>
      <c r="G351" s="7">
        <v>92000</v>
      </c>
      <c r="H351" s="7">
        <v>0</v>
      </c>
      <c r="I351" s="7">
        <v>92000</v>
      </c>
      <c r="J351" s="7">
        <v>2640.4</v>
      </c>
      <c r="K351" s="7">
        <v>10223.57</v>
      </c>
      <c r="L351" s="7">
        <f t="shared" si="16"/>
        <v>2796.8</v>
      </c>
      <c r="M351" s="7">
        <v>4395</v>
      </c>
      <c r="N351" s="7">
        <f t="shared" si="17"/>
        <v>20055.77</v>
      </c>
      <c r="O351" s="7">
        <f t="shared" si="18"/>
        <v>71944.23</v>
      </c>
    </row>
    <row r="352" spans="1:15" ht="24.95" customHeight="1" x14ac:dyDescent="0.25">
      <c r="A352" s="6">
        <v>344</v>
      </c>
      <c r="B352" s="6" t="s">
        <v>449</v>
      </c>
      <c r="C352" s="6" t="s">
        <v>448</v>
      </c>
      <c r="D352" s="6" t="s">
        <v>193</v>
      </c>
      <c r="E352" s="6" t="s">
        <v>28</v>
      </c>
      <c r="F352" s="6" t="s">
        <v>37</v>
      </c>
      <c r="G352" s="7">
        <v>65000</v>
      </c>
      <c r="H352" s="7">
        <v>0</v>
      </c>
      <c r="I352" s="7">
        <v>65000</v>
      </c>
      <c r="J352" s="7">
        <v>1865.5</v>
      </c>
      <c r="K352" s="7">
        <v>4427.58</v>
      </c>
      <c r="L352" s="7">
        <f t="shared" si="16"/>
        <v>1976</v>
      </c>
      <c r="M352" s="7">
        <v>25566.34</v>
      </c>
      <c r="N352" s="7">
        <f t="shared" si="17"/>
        <v>33835.42</v>
      </c>
      <c r="O352" s="7">
        <f t="shared" si="18"/>
        <v>31164.58</v>
      </c>
    </row>
    <row r="353" spans="1:15" ht="24.95" customHeight="1" x14ac:dyDescent="0.25">
      <c r="A353" s="6">
        <v>345</v>
      </c>
      <c r="B353" s="6" t="s">
        <v>450</v>
      </c>
      <c r="C353" s="6" t="s">
        <v>448</v>
      </c>
      <c r="D353" s="6" t="s">
        <v>193</v>
      </c>
      <c r="E353" s="6" t="s">
        <v>28</v>
      </c>
      <c r="F353" s="6" t="s">
        <v>29</v>
      </c>
      <c r="G353" s="7">
        <v>65000</v>
      </c>
      <c r="H353" s="7">
        <v>0</v>
      </c>
      <c r="I353" s="7">
        <v>65000</v>
      </c>
      <c r="J353" s="7">
        <v>1865.5</v>
      </c>
      <c r="K353" s="7">
        <v>4043.62</v>
      </c>
      <c r="L353" s="7">
        <f t="shared" si="16"/>
        <v>1976</v>
      </c>
      <c r="M353" s="7">
        <v>32464.959999999999</v>
      </c>
      <c r="N353" s="7">
        <f t="shared" si="17"/>
        <v>40350.080000000002</v>
      </c>
      <c r="O353" s="7">
        <f t="shared" si="18"/>
        <v>24649.919999999998</v>
      </c>
    </row>
    <row r="354" spans="1:15" ht="24.95" customHeight="1" x14ac:dyDescent="0.25">
      <c r="A354" s="6">
        <v>346</v>
      </c>
      <c r="B354" s="6" t="s">
        <v>451</v>
      </c>
      <c r="C354" s="6" t="s">
        <v>448</v>
      </c>
      <c r="D354" s="6" t="s">
        <v>193</v>
      </c>
      <c r="E354" s="6" t="s">
        <v>54</v>
      </c>
      <c r="F354" s="6" t="s">
        <v>37</v>
      </c>
      <c r="G354" s="7">
        <v>65000</v>
      </c>
      <c r="H354" s="7">
        <v>0</v>
      </c>
      <c r="I354" s="7">
        <v>65000</v>
      </c>
      <c r="J354" s="7">
        <v>1865.5</v>
      </c>
      <c r="K354" s="7">
        <v>4427.58</v>
      </c>
      <c r="L354" s="7">
        <f t="shared" si="16"/>
        <v>1976</v>
      </c>
      <c r="M354" s="7">
        <v>3635.8</v>
      </c>
      <c r="N354" s="7">
        <f t="shared" si="17"/>
        <v>11904.880000000001</v>
      </c>
      <c r="O354" s="7">
        <f t="shared" si="18"/>
        <v>53095.119999999995</v>
      </c>
    </row>
    <row r="355" spans="1:15" ht="24.95" customHeight="1" x14ac:dyDescent="0.25">
      <c r="A355" s="6">
        <v>347</v>
      </c>
      <c r="B355" s="1" t="s">
        <v>452</v>
      </c>
      <c r="C355" s="6" t="s">
        <v>448</v>
      </c>
      <c r="D355" s="1" t="s">
        <v>46</v>
      </c>
      <c r="E355" s="6" t="s">
        <v>36</v>
      </c>
      <c r="F355" s="6" t="s">
        <v>29</v>
      </c>
      <c r="G355" s="7">
        <v>10000</v>
      </c>
      <c r="H355" s="7">
        <v>0</v>
      </c>
      <c r="I355" s="7">
        <v>10000</v>
      </c>
      <c r="J355" s="7">
        <v>287</v>
      </c>
      <c r="K355" s="7">
        <v>0</v>
      </c>
      <c r="L355" s="7">
        <f t="shared" si="16"/>
        <v>304</v>
      </c>
      <c r="M355" s="7">
        <v>25</v>
      </c>
      <c r="N355" s="7">
        <f t="shared" si="17"/>
        <v>616</v>
      </c>
      <c r="O355" s="7">
        <f t="shared" si="18"/>
        <v>9384</v>
      </c>
    </row>
    <row r="356" spans="1:15" ht="24.95" customHeight="1" x14ac:dyDescent="0.25">
      <c r="A356" s="6">
        <v>348</v>
      </c>
      <c r="B356" s="6" t="s">
        <v>453</v>
      </c>
      <c r="C356" s="6" t="s">
        <v>448</v>
      </c>
      <c r="D356" s="1" t="s">
        <v>46</v>
      </c>
      <c r="E356" s="6" t="s">
        <v>28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f t="shared" si="16"/>
        <v>456</v>
      </c>
      <c r="M356" s="7">
        <v>25</v>
      </c>
      <c r="N356" s="7">
        <f t="shared" si="17"/>
        <v>911.5</v>
      </c>
      <c r="O356" s="7">
        <f t="shared" si="18"/>
        <v>14088.5</v>
      </c>
    </row>
    <row r="357" spans="1:15" ht="24.95" customHeight="1" x14ac:dyDescent="0.25">
      <c r="A357" s="6">
        <v>349</v>
      </c>
      <c r="B357" t="s">
        <v>1247</v>
      </c>
      <c r="C357" s="6" t="s">
        <v>448</v>
      </c>
      <c r="D357" s="1" t="s">
        <v>46</v>
      </c>
      <c r="E357" s="6" t="s">
        <v>36</v>
      </c>
      <c r="F357" s="6" t="s">
        <v>29</v>
      </c>
      <c r="G357" s="7">
        <v>15000</v>
      </c>
      <c r="H357" s="7">
        <v>0</v>
      </c>
      <c r="I357" s="7">
        <v>15000</v>
      </c>
      <c r="J357" s="7">
        <v>430.5</v>
      </c>
      <c r="K357" s="7">
        <v>0</v>
      </c>
      <c r="L357" s="7">
        <f t="shared" si="16"/>
        <v>456</v>
      </c>
      <c r="M357" s="7">
        <v>25</v>
      </c>
      <c r="N357" s="7">
        <f t="shared" si="17"/>
        <v>911.5</v>
      </c>
      <c r="O357" s="7">
        <f t="shared" si="18"/>
        <v>14088.5</v>
      </c>
    </row>
    <row r="358" spans="1:15" ht="24.95" customHeight="1" x14ac:dyDescent="0.25">
      <c r="A358" s="6">
        <v>350</v>
      </c>
      <c r="B358" s="6" t="s">
        <v>454</v>
      </c>
      <c r="C358" s="6" t="s">
        <v>448</v>
      </c>
      <c r="D358" s="6" t="s">
        <v>99</v>
      </c>
      <c r="E358" s="6" t="s">
        <v>36</v>
      </c>
      <c r="F358" s="6" t="s">
        <v>29</v>
      </c>
      <c r="G358" s="7">
        <v>11000</v>
      </c>
      <c r="H358" s="7">
        <v>0</v>
      </c>
      <c r="I358" s="7">
        <v>11000</v>
      </c>
      <c r="J358" s="7">
        <v>315.7</v>
      </c>
      <c r="K358" s="7">
        <v>0</v>
      </c>
      <c r="L358" s="7">
        <f t="shared" si="16"/>
        <v>334.4</v>
      </c>
      <c r="M358" s="7">
        <v>25</v>
      </c>
      <c r="N358" s="7">
        <f t="shared" si="17"/>
        <v>675.09999999999991</v>
      </c>
      <c r="O358" s="7">
        <f t="shared" si="18"/>
        <v>10324.9</v>
      </c>
    </row>
    <row r="359" spans="1:15" ht="24.95" customHeight="1" x14ac:dyDescent="0.25">
      <c r="A359" s="6">
        <v>351</v>
      </c>
      <c r="B359" s="6" t="s">
        <v>455</v>
      </c>
      <c r="C359" s="6" t="s">
        <v>448</v>
      </c>
      <c r="D359" s="6" t="s">
        <v>99</v>
      </c>
      <c r="E359" s="6" t="s">
        <v>36</v>
      </c>
      <c r="F359" s="6" t="s">
        <v>29</v>
      </c>
      <c r="G359" s="7">
        <v>11000</v>
      </c>
      <c r="H359" s="7">
        <v>0</v>
      </c>
      <c r="I359" s="7">
        <v>11000</v>
      </c>
      <c r="J359" s="7">
        <v>315.7</v>
      </c>
      <c r="K359" s="7">
        <v>0</v>
      </c>
      <c r="L359" s="7">
        <f t="shared" si="16"/>
        <v>334.4</v>
      </c>
      <c r="M359" s="7">
        <v>25</v>
      </c>
      <c r="N359" s="7">
        <f t="shared" si="17"/>
        <v>675.09999999999991</v>
      </c>
      <c r="O359" s="7">
        <f t="shared" si="18"/>
        <v>10324.9</v>
      </c>
    </row>
    <row r="360" spans="1:15" ht="24.95" customHeight="1" x14ac:dyDescent="0.25">
      <c r="A360" s="6">
        <v>352</v>
      </c>
      <c r="B360" s="6" t="s">
        <v>456</v>
      </c>
      <c r="C360" s="6" t="s">
        <v>448</v>
      </c>
      <c r="D360" s="6" t="s">
        <v>99</v>
      </c>
      <c r="E360" s="6" t="s">
        <v>36</v>
      </c>
      <c r="F360" s="6" t="s">
        <v>29</v>
      </c>
      <c r="G360" s="7">
        <v>15000</v>
      </c>
      <c r="H360" s="7">
        <v>0</v>
      </c>
      <c r="I360" s="7">
        <v>15000</v>
      </c>
      <c r="J360" s="7">
        <v>430.5</v>
      </c>
      <c r="K360" s="7">
        <v>0</v>
      </c>
      <c r="L360" s="7">
        <f t="shared" si="16"/>
        <v>456</v>
      </c>
      <c r="M360" s="7">
        <v>825</v>
      </c>
      <c r="N360" s="7">
        <f t="shared" si="17"/>
        <v>1711.5</v>
      </c>
      <c r="O360" s="7">
        <f t="shared" si="18"/>
        <v>13288.5</v>
      </c>
    </row>
    <row r="361" spans="1:15" ht="24.95" customHeight="1" x14ac:dyDescent="0.25">
      <c r="A361" s="6">
        <v>353</v>
      </c>
      <c r="B361" s="6" t="s">
        <v>457</v>
      </c>
      <c r="C361" s="6" t="s">
        <v>448</v>
      </c>
      <c r="D361" s="6" t="s">
        <v>171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6"/>
        <v>334.4</v>
      </c>
      <c r="M361" s="7">
        <v>25</v>
      </c>
      <c r="N361" s="7">
        <f t="shared" si="17"/>
        <v>675.09999999999991</v>
      </c>
      <c r="O361" s="7">
        <f t="shared" si="18"/>
        <v>10324.9</v>
      </c>
    </row>
    <row r="362" spans="1:15" ht="24.95" customHeight="1" x14ac:dyDescent="0.25">
      <c r="A362" s="6">
        <v>354</v>
      </c>
      <c r="B362" s="6" t="s">
        <v>458</v>
      </c>
      <c r="C362" s="6" t="s">
        <v>448</v>
      </c>
      <c r="D362" s="6" t="s">
        <v>459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f t="shared" si="16"/>
        <v>456</v>
      </c>
      <c r="M362" s="7">
        <v>25</v>
      </c>
      <c r="N362" s="7">
        <f t="shared" si="17"/>
        <v>911.5</v>
      </c>
      <c r="O362" s="7">
        <f t="shared" si="18"/>
        <v>14088.5</v>
      </c>
    </row>
    <row r="363" spans="1:15" ht="24.95" customHeight="1" x14ac:dyDescent="0.25">
      <c r="A363" s="6">
        <v>355</v>
      </c>
      <c r="B363" s="6" t="s">
        <v>460</v>
      </c>
      <c r="C363" s="6" t="s">
        <v>448</v>
      </c>
      <c r="D363" s="6" t="s">
        <v>193</v>
      </c>
      <c r="E363" s="6" t="s">
        <v>28</v>
      </c>
      <c r="F363" s="6" t="s">
        <v>29</v>
      </c>
      <c r="G363" s="7">
        <v>65000</v>
      </c>
      <c r="H363" s="7">
        <v>0</v>
      </c>
      <c r="I363" s="7">
        <v>65000</v>
      </c>
      <c r="J363" s="7">
        <v>1865.5</v>
      </c>
      <c r="K363" s="7">
        <v>4427.58</v>
      </c>
      <c r="L363" s="7">
        <f t="shared" si="16"/>
        <v>1976</v>
      </c>
      <c r="M363" s="7">
        <v>2185</v>
      </c>
      <c r="N363" s="7">
        <f t="shared" si="17"/>
        <v>10454.08</v>
      </c>
      <c r="O363" s="7">
        <f t="shared" si="18"/>
        <v>54545.919999999998</v>
      </c>
    </row>
    <row r="364" spans="1:15" ht="24.95" customHeight="1" x14ac:dyDescent="0.25">
      <c r="A364" s="6">
        <v>356</v>
      </c>
      <c r="B364" s="6" t="s">
        <v>1367</v>
      </c>
      <c r="C364" s="6" t="s">
        <v>448</v>
      </c>
      <c r="D364" s="6" t="s">
        <v>35</v>
      </c>
      <c r="E364" s="6" t="s">
        <v>36</v>
      </c>
      <c r="F364" s="6" t="s">
        <v>37</v>
      </c>
      <c r="G364" s="7">
        <v>22050</v>
      </c>
      <c r="H364" s="7">
        <v>0</v>
      </c>
      <c r="I364" s="7">
        <v>22050</v>
      </c>
      <c r="J364" s="7">
        <v>632.84</v>
      </c>
      <c r="K364" s="7">
        <v>0</v>
      </c>
      <c r="L364" s="7">
        <f t="shared" si="16"/>
        <v>670.32</v>
      </c>
      <c r="M364" s="7">
        <v>25</v>
      </c>
      <c r="N364" s="7">
        <f t="shared" si="17"/>
        <v>1328.16</v>
      </c>
      <c r="O364" s="7">
        <f t="shared" si="18"/>
        <v>20721.84</v>
      </c>
    </row>
    <row r="365" spans="1:15" ht="24.95" customHeight="1" x14ac:dyDescent="0.25">
      <c r="A365" s="6">
        <v>357</v>
      </c>
      <c r="B365" s="6" t="s">
        <v>461</v>
      </c>
      <c r="C365" s="6" t="s">
        <v>448</v>
      </c>
      <c r="D365" s="6" t="s">
        <v>193</v>
      </c>
      <c r="E365" s="6" t="s">
        <v>54</v>
      </c>
      <c r="F365" s="6" t="s">
        <v>29</v>
      </c>
      <c r="G365" s="7">
        <v>65000</v>
      </c>
      <c r="H365" s="7">
        <v>0</v>
      </c>
      <c r="I365" s="7">
        <v>65000</v>
      </c>
      <c r="J365" s="7">
        <v>1865.5</v>
      </c>
      <c r="K365" s="7">
        <v>4427.58</v>
      </c>
      <c r="L365" s="7">
        <f t="shared" si="16"/>
        <v>1976</v>
      </c>
      <c r="M365" s="7">
        <v>6350</v>
      </c>
      <c r="N365" s="7">
        <f t="shared" si="17"/>
        <v>14619.08</v>
      </c>
      <c r="O365" s="7">
        <f t="shared" si="18"/>
        <v>50380.92</v>
      </c>
    </row>
    <row r="366" spans="1:15" ht="24.95" customHeight="1" x14ac:dyDescent="0.25">
      <c r="A366" s="6">
        <v>358</v>
      </c>
      <c r="B366" s="6" t="s">
        <v>462</v>
      </c>
      <c r="C366" s="6" t="s">
        <v>448</v>
      </c>
      <c r="D366" s="6" t="s">
        <v>99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6"/>
        <v>334.4</v>
      </c>
      <c r="M366" s="7">
        <v>1884.84</v>
      </c>
      <c r="N366" s="7">
        <f t="shared" si="17"/>
        <v>2534.9399999999996</v>
      </c>
      <c r="O366" s="7">
        <f t="shared" si="18"/>
        <v>8465.0600000000013</v>
      </c>
    </row>
    <row r="367" spans="1:15" ht="24.95" customHeight="1" x14ac:dyDescent="0.25">
      <c r="A367" s="6">
        <v>359</v>
      </c>
      <c r="B367" s="6" t="s">
        <v>463</v>
      </c>
      <c r="C367" s="6" t="s">
        <v>448</v>
      </c>
      <c r="D367" s="6" t="s">
        <v>99</v>
      </c>
      <c r="E367" s="6" t="s">
        <v>36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6"/>
        <v>334.4</v>
      </c>
      <c r="M367" s="7">
        <v>3244.68</v>
      </c>
      <c r="N367" s="7">
        <f t="shared" si="17"/>
        <v>3894.7799999999997</v>
      </c>
      <c r="O367" s="7">
        <f t="shared" si="18"/>
        <v>7105.22</v>
      </c>
    </row>
    <row r="368" spans="1:15" ht="24.95" customHeight="1" x14ac:dyDescent="0.25">
      <c r="A368" s="6">
        <v>360</v>
      </c>
      <c r="B368" s="6" t="s">
        <v>464</v>
      </c>
      <c r="C368" s="6" t="s">
        <v>448</v>
      </c>
      <c r="D368" s="6" t="s">
        <v>99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6"/>
        <v>334.4</v>
      </c>
      <c r="M368" s="7">
        <v>25</v>
      </c>
      <c r="N368" s="7">
        <f t="shared" si="17"/>
        <v>675.09999999999991</v>
      </c>
      <c r="O368" s="7">
        <f t="shared" si="18"/>
        <v>10324.9</v>
      </c>
    </row>
    <row r="369" spans="1:15" ht="24.95" customHeight="1" x14ac:dyDescent="0.25">
      <c r="A369" s="6">
        <v>361</v>
      </c>
      <c r="B369" s="6" t="s">
        <v>465</v>
      </c>
      <c r="C369" s="6" t="s">
        <v>448</v>
      </c>
      <c r="D369" s="6" t="s">
        <v>99</v>
      </c>
      <c r="E369" s="6" t="s">
        <v>36</v>
      </c>
      <c r="F369" s="6" t="s">
        <v>29</v>
      </c>
      <c r="G369" s="7">
        <v>15000</v>
      </c>
      <c r="H369" s="7">
        <v>0</v>
      </c>
      <c r="I369" s="7">
        <v>15000</v>
      </c>
      <c r="J369" s="7">
        <v>430.5</v>
      </c>
      <c r="K369" s="7">
        <v>0</v>
      </c>
      <c r="L369" s="7">
        <f t="shared" si="16"/>
        <v>456</v>
      </c>
      <c r="M369" s="7">
        <v>25</v>
      </c>
      <c r="N369" s="7">
        <f t="shared" si="17"/>
        <v>911.5</v>
      </c>
      <c r="O369" s="7">
        <f t="shared" si="18"/>
        <v>14088.5</v>
      </c>
    </row>
    <row r="370" spans="1:15" ht="24.95" customHeight="1" x14ac:dyDescent="0.25">
      <c r="A370" s="6">
        <v>362</v>
      </c>
      <c r="B370" s="6" t="s">
        <v>466</v>
      </c>
      <c r="C370" s="6" t="s">
        <v>448</v>
      </c>
      <c r="D370" s="6" t="s">
        <v>46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6"/>
        <v>334.4</v>
      </c>
      <c r="M370" s="7">
        <v>25</v>
      </c>
      <c r="N370" s="7">
        <f t="shared" si="17"/>
        <v>675.09999999999991</v>
      </c>
      <c r="O370" s="7">
        <f t="shared" si="18"/>
        <v>10324.9</v>
      </c>
    </row>
    <row r="371" spans="1:15" ht="24.95" customHeight="1" x14ac:dyDescent="0.25">
      <c r="A371" s="6">
        <v>363</v>
      </c>
      <c r="B371" s="6" t="s">
        <v>467</v>
      </c>
      <c r="C371" s="6" t="s">
        <v>448</v>
      </c>
      <c r="D371" s="6" t="s">
        <v>99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6"/>
        <v>334.4</v>
      </c>
      <c r="M371" s="7">
        <v>25</v>
      </c>
      <c r="N371" s="7">
        <f t="shared" si="17"/>
        <v>675.09999999999991</v>
      </c>
      <c r="O371" s="7">
        <f t="shared" si="18"/>
        <v>10324.9</v>
      </c>
    </row>
    <row r="372" spans="1:15" ht="24.95" customHeight="1" x14ac:dyDescent="0.25">
      <c r="A372" s="6">
        <v>364</v>
      </c>
      <c r="B372" s="6" t="s">
        <v>468</v>
      </c>
      <c r="C372" s="6" t="s">
        <v>448</v>
      </c>
      <c r="D372" s="6" t="s">
        <v>99</v>
      </c>
      <c r="E372" s="6" t="s">
        <v>36</v>
      </c>
      <c r="F372" s="6" t="s">
        <v>29</v>
      </c>
      <c r="G372" s="7">
        <v>15000</v>
      </c>
      <c r="H372" s="7">
        <v>0</v>
      </c>
      <c r="I372" s="7">
        <v>15000</v>
      </c>
      <c r="J372" s="7">
        <v>430.5</v>
      </c>
      <c r="K372" s="7">
        <v>0</v>
      </c>
      <c r="L372" s="7">
        <f t="shared" si="16"/>
        <v>456</v>
      </c>
      <c r="M372" s="7">
        <v>25</v>
      </c>
      <c r="N372" s="7">
        <f t="shared" si="17"/>
        <v>911.5</v>
      </c>
      <c r="O372" s="7">
        <f t="shared" si="18"/>
        <v>14088.5</v>
      </c>
    </row>
    <row r="373" spans="1:15" ht="24.95" customHeight="1" x14ac:dyDescent="0.25">
      <c r="A373" s="6">
        <v>365</v>
      </c>
      <c r="B373" s="6" t="s">
        <v>469</v>
      </c>
      <c r="C373" s="6" t="s">
        <v>448</v>
      </c>
      <c r="D373" s="6" t="s">
        <v>113</v>
      </c>
      <c r="E373" s="6" t="s">
        <v>36</v>
      </c>
      <c r="F373" s="6" t="s">
        <v>37</v>
      </c>
      <c r="G373" s="7">
        <v>15000</v>
      </c>
      <c r="H373" s="7">
        <v>0</v>
      </c>
      <c r="I373" s="7">
        <v>15000</v>
      </c>
      <c r="J373" s="7">
        <v>430.5</v>
      </c>
      <c r="K373" s="7">
        <v>0</v>
      </c>
      <c r="L373" s="7">
        <f t="shared" si="16"/>
        <v>456</v>
      </c>
      <c r="M373" s="7">
        <v>825</v>
      </c>
      <c r="N373" s="7">
        <f t="shared" si="17"/>
        <v>1711.5</v>
      </c>
      <c r="O373" s="7">
        <f t="shared" si="18"/>
        <v>13288.5</v>
      </c>
    </row>
    <row r="374" spans="1:15" ht="24.95" customHeight="1" x14ac:dyDescent="0.25">
      <c r="A374" s="6">
        <v>366</v>
      </c>
      <c r="B374" s="6" t="s">
        <v>470</v>
      </c>
      <c r="C374" s="6" t="s">
        <v>448</v>
      </c>
      <c r="D374" s="6" t="s">
        <v>99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6"/>
        <v>334.4</v>
      </c>
      <c r="M374" s="7">
        <v>25</v>
      </c>
      <c r="N374" s="7">
        <f t="shared" si="17"/>
        <v>675.09999999999991</v>
      </c>
      <c r="O374" s="7">
        <f t="shared" si="18"/>
        <v>10324.9</v>
      </c>
    </row>
    <row r="375" spans="1:15" ht="24.95" customHeight="1" x14ac:dyDescent="0.25">
      <c r="A375" s="6">
        <v>367</v>
      </c>
      <c r="B375" s="6" t="s">
        <v>471</v>
      </c>
      <c r="C375" s="6" t="s">
        <v>448</v>
      </c>
      <c r="D375" s="6" t="s">
        <v>99</v>
      </c>
      <c r="E375" s="6" t="s">
        <v>36</v>
      </c>
      <c r="F375" s="6" t="s">
        <v>29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f t="shared" si="16"/>
        <v>456</v>
      </c>
      <c r="M375" s="7">
        <v>25</v>
      </c>
      <c r="N375" s="7">
        <f t="shared" si="17"/>
        <v>911.5</v>
      </c>
      <c r="O375" s="7">
        <f t="shared" si="18"/>
        <v>14088.5</v>
      </c>
    </row>
    <row r="376" spans="1:15" ht="24.95" customHeight="1" x14ac:dyDescent="0.25">
      <c r="A376" s="6">
        <v>368</v>
      </c>
      <c r="B376" s="6" t="s">
        <v>472</v>
      </c>
      <c r="C376" s="6" t="s">
        <v>1474</v>
      </c>
      <c r="D376" s="6" t="s">
        <v>180</v>
      </c>
      <c r="E376" s="6" t="s">
        <v>54</v>
      </c>
      <c r="F376" s="6" t="s">
        <v>29</v>
      </c>
      <c r="G376" s="7">
        <v>50000</v>
      </c>
      <c r="H376" s="7">
        <v>0</v>
      </c>
      <c r="I376" s="7">
        <v>50000</v>
      </c>
      <c r="J376" s="7">
        <v>1435</v>
      </c>
      <c r="K376" s="7">
        <v>1566.03</v>
      </c>
      <c r="L376" s="7">
        <f t="shared" si="16"/>
        <v>1520</v>
      </c>
      <c r="M376" s="7">
        <v>2844.78</v>
      </c>
      <c r="N376" s="7">
        <f t="shared" si="17"/>
        <v>7365.8099999999995</v>
      </c>
      <c r="O376" s="7">
        <f t="shared" si="18"/>
        <v>42634.19</v>
      </c>
    </row>
    <row r="377" spans="1:15" ht="24.95" customHeight="1" x14ac:dyDescent="0.25">
      <c r="A377" s="6">
        <v>369</v>
      </c>
      <c r="B377" s="6" t="s">
        <v>473</v>
      </c>
      <c r="C377" s="6" t="s">
        <v>448</v>
      </c>
      <c r="D377" s="6" t="s">
        <v>474</v>
      </c>
      <c r="E377" s="6" t="s">
        <v>36</v>
      </c>
      <c r="F377" s="6" t="s">
        <v>37</v>
      </c>
      <c r="G377" s="7">
        <v>26250</v>
      </c>
      <c r="H377" s="7">
        <v>0</v>
      </c>
      <c r="I377" s="7">
        <v>26250</v>
      </c>
      <c r="J377" s="7">
        <v>753.38</v>
      </c>
      <c r="K377" s="7">
        <v>0</v>
      </c>
      <c r="L377" s="7">
        <f t="shared" si="16"/>
        <v>798</v>
      </c>
      <c r="M377" s="7">
        <v>7124.08</v>
      </c>
      <c r="N377" s="7">
        <f t="shared" si="17"/>
        <v>8675.4599999999991</v>
      </c>
      <c r="O377" s="7">
        <f t="shared" si="18"/>
        <v>17574.54</v>
      </c>
    </row>
    <row r="378" spans="1:15" ht="24.95" customHeight="1" x14ac:dyDescent="0.25">
      <c r="A378" s="6">
        <v>370</v>
      </c>
      <c r="B378" s="6" t="s">
        <v>475</v>
      </c>
      <c r="C378" s="6" t="s">
        <v>448</v>
      </c>
      <c r="D378" s="6" t="s">
        <v>99</v>
      </c>
      <c r="E378" s="6" t="s">
        <v>36</v>
      </c>
      <c r="F378" s="6" t="s">
        <v>29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f t="shared" si="16"/>
        <v>456</v>
      </c>
      <c r="M378" s="7">
        <v>25</v>
      </c>
      <c r="N378" s="7">
        <f t="shared" si="17"/>
        <v>911.5</v>
      </c>
      <c r="O378" s="7">
        <f t="shared" si="18"/>
        <v>14088.5</v>
      </c>
    </row>
    <row r="379" spans="1:15" ht="24.95" customHeight="1" x14ac:dyDescent="0.25">
      <c r="A379" s="6">
        <v>371</v>
      </c>
      <c r="B379" s="6" t="s">
        <v>476</v>
      </c>
      <c r="C379" s="6" t="s">
        <v>448</v>
      </c>
      <c r="D379" s="6" t="s">
        <v>99</v>
      </c>
      <c r="E379" s="6" t="s">
        <v>36</v>
      </c>
      <c r="F379" s="6" t="s">
        <v>29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f t="shared" si="16"/>
        <v>456</v>
      </c>
      <c r="M379" s="7">
        <v>25</v>
      </c>
      <c r="N379" s="7">
        <f t="shared" si="17"/>
        <v>911.5</v>
      </c>
      <c r="O379" s="7">
        <f t="shared" si="18"/>
        <v>14088.5</v>
      </c>
    </row>
    <row r="380" spans="1:15" ht="24.95" customHeight="1" x14ac:dyDescent="0.25">
      <c r="A380" s="6">
        <v>372</v>
      </c>
      <c r="B380" s="6" t="s">
        <v>477</v>
      </c>
      <c r="C380" s="6" t="s">
        <v>448</v>
      </c>
      <c r="D380" s="6" t="s">
        <v>99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f t="shared" si="16"/>
        <v>456</v>
      </c>
      <c r="M380" s="7">
        <v>3864.56</v>
      </c>
      <c r="N380" s="7">
        <f t="shared" si="17"/>
        <v>4751.0599999999995</v>
      </c>
      <c r="O380" s="7">
        <f t="shared" si="18"/>
        <v>10248.94</v>
      </c>
    </row>
    <row r="381" spans="1:15" ht="24.95" customHeight="1" x14ac:dyDescent="0.25">
      <c r="A381" s="6">
        <v>373</v>
      </c>
      <c r="B381" s="6" t="s">
        <v>478</v>
      </c>
      <c r="C381" s="6" t="s">
        <v>448</v>
      </c>
      <c r="D381" s="6" t="s">
        <v>99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f t="shared" si="16"/>
        <v>456</v>
      </c>
      <c r="M381" s="7">
        <v>25</v>
      </c>
      <c r="N381" s="7">
        <f t="shared" si="17"/>
        <v>911.5</v>
      </c>
      <c r="O381" s="7">
        <f t="shared" si="18"/>
        <v>14088.5</v>
      </c>
    </row>
    <row r="382" spans="1:15" ht="24.95" customHeight="1" x14ac:dyDescent="0.25">
      <c r="A382" s="6">
        <v>374</v>
      </c>
      <c r="B382" s="6" t="s">
        <v>479</v>
      </c>
      <c r="C382" s="6" t="s">
        <v>448</v>
      </c>
      <c r="D382" s="6" t="s">
        <v>193</v>
      </c>
      <c r="E382" s="6" t="s">
        <v>54</v>
      </c>
      <c r="F382" s="6" t="s">
        <v>29</v>
      </c>
      <c r="G382" s="7">
        <v>52000</v>
      </c>
      <c r="H382" s="7">
        <v>0</v>
      </c>
      <c r="I382" s="7">
        <v>52000</v>
      </c>
      <c r="J382" s="7">
        <v>1492.4</v>
      </c>
      <c r="K382" s="7">
        <v>1560.34</v>
      </c>
      <c r="L382" s="7">
        <f t="shared" si="16"/>
        <v>1580.8</v>
      </c>
      <c r="M382" s="7">
        <v>4264.5600000000004</v>
      </c>
      <c r="N382" s="7">
        <f t="shared" si="17"/>
        <v>8898.1</v>
      </c>
      <c r="O382" s="7">
        <f t="shared" si="18"/>
        <v>43101.9</v>
      </c>
    </row>
    <row r="383" spans="1:15" ht="24.95" customHeight="1" x14ac:dyDescent="0.25">
      <c r="A383" s="6">
        <v>375</v>
      </c>
      <c r="B383" s="6" t="s">
        <v>480</v>
      </c>
      <c r="C383" s="6" t="s">
        <v>448</v>
      </c>
      <c r="D383" s="6" t="s">
        <v>193</v>
      </c>
      <c r="E383" s="6" t="s">
        <v>54</v>
      </c>
      <c r="F383" s="6" t="s">
        <v>29</v>
      </c>
      <c r="G383" s="7">
        <v>52000</v>
      </c>
      <c r="H383" s="7">
        <v>0</v>
      </c>
      <c r="I383" s="7">
        <v>52000</v>
      </c>
      <c r="J383" s="7">
        <v>1492.4</v>
      </c>
      <c r="K383" s="7">
        <v>2136.27</v>
      </c>
      <c r="L383" s="7">
        <f t="shared" si="16"/>
        <v>1580.8</v>
      </c>
      <c r="M383" s="7">
        <v>425</v>
      </c>
      <c r="N383" s="7">
        <f t="shared" si="17"/>
        <v>5634.47</v>
      </c>
      <c r="O383" s="7">
        <f t="shared" si="18"/>
        <v>46365.53</v>
      </c>
    </row>
    <row r="384" spans="1:15" ht="24.95" customHeight="1" x14ac:dyDescent="0.25">
      <c r="A384" s="6">
        <v>376</v>
      </c>
      <c r="B384" s="6" t="s">
        <v>481</v>
      </c>
      <c r="C384" s="6" t="s">
        <v>448</v>
      </c>
      <c r="D384" s="6" t="s">
        <v>193</v>
      </c>
      <c r="E384" s="6" t="s">
        <v>28</v>
      </c>
      <c r="F384" s="6" t="s">
        <v>29</v>
      </c>
      <c r="G384" s="7">
        <v>65000</v>
      </c>
      <c r="H384" s="7">
        <v>0</v>
      </c>
      <c r="I384" s="7">
        <v>65000</v>
      </c>
      <c r="J384" s="7">
        <v>1865.5</v>
      </c>
      <c r="K384" s="7">
        <v>4427.58</v>
      </c>
      <c r="L384" s="7">
        <f t="shared" si="16"/>
        <v>1976</v>
      </c>
      <c r="M384" s="7">
        <v>425</v>
      </c>
      <c r="N384" s="7">
        <f t="shared" si="17"/>
        <v>8694.08</v>
      </c>
      <c r="O384" s="7">
        <f t="shared" si="18"/>
        <v>56305.919999999998</v>
      </c>
    </row>
    <row r="385" spans="1:15" ht="24.95" customHeight="1" x14ac:dyDescent="0.25">
      <c r="A385" s="6">
        <v>377</v>
      </c>
      <c r="B385" s="6" t="s">
        <v>482</v>
      </c>
      <c r="C385" s="6" t="s">
        <v>448</v>
      </c>
      <c r="D385" s="6" t="s">
        <v>193</v>
      </c>
      <c r="E385" s="6" t="s">
        <v>28</v>
      </c>
      <c r="F385" s="6" t="s">
        <v>37</v>
      </c>
      <c r="G385" s="7">
        <v>65000</v>
      </c>
      <c r="H385" s="7">
        <v>0</v>
      </c>
      <c r="I385" s="7">
        <v>65000</v>
      </c>
      <c r="J385" s="7">
        <v>1865.5</v>
      </c>
      <c r="K385" s="7">
        <v>4427.58</v>
      </c>
      <c r="L385" s="7">
        <f t="shared" si="16"/>
        <v>1976</v>
      </c>
      <c r="M385" s="7">
        <v>2035.8</v>
      </c>
      <c r="N385" s="7">
        <f t="shared" si="17"/>
        <v>10304.879999999999</v>
      </c>
      <c r="O385" s="7">
        <f t="shared" si="18"/>
        <v>54695.12</v>
      </c>
    </row>
    <row r="386" spans="1:15" ht="24.95" customHeight="1" x14ac:dyDescent="0.25">
      <c r="A386" s="6">
        <v>378</v>
      </c>
      <c r="B386" s="6" t="s">
        <v>483</v>
      </c>
      <c r="C386" s="6" t="s">
        <v>448</v>
      </c>
      <c r="D386" s="6" t="s">
        <v>171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6"/>
        <v>456</v>
      </c>
      <c r="M386" s="7">
        <v>4803.2700000000004</v>
      </c>
      <c r="N386" s="7">
        <f t="shared" si="17"/>
        <v>5689.77</v>
      </c>
      <c r="O386" s="7">
        <f t="shared" si="18"/>
        <v>9310.23</v>
      </c>
    </row>
    <row r="387" spans="1:15" ht="24.95" customHeight="1" x14ac:dyDescent="0.25">
      <c r="A387" s="6">
        <v>379</v>
      </c>
      <c r="B387" s="6" t="s">
        <v>484</v>
      </c>
      <c r="C387" s="6" t="s">
        <v>448</v>
      </c>
      <c r="D387" s="6" t="s">
        <v>193</v>
      </c>
      <c r="E387" s="6" t="s">
        <v>28</v>
      </c>
      <c r="F387" s="6" t="s">
        <v>29</v>
      </c>
      <c r="G387" s="7">
        <v>65000</v>
      </c>
      <c r="H387" s="7">
        <v>0</v>
      </c>
      <c r="I387" s="7">
        <v>65000</v>
      </c>
      <c r="J387" s="7">
        <v>1865.5</v>
      </c>
      <c r="K387" s="7">
        <v>4043.62</v>
      </c>
      <c r="L387" s="7">
        <f t="shared" si="16"/>
        <v>1976</v>
      </c>
      <c r="M387" s="7">
        <v>2344.7800000000002</v>
      </c>
      <c r="N387" s="7">
        <f t="shared" si="17"/>
        <v>10229.9</v>
      </c>
      <c r="O387" s="7">
        <f t="shared" si="18"/>
        <v>54770.1</v>
      </c>
    </row>
    <row r="388" spans="1:15" ht="24.95" customHeight="1" x14ac:dyDescent="0.25">
      <c r="A388" s="6">
        <v>380</v>
      </c>
      <c r="B388" s="6" t="s">
        <v>485</v>
      </c>
      <c r="C388" s="6" t="s">
        <v>448</v>
      </c>
      <c r="D388" s="6" t="s">
        <v>171</v>
      </c>
      <c r="E388" s="6" t="s">
        <v>36</v>
      </c>
      <c r="F388" s="6" t="s">
        <v>29</v>
      </c>
      <c r="G388" s="7">
        <v>11000</v>
      </c>
      <c r="H388" s="7">
        <v>0</v>
      </c>
      <c r="I388" s="7">
        <v>11000</v>
      </c>
      <c r="J388" s="7">
        <v>315.7</v>
      </c>
      <c r="K388" s="7">
        <v>0</v>
      </c>
      <c r="L388" s="7">
        <f t="shared" si="16"/>
        <v>334.4</v>
      </c>
      <c r="M388" s="7">
        <v>25</v>
      </c>
      <c r="N388" s="7">
        <f t="shared" si="17"/>
        <v>675.09999999999991</v>
      </c>
      <c r="O388" s="7">
        <f t="shared" si="18"/>
        <v>10324.9</v>
      </c>
    </row>
    <row r="389" spans="1:15" ht="24.95" customHeight="1" x14ac:dyDescent="0.25">
      <c r="A389" s="6">
        <v>381</v>
      </c>
      <c r="B389" s="6" t="s">
        <v>486</v>
      </c>
      <c r="C389" s="6" t="s">
        <v>448</v>
      </c>
      <c r="D389" s="6" t="s">
        <v>171</v>
      </c>
      <c r="E389" s="6" t="s">
        <v>36</v>
      </c>
      <c r="F389" s="6" t="s">
        <v>29</v>
      </c>
      <c r="G389" s="7">
        <v>11000</v>
      </c>
      <c r="H389" s="7">
        <v>0</v>
      </c>
      <c r="I389" s="7">
        <v>11000</v>
      </c>
      <c r="J389" s="7">
        <v>315.7</v>
      </c>
      <c r="K389" s="7">
        <v>0</v>
      </c>
      <c r="L389" s="7">
        <f t="shared" si="16"/>
        <v>334.4</v>
      </c>
      <c r="M389" s="7">
        <v>25</v>
      </c>
      <c r="N389" s="7">
        <f t="shared" si="17"/>
        <v>675.09999999999991</v>
      </c>
      <c r="O389" s="7">
        <f t="shared" si="18"/>
        <v>10324.9</v>
      </c>
    </row>
    <row r="390" spans="1:15" ht="24.95" customHeight="1" x14ac:dyDescent="0.25">
      <c r="A390" s="6">
        <v>382</v>
      </c>
      <c r="B390" s="6" t="s">
        <v>487</v>
      </c>
      <c r="C390" s="6" t="s">
        <v>448</v>
      </c>
      <c r="D390" s="6" t="s">
        <v>99</v>
      </c>
      <c r="E390" s="6" t="s">
        <v>36</v>
      </c>
      <c r="F390" s="6" t="s">
        <v>29</v>
      </c>
      <c r="G390" s="7">
        <v>15000</v>
      </c>
      <c r="H390" s="7">
        <v>0</v>
      </c>
      <c r="I390" s="7">
        <v>15000</v>
      </c>
      <c r="J390" s="7">
        <v>430.5</v>
      </c>
      <c r="K390" s="7">
        <v>0</v>
      </c>
      <c r="L390" s="7">
        <f t="shared" si="16"/>
        <v>456</v>
      </c>
      <c r="M390" s="7">
        <v>3864.56</v>
      </c>
      <c r="N390" s="7">
        <f t="shared" si="17"/>
        <v>4751.0599999999995</v>
      </c>
      <c r="O390" s="7">
        <f t="shared" si="18"/>
        <v>10248.94</v>
      </c>
    </row>
    <row r="391" spans="1:15" ht="24.95" customHeight="1" x14ac:dyDescent="0.25">
      <c r="A391" s="6">
        <v>383</v>
      </c>
      <c r="B391" s="6" t="s">
        <v>488</v>
      </c>
      <c r="C391" s="6" t="s">
        <v>448</v>
      </c>
      <c r="D391" s="6" t="s">
        <v>193</v>
      </c>
      <c r="E391" s="6" t="s">
        <v>54</v>
      </c>
      <c r="F391" s="6" t="s">
        <v>29</v>
      </c>
      <c r="G391" s="7">
        <v>65000</v>
      </c>
      <c r="H391" s="7">
        <v>0</v>
      </c>
      <c r="I391" s="7">
        <v>65000</v>
      </c>
      <c r="J391" s="7">
        <v>1865.5</v>
      </c>
      <c r="K391" s="7">
        <v>4427.58</v>
      </c>
      <c r="L391" s="7">
        <f t="shared" si="16"/>
        <v>1976</v>
      </c>
      <c r="M391" s="7">
        <v>925</v>
      </c>
      <c r="N391" s="7">
        <f t="shared" si="17"/>
        <v>9194.08</v>
      </c>
      <c r="O391" s="7">
        <f t="shared" si="18"/>
        <v>55805.919999999998</v>
      </c>
    </row>
    <row r="392" spans="1:15" ht="24.95" customHeight="1" x14ac:dyDescent="0.25">
      <c r="A392" s="6">
        <v>384</v>
      </c>
      <c r="B392" s="6" t="s">
        <v>489</v>
      </c>
      <c r="C392" s="6" t="s">
        <v>448</v>
      </c>
      <c r="D392" s="6" t="s">
        <v>99</v>
      </c>
      <c r="E392" s="6" t="s">
        <v>36</v>
      </c>
      <c r="F392" s="6" t="s">
        <v>29</v>
      </c>
      <c r="G392" s="7">
        <v>15000</v>
      </c>
      <c r="H392" s="7">
        <v>0</v>
      </c>
      <c r="I392" s="7">
        <v>15000</v>
      </c>
      <c r="J392" s="7">
        <v>430.5</v>
      </c>
      <c r="K392" s="7">
        <v>0</v>
      </c>
      <c r="L392" s="7">
        <f t="shared" si="16"/>
        <v>456</v>
      </c>
      <c r="M392" s="7">
        <v>25</v>
      </c>
      <c r="N392" s="7">
        <f t="shared" si="17"/>
        <v>911.5</v>
      </c>
      <c r="O392" s="7">
        <f t="shared" si="18"/>
        <v>14088.5</v>
      </c>
    </row>
    <row r="393" spans="1:15" ht="24.95" customHeight="1" x14ac:dyDescent="0.25">
      <c r="A393" s="6">
        <v>385</v>
      </c>
      <c r="B393" s="6" t="s">
        <v>490</v>
      </c>
      <c r="C393" s="6" t="s">
        <v>448</v>
      </c>
      <c r="D393" s="6" t="s">
        <v>193</v>
      </c>
      <c r="E393" s="6" t="s">
        <v>28</v>
      </c>
      <c r="F393" s="6" t="s">
        <v>37</v>
      </c>
      <c r="G393" s="7">
        <v>65000</v>
      </c>
      <c r="H393" s="7">
        <v>0</v>
      </c>
      <c r="I393" s="7">
        <v>65000</v>
      </c>
      <c r="J393" s="7">
        <v>1865.5</v>
      </c>
      <c r="K393" s="7">
        <v>4427.58</v>
      </c>
      <c r="L393" s="7">
        <f t="shared" si="16"/>
        <v>1976</v>
      </c>
      <c r="M393" s="7">
        <v>7549.72</v>
      </c>
      <c r="N393" s="7">
        <f t="shared" si="17"/>
        <v>15818.8</v>
      </c>
      <c r="O393" s="7">
        <f t="shared" si="18"/>
        <v>49181.2</v>
      </c>
    </row>
    <row r="394" spans="1:15" ht="24.95" customHeight="1" x14ac:dyDescent="0.25">
      <c r="A394" s="6">
        <v>386</v>
      </c>
      <c r="B394" s="6" t="s">
        <v>491</v>
      </c>
      <c r="C394" s="6" t="s">
        <v>448</v>
      </c>
      <c r="D394" s="6" t="s">
        <v>99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f t="shared" ref="L394:L459" si="19">+I394*3.04%</f>
        <v>456</v>
      </c>
      <c r="M394" s="7">
        <v>25</v>
      </c>
      <c r="N394" s="7">
        <f t="shared" ref="N394:N457" si="20">+J394+K394+L394+M394</f>
        <v>911.5</v>
      </c>
      <c r="O394" s="7">
        <f t="shared" si="18"/>
        <v>14088.5</v>
      </c>
    </row>
    <row r="395" spans="1:15" ht="24.95" customHeight="1" x14ac:dyDescent="0.25">
      <c r="A395" s="6">
        <v>387</v>
      </c>
      <c r="B395" s="6" t="s">
        <v>492</v>
      </c>
      <c r="C395" s="6" t="s">
        <v>493</v>
      </c>
      <c r="D395" s="6" t="s">
        <v>99</v>
      </c>
      <c r="E395" s="6" t="s">
        <v>36</v>
      </c>
      <c r="F395" s="6" t="s">
        <v>29</v>
      </c>
      <c r="G395" s="7">
        <v>15000</v>
      </c>
      <c r="H395" s="7">
        <v>0</v>
      </c>
      <c r="I395" s="7">
        <v>15000</v>
      </c>
      <c r="J395" s="7">
        <v>430.5</v>
      </c>
      <c r="K395" s="7">
        <v>0</v>
      </c>
      <c r="L395" s="7">
        <f t="shared" si="19"/>
        <v>456</v>
      </c>
      <c r="M395" s="7">
        <v>25</v>
      </c>
      <c r="N395" s="7">
        <f t="shared" si="20"/>
        <v>911.5</v>
      </c>
      <c r="O395" s="7">
        <f t="shared" si="18"/>
        <v>14088.5</v>
      </c>
    </row>
    <row r="396" spans="1:15" ht="24.95" customHeight="1" x14ac:dyDescent="0.25">
      <c r="A396" s="6">
        <v>388</v>
      </c>
      <c r="B396" s="6" t="s">
        <v>494</v>
      </c>
      <c r="C396" s="6" t="s">
        <v>493</v>
      </c>
      <c r="D396" s="6" t="s">
        <v>495</v>
      </c>
      <c r="E396" s="6" t="s">
        <v>496</v>
      </c>
      <c r="F396" s="6" t="s">
        <v>29</v>
      </c>
      <c r="G396" s="7">
        <v>92000</v>
      </c>
      <c r="H396" s="7">
        <v>0</v>
      </c>
      <c r="I396" s="7">
        <v>92000</v>
      </c>
      <c r="J396" s="7">
        <v>2640.4</v>
      </c>
      <c r="K396" s="7">
        <v>10223.57</v>
      </c>
      <c r="L396" s="7">
        <f t="shared" si="19"/>
        <v>2796.8</v>
      </c>
      <c r="M396" s="7">
        <v>425</v>
      </c>
      <c r="N396" s="7">
        <f t="shared" si="20"/>
        <v>16085.77</v>
      </c>
      <c r="O396" s="7">
        <f t="shared" ref="O396:O459" si="21">+G396-N396</f>
        <v>75914.23</v>
      </c>
    </row>
    <row r="397" spans="1:15" ht="24.95" customHeight="1" x14ac:dyDescent="0.25">
      <c r="A397" s="6">
        <v>389</v>
      </c>
      <c r="B397" s="6" t="s">
        <v>497</v>
      </c>
      <c r="C397" s="6" t="s">
        <v>493</v>
      </c>
      <c r="D397" s="6" t="s">
        <v>959</v>
      </c>
      <c r="E397" s="6" t="s">
        <v>54</v>
      </c>
      <c r="F397" s="6" t="s">
        <v>37</v>
      </c>
      <c r="G397" s="7">
        <v>65000</v>
      </c>
      <c r="H397" s="7">
        <v>0</v>
      </c>
      <c r="I397" s="7">
        <v>65000</v>
      </c>
      <c r="J397" s="7">
        <v>1865.5</v>
      </c>
      <c r="K397" s="7">
        <v>4043.62</v>
      </c>
      <c r="L397" s="7">
        <f t="shared" si="19"/>
        <v>1976</v>
      </c>
      <c r="M397" s="7">
        <v>2444.7800000000002</v>
      </c>
      <c r="N397" s="7">
        <f t="shared" si="20"/>
        <v>10329.9</v>
      </c>
      <c r="O397" s="7">
        <f t="shared" si="21"/>
        <v>54670.1</v>
      </c>
    </row>
    <row r="398" spans="1:15" ht="24.95" customHeight="1" x14ac:dyDescent="0.25">
      <c r="A398" s="6">
        <v>390</v>
      </c>
      <c r="B398" s="6" t="s">
        <v>498</v>
      </c>
      <c r="C398" s="6" t="s">
        <v>493</v>
      </c>
      <c r="D398" s="6" t="s">
        <v>193</v>
      </c>
      <c r="E398" s="6" t="s">
        <v>28</v>
      </c>
      <c r="F398" s="6" t="s">
        <v>29</v>
      </c>
      <c r="G398" s="7">
        <v>50000</v>
      </c>
      <c r="H398" s="7">
        <v>0</v>
      </c>
      <c r="I398" s="7">
        <v>50000</v>
      </c>
      <c r="J398" s="7">
        <v>1435</v>
      </c>
      <c r="K398" s="7">
        <v>1854</v>
      </c>
      <c r="L398" s="7">
        <f t="shared" si="19"/>
        <v>1520</v>
      </c>
      <c r="M398" s="7">
        <v>925</v>
      </c>
      <c r="N398" s="7">
        <f t="shared" si="20"/>
        <v>5734</v>
      </c>
      <c r="O398" s="7">
        <f t="shared" si="21"/>
        <v>44266</v>
      </c>
    </row>
    <row r="399" spans="1:15" ht="24.95" customHeight="1" x14ac:dyDescent="0.25">
      <c r="A399" s="6">
        <v>391</v>
      </c>
      <c r="B399" s="6" t="s">
        <v>499</v>
      </c>
      <c r="C399" s="6" t="s">
        <v>493</v>
      </c>
      <c r="D399" s="6" t="s">
        <v>193</v>
      </c>
      <c r="E399" s="6" t="s">
        <v>28</v>
      </c>
      <c r="F399" s="6" t="s">
        <v>29</v>
      </c>
      <c r="G399" s="7">
        <v>65000</v>
      </c>
      <c r="H399" s="7">
        <v>0</v>
      </c>
      <c r="I399" s="7">
        <v>65000</v>
      </c>
      <c r="J399" s="7">
        <v>1865.5</v>
      </c>
      <c r="K399" s="7">
        <v>4043.62</v>
      </c>
      <c r="L399" s="7">
        <f t="shared" si="19"/>
        <v>1976</v>
      </c>
      <c r="M399" s="7">
        <v>19124.47</v>
      </c>
      <c r="N399" s="7">
        <f t="shared" si="20"/>
        <v>27009.59</v>
      </c>
      <c r="O399" s="7">
        <f t="shared" si="21"/>
        <v>37990.410000000003</v>
      </c>
    </row>
    <row r="400" spans="1:15" ht="24.95" customHeight="1" x14ac:dyDescent="0.25">
      <c r="A400" s="6">
        <v>392</v>
      </c>
      <c r="B400" s="6" t="s">
        <v>500</v>
      </c>
      <c r="C400" s="6" t="s">
        <v>493</v>
      </c>
      <c r="D400" s="6" t="s">
        <v>193</v>
      </c>
      <c r="E400" s="6" t="s">
        <v>54</v>
      </c>
      <c r="F400" s="6" t="s">
        <v>29</v>
      </c>
      <c r="G400" s="7">
        <v>65000</v>
      </c>
      <c r="H400" s="7">
        <v>0</v>
      </c>
      <c r="I400" s="7">
        <v>65000</v>
      </c>
      <c r="J400" s="7">
        <v>1865.5</v>
      </c>
      <c r="K400" s="7">
        <v>4043.62</v>
      </c>
      <c r="L400" s="7">
        <f t="shared" si="19"/>
        <v>1976</v>
      </c>
      <c r="M400" s="7">
        <v>6141.68</v>
      </c>
      <c r="N400" s="7">
        <f t="shared" si="20"/>
        <v>14026.8</v>
      </c>
      <c r="O400" s="7">
        <f t="shared" si="21"/>
        <v>50973.2</v>
      </c>
    </row>
    <row r="401" spans="1:15" ht="24.95" customHeight="1" x14ac:dyDescent="0.25">
      <c r="A401" s="6">
        <v>393</v>
      </c>
      <c r="B401" s="6" t="s">
        <v>501</v>
      </c>
      <c r="C401" s="6" t="s">
        <v>493</v>
      </c>
      <c r="D401" s="6" t="s">
        <v>171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f t="shared" si="19"/>
        <v>456</v>
      </c>
      <c r="M401" s="7">
        <v>25</v>
      </c>
      <c r="N401" s="7">
        <f t="shared" si="20"/>
        <v>911.5</v>
      </c>
      <c r="O401" s="7">
        <f t="shared" si="21"/>
        <v>14088.5</v>
      </c>
    </row>
    <row r="402" spans="1:15" ht="24.95" customHeight="1" x14ac:dyDescent="0.25">
      <c r="A402" s="6">
        <v>394</v>
      </c>
      <c r="B402" s="6" t="s">
        <v>502</v>
      </c>
      <c r="C402" s="6" t="s">
        <v>493</v>
      </c>
      <c r="D402" s="6" t="s">
        <v>193</v>
      </c>
      <c r="E402" s="6" t="s">
        <v>28</v>
      </c>
      <c r="F402" s="6" t="s">
        <v>29</v>
      </c>
      <c r="G402" s="7">
        <v>65000</v>
      </c>
      <c r="H402" s="7">
        <v>0</v>
      </c>
      <c r="I402" s="7">
        <v>65000</v>
      </c>
      <c r="J402" s="7">
        <v>1865.5</v>
      </c>
      <c r="K402" s="7">
        <v>4427.58</v>
      </c>
      <c r="L402" s="7">
        <f t="shared" si="19"/>
        <v>1976</v>
      </c>
      <c r="M402" s="7">
        <v>425</v>
      </c>
      <c r="N402" s="7">
        <f t="shared" si="20"/>
        <v>8694.08</v>
      </c>
      <c r="O402" s="7">
        <f t="shared" si="21"/>
        <v>56305.919999999998</v>
      </c>
    </row>
    <row r="403" spans="1:15" ht="24.95" customHeight="1" x14ac:dyDescent="0.25">
      <c r="A403" s="6">
        <v>395</v>
      </c>
      <c r="B403" s="6" t="s">
        <v>503</v>
      </c>
      <c r="C403" s="6" t="s">
        <v>493</v>
      </c>
      <c r="D403" s="6" t="s">
        <v>1475</v>
      </c>
      <c r="E403" s="6" t="s">
        <v>28</v>
      </c>
      <c r="F403" s="6" t="s">
        <v>37</v>
      </c>
      <c r="G403" s="7">
        <v>31500</v>
      </c>
      <c r="H403" s="7">
        <v>0</v>
      </c>
      <c r="I403" s="7">
        <v>31500</v>
      </c>
      <c r="J403" s="7">
        <v>904.05</v>
      </c>
      <c r="K403" s="7">
        <v>0</v>
      </c>
      <c r="L403" s="7">
        <f t="shared" si="19"/>
        <v>957.6</v>
      </c>
      <c r="M403" s="7">
        <v>25</v>
      </c>
      <c r="N403" s="7">
        <f t="shared" si="20"/>
        <v>1886.65</v>
      </c>
      <c r="O403" s="7">
        <f t="shared" si="21"/>
        <v>29613.35</v>
      </c>
    </row>
    <row r="404" spans="1:15" ht="24.95" customHeight="1" x14ac:dyDescent="0.25">
      <c r="A404" s="6">
        <v>396</v>
      </c>
      <c r="B404" t="s">
        <v>1568</v>
      </c>
      <c r="C404" s="6" t="s">
        <v>493</v>
      </c>
      <c r="D404" t="s">
        <v>40</v>
      </c>
      <c r="E404" s="6" t="s">
        <v>36</v>
      </c>
      <c r="F404" s="6" t="s">
        <v>37</v>
      </c>
      <c r="G404" s="7">
        <v>35000</v>
      </c>
      <c r="H404" s="7">
        <v>0</v>
      </c>
      <c r="I404" s="7">
        <v>35000</v>
      </c>
      <c r="J404" s="7">
        <v>1004.5</v>
      </c>
      <c r="K404" s="7">
        <v>0</v>
      </c>
      <c r="L404" s="7">
        <v>1064</v>
      </c>
      <c r="M404" s="7">
        <v>25</v>
      </c>
      <c r="N404" s="7">
        <f t="shared" si="20"/>
        <v>2093.5</v>
      </c>
      <c r="O404" s="7">
        <f t="shared" si="21"/>
        <v>32906.5</v>
      </c>
    </row>
    <row r="405" spans="1:15" ht="24.95" customHeight="1" x14ac:dyDescent="0.25">
      <c r="A405" s="6">
        <v>397</v>
      </c>
      <c r="B405" s="6" t="s">
        <v>504</v>
      </c>
      <c r="C405" s="6" t="s">
        <v>493</v>
      </c>
      <c r="D405" s="6" t="s">
        <v>99</v>
      </c>
      <c r="E405" s="6" t="s">
        <v>36</v>
      </c>
      <c r="F405" s="6" t="s">
        <v>29</v>
      </c>
      <c r="G405" s="7">
        <v>15000</v>
      </c>
      <c r="H405" s="7">
        <v>0</v>
      </c>
      <c r="I405" s="7">
        <v>15000</v>
      </c>
      <c r="J405" s="7">
        <v>430.5</v>
      </c>
      <c r="K405" s="7">
        <v>0</v>
      </c>
      <c r="L405" s="7">
        <f t="shared" si="19"/>
        <v>456</v>
      </c>
      <c r="M405" s="7">
        <v>25</v>
      </c>
      <c r="N405" s="7">
        <f t="shared" si="20"/>
        <v>911.5</v>
      </c>
      <c r="O405" s="7">
        <f t="shared" si="21"/>
        <v>14088.5</v>
      </c>
    </row>
    <row r="406" spans="1:15" ht="24.95" customHeight="1" x14ac:dyDescent="0.25">
      <c r="A406" s="6">
        <v>398</v>
      </c>
      <c r="B406" s="6" t="s">
        <v>505</v>
      </c>
      <c r="C406" s="6" t="s">
        <v>493</v>
      </c>
      <c r="D406" s="6" t="s">
        <v>99</v>
      </c>
      <c r="E406" s="6" t="s">
        <v>36</v>
      </c>
      <c r="F406" s="6" t="s">
        <v>29</v>
      </c>
      <c r="G406" s="7">
        <v>15000</v>
      </c>
      <c r="H406" s="7">
        <v>0</v>
      </c>
      <c r="I406" s="7">
        <v>15000</v>
      </c>
      <c r="J406" s="7">
        <v>430.5</v>
      </c>
      <c r="K406" s="7">
        <v>0</v>
      </c>
      <c r="L406" s="7">
        <f t="shared" si="19"/>
        <v>456</v>
      </c>
      <c r="M406" s="7">
        <v>25</v>
      </c>
      <c r="N406" s="7">
        <f t="shared" si="20"/>
        <v>911.5</v>
      </c>
      <c r="O406" s="7">
        <f t="shared" si="21"/>
        <v>14088.5</v>
      </c>
    </row>
    <row r="407" spans="1:15" ht="24.95" customHeight="1" x14ac:dyDescent="0.25">
      <c r="A407" s="6">
        <v>399</v>
      </c>
      <c r="B407" s="6" t="s">
        <v>506</v>
      </c>
      <c r="C407" s="6" t="s">
        <v>493</v>
      </c>
      <c r="D407" s="6" t="s">
        <v>193</v>
      </c>
      <c r="E407" s="6" t="s">
        <v>54</v>
      </c>
      <c r="F407" s="6" t="s">
        <v>29</v>
      </c>
      <c r="G407" s="7">
        <v>65000</v>
      </c>
      <c r="H407" s="7">
        <v>0</v>
      </c>
      <c r="I407" s="7">
        <v>65000</v>
      </c>
      <c r="J407" s="7">
        <v>1865.5</v>
      </c>
      <c r="K407" s="7">
        <v>4427.58</v>
      </c>
      <c r="L407" s="7">
        <f t="shared" si="19"/>
        <v>1976</v>
      </c>
      <c r="M407" s="7">
        <v>1605</v>
      </c>
      <c r="N407" s="7">
        <f t="shared" si="20"/>
        <v>9874.08</v>
      </c>
      <c r="O407" s="7">
        <f t="shared" si="21"/>
        <v>55125.919999999998</v>
      </c>
    </row>
    <row r="408" spans="1:15" ht="24.95" customHeight="1" x14ac:dyDescent="0.25">
      <c r="A408" s="6">
        <v>400</v>
      </c>
      <c r="B408" s="6" t="s">
        <v>507</v>
      </c>
      <c r="C408" s="6" t="s">
        <v>493</v>
      </c>
      <c r="D408" s="6" t="s">
        <v>193</v>
      </c>
      <c r="E408" s="6" t="s">
        <v>28</v>
      </c>
      <c r="F408" s="6" t="s">
        <v>29</v>
      </c>
      <c r="G408" s="7">
        <v>65000</v>
      </c>
      <c r="H408" s="7">
        <v>0</v>
      </c>
      <c r="I408" s="7">
        <v>65000</v>
      </c>
      <c r="J408" s="7">
        <v>1865.5</v>
      </c>
      <c r="K408" s="7">
        <v>4043.62</v>
      </c>
      <c r="L408" s="7">
        <f t="shared" si="19"/>
        <v>1976</v>
      </c>
      <c r="M408" s="7">
        <v>2444.7800000000002</v>
      </c>
      <c r="N408" s="7">
        <f t="shared" si="20"/>
        <v>10329.9</v>
      </c>
      <c r="O408" s="7">
        <f t="shared" si="21"/>
        <v>54670.1</v>
      </c>
    </row>
    <row r="409" spans="1:15" ht="24.95" customHeight="1" x14ac:dyDescent="0.25">
      <c r="A409" s="6">
        <v>401</v>
      </c>
      <c r="B409" s="6" t="s">
        <v>508</v>
      </c>
      <c r="C409" s="6" t="s">
        <v>493</v>
      </c>
      <c r="D409" s="6" t="s">
        <v>99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f t="shared" si="19"/>
        <v>456</v>
      </c>
      <c r="M409" s="7">
        <v>4254.4799999999996</v>
      </c>
      <c r="N409" s="7">
        <f t="shared" si="20"/>
        <v>5140.9799999999996</v>
      </c>
      <c r="O409" s="7">
        <f t="shared" si="21"/>
        <v>9859.02</v>
      </c>
    </row>
    <row r="410" spans="1:15" ht="24.95" customHeight="1" x14ac:dyDescent="0.25">
      <c r="A410" s="6">
        <v>402</v>
      </c>
      <c r="B410" s="6" t="s">
        <v>509</v>
      </c>
      <c r="C410" s="6" t="s">
        <v>493</v>
      </c>
      <c r="D410" s="6" t="s">
        <v>99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f t="shared" si="19"/>
        <v>456</v>
      </c>
      <c r="M410" s="7">
        <v>25</v>
      </c>
      <c r="N410" s="7">
        <f t="shared" si="20"/>
        <v>911.5</v>
      </c>
      <c r="O410" s="7">
        <f t="shared" si="21"/>
        <v>14088.5</v>
      </c>
    </row>
    <row r="411" spans="1:15" ht="24.95" customHeight="1" x14ac:dyDescent="0.25">
      <c r="A411" s="6">
        <v>403</v>
      </c>
      <c r="B411" s="6" t="s">
        <v>510</v>
      </c>
      <c r="C411" s="6" t="s">
        <v>493</v>
      </c>
      <c r="D411" s="6" t="s">
        <v>193</v>
      </c>
      <c r="E411" s="6" t="s">
        <v>28</v>
      </c>
      <c r="F411" s="6" t="s">
        <v>37</v>
      </c>
      <c r="G411" s="7">
        <v>65000</v>
      </c>
      <c r="H411" s="7">
        <v>0</v>
      </c>
      <c r="I411" s="7">
        <v>65000</v>
      </c>
      <c r="J411" s="7">
        <v>1865.5</v>
      </c>
      <c r="K411" s="7">
        <v>4427.58</v>
      </c>
      <c r="L411" s="7">
        <f t="shared" si="19"/>
        <v>1976</v>
      </c>
      <c r="M411" s="7">
        <v>8528.17</v>
      </c>
      <c r="N411" s="7">
        <f t="shared" si="20"/>
        <v>16797.25</v>
      </c>
      <c r="O411" s="7">
        <f t="shared" si="21"/>
        <v>48202.75</v>
      </c>
    </row>
    <row r="412" spans="1:15" ht="24.95" customHeight="1" x14ac:dyDescent="0.25">
      <c r="A412" s="6">
        <v>404</v>
      </c>
      <c r="B412" s="6" t="s">
        <v>511</v>
      </c>
      <c r="C412" s="6" t="s">
        <v>493</v>
      </c>
      <c r="D412" s="6" t="s">
        <v>171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f t="shared" si="19"/>
        <v>456</v>
      </c>
      <c r="M412" s="7">
        <v>25</v>
      </c>
      <c r="N412" s="7">
        <f t="shared" si="20"/>
        <v>911.5</v>
      </c>
      <c r="O412" s="7">
        <f t="shared" si="21"/>
        <v>14088.5</v>
      </c>
    </row>
    <row r="413" spans="1:15" ht="24.95" customHeight="1" x14ac:dyDescent="0.25">
      <c r="A413" s="6">
        <v>405</v>
      </c>
      <c r="B413" s="6" t="s">
        <v>512</v>
      </c>
      <c r="C413" s="6" t="s">
        <v>493</v>
      </c>
      <c r="D413" s="6" t="s">
        <v>193</v>
      </c>
      <c r="E413" s="6" t="s">
        <v>54</v>
      </c>
      <c r="F413" s="6" t="s">
        <v>29</v>
      </c>
      <c r="G413" s="7">
        <v>65000</v>
      </c>
      <c r="H413" s="7">
        <v>0</v>
      </c>
      <c r="I413" s="7">
        <v>65000</v>
      </c>
      <c r="J413" s="7">
        <v>1865.5</v>
      </c>
      <c r="K413" s="7">
        <v>4043.62</v>
      </c>
      <c r="L413" s="7">
        <f t="shared" si="19"/>
        <v>1976</v>
      </c>
      <c r="M413" s="7">
        <v>4844.78</v>
      </c>
      <c r="N413" s="7">
        <f t="shared" si="20"/>
        <v>12729.9</v>
      </c>
      <c r="O413" s="7">
        <f t="shared" si="21"/>
        <v>52270.1</v>
      </c>
    </row>
    <row r="414" spans="1:15" ht="24.95" customHeight="1" x14ac:dyDescent="0.25">
      <c r="A414" s="6">
        <v>406</v>
      </c>
      <c r="B414" s="6" t="s">
        <v>513</v>
      </c>
      <c r="C414" s="6" t="s">
        <v>493</v>
      </c>
      <c r="D414" s="6" t="s">
        <v>99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f t="shared" si="19"/>
        <v>456</v>
      </c>
      <c r="M414" s="7">
        <v>795</v>
      </c>
      <c r="N414" s="7">
        <f t="shared" si="20"/>
        <v>1681.5</v>
      </c>
      <c r="O414" s="7">
        <f t="shared" si="21"/>
        <v>13318.5</v>
      </c>
    </row>
    <row r="415" spans="1:15" ht="24.95" customHeight="1" x14ac:dyDescent="0.25">
      <c r="A415" s="6">
        <v>407</v>
      </c>
      <c r="B415" s="6" t="s">
        <v>514</v>
      </c>
      <c r="C415" s="6" t="s">
        <v>493</v>
      </c>
      <c r="D415" s="6" t="s">
        <v>171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f t="shared" si="19"/>
        <v>456</v>
      </c>
      <c r="M415" s="7">
        <v>25</v>
      </c>
      <c r="N415" s="7">
        <f t="shared" si="20"/>
        <v>911.5</v>
      </c>
      <c r="O415" s="7">
        <f t="shared" si="21"/>
        <v>14088.5</v>
      </c>
    </row>
    <row r="416" spans="1:15" ht="24.95" customHeight="1" x14ac:dyDescent="0.25">
      <c r="A416" s="6">
        <v>408</v>
      </c>
      <c r="B416" s="6" t="s">
        <v>515</v>
      </c>
      <c r="C416" s="6" t="s">
        <v>493</v>
      </c>
      <c r="D416" s="6" t="s">
        <v>127</v>
      </c>
      <c r="E416" s="6" t="s">
        <v>36</v>
      </c>
      <c r="F416" s="6" t="s">
        <v>29</v>
      </c>
      <c r="G416" s="7">
        <v>22000</v>
      </c>
      <c r="H416" s="7">
        <v>0</v>
      </c>
      <c r="I416" s="7">
        <v>22000</v>
      </c>
      <c r="J416" s="7">
        <v>631.4</v>
      </c>
      <c r="K416" s="7">
        <v>0</v>
      </c>
      <c r="L416" s="7">
        <f t="shared" si="19"/>
        <v>668.8</v>
      </c>
      <c r="M416" s="7">
        <v>25</v>
      </c>
      <c r="N416" s="7">
        <f t="shared" si="20"/>
        <v>1325.1999999999998</v>
      </c>
      <c r="O416" s="7">
        <f t="shared" si="21"/>
        <v>20674.8</v>
      </c>
    </row>
    <row r="417" spans="1:15" ht="24.95" customHeight="1" x14ac:dyDescent="0.25">
      <c r="A417" s="6">
        <v>409</v>
      </c>
      <c r="B417" t="s">
        <v>1325</v>
      </c>
      <c r="C417" t="s">
        <v>493</v>
      </c>
      <c r="D417" t="s">
        <v>127</v>
      </c>
      <c r="E417" s="6" t="s">
        <v>36</v>
      </c>
      <c r="F417" s="6" t="s">
        <v>29</v>
      </c>
      <c r="G417" s="7">
        <v>20000</v>
      </c>
      <c r="H417" s="7">
        <v>0</v>
      </c>
      <c r="I417" s="7">
        <v>20000</v>
      </c>
      <c r="J417" s="7">
        <v>574</v>
      </c>
      <c r="K417" s="7">
        <v>0</v>
      </c>
      <c r="L417" s="7">
        <f t="shared" si="19"/>
        <v>608</v>
      </c>
      <c r="M417" s="7">
        <v>25</v>
      </c>
      <c r="N417" s="7">
        <f t="shared" si="20"/>
        <v>1207</v>
      </c>
      <c r="O417" s="7">
        <f t="shared" si="21"/>
        <v>18793</v>
      </c>
    </row>
    <row r="418" spans="1:15" ht="24.95" customHeight="1" x14ac:dyDescent="0.25">
      <c r="A418" s="6">
        <v>410</v>
      </c>
      <c r="B418" s="6" t="s">
        <v>516</v>
      </c>
      <c r="C418" s="6" t="s">
        <v>493</v>
      </c>
      <c r="D418" s="6" t="s">
        <v>120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f t="shared" si="19"/>
        <v>456</v>
      </c>
      <c r="M418" s="7">
        <v>25</v>
      </c>
      <c r="N418" s="7">
        <f t="shared" si="20"/>
        <v>911.5</v>
      </c>
      <c r="O418" s="7">
        <f t="shared" si="21"/>
        <v>14088.5</v>
      </c>
    </row>
    <row r="419" spans="1:15" ht="24.95" customHeight="1" x14ac:dyDescent="0.25">
      <c r="A419" s="6">
        <v>411</v>
      </c>
      <c r="B419" s="6" t="s">
        <v>517</v>
      </c>
      <c r="C419" s="6" t="s">
        <v>493</v>
      </c>
      <c r="D419" s="6" t="s">
        <v>113</v>
      </c>
      <c r="E419" s="6" t="s">
        <v>36</v>
      </c>
      <c r="F419" s="6" t="s">
        <v>37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f t="shared" si="19"/>
        <v>456</v>
      </c>
      <c r="M419" s="7">
        <v>1944.78</v>
      </c>
      <c r="N419" s="7">
        <f t="shared" si="20"/>
        <v>2831.2799999999997</v>
      </c>
      <c r="O419" s="7">
        <f t="shared" si="21"/>
        <v>12168.720000000001</v>
      </c>
    </row>
    <row r="420" spans="1:15" ht="24.95" customHeight="1" x14ac:dyDescent="0.25">
      <c r="A420" s="6">
        <v>412</v>
      </c>
      <c r="B420" t="s">
        <v>518</v>
      </c>
      <c r="C420" s="6" t="s">
        <v>493</v>
      </c>
      <c r="D420" t="s">
        <v>113</v>
      </c>
      <c r="E420" s="6" t="s">
        <v>36</v>
      </c>
      <c r="F420" s="6" t="s">
        <v>37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f t="shared" si="19"/>
        <v>456</v>
      </c>
      <c r="M420" s="7">
        <v>25</v>
      </c>
      <c r="N420" s="7">
        <f t="shared" si="20"/>
        <v>911.5</v>
      </c>
      <c r="O420" s="7">
        <f t="shared" si="21"/>
        <v>14088.5</v>
      </c>
    </row>
    <row r="421" spans="1:15" ht="24.95" customHeight="1" x14ac:dyDescent="0.25">
      <c r="A421" s="6">
        <v>413</v>
      </c>
      <c r="B421" t="s">
        <v>519</v>
      </c>
      <c r="C421" s="6" t="s">
        <v>493</v>
      </c>
      <c r="D421" t="s">
        <v>193</v>
      </c>
      <c r="E421" s="6" t="s">
        <v>54</v>
      </c>
      <c r="F421" s="6" t="s">
        <v>37</v>
      </c>
      <c r="G421" s="7">
        <v>65000</v>
      </c>
      <c r="H421" s="7">
        <v>0</v>
      </c>
      <c r="I421" s="7">
        <v>65000</v>
      </c>
      <c r="J421" s="7">
        <v>1865.5</v>
      </c>
      <c r="K421" s="7">
        <v>4043.62</v>
      </c>
      <c r="L421" s="7">
        <f t="shared" si="19"/>
        <v>1976</v>
      </c>
      <c r="M421" s="7">
        <v>7979.78</v>
      </c>
      <c r="N421" s="7">
        <f t="shared" si="20"/>
        <v>15864.9</v>
      </c>
      <c r="O421" s="7">
        <f t="shared" si="21"/>
        <v>49135.1</v>
      </c>
    </row>
    <row r="422" spans="1:15" ht="24.95" customHeight="1" x14ac:dyDescent="0.25">
      <c r="A422" s="6">
        <v>414</v>
      </c>
      <c r="B422" s="6" t="s">
        <v>520</v>
      </c>
      <c r="C422" s="6" t="s">
        <v>493</v>
      </c>
      <c r="D422" s="6" t="s">
        <v>46</v>
      </c>
      <c r="E422" s="6" t="s">
        <v>36</v>
      </c>
      <c r="F422" s="6" t="s">
        <v>37</v>
      </c>
      <c r="G422" s="7">
        <v>21500</v>
      </c>
      <c r="H422" s="7">
        <v>0</v>
      </c>
      <c r="I422" s="7">
        <v>21500</v>
      </c>
      <c r="J422" s="7">
        <v>617.04999999999995</v>
      </c>
      <c r="K422" s="7">
        <v>0</v>
      </c>
      <c r="L422" s="7">
        <f t="shared" si="19"/>
        <v>653.6</v>
      </c>
      <c r="M422" s="7">
        <v>782</v>
      </c>
      <c r="N422" s="7">
        <f t="shared" si="20"/>
        <v>2052.65</v>
      </c>
      <c r="O422" s="7">
        <f t="shared" si="21"/>
        <v>19447.349999999999</v>
      </c>
    </row>
    <row r="423" spans="1:15" ht="24.95" customHeight="1" x14ac:dyDescent="0.25">
      <c r="A423" s="6">
        <v>415</v>
      </c>
      <c r="B423" t="s">
        <v>521</v>
      </c>
      <c r="C423" s="6" t="s">
        <v>493</v>
      </c>
      <c r="D423" s="6" t="s">
        <v>46</v>
      </c>
      <c r="E423" s="6" t="s">
        <v>36</v>
      </c>
      <c r="F423" s="7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19"/>
        <v>456</v>
      </c>
      <c r="M423" s="7">
        <v>25</v>
      </c>
      <c r="N423" s="7">
        <f t="shared" si="20"/>
        <v>911.5</v>
      </c>
      <c r="O423" s="7">
        <f t="shared" si="21"/>
        <v>14088.5</v>
      </c>
    </row>
    <row r="424" spans="1:15" ht="24.95" customHeight="1" x14ac:dyDescent="0.25">
      <c r="A424" s="6">
        <v>416</v>
      </c>
      <c r="B424" t="s">
        <v>522</v>
      </c>
      <c r="C424" s="6" t="s">
        <v>493</v>
      </c>
      <c r="D424" s="6" t="s">
        <v>46</v>
      </c>
      <c r="E424" s="6" t="s">
        <v>36</v>
      </c>
      <c r="F424" s="7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f t="shared" si="19"/>
        <v>456</v>
      </c>
      <c r="M424" s="7">
        <v>25</v>
      </c>
      <c r="N424" s="7">
        <f t="shared" si="20"/>
        <v>911.5</v>
      </c>
      <c r="O424" s="7">
        <f t="shared" si="21"/>
        <v>14088.5</v>
      </c>
    </row>
    <row r="425" spans="1:15" ht="24.95" customHeight="1" x14ac:dyDescent="0.25">
      <c r="A425" s="6">
        <v>417</v>
      </c>
      <c r="B425" t="s">
        <v>523</v>
      </c>
      <c r="C425" s="6" t="s">
        <v>493</v>
      </c>
      <c r="D425" s="6" t="s">
        <v>46</v>
      </c>
      <c r="E425" s="6" t="s">
        <v>36</v>
      </c>
      <c r="F425" s="7" t="s">
        <v>29</v>
      </c>
      <c r="G425" s="7">
        <v>11000</v>
      </c>
      <c r="H425" s="7">
        <v>0</v>
      </c>
      <c r="I425" s="7">
        <v>11000</v>
      </c>
      <c r="J425" s="7">
        <v>315.7</v>
      </c>
      <c r="K425" s="7">
        <v>0</v>
      </c>
      <c r="L425" s="7">
        <f t="shared" si="19"/>
        <v>334.4</v>
      </c>
      <c r="M425" s="7">
        <v>25</v>
      </c>
      <c r="N425" s="7">
        <f t="shared" si="20"/>
        <v>675.09999999999991</v>
      </c>
      <c r="O425" s="7">
        <f t="shared" si="21"/>
        <v>10324.9</v>
      </c>
    </row>
    <row r="426" spans="1:15" ht="24.95" customHeight="1" x14ac:dyDescent="0.25">
      <c r="A426" s="6">
        <v>418</v>
      </c>
      <c r="B426" t="s">
        <v>1233</v>
      </c>
      <c r="C426" s="6" t="s">
        <v>493</v>
      </c>
      <c r="D426" s="6" t="s">
        <v>46</v>
      </c>
      <c r="E426" s="6" t="s">
        <v>36</v>
      </c>
      <c r="F426" s="7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19"/>
        <v>456</v>
      </c>
      <c r="M426" s="7">
        <v>25</v>
      </c>
      <c r="N426" s="7">
        <f t="shared" si="20"/>
        <v>911.5</v>
      </c>
      <c r="O426" s="7">
        <f t="shared" si="21"/>
        <v>14088.5</v>
      </c>
    </row>
    <row r="427" spans="1:15" ht="24.95" customHeight="1" x14ac:dyDescent="0.25">
      <c r="A427" s="6">
        <v>419</v>
      </c>
      <c r="B427" t="s">
        <v>1387</v>
      </c>
      <c r="C427" s="6" t="s">
        <v>493</v>
      </c>
      <c r="D427" s="6" t="s">
        <v>46</v>
      </c>
      <c r="E427" s="6" t="s">
        <v>36</v>
      </c>
      <c r="F427" s="7" t="s">
        <v>29</v>
      </c>
      <c r="G427" s="7">
        <v>20000</v>
      </c>
      <c r="H427" s="7">
        <v>0</v>
      </c>
      <c r="I427" s="7">
        <v>20000</v>
      </c>
      <c r="J427" s="7">
        <v>574</v>
      </c>
      <c r="K427" s="7">
        <v>0</v>
      </c>
      <c r="L427" s="7">
        <f t="shared" si="19"/>
        <v>608</v>
      </c>
      <c r="M427" s="7">
        <v>25</v>
      </c>
      <c r="N427" s="7">
        <f t="shared" si="20"/>
        <v>1207</v>
      </c>
      <c r="O427" s="7">
        <f t="shared" si="21"/>
        <v>18793</v>
      </c>
    </row>
    <row r="428" spans="1:15" ht="24.95" customHeight="1" x14ac:dyDescent="0.25">
      <c r="A428" s="6">
        <v>420</v>
      </c>
      <c r="B428" s="6" t="s">
        <v>524</v>
      </c>
      <c r="C428" s="6" t="s">
        <v>493</v>
      </c>
      <c r="D428" s="6" t="s">
        <v>99</v>
      </c>
      <c r="E428" s="6" t="s">
        <v>36</v>
      </c>
      <c r="F428" s="6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f t="shared" si="19"/>
        <v>456</v>
      </c>
      <c r="M428" s="7">
        <v>25</v>
      </c>
      <c r="N428" s="7">
        <f t="shared" si="20"/>
        <v>911.5</v>
      </c>
      <c r="O428" s="7">
        <f t="shared" si="21"/>
        <v>14088.5</v>
      </c>
    </row>
    <row r="429" spans="1:15" ht="24.95" customHeight="1" x14ac:dyDescent="0.25">
      <c r="A429" s="6">
        <v>421</v>
      </c>
      <c r="B429" s="6" t="s">
        <v>525</v>
      </c>
      <c r="C429" s="6" t="s">
        <v>493</v>
      </c>
      <c r="D429" s="6" t="s">
        <v>99</v>
      </c>
      <c r="E429" s="6" t="s">
        <v>36</v>
      </c>
      <c r="F429" s="6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f t="shared" si="19"/>
        <v>456</v>
      </c>
      <c r="M429" s="7">
        <v>25</v>
      </c>
      <c r="N429" s="7">
        <f t="shared" si="20"/>
        <v>911.5</v>
      </c>
      <c r="O429" s="7">
        <f t="shared" si="21"/>
        <v>14088.5</v>
      </c>
    </row>
    <row r="430" spans="1:15" ht="24.95" customHeight="1" x14ac:dyDescent="0.25">
      <c r="A430" s="6">
        <v>422</v>
      </c>
      <c r="B430" s="1" t="s">
        <v>526</v>
      </c>
      <c r="C430" s="6" t="s">
        <v>493</v>
      </c>
      <c r="D430" s="6" t="s">
        <v>120</v>
      </c>
      <c r="E430" s="6" t="s">
        <v>36</v>
      </c>
      <c r="F430" s="6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f t="shared" si="19"/>
        <v>456</v>
      </c>
      <c r="M430" s="7">
        <v>25</v>
      </c>
      <c r="N430" s="7">
        <f t="shared" si="20"/>
        <v>911.5</v>
      </c>
      <c r="O430" s="7">
        <f t="shared" si="21"/>
        <v>14088.5</v>
      </c>
    </row>
    <row r="431" spans="1:15" ht="24.95" customHeight="1" x14ac:dyDescent="0.25">
      <c r="A431" s="6">
        <v>423</v>
      </c>
      <c r="B431" s="6" t="s">
        <v>527</v>
      </c>
      <c r="C431" s="6" t="s">
        <v>493</v>
      </c>
      <c r="D431" s="6" t="s">
        <v>99</v>
      </c>
      <c r="E431" s="6" t="s">
        <v>36</v>
      </c>
      <c r="F431" s="6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f t="shared" si="19"/>
        <v>456</v>
      </c>
      <c r="M431" s="7">
        <v>25</v>
      </c>
      <c r="N431" s="7">
        <f t="shared" si="20"/>
        <v>911.5</v>
      </c>
      <c r="O431" s="7">
        <f t="shared" si="21"/>
        <v>14088.5</v>
      </c>
    </row>
    <row r="432" spans="1:15" ht="24.95" customHeight="1" x14ac:dyDescent="0.25">
      <c r="A432" s="6">
        <v>424</v>
      </c>
      <c r="B432" s="6" t="s">
        <v>528</v>
      </c>
      <c r="C432" s="6" t="s">
        <v>493</v>
      </c>
      <c r="D432" s="6" t="s">
        <v>99</v>
      </c>
      <c r="E432" s="6" t="s">
        <v>36</v>
      </c>
      <c r="F432" s="6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f t="shared" si="19"/>
        <v>456</v>
      </c>
      <c r="M432" s="7">
        <v>1944.78</v>
      </c>
      <c r="N432" s="7">
        <f t="shared" si="20"/>
        <v>2831.2799999999997</v>
      </c>
      <c r="O432" s="7">
        <f t="shared" si="21"/>
        <v>12168.720000000001</v>
      </c>
    </row>
    <row r="433" spans="1:15" ht="24.95" customHeight="1" x14ac:dyDescent="0.25">
      <c r="A433" s="6">
        <v>425</v>
      </c>
      <c r="B433" s="6" t="s">
        <v>529</v>
      </c>
      <c r="C433" s="6" t="s">
        <v>493</v>
      </c>
      <c r="D433" s="6" t="s">
        <v>65</v>
      </c>
      <c r="E433" s="6" t="s">
        <v>36</v>
      </c>
      <c r="F433" s="6" t="s">
        <v>37</v>
      </c>
      <c r="G433" s="7">
        <v>22050</v>
      </c>
      <c r="H433" s="7">
        <v>0</v>
      </c>
      <c r="I433" s="7">
        <v>22050</v>
      </c>
      <c r="J433" s="7">
        <v>632.84</v>
      </c>
      <c r="K433" s="7">
        <v>0</v>
      </c>
      <c r="L433" s="7">
        <f t="shared" si="19"/>
        <v>670.32</v>
      </c>
      <c r="M433" s="7">
        <v>25</v>
      </c>
      <c r="N433" s="7">
        <f t="shared" si="20"/>
        <v>1328.16</v>
      </c>
      <c r="O433" s="7">
        <f t="shared" si="21"/>
        <v>20721.84</v>
      </c>
    </row>
    <row r="434" spans="1:15" ht="24.95" customHeight="1" x14ac:dyDescent="0.25">
      <c r="A434" s="6">
        <v>426</v>
      </c>
      <c r="B434" t="s">
        <v>1368</v>
      </c>
      <c r="C434" s="6" t="s">
        <v>493</v>
      </c>
      <c r="D434" s="6" t="s">
        <v>65</v>
      </c>
      <c r="E434" s="6" t="s">
        <v>36</v>
      </c>
      <c r="F434" s="6" t="s">
        <v>37</v>
      </c>
      <c r="G434" s="7">
        <v>22050</v>
      </c>
      <c r="H434" s="7">
        <v>0</v>
      </c>
      <c r="I434" s="7">
        <v>22050</v>
      </c>
      <c r="J434" s="7">
        <v>632.84</v>
      </c>
      <c r="K434" s="7">
        <v>0</v>
      </c>
      <c r="L434" s="7">
        <f t="shared" si="19"/>
        <v>670.32</v>
      </c>
      <c r="M434" s="7">
        <v>25</v>
      </c>
      <c r="N434" s="7">
        <f t="shared" si="20"/>
        <v>1328.16</v>
      </c>
      <c r="O434" s="7">
        <f t="shared" si="21"/>
        <v>20721.84</v>
      </c>
    </row>
    <row r="435" spans="1:15" ht="24.95" customHeight="1" x14ac:dyDescent="0.25">
      <c r="A435" s="6">
        <v>427</v>
      </c>
      <c r="B435" s="6" t="s">
        <v>530</v>
      </c>
      <c r="C435" s="6" t="s">
        <v>493</v>
      </c>
      <c r="D435" s="6" t="s">
        <v>193</v>
      </c>
      <c r="E435" s="6" t="s">
        <v>54</v>
      </c>
      <c r="F435" s="6" t="s">
        <v>37</v>
      </c>
      <c r="G435" s="7">
        <v>50000</v>
      </c>
      <c r="H435" s="7">
        <v>0</v>
      </c>
      <c r="I435" s="7">
        <v>50000</v>
      </c>
      <c r="J435" s="7">
        <v>1435</v>
      </c>
      <c r="K435" s="7">
        <v>1278.07</v>
      </c>
      <c r="L435" s="7">
        <f t="shared" si="19"/>
        <v>1520</v>
      </c>
      <c r="M435" s="7">
        <v>24466.66</v>
      </c>
      <c r="N435" s="7">
        <f t="shared" si="20"/>
        <v>28699.73</v>
      </c>
      <c r="O435" s="7">
        <f t="shared" si="21"/>
        <v>21300.27</v>
      </c>
    </row>
    <row r="436" spans="1:15" ht="24.95" customHeight="1" x14ac:dyDescent="0.25">
      <c r="A436" s="6">
        <v>428</v>
      </c>
      <c r="B436" s="6" t="s">
        <v>531</v>
      </c>
      <c r="C436" s="6" t="s">
        <v>493</v>
      </c>
      <c r="D436" s="6" t="s">
        <v>193</v>
      </c>
      <c r="E436" s="6" t="s">
        <v>28</v>
      </c>
      <c r="F436" s="6" t="s">
        <v>29</v>
      </c>
      <c r="G436" s="7">
        <v>58500</v>
      </c>
      <c r="H436" s="7">
        <v>0</v>
      </c>
      <c r="I436" s="7">
        <v>58500</v>
      </c>
      <c r="J436" s="7">
        <v>1678.95</v>
      </c>
      <c r="K436" s="7">
        <v>2477.71</v>
      </c>
      <c r="L436" s="7">
        <f t="shared" si="19"/>
        <v>1778.4</v>
      </c>
      <c r="M436" s="7">
        <v>3864.56</v>
      </c>
      <c r="N436" s="7">
        <f t="shared" si="20"/>
        <v>9799.619999999999</v>
      </c>
      <c r="O436" s="7">
        <f t="shared" si="21"/>
        <v>48700.380000000005</v>
      </c>
    </row>
    <row r="437" spans="1:15" ht="24.95" customHeight="1" x14ac:dyDescent="0.25">
      <c r="A437" s="6">
        <v>429</v>
      </c>
      <c r="B437" s="6" t="s">
        <v>532</v>
      </c>
      <c r="C437" s="6" t="s">
        <v>493</v>
      </c>
      <c r="D437" s="6" t="s">
        <v>171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19"/>
        <v>456</v>
      </c>
      <c r="M437" s="7">
        <v>25</v>
      </c>
      <c r="N437" s="7">
        <f t="shared" si="20"/>
        <v>911.5</v>
      </c>
      <c r="O437" s="7">
        <f t="shared" si="21"/>
        <v>14088.5</v>
      </c>
    </row>
    <row r="438" spans="1:15" ht="24.95" customHeight="1" x14ac:dyDescent="0.25">
      <c r="A438" s="6">
        <v>430</v>
      </c>
      <c r="B438" s="6" t="s">
        <v>533</v>
      </c>
      <c r="C438" s="6" t="s">
        <v>493</v>
      </c>
      <c r="D438" s="6" t="s">
        <v>99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19"/>
        <v>456</v>
      </c>
      <c r="M438" s="7">
        <v>25</v>
      </c>
      <c r="N438" s="7">
        <f t="shared" si="20"/>
        <v>911.5</v>
      </c>
      <c r="O438" s="7">
        <f t="shared" si="21"/>
        <v>14088.5</v>
      </c>
    </row>
    <row r="439" spans="1:15" ht="24.95" customHeight="1" x14ac:dyDescent="0.25">
      <c r="A439" s="6">
        <v>431</v>
      </c>
      <c r="B439" s="6" t="s">
        <v>534</v>
      </c>
      <c r="C439" s="6" t="s">
        <v>493</v>
      </c>
      <c r="D439" s="6" t="s">
        <v>193</v>
      </c>
      <c r="E439" s="6" t="s">
        <v>28</v>
      </c>
      <c r="F439" s="6" t="s">
        <v>29</v>
      </c>
      <c r="G439" s="7">
        <v>65000</v>
      </c>
      <c r="H439" s="7">
        <v>0</v>
      </c>
      <c r="I439" s="7">
        <v>65000</v>
      </c>
      <c r="J439" s="7">
        <v>1865.5</v>
      </c>
      <c r="K439" s="7">
        <v>4427.58</v>
      </c>
      <c r="L439" s="7">
        <f t="shared" si="19"/>
        <v>1976</v>
      </c>
      <c r="M439" s="7">
        <v>25</v>
      </c>
      <c r="N439" s="7">
        <f t="shared" si="20"/>
        <v>8294.08</v>
      </c>
      <c r="O439" s="7">
        <f t="shared" si="21"/>
        <v>56705.919999999998</v>
      </c>
    </row>
    <row r="440" spans="1:15" ht="24.95" customHeight="1" x14ac:dyDescent="0.25">
      <c r="A440" s="6">
        <v>432</v>
      </c>
      <c r="B440" s="6" t="s">
        <v>535</v>
      </c>
      <c r="C440" s="6" t="s">
        <v>493</v>
      </c>
      <c r="D440" s="6" t="s">
        <v>99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f t="shared" si="19"/>
        <v>456</v>
      </c>
      <c r="M440" s="7">
        <v>25</v>
      </c>
      <c r="N440" s="7">
        <f t="shared" si="20"/>
        <v>911.5</v>
      </c>
      <c r="O440" s="7">
        <f t="shared" si="21"/>
        <v>14088.5</v>
      </c>
    </row>
    <row r="441" spans="1:15" ht="24.95" customHeight="1" x14ac:dyDescent="0.25">
      <c r="A441" s="6">
        <v>433</v>
      </c>
      <c r="B441" s="6" t="s">
        <v>536</v>
      </c>
      <c r="C441" s="6" t="s">
        <v>493</v>
      </c>
      <c r="D441" s="6" t="s">
        <v>46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f t="shared" si="19"/>
        <v>456</v>
      </c>
      <c r="M441" s="7">
        <v>25</v>
      </c>
      <c r="N441" s="7">
        <f t="shared" si="20"/>
        <v>911.5</v>
      </c>
      <c r="O441" s="7">
        <f t="shared" si="21"/>
        <v>14088.5</v>
      </c>
    </row>
    <row r="442" spans="1:15" ht="24.95" customHeight="1" x14ac:dyDescent="0.25">
      <c r="A442" s="6">
        <v>434</v>
      </c>
      <c r="B442" s="6" t="s">
        <v>537</v>
      </c>
      <c r="C442" s="6" t="s">
        <v>493</v>
      </c>
      <c r="D442" s="6" t="s">
        <v>46</v>
      </c>
      <c r="E442" s="6" t="s">
        <v>36</v>
      </c>
      <c r="F442" s="6" t="s">
        <v>37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f t="shared" si="19"/>
        <v>456</v>
      </c>
      <c r="M442" s="7">
        <v>25</v>
      </c>
      <c r="N442" s="7">
        <f t="shared" si="20"/>
        <v>911.5</v>
      </c>
      <c r="O442" s="7">
        <f t="shared" si="21"/>
        <v>14088.5</v>
      </c>
    </row>
    <row r="443" spans="1:15" ht="24.95" customHeight="1" x14ac:dyDescent="0.25">
      <c r="A443" s="6">
        <v>435</v>
      </c>
      <c r="B443" s="6" t="s">
        <v>538</v>
      </c>
      <c r="C443" s="6" t="s">
        <v>493</v>
      </c>
      <c r="D443" s="6" t="s">
        <v>46</v>
      </c>
      <c r="E443" s="6" t="s">
        <v>36</v>
      </c>
      <c r="F443" s="6" t="s">
        <v>29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f t="shared" si="19"/>
        <v>456</v>
      </c>
      <c r="M443" s="7">
        <v>2025</v>
      </c>
      <c r="N443" s="7">
        <f t="shared" si="20"/>
        <v>2911.5</v>
      </c>
      <c r="O443" s="7">
        <f t="shared" si="21"/>
        <v>12088.5</v>
      </c>
    </row>
    <row r="444" spans="1:15" ht="24.95" customHeight="1" x14ac:dyDescent="0.25">
      <c r="A444" s="6">
        <v>436</v>
      </c>
      <c r="B444" s="6" t="s">
        <v>1419</v>
      </c>
      <c r="C444" s="6" t="s">
        <v>493</v>
      </c>
      <c r="D444" s="6" t="s">
        <v>46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f t="shared" si="19"/>
        <v>456</v>
      </c>
      <c r="M444" s="7">
        <v>25</v>
      </c>
      <c r="N444" s="7">
        <f t="shared" si="20"/>
        <v>911.5</v>
      </c>
      <c r="O444" s="7">
        <f t="shared" si="21"/>
        <v>14088.5</v>
      </c>
    </row>
    <row r="445" spans="1:15" ht="24.95" customHeight="1" x14ac:dyDescent="0.25">
      <c r="A445" s="6">
        <v>437</v>
      </c>
      <c r="B445" t="s">
        <v>1485</v>
      </c>
      <c r="C445" s="6" t="s">
        <v>493</v>
      </c>
      <c r="D445" s="6" t="s">
        <v>46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20"/>
        <v>911.5</v>
      </c>
      <c r="O445" s="7">
        <f t="shared" si="21"/>
        <v>14088.5</v>
      </c>
    </row>
    <row r="446" spans="1:15" ht="24.95" customHeight="1" x14ac:dyDescent="0.25">
      <c r="A446" s="6">
        <v>438</v>
      </c>
      <c r="B446" t="s">
        <v>1490</v>
      </c>
      <c r="C446" s="6" t="s">
        <v>493</v>
      </c>
      <c r="D446" s="6" t="s">
        <v>46</v>
      </c>
      <c r="E446" s="6" t="s">
        <v>36</v>
      </c>
      <c r="F446" s="6" t="s">
        <v>29</v>
      </c>
      <c r="G446" s="7">
        <v>25000</v>
      </c>
      <c r="H446" s="7">
        <v>0</v>
      </c>
      <c r="I446" s="7">
        <v>25000</v>
      </c>
      <c r="J446" s="7">
        <v>717.5</v>
      </c>
      <c r="K446" s="7">
        <v>0</v>
      </c>
      <c r="L446" s="7">
        <v>760</v>
      </c>
      <c r="M446" s="7">
        <v>25</v>
      </c>
      <c r="N446" s="7">
        <f t="shared" si="20"/>
        <v>1502.5</v>
      </c>
      <c r="O446" s="7">
        <f t="shared" si="21"/>
        <v>23497.5</v>
      </c>
    </row>
    <row r="447" spans="1:15" ht="24.95" customHeight="1" x14ac:dyDescent="0.25">
      <c r="A447" s="6">
        <v>439</v>
      </c>
      <c r="B447" s="6" t="s">
        <v>539</v>
      </c>
      <c r="C447" s="6" t="s">
        <v>493</v>
      </c>
      <c r="D447" s="6" t="s">
        <v>193</v>
      </c>
      <c r="E447" s="6" t="s">
        <v>54</v>
      </c>
      <c r="F447" s="6" t="s">
        <v>37</v>
      </c>
      <c r="G447" s="7">
        <v>65000</v>
      </c>
      <c r="H447" s="7">
        <v>0</v>
      </c>
      <c r="I447" s="7">
        <v>65000</v>
      </c>
      <c r="J447" s="7">
        <v>1865.5</v>
      </c>
      <c r="K447" s="7">
        <v>4427.58</v>
      </c>
      <c r="L447" s="7">
        <f t="shared" si="19"/>
        <v>1976</v>
      </c>
      <c r="M447" s="7">
        <v>25664.16</v>
      </c>
      <c r="N447" s="7">
        <f t="shared" si="20"/>
        <v>33933.24</v>
      </c>
      <c r="O447" s="7">
        <f t="shared" si="21"/>
        <v>31066.760000000002</v>
      </c>
    </row>
    <row r="448" spans="1:15" ht="24.95" customHeight="1" x14ac:dyDescent="0.25">
      <c r="A448" s="6">
        <v>440</v>
      </c>
      <c r="B448" s="6" t="s">
        <v>540</v>
      </c>
      <c r="C448" s="6" t="s">
        <v>541</v>
      </c>
      <c r="D448" s="6" t="s">
        <v>290</v>
      </c>
      <c r="E448" s="6" t="s">
        <v>28</v>
      </c>
      <c r="F448" s="6" t="s">
        <v>29</v>
      </c>
      <c r="G448" s="7">
        <v>65000</v>
      </c>
      <c r="H448" s="7">
        <v>0</v>
      </c>
      <c r="I448" s="7">
        <v>65000</v>
      </c>
      <c r="J448" s="7">
        <v>1865.5</v>
      </c>
      <c r="K448" s="7">
        <v>4427.58</v>
      </c>
      <c r="L448" s="7">
        <f t="shared" si="19"/>
        <v>1976</v>
      </c>
      <c r="M448" s="7">
        <v>1757.3</v>
      </c>
      <c r="N448" s="7">
        <f t="shared" si="20"/>
        <v>10026.379999999999</v>
      </c>
      <c r="O448" s="7">
        <f t="shared" si="21"/>
        <v>54973.62</v>
      </c>
    </row>
    <row r="449" spans="1:15" ht="24.95" customHeight="1" x14ac:dyDescent="0.25">
      <c r="A449" s="6">
        <v>441</v>
      </c>
      <c r="B449" s="6" t="s">
        <v>542</v>
      </c>
      <c r="C449" s="6" t="s">
        <v>541</v>
      </c>
      <c r="D449" s="6" t="s">
        <v>193</v>
      </c>
      <c r="E449" s="6" t="s">
        <v>54</v>
      </c>
      <c r="F449" s="6" t="s">
        <v>29</v>
      </c>
      <c r="G449" s="7">
        <v>65000</v>
      </c>
      <c r="H449" s="7">
        <v>0</v>
      </c>
      <c r="I449" s="7">
        <v>65000</v>
      </c>
      <c r="J449" s="7">
        <v>1865.5</v>
      </c>
      <c r="K449" s="7">
        <v>4427.58</v>
      </c>
      <c r="L449" s="7">
        <f t="shared" si="19"/>
        <v>1976</v>
      </c>
      <c r="M449" s="7">
        <v>6425.58</v>
      </c>
      <c r="N449" s="7">
        <f t="shared" si="20"/>
        <v>14694.66</v>
      </c>
      <c r="O449" s="7">
        <f t="shared" si="21"/>
        <v>50305.34</v>
      </c>
    </row>
    <row r="450" spans="1:15" ht="24.95" customHeight="1" x14ac:dyDescent="0.25">
      <c r="A450" s="6">
        <v>442</v>
      </c>
      <c r="B450" s="6" t="s">
        <v>543</v>
      </c>
      <c r="C450" s="6" t="s">
        <v>541</v>
      </c>
      <c r="D450" s="6" t="s">
        <v>193</v>
      </c>
      <c r="E450" s="6" t="s">
        <v>54</v>
      </c>
      <c r="F450" s="6" t="s">
        <v>37</v>
      </c>
      <c r="G450" s="7">
        <v>50000</v>
      </c>
      <c r="H450" s="7">
        <v>0</v>
      </c>
      <c r="I450" s="7">
        <v>50000</v>
      </c>
      <c r="J450" s="7">
        <v>1435</v>
      </c>
      <c r="K450" s="7">
        <v>1566.03</v>
      </c>
      <c r="L450" s="7">
        <f t="shared" si="19"/>
        <v>1520</v>
      </c>
      <c r="M450" s="7">
        <v>2344.7800000000002</v>
      </c>
      <c r="N450" s="7">
        <f t="shared" si="20"/>
        <v>6865.8099999999995</v>
      </c>
      <c r="O450" s="7">
        <f t="shared" si="21"/>
        <v>43134.19</v>
      </c>
    </row>
    <row r="451" spans="1:15" ht="24.95" customHeight="1" x14ac:dyDescent="0.25">
      <c r="A451" s="6">
        <v>443</v>
      </c>
      <c r="B451" s="6" t="s">
        <v>544</v>
      </c>
      <c r="C451" s="6" t="s">
        <v>541</v>
      </c>
      <c r="D451" s="6" t="s">
        <v>99</v>
      </c>
      <c r="E451" s="6" t="s">
        <v>36</v>
      </c>
      <c r="F451" s="6" t="s">
        <v>29</v>
      </c>
      <c r="G451" s="7">
        <v>11000</v>
      </c>
      <c r="H451" s="7">
        <v>0</v>
      </c>
      <c r="I451" s="7">
        <v>11000</v>
      </c>
      <c r="J451" s="7">
        <v>315.7</v>
      </c>
      <c r="K451" s="7">
        <v>0</v>
      </c>
      <c r="L451" s="7">
        <f t="shared" si="19"/>
        <v>334.4</v>
      </c>
      <c r="M451" s="7">
        <v>25</v>
      </c>
      <c r="N451" s="7">
        <f t="shared" si="20"/>
        <v>675.09999999999991</v>
      </c>
      <c r="O451" s="7">
        <f t="shared" si="21"/>
        <v>10324.9</v>
      </c>
    </row>
    <row r="452" spans="1:15" ht="24.95" customHeight="1" x14ac:dyDescent="0.25">
      <c r="A452" s="6">
        <v>444</v>
      </c>
      <c r="B452" s="6" t="s">
        <v>545</v>
      </c>
      <c r="C452" s="6" t="s">
        <v>541</v>
      </c>
      <c r="D452" s="6" t="s">
        <v>40</v>
      </c>
      <c r="E452" s="6" t="s">
        <v>28</v>
      </c>
      <c r="F452" s="6" t="s">
        <v>29</v>
      </c>
      <c r="G452" s="7">
        <v>30000</v>
      </c>
      <c r="H452" s="7">
        <v>0</v>
      </c>
      <c r="I452" s="7">
        <v>30000</v>
      </c>
      <c r="J452" s="7">
        <v>861</v>
      </c>
      <c r="K452" s="7">
        <v>0</v>
      </c>
      <c r="L452" s="7">
        <f t="shared" si="19"/>
        <v>912</v>
      </c>
      <c r="M452" s="7">
        <v>25</v>
      </c>
      <c r="N452" s="7">
        <f t="shared" si="20"/>
        <v>1798</v>
      </c>
      <c r="O452" s="7">
        <f t="shared" si="21"/>
        <v>28202</v>
      </c>
    </row>
    <row r="453" spans="1:15" ht="24.95" customHeight="1" x14ac:dyDescent="0.25">
      <c r="A453" s="6">
        <v>445</v>
      </c>
      <c r="B453" s="6" t="s">
        <v>546</v>
      </c>
      <c r="C453" s="6" t="s">
        <v>541</v>
      </c>
      <c r="D453" s="6" t="s">
        <v>99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f t="shared" si="19"/>
        <v>456</v>
      </c>
      <c r="M453" s="7">
        <v>25</v>
      </c>
      <c r="N453" s="7">
        <f t="shared" si="20"/>
        <v>911.5</v>
      </c>
      <c r="O453" s="7">
        <f t="shared" si="21"/>
        <v>14088.5</v>
      </c>
    </row>
    <row r="454" spans="1:15" ht="24.95" customHeight="1" x14ac:dyDescent="0.25">
      <c r="A454" s="6">
        <v>446</v>
      </c>
      <c r="B454" s="6" t="s">
        <v>547</v>
      </c>
      <c r="C454" s="6" t="s">
        <v>541</v>
      </c>
      <c r="D454" s="6" t="s">
        <v>193</v>
      </c>
      <c r="E454" s="6" t="s">
        <v>28</v>
      </c>
      <c r="F454" s="6" t="s">
        <v>29</v>
      </c>
      <c r="G454" s="7">
        <v>65000</v>
      </c>
      <c r="H454" s="7">
        <v>0</v>
      </c>
      <c r="I454" s="7">
        <v>65000</v>
      </c>
      <c r="J454" s="7">
        <v>1865.5</v>
      </c>
      <c r="K454" s="7">
        <v>4427.58</v>
      </c>
      <c r="L454" s="7">
        <f t="shared" si="19"/>
        <v>1976</v>
      </c>
      <c r="M454" s="7">
        <v>425</v>
      </c>
      <c r="N454" s="7">
        <f t="shared" si="20"/>
        <v>8694.08</v>
      </c>
      <c r="O454" s="7">
        <f t="shared" si="21"/>
        <v>56305.919999999998</v>
      </c>
    </row>
    <row r="455" spans="1:15" ht="24.95" customHeight="1" x14ac:dyDescent="0.25">
      <c r="A455" s="6">
        <v>447</v>
      </c>
      <c r="B455" s="6" t="s">
        <v>548</v>
      </c>
      <c r="C455" s="6" t="s">
        <v>541</v>
      </c>
      <c r="D455" s="6" t="s">
        <v>171</v>
      </c>
      <c r="E455" s="6" t="s">
        <v>36</v>
      </c>
      <c r="F455" s="6" t="s">
        <v>29</v>
      </c>
      <c r="G455" s="7">
        <v>15000</v>
      </c>
      <c r="H455" s="7">
        <v>0</v>
      </c>
      <c r="I455" s="7">
        <v>15000</v>
      </c>
      <c r="J455" s="7">
        <v>430.5</v>
      </c>
      <c r="K455" s="7">
        <v>0</v>
      </c>
      <c r="L455" s="7">
        <f t="shared" si="19"/>
        <v>456</v>
      </c>
      <c r="M455" s="7">
        <v>25</v>
      </c>
      <c r="N455" s="7">
        <f t="shared" si="20"/>
        <v>911.5</v>
      </c>
      <c r="O455" s="7">
        <f t="shared" si="21"/>
        <v>14088.5</v>
      </c>
    </row>
    <row r="456" spans="1:15" ht="24.95" customHeight="1" x14ac:dyDescent="0.25">
      <c r="A456" s="6">
        <v>448</v>
      </c>
      <c r="B456" s="6" t="s">
        <v>549</v>
      </c>
      <c r="C456" s="6" t="s">
        <v>541</v>
      </c>
      <c r="D456" s="6" t="s">
        <v>40</v>
      </c>
      <c r="E456" s="6" t="s">
        <v>28</v>
      </c>
      <c r="F456" s="6" t="s">
        <v>37</v>
      </c>
      <c r="G456" s="7">
        <v>31500</v>
      </c>
      <c r="H456" s="7">
        <v>0</v>
      </c>
      <c r="I456" s="7">
        <v>31500</v>
      </c>
      <c r="J456" s="7">
        <v>904.05</v>
      </c>
      <c r="K456" s="7">
        <v>0</v>
      </c>
      <c r="L456" s="7">
        <f t="shared" si="19"/>
        <v>957.6</v>
      </c>
      <c r="M456" s="7">
        <v>25</v>
      </c>
      <c r="N456" s="7">
        <f t="shared" si="20"/>
        <v>1886.65</v>
      </c>
      <c r="O456" s="7">
        <f t="shared" si="21"/>
        <v>29613.35</v>
      </c>
    </row>
    <row r="457" spans="1:15" ht="24.95" customHeight="1" x14ac:dyDescent="0.25">
      <c r="A457" s="6">
        <v>449</v>
      </c>
      <c r="B457" s="6" t="s">
        <v>550</v>
      </c>
      <c r="C457" s="6" t="s">
        <v>541</v>
      </c>
      <c r="D457" s="6" t="s">
        <v>99</v>
      </c>
      <c r="E457" s="6" t="s">
        <v>36</v>
      </c>
      <c r="F457" s="6" t="s">
        <v>29</v>
      </c>
      <c r="G457" s="7">
        <v>15000</v>
      </c>
      <c r="H457" s="7">
        <v>0</v>
      </c>
      <c r="I457" s="7">
        <v>15000</v>
      </c>
      <c r="J457" s="7">
        <v>430.5</v>
      </c>
      <c r="K457" s="7">
        <v>0</v>
      </c>
      <c r="L457" s="7">
        <f t="shared" si="19"/>
        <v>456</v>
      </c>
      <c r="M457" s="7">
        <v>4224.5600000000004</v>
      </c>
      <c r="N457" s="7">
        <f t="shared" si="20"/>
        <v>5111.0600000000004</v>
      </c>
      <c r="O457" s="7">
        <f t="shared" si="21"/>
        <v>9888.9399999999987</v>
      </c>
    </row>
    <row r="458" spans="1:15" ht="24.95" customHeight="1" x14ac:dyDescent="0.25">
      <c r="A458" s="6">
        <v>450</v>
      </c>
      <c r="B458" s="6" t="s">
        <v>551</v>
      </c>
      <c r="C458" s="6" t="s">
        <v>541</v>
      </c>
      <c r="D458" s="6" t="s">
        <v>99</v>
      </c>
      <c r="E458" s="6" t="s">
        <v>36</v>
      </c>
      <c r="F458" s="6" t="s">
        <v>29</v>
      </c>
      <c r="G458" s="7">
        <v>15000</v>
      </c>
      <c r="H458" s="7">
        <v>0</v>
      </c>
      <c r="I458" s="7">
        <v>15000</v>
      </c>
      <c r="J458" s="7">
        <v>430.5</v>
      </c>
      <c r="K458" s="7">
        <v>0</v>
      </c>
      <c r="L458" s="7">
        <f t="shared" si="19"/>
        <v>456</v>
      </c>
      <c r="M458" s="7">
        <v>25</v>
      </c>
      <c r="N458" s="7">
        <f t="shared" ref="N458:N521" si="22">+J458+K458+L458+M458</f>
        <v>911.5</v>
      </c>
      <c r="O458" s="7">
        <f t="shared" si="21"/>
        <v>14088.5</v>
      </c>
    </row>
    <row r="459" spans="1:15" ht="24.95" customHeight="1" x14ac:dyDescent="0.25">
      <c r="A459" s="6">
        <v>451</v>
      </c>
      <c r="B459" s="6" t="s">
        <v>552</v>
      </c>
      <c r="C459" s="6" t="s">
        <v>541</v>
      </c>
      <c r="D459" s="6" t="s">
        <v>99</v>
      </c>
      <c r="E459" s="6" t="s">
        <v>36</v>
      </c>
      <c r="F459" s="6" t="s">
        <v>29</v>
      </c>
      <c r="G459" s="7">
        <v>11000</v>
      </c>
      <c r="H459" s="7">
        <v>0</v>
      </c>
      <c r="I459" s="7">
        <v>11000</v>
      </c>
      <c r="J459" s="7">
        <v>315.7</v>
      </c>
      <c r="K459" s="7">
        <v>0</v>
      </c>
      <c r="L459" s="7">
        <f t="shared" si="19"/>
        <v>334.4</v>
      </c>
      <c r="M459" s="7">
        <v>25</v>
      </c>
      <c r="N459" s="7">
        <f t="shared" si="22"/>
        <v>675.09999999999991</v>
      </c>
      <c r="O459" s="7">
        <f t="shared" si="21"/>
        <v>10324.9</v>
      </c>
    </row>
    <row r="460" spans="1:15" ht="24.95" customHeight="1" x14ac:dyDescent="0.25">
      <c r="A460" s="6">
        <v>452</v>
      </c>
      <c r="B460" s="6" t="s">
        <v>553</v>
      </c>
      <c r="C460" s="6" t="s">
        <v>541</v>
      </c>
      <c r="D460" s="6" t="s">
        <v>99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f t="shared" ref="L460:L522" si="23">+I460*3.04%</f>
        <v>456</v>
      </c>
      <c r="M460" s="7">
        <v>25</v>
      </c>
      <c r="N460" s="7">
        <f t="shared" si="22"/>
        <v>911.5</v>
      </c>
      <c r="O460" s="7">
        <f t="shared" ref="O460:O523" si="24">+G460-N460</f>
        <v>14088.5</v>
      </c>
    </row>
    <row r="461" spans="1:15" ht="24.95" customHeight="1" x14ac:dyDescent="0.25">
      <c r="A461" s="6">
        <v>453</v>
      </c>
      <c r="B461" s="6" t="s">
        <v>554</v>
      </c>
      <c r="C461" s="6" t="s">
        <v>541</v>
      </c>
      <c r="D461" s="6" t="s">
        <v>65</v>
      </c>
      <c r="E461" s="6" t="s">
        <v>54</v>
      </c>
      <c r="F461" s="6" t="s">
        <v>29</v>
      </c>
      <c r="G461" s="7">
        <v>22050</v>
      </c>
      <c r="H461" s="7">
        <v>0</v>
      </c>
      <c r="I461" s="7">
        <v>22050</v>
      </c>
      <c r="J461" s="7">
        <v>632.84</v>
      </c>
      <c r="K461" s="7">
        <v>0</v>
      </c>
      <c r="L461" s="7">
        <f t="shared" si="23"/>
        <v>670.32</v>
      </c>
      <c r="M461" s="7">
        <v>25</v>
      </c>
      <c r="N461" s="7">
        <f t="shared" si="22"/>
        <v>1328.16</v>
      </c>
      <c r="O461" s="7">
        <f t="shared" si="24"/>
        <v>20721.84</v>
      </c>
    </row>
    <row r="462" spans="1:15" ht="24.95" customHeight="1" x14ac:dyDescent="0.25">
      <c r="A462" s="6">
        <v>454</v>
      </c>
      <c r="B462" s="6" t="s">
        <v>555</v>
      </c>
      <c r="C462" s="6" t="s">
        <v>541</v>
      </c>
      <c r="D462" s="6" t="s">
        <v>99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23"/>
        <v>456</v>
      </c>
      <c r="M462" s="7">
        <v>25</v>
      </c>
      <c r="N462" s="7">
        <f t="shared" si="22"/>
        <v>911.5</v>
      </c>
      <c r="O462" s="7">
        <f t="shared" si="24"/>
        <v>14088.5</v>
      </c>
    </row>
    <row r="463" spans="1:15" ht="24.95" customHeight="1" x14ac:dyDescent="0.25">
      <c r="A463" s="6">
        <v>455</v>
      </c>
      <c r="B463" s="6" t="s">
        <v>556</v>
      </c>
      <c r="C463" s="6" t="s">
        <v>541</v>
      </c>
      <c r="D463" s="6" t="s">
        <v>99</v>
      </c>
      <c r="E463" s="6" t="s">
        <v>36</v>
      </c>
      <c r="F463" s="6" t="s">
        <v>29</v>
      </c>
      <c r="G463" s="7">
        <v>11000</v>
      </c>
      <c r="H463" s="7">
        <v>0</v>
      </c>
      <c r="I463" s="7">
        <v>11000</v>
      </c>
      <c r="J463" s="7">
        <v>315.7</v>
      </c>
      <c r="K463" s="7">
        <v>0</v>
      </c>
      <c r="L463" s="7">
        <f t="shared" si="23"/>
        <v>334.4</v>
      </c>
      <c r="M463" s="7">
        <v>25</v>
      </c>
      <c r="N463" s="7">
        <f t="shared" si="22"/>
        <v>675.09999999999991</v>
      </c>
      <c r="O463" s="7">
        <f t="shared" si="24"/>
        <v>10324.9</v>
      </c>
    </row>
    <row r="464" spans="1:15" ht="24.95" customHeight="1" x14ac:dyDescent="0.25">
      <c r="A464" s="6">
        <v>456</v>
      </c>
      <c r="B464" s="6" t="s">
        <v>557</v>
      </c>
      <c r="C464" s="6" t="s">
        <v>541</v>
      </c>
      <c r="D464" s="6" t="s">
        <v>99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si="23"/>
        <v>334.4</v>
      </c>
      <c r="M464" s="7">
        <v>25</v>
      </c>
      <c r="N464" s="7">
        <f t="shared" si="22"/>
        <v>675.09999999999991</v>
      </c>
      <c r="O464" s="7">
        <f t="shared" si="24"/>
        <v>10324.9</v>
      </c>
    </row>
    <row r="465" spans="1:15" ht="24.95" customHeight="1" x14ac:dyDescent="0.25">
      <c r="A465" s="6">
        <v>457</v>
      </c>
      <c r="B465" s="6" t="s">
        <v>558</v>
      </c>
      <c r="C465" s="6" t="s">
        <v>541</v>
      </c>
      <c r="D465" s="6" t="s">
        <v>99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f t="shared" si="23"/>
        <v>456</v>
      </c>
      <c r="M465" s="7">
        <v>25</v>
      </c>
      <c r="N465" s="7">
        <f t="shared" si="22"/>
        <v>911.5</v>
      </c>
      <c r="O465" s="7">
        <f t="shared" si="24"/>
        <v>14088.5</v>
      </c>
    </row>
    <row r="466" spans="1:15" ht="24.95" customHeight="1" x14ac:dyDescent="0.25">
      <c r="A466" s="6">
        <v>458</v>
      </c>
      <c r="B466" s="6" t="s">
        <v>559</v>
      </c>
      <c r="C466" s="6" t="s">
        <v>541</v>
      </c>
      <c r="D466" s="6" t="s">
        <v>120</v>
      </c>
      <c r="E466" s="6" t="s">
        <v>36</v>
      </c>
      <c r="F466" s="6" t="s">
        <v>37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si="23"/>
        <v>456</v>
      </c>
      <c r="M466" s="7">
        <v>25</v>
      </c>
      <c r="N466" s="7">
        <f t="shared" si="22"/>
        <v>911.5</v>
      </c>
      <c r="O466" s="7">
        <f t="shared" si="24"/>
        <v>14088.5</v>
      </c>
    </row>
    <row r="467" spans="1:15" ht="24.95" customHeight="1" x14ac:dyDescent="0.25">
      <c r="A467" s="6">
        <v>459</v>
      </c>
      <c r="B467" s="6" t="s">
        <v>560</v>
      </c>
      <c r="C467" s="6" t="s">
        <v>541</v>
      </c>
      <c r="D467" s="6" t="s">
        <v>459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f t="shared" si="23"/>
        <v>456</v>
      </c>
      <c r="M467" s="7">
        <v>25</v>
      </c>
      <c r="N467" s="7">
        <f t="shared" si="22"/>
        <v>911.5</v>
      </c>
      <c r="O467" s="7">
        <f t="shared" si="24"/>
        <v>14088.5</v>
      </c>
    </row>
    <row r="468" spans="1:15" ht="24.95" customHeight="1" x14ac:dyDescent="0.25">
      <c r="A468" s="6">
        <v>460</v>
      </c>
      <c r="B468" s="6" t="s">
        <v>561</v>
      </c>
      <c r="C468" s="6" t="s">
        <v>541</v>
      </c>
      <c r="D468" s="6" t="s">
        <v>99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3"/>
        <v>334.4</v>
      </c>
      <c r="M468" s="7">
        <v>25</v>
      </c>
      <c r="N468" s="7">
        <f t="shared" si="22"/>
        <v>675.09999999999991</v>
      </c>
      <c r="O468" s="7">
        <f t="shared" si="24"/>
        <v>10324.9</v>
      </c>
    </row>
    <row r="469" spans="1:15" ht="24.95" customHeight="1" x14ac:dyDescent="0.25">
      <c r="A469" s="6">
        <v>461</v>
      </c>
      <c r="B469" s="6" t="s">
        <v>562</v>
      </c>
      <c r="C469" s="6" t="s">
        <v>541</v>
      </c>
      <c r="D469" s="6" t="s">
        <v>99</v>
      </c>
      <c r="E469" s="6" t="s">
        <v>36</v>
      </c>
      <c r="F469" s="6" t="s">
        <v>37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f t="shared" si="23"/>
        <v>456</v>
      </c>
      <c r="M469" s="7">
        <v>25</v>
      </c>
      <c r="N469" s="7">
        <f t="shared" si="22"/>
        <v>911.5</v>
      </c>
      <c r="O469" s="7">
        <f t="shared" si="24"/>
        <v>14088.5</v>
      </c>
    </row>
    <row r="470" spans="1:15" ht="24.95" customHeight="1" x14ac:dyDescent="0.25">
      <c r="A470" s="6">
        <v>462</v>
      </c>
      <c r="B470" s="6" t="s">
        <v>563</v>
      </c>
      <c r="C470" s="6" t="s">
        <v>541</v>
      </c>
      <c r="D470" s="6" t="s">
        <v>99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f t="shared" si="23"/>
        <v>456</v>
      </c>
      <c r="M470" s="7">
        <v>3864.56</v>
      </c>
      <c r="N470" s="7">
        <f t="shared" si="22"/>
        <v>4751.0599999999995</v>
      </c>
      <c r="O470" s="7">
        <f t="shared" si="24"/>
        <v>10248.94</v>
      </c>
    </row>
    <row r="471" spans="1:15" ht="24.95" customHeight="1" x14ac:dyDescent="0.25">
      <c r="A471" s="6">
        <v>463</v>
      </c>
      <c r="B471" s="6" t="s">
        <v>564</v>
      </c>
      <c r="C471" s="6" t="s">
        <v>541</v>
      </c>
      <c r="D471" s="6" t="s">
        <v>99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3"/>
        <v>456</v>
      </c>
      <c r="M471" s="7">
        <v>25</v>
      </c>
      <c r="N471" s="7">
        <f t="shared" si="22"/>
        <v>911.5</v>
      </c>
      <c r="O471" s="7">
        <f t="shared" si="24"/>
        <v>14088.5</v>
      </c>
    </row>
    <row r="472" spans="1:15" ht="24.95" customHeight="1" x14ac:dyDescent="0.25">
      <c r="A472" s="6">
        <v>464</v>
      </c>
      <c r="B472" s="6" t="s">
        <v>565</v>
      </c>
      <c r="C472" s="6" t="s">
        <v>541</v>
      </c>
      <c r="D472" s="6" t="s">
        <v>99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f t="shared" si="23"/>
        <v>456</v>
      </c>
      <c r="M472" s="7">
        <v>25</v>
      </c>
      <c r="N472" s="7">
        <f t="shared" si="22"/>
        <v>911.5</v>
      </c>
      <c r="O472" s="7">
        <f t="shared" si="24"/>
        <v>14088.5</v>
      </c>
    </row>
    <row r="473" spans="1:15" ht="24.95" customHeight="1" x14ac:dyDescent="0.25">
      <c r="A473" s="6">
        <v>465</v>
      </c>
      <c r="B473" s="6" t="s">
        <v>566</v>
      </c>
      <c r="C473" s="6" t="s">
        <v>541</v>
      </c>
      <c r="D473" s="6" t="s">
        <v>193</v>
      </c>
      <c r="E473" s="6" t="s">
        <v>28</v>
      </c>
      <c r="F473" s="6" t="s">
        <v>29</v>
      </c>
      <c r="G473" s="7">
        <v>52000</v>
      </c>
      <c r="H473" s="7">
        <v>0</v>
      </c>
      <c r="I473" s="7">
        <v>52000</v>
      </c>
      <c r="J473" s="7">
        <v>1492.4</v>
      </c>
      <c r="K473" s="7">
        <v>2136.27</v>
      </c>
      <c r="L473" s="7">
        <f t="shared" si="23"/>
        <v>1580.8</v>
      </c>
      <c r="M473" s="7">
        <v>7981.57</v>
      </c>
      <c r="N473" s="7">
        <f t="shared" si="22"/>
        <v>13191.04</v>
      </c>
      <c r="O473" s="7">
        <f t="shared" si="24"/>
        <v>38808.959999999999</v>
      </c>
    </row>
    <row r="474" spans="1:15" ht="24.95" customHeight="1" x14ac:dyDescent="0.25">
      <c r="A474" s="6">
        <v>466</v>
      </c>
      <c r="B474" s="1" t="s">
        <v>567</v>
      </c>
      <c r="C474" s="6" t="s">
        <v>541</v>
      </c>
      <c r="D474" s="6" t="s">
        <v>46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f t="shared" si="23"/>
        <v>456</v>
      </c>
      <c r="M474" s="7">
        <v>25</v>
      </c>
      <c r="N474" s="7">
        <f t="shared" si="22"/>
        <v>911.5</v>
      </c>
      <c r="O474" s="7">
        <f t="shared" si="24"/>
        <v>14088.5</v>
      </c>
    </row>
    <row r="475" spans="1:15" ht="24.95" customHeight="1" x14ac:dyDescent="0.25">
      <c r="A475" s="6">
        <v>467</v>
      </c>
      <c r="B475" s="1" t="s">
        <v>568</v>
      </c>
      <c r="C475" s="6" t="s">
        <v>541</v>
      </c>
      <c r="D475" s="6" t="s">
        <v>46</v>
      </c>
      <c r="E475" s="6" t="s">
        <v>36</v>
      </c>
      <c r="F475" s="6" t="s">
        <v>37</v>
      </c>
      <c r="G475" s="7">
        <v>25000</v>
      </c>
      <c r="H475" s="7">
        <v>0</v>
      </c>
      <c r="I475" s="7">
        <v>25000</v>
      </c>
      <c r="J475" s="7">
        <v>717.5</v>
      </c>
      <c r="K475" s="7">
        <v>0</v>
      </c>
      <c r="L475" s="7">
        <f t="shared" si="23"/>
        <v>760</v>
      </c>
      <c r="M475" s="7">
        <v>1944.78</v>
      </c>
      <c r="N475" s="7">
        <f t="shared" si="22"/>
        <v>3422.2799999999997</v>
      </c>
      <c r="O475" s="7">
        <f t="shared" si="24"/>
        <v>21577.72</v>
      </c>
    </row>
    <row r="476" spans="1:15" ht="24.95" customHeight="1" x14ac:dyDescent="0.25">
      <c r="A476" s="6">
        <v>468</v>
      </c>
      <c r="B476" t="s">
        <v>569</v>
      </c>
      <c r="C476" s="6" t="s">
        <v>541</v>
      </c>
      <c r="D476" s="6" t="s">
        <v>46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3"/>
        <v>456</v>
      </c>
      <c r="M476" s="7">
        <v>25</v>
      </c>
      <c r="N476" s="7">
        <f t="shared" si="22"/>
        <v>911.5</v>
      </c>
      <c r="O476" s="7">
        <f t="shared" si="24"/>
        <v>14088.5</v>
      </c>
    </row>
    <row r="477" spans="1:15" ht="24.95" customHeight="1" x14ac:dyDescent="0.25">
      <c r="A477" s="6">
        <v>469</v>
      </c>
      <c r="B477" s="6" t="s">
        <v>570</v>
      </c>
      <c r="C477" s="6" t="s">
        <v>541</v>
      </c>
      <c r="D477" s="6" t="s">
        <v>46</v>
      </c>
      <c r="E477" s="6" t="s">
        <v>36</v>
      </c>
      <c r="F477" s="6" t="s">
        <v>37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f t="shared" si="23"/>
        <v>456</v>
      </c>
      <c r="M477" s="7">
        <v>1944.78</v>
      </c>
      <c r="N477" s="7">
        <f t="shared" si="22"/>
        <v>2831.2799999999997</v>
      </c>
      <c r="O477" s="7">
        <f t="shared" si="24"/>
        <v>12168.720000000001</v>
      </c>
    </row>
    <row r="478" spans="1:15" ht="24.95" customHeight="1" x14ac:dyDescent="0.25">
      <c r="A478" s="6">
        <v>470</v>
      </c>
      <c r="B478" t="s">
        <v>1486</v>
      </c>
      <c r="C478" s="6" t="s">
        <v>541</v>
      </c>
      <c r="D478" s="6" t="s">
        <v>46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f t="shared" si="22"/>
        <v>911.5</v>
      </c>
      <c r="O478" s="7">
        <f t="shared" si="24"/>
        <v>14088.5</v>
      </c>
    </row>
    <row r="479" spans="1:15" ht="24.95" customHeight="1" x14ac:dyDescent="0.25">
      <c r="A479" s="6">
        <v>471</v>
      </c>
      <c r="B479" s="6" t="s">
        <v>571</v>
      </c>
      <c r="C479" s="6" t="s">
        <v>541</v>
      </c>
      <c r="D479" s="6" t="s">
        <v>193</v>
      </c>
      <c r="E479" s="6" t="s">
        <v>28</v>
      </c>
      <c r="F479" s="6" t="s">
        <v>37</v>
      </c>
      <c r="G479" s="7">
        <v>52000</v>
      </c>
      <c r="H479" s="7">
        <v>0</v>
      </c>
      <c r="I479" s="7">
        <v>52000</v>
      </c>
      <c r="J479" s="7">
        <v>1492.4</v>
      </c>
      <c r="K479" s="7">
        <v>2136.27</v>
      </c>
      <c r="L479" s="7">
        <f t="shared" si="23"/>
        <v>1580.8</v>
      </c>
      <c r="M479" s="7">
        <v>375</v>
      </c>
      <c r="N479" s="7">
        <f t="shared" si="22"/>
        <v>5584.47</v>
      </c>
      <c r="O479" s="7">
        <f t="shared" si="24"/>
        <v>46415.53</v>
      </c>
    </row>
    <row r="480" spans="1:15" ht="24.95" customHeight="1" x14ac:dyDescent="0.25">
      <c r="A480" s="6">
        <v>472</v>
      </c>
      <c r="B480" s="6" t="s">
        <v>572</v>
      </c>
      <c r="C480" s="6" t="s">
        <v>541</v>
      </c>
      <c r="D480" s="6" t="s">
        <v>193</v>
      </c>
      <c r="E480" s="6" t="s">
        <v>28</v>
      </c>
      <c r="F480" s="6" t="s">
        <v>29</v>
      </c>
      <c r="G480" s="7">
        <v>65000</v>
      </c>
      <c r="H480" s="7">
        <v>0</v>
      </c>
      <c r="I480" s="7">
        <v>65000</v>
      </c>
      <c r="J480" s="7">
        <v>1865.5</v>
      </c>
      <c r="K480" s="7">
        <v>4427.58</v>
      </c>
      <c r="L480" s="7">
        <f t="shared" si="23"/>
        <v>1976</v>
      </c>
      <c r="M480" s="7">
        <v>27250.05</v>
      </c>
      <c r="N480" s="7">
        <f t="shared" si="22"/>
        <v>35519.129999999997</v>
      </c>
      <c r="O480" s="7">
        <f t="shared" si="24"/>
        <v>29480.870000000003</v>
      </c>
    </row>
    <row r="481" spans="1:15" ht="24.95" customHeight="1" x14ac:dyDescent="0.25">
      <c r="A481" s="6">
        <v>473</v>
      </c>
      <c r="B481" s="6" t="s">
        <v>573</v>
      </c>
      <c r="C481" s="6" t="s">
        <v>541</v>
      </c>
      <c r="D481" s="6" t="s">
        <v>99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3"/>
        <v>456</v>
      </c>
      <c r="M481" s="7">
        <v>25</v>
      </c>
      <c r="N481" s="7">
        <f t="shared" si="22"/>
        <v>911.5</v>
      </c>
      <c r="O481" s="7">
        <f t="shared" si="24"/>
        <v>14088.5</v>
      </c>
    </row>
    <row r="482" spans="1:15" ht="24.95" customHeight="1" x14ac:dyDescent="0.25">
      <c r="A482" s="6">
        <v>474</v>
      </c>
      <c r="B482" s="6" t="s">
        <v>574</v>
      </c>
      <c r="C482" s="6" t="s">
        <v>541</v>
      </c>
      <c r="D482" s="6" t="s">
        <v>171</v>
      </c>
      <c r="E482" s="6" t="s">
        <v>36</v>
      </c>
      <c r="F482" s="6" t="s">
        <v>37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f t="shared" si="23"/>
        <v>456</v>
      </c>
      <c r="M482" s="7">
        <v>25</v>
      </c>
      <c r="N482" s="7">
        <f t="shared" si="22"/>
        <v>911.5</v>
      </c>
      <c r="O482" s="7">
        <f t="shared" si="24"/>
        <v>14088.5</v>
      </c>
    </row>
    <row r="483" spans="1:15" ht="24.95" customHeight="1" x14ac:dyDescent="0.25">
      <c r="A483" s="6">
        <v>475</v>
      </c>
      <c r="B483" s="6" t="s">
        <v>575</v>
      </c>
      <c r="C483" s="6" t="s">
        <v>541</v>
      </c>
      <c r="D483" s="6" t="s">
        <v>193</v>
      </c>
      <c r="E483" s="6" t="s">
        <v>54</v>
      </c>
      <c r="F483" s="6" t="s">
        <v>37</v>
      </c>
      <c r="G483" s="7">
        <v>65000</v>
      </c>
      <c r="H483" s="7">
        <v>0</v>
      </c>
      <c r="I483" s="7">
        <v>65000</v>
      </c>
      <c r="J483" s="7">
        <v>1865.5</v>
      </c>
      <c r="K483" s="7">
        <v>4043.62</v>
      </c>
      <c r="L483" s="7">
        <f t="shared" si="23"/>
        <v>1976</v>
      </c>
      <c r="M483" s="7">
        <v>3744.78</v>
      </c>
      <c r="N483" s="7">
        <f t="shared" si="22"/>
        <v>11629.9</v>
      </c>
      <c r="O483" s="7">
        <f t="shared" si="24"/>
        <v>53370.1</v>
      </c>
    </row>
    <row r="484" spans="1:15" ht="24.95" customHeight="1" x14ac:dyDescent="0.25">
      <c r="A484" s="6">
        <v>476</v>
      </c>
      <c r="B484" s="6" t="s">
        <v>576</v>
      </c>
      <c r="C484" s="6" t="s">
        <v>541</v>
      </c>
      <c r="D484" s="6" t="s">
        <v>40</v>
      </c>
      <c r="E484" s="6" t="s">
        <v>28</v>
      </c>
      <c r="F484" s="6" t="s">
        <v>29</v>
      </c>
      <c r="G484" s="7">
        <v>32000</v>
      </c>
      <c r="H484" s="7">
        <v>0</v>
      </c>
      <c r="I484" s="7">
        <v>32000</v>
      </c>
      <c r="J484" s="7">
        <v>918.4</v>
      </c>
      <c r="K484" s="7">
        <v>0</v>
      </c>
      <c r="L484" s="7">
        <f t="shared" si="23"/>
        <v>972.8</v>
      </c>
      <c r="M484" s="7">
        <v>1385</v>
      </c>
      <c r="N484" s="7">
        <f t="shared" si="22"/>
        <v>3276.2</v>
      </c>
      <c r="O484" s="7">
        <f t="shared" si="24"/>
        <v>28723.8</v>
      </c>
    </row>
    <row r="485" spans="1:15" ht="24.95" customHeight="1" x14ac:dyDescent="0.25">
      <c r="A485" s="6">
        <v>477</v>
      </c>
      <c r="B485" s="6" t="s">
        <v>577</v>
      </c>
      <c r="C485" s="6" t="s">
        <v>541</v>
      </c>
      <c r="D485" s="6" t="s">
        <v>193</v>
      </c>
      <c r="E485" s="6" t="s">
        <v>54</v>
      </c>
      <c r="F485" s="6" t="s">
        <v>37</v>
      </c>
      <c r="G485" s="7">
        <v>65000</v>
      </c>
      <c r="H485" s="7">
        <v>0</v>
      </c>
      <c r="I485" s="7">
        <v>65000</v>
      </c>
      <c r="J485" s="7">
        <v>1865.5</v>
      </c>
      <c r="K485" s="7">
        <v>4427.58</v>
      </c>
      <c r="L485" s="7">
        <f t="shared" si="23"/>
        <v>1976</v>
      </c>
      <c r="M485" s="7">
        <v>2425</v>
      </c>
      <c r="N485" s="7">
        <f t="shared" si="22"/>
        <v>10694.08</v>
      </c>
      <c r="O485" s="7">
        <f t="shared" si="24"/>
        <v>54305.919999999998</v>
      </c>
    </row>
    <row r="486" spans="1:15" ht="24.95" customHeight="1" x14ac:dyDescent="0.25">
      <c r="A486" s="6">
        <v>478</v>
      </c>
      <c r="B486" s="6" t="s">
        <v>578</v>
      </c>
      <c r="C486" s="6" t="s">
        <v>541</v>
      </c>
      <c r="D486" s="6" t="s">
        <v>99</v>
      </c>
      <c r="E486" s="6" t="s">
        <v>36</v>
      </c>
      <c r="F486" s="6" t="s">
        <v>29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f t="shared" si="23"/>
        <v>456</v>
      </c>
      <c r="M486" s="7">
        <v>25</v>
      </c>
      <c r="N486" s="7">
        <f t="shared" si="22"/>
        <v>911.5</v>
      </c>
      <c r="O486" s="7">
        <f t="shared" si="24"/>
        <v>14088.5</v>
      </c>
    </row>
    <row r="487" spans="1:15" ht="24.95" customHeight="1" x14ac:dyDescent="0.25">
      <c r="A487" s="6">
        <v>479</v>
      </c>
      <c r="B487" s="6" t="s">
        <v>579</v>
      </c>
      <c r="C487" s="6" t="s">
        <v>541</v>
      </c>
      <c r="D487" s="6" t="s">
        <v>99</v>
      </c>
      <c r="E487" s="6" t="s">
        <v>36</v>
      </c>
      <c r="F487" s="6" t="s">
        <v>29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f t="shared" si="23"/>
        <v>456</v>
      </c>
      <c r="M487" s="7">
        <v>25</v>
      </c>
      <c r="N487" s="7">
        <f t="shared" si="22"/>
        <v>911.5</v>
      </c>
      <c r="O487" s="7">
        <f t="shared" si="24"/>
        <v>14088.5</v>
      </c>
    </row>
    <row r="488" spans="1:15" ht="24.95" customHeight="1" x14ac:dyDescent="0.25">
      <c r="A488" s="6">
        <v>480</v>
      </c>
      <c r="B488" s="6" t="s">
        <v>580</v>
      </c>
      <c r="C488" s="6" t="s">
        <v>541</v>
      </c>
      <c r="D488" s="6" t="s">
        <v>193</v>
      </c>
      <c r="E488" s="6" t="s">
        <v>54</v>
      </c>
      <c r="F488" s="6" t="s">
        <v>37</v>
      </c>
      <c r="G488" s="7">
        <v>65000</v>
      </c>
      <c r="H488" s="7">
        <v>0</v>
      </c>
      <c r="I488" s="7">
        <v>65000</v>
      </c>
      <c r="J488" s="7">
        <v>1865.5</v>
      </c>
      <c r="K488" s="7">
        <v>4427.58</v>
      </c>
      <c r="L488" s="7">
        <f t="shared" si="23"/>
        <v>1976</v>
      </c>
      <c r="M488" s="7">
        <v>2400</v>
      </c>
      <c r="N488" s="7">
        <f t="shared" si="22"/>
        <v>10669.08</v>
      </c>
      <c r="O488" s="7">
        <f t="shared" si="24"/>
        <v>54330.92</v>
      </c>
    </row>
    <row r="489" spans="1:15" ht="24.95" customHeight="1" x14ac:dyDescent="0.25">
      <c r="A489" s="6">
        <v>481</v>
      </c>
      <c r="B489" s="6" t="s">
        <v>581</v>
      </c>
      <c r="C489" s="6" t="s">
        <v>541</v>
      </c>
      <c r="D489" s="6" t="s">
        <v>193</v>
      </c>
      <c r="E489" s="6" t="s">
        <v>28</v>
      </c>
      <c r="F489" s="6" t="s">
        <v>29</v>
      </c>
      <c r="G489" s="7">
        <v>65000</v>
      </c>
      <c r="H489" s="7">
        <v>0</v>
      </c>
      <c r="I489" s="7">
        <v>65000</v>
      </c>
      <c r="J489" s="7">
        <v>1865.5</v>
      </c>
      <c r="K489" s="7">
        <v>4427.58</v>
      </c>
      <c r="L489" s="7">
        <f t="shared" si="23"/>
        <v>1976</v>
      </c>
      <c r="M489" s="7">
        <v>1205</v>
      </c>
      <c r="N489" s="7">
        <f t="shared" si="22"/>
        <v>9474.08</v>
      </c>
      <c r="O489" s="7">
        <f t="shared" si="24"/>
        <v>55525.919999999998</v>
      </c>
    </row>
    <row r="490" spans="1:15" ht="24.95" customHeight="1" x14ac:dyDescent="0.25">
      <c r="A490" s="6">
        <v>482</v>
      </c>
      <c r="B490" s="6" t="s">
        <v>582</v>
      </c>
      <c r="C490" s="6" t="s">
        <v>541</v>
      </c>
      <c r="D490" s="6" t="s">
        <v>40</v>
      </c>
      <c r="E490" s="6" t="s">
        <v>36</v>
      </c>
      <c r="F490" s="6" t="s">
        <v>29</v>
      </c>
      <c r="G490" s="7">
        <v>25000</v>
      </c>
      <c r="H490" s="7">
        <v>0</v>
      </c>
      <c r="I490" s="7">
        <v>25000</v>
      </c>
      <c r="J490" s="7">
        <f>+G490*2.87%</f>
        <v>717.5</v>
      </c>
      <c r="K490" s="7">
        <v>0</v>
      </c>
      <c r="L490" s="7">
        <f t="shared" si="23"/>
        <v>760</v>
      </c>
      <c r="M490" s="7">
        <v>25</v>
      </c>
      <c r="N490" s="7">
        <f t="shared" si="22"/>
        <v>1502.5</v>
      </c>
      <c r="O490" s="7">
        <f t="shared" si="24"/>
        <v>23497.5</v>
      </c>
    </row>
    <row r="491" spans="1:15" ht="24.95" customHeight="1" x14ac:dyDescent="0.25">
      <c r="A491" s="6">
        <v>483</v>
      </c>
      <c r="B491" s="6" t="s">
        <v>583</v>
      </c>
      <c r="C491" s="6" t="s">
        <v>541</v>
      </c>
      <c r="D491" s="6" t="s">
        <v>40</v>
      </c>
      <c r="E491" s="6" t="s">
        <v>36</v>
      </c>
      <c r="F491" s="6" t="s">
        <v>29</v>
      </c>
      <c r="G491" s="7">
        <v>25000</v>
      </c>
      <c r="H491" s="7">
        <v>0</v>
      </c>
      <c r="I491" s="7">
        <v>25000</v>
      </c>
      <c r="J491" s="7">
        <f>+G491*2.87%</f>
        <v>717.5</v>
      </c>
      <c r="K491" s="7">
        <v>0</v>
      </c>
      <c r="L491" s="7">
        <f t="shared" si="23"/>
        <v>760</v>
      </c>
      <c r="M491" s="7">
        <v>25</v>
      </c>
      <c r="N491" s="7">
        <f t="shared" si="22"/>
        <v>1502.5</v>
      </c>
      <c r="O491" s="7">
        <f t="shared" si="24"/>
        <v>23497.5</v>
      </c>
    </row>
    <row r="492" spans="1:15" ht="24.95" customHeight="1" x14ac:dyDescent="0.25">
      <c r="A492" s="6">
        <v>484</v>
      </c>
      <c r="B492" t="s">
        <v>584</v>
      </c>
      <c r="C492" s="6" t="s">
        <v>541</v>
      </c>
      <c r="D492" s="6" t="s">
        <v>40</v>
      </c>
      <c r="E492" s="6" t="s">
        <v>36</v>
      </c>
      <c r="F492" s="6" t="s">
        <v>29</v>
      </c>
      <c r="G492" s="7">
        <v>25000</v>
      </c>
      <c r="H492" s="7">
        <v>0</v>
      </c>
      <c r="I492" s="7">
        <v>25000</v>
      </c>
      <c r="J492" s="7">
        <v>717.5</v>
      </c>
      <c r="K492" s="7">
        <v>0</v>
      </c>
      <c r="L492" s="7">
        <f t="shared" si="23"/>
        <v>760</v>
      </c>
      <c r="M492" s="7">
        <v>25</v>
      </c>
      <c r="N492" s="7">
        <f t="shared" si="22"/>
        <v>1502.5</v>
      </c>
      <c r="O492" s="7">
        <f t="shared" si="24"/>
        <v>23497.5</v>
      </c>
    </row>
    <row r="493" spans="1:15" ht="24.95" customHeight="1" x14ac:dyDescent="0.25">
      <c r="A493" s="6">
        <v>485</v>
      </c>
      <c r="B493" s="6" t="s">
        <v>585</v>
      </c>
      <c r="C493" s="6" t="s">
        <v>541</v>
      </c>
      <c r="D493" t="s">
        <v>46</v>
      </c>
      <c r="E493" s="6" t="s">
        <v>36</v>
      </c>
      <c r="F493" s="6" t="s">
        <v>29</v>
      </c>
      <c r="G493" s="7">
        <v>11000</v>
      </c>
      <c r="H493" s="7">
        <v>0</v>
      </c>
      <c r="I493" s="7">
        <v>11000</v>
      </c>
      <c r="J493" s="7">
        <v>315.7</v>
      </c>
      <c r="K493" s="7">
        <v>0</v>
      </c>
      <c r="L493" s="7">
        <f t="shared" si="23"/>
        <v>334.4</v>
      </c>
      <c r="M493" s="7">
        <v>25</v>
      </c>
      <c r="N493" s="7">
        <f t="shared" si="22"/>
        <v>675.09999999999991</v>
      </c>
      <c r="O493" s="7">
        <f t="shared" si="24"/>
        <v>10324.9</v>
      </c>
    </row>
    <row r="494" spans="1:15" ht="24.95" customHeight="1" x14ac:dyDescent="0.25">
      <c r="A494" s="6">
        <v>486</v>
      </c>
      <c r="B494" s="6" t="s">
        <v>586</v>
      </c>
      <c r="C494" s="6" t="s">
        <v>541</v>
      </c>
      <c r="D494" t="s">
        <v>46</v>
      </c>
      <c r="E494" s="6" t="s">
        <v>36</v>
      </c>
      <c r="F494" s="6" t="s">
        <v>37</v>
      </c>
      <c r="G494" s="7">
        <v>11000</v>
      </c>
      <c r="H494" s="7">
        <v>0</v>
      </c>
      <c r="I494" s="7">
        <v>11000</v>
      </c>
      <c r="J494" s="7">
        <v>315.7</v>
      </c>
      <c r="K494" s="7">
        <v>0</v>
      </c>
      <c r="L494" s="7">
        <f t="shared" si="23"/>
        <v>334.4</v>
      </c>
      <c r="M494" s="7">
        <v>25</v>
      </c>
      <c r="N494" s="7">
        <f t="shared" si="22"/>
        <v>675.09999999999991</v>
      </c>
      <c r="O494" s="7">
        <f t="shared" si="24"/>
        <v>10324.9</v>
      </c>
    </row>
    <row r="495" spans="1:15" ht="24.95" customHeight="1" x14ac:dyDescent="0.25">
      <c r="A495" s="6">
        <v>487</v>
      </c>
      <c r="B495" t="s">
        <v>587</v>
      </c>
      <c r="C495" t="s">
        <v>541</v>
      </c>
      <c r="D495" t="s">
        <v>46</v>
      </c>
      <c r="E495" s="6" t="s">
        <v>36</v>
      </c>
      <c r="F495" s="6" t="s">
        <v>29</v>
      </c>
      <c r="G495" s="7">
        <v>15000</v>
      </c>
      <c r="H495" s="7">
        <v>0</v>
      </c>
      <c r="I495" s="7">
        <v>15000</v>
      </c>
      <c r="J495" s="7">
        <v>430.5</v>
      </c>
      <c r="K495" s="7">
        <v>0</v>
      </c>
      <c r="L495" s="7">
        <f t="shared" si="23"/>
        <v>456</v>
      </c>
      <c r="M495" s="7">
        <v>25</v>
      </c>
      <c r="N495" s="7">
        <f t="shared" si="22"/>
        <v>911.5</v>
      </c>
      <c r="O495" s="7">
        <f t="shared" si="24"/>
        <v>14088.5</v>
      </c>
    </row>
    <row r="496" spans="1:15" ht="24.95" customHeight="1" x14ac:dyDescent="0.25">
      <c r="A496" s="6">
        <v>488</v>
      </c>
      <c r="B496" t="s">
        <v>588</v>
      </c>
      <c r="C496" t="s">
        <v>541</v>
      </c>
      <c r="D496" t="s">
        <v>46</v>
      </c>
      <c r="E496" s="6" t="s">
        <v>36</v>
      </c>
      <c r="F496" s="6" t="s">
        <v>29</v>
      </c>
      <c r="G496" s="7">
        <v>15000</v>
      </c>
      <c r="H496" s="7">
        <v>0</v>
      </c>
      <c r="I496" s="7">
        <v>15000</v>
      </c>
      <c r="J496" s="7">
        <v>430.5</v>
      </c>
      <c r="K496" s="7">
        <v>0</v>
      </c>
      <c r="L496" s="7">
        <f t="shared" si="23"/>
        <v>456</v>
      </c>
      <c r="M496" s="7">
        <v>25</v>
      </c>
      <c r="N496" s="7">
        <f t="shared" si="22"/>
        <v>911.5</v>
      </c>
      <c r="O496" s="7">
        <f t="shared" si="24"/>
        <v>14088.5</v>
      </c>
    </row>
    <row r="497" spans="1:15" ht="24.95" customHeight="1" x14ac:dyDescent="0.25">
      <c r="A497" s="6">
        <v>489</v>
      </c>
      <c r="B497" t="s">
        <v>589</v>
      </c>
      <c r="C497" t="s">
        <v>541</v>
      </c>
      <c r="D497" t="s">
        <v>46</v>
      </c>
      <c r="E497" s="6" t="s">
        <v>36</v>
      </c>
      <c r="F497" s="6" t="s">
        <v>37</v>
      </c>
      <c r="G497" s="7">
        <v>11000</v>
      </c>
      <c r="H497" s="7">
        <v>0</v>
      </c>
      <c r="I497" s="7">
        <v>11000</v>
      </c>
      <c r="J497" s="7">
        <v>315.7</v>
      </c>
      <c r="K497" s="7">
        <v>0</v>
      </c>
      <c r="L497" s="7">
        <f t="shared" si="23"/>
        <v>334.4</v>
      </c>
      <c r="M497" s="7">
        <v>25</v>
      </c>
      <c r="N497" s="7">
        <f t="shared" si="22"/>
        <v>675.09999999999991</v>
      </c>
      <c r="O497" s="7">
        <f t="shared" si="24"/>
        <v>10324.9</v>
      </c>
    </row>
    <row r="498" spans="1:15" ht="24.95" customHeight="1" x14ac:dyDescent="0.25">
      <c r="A498" s="6">
        <v>490</v>
      </c>
      <c r="B498" t="s">
        <v>590</v>
      </c>
      <c r="C498" t="s">
        <v>541</v>
      </c>
      <c r="D498" t="s">
        <v>46</v>
      </c>
      <c r="E498" s="6" t="s">
        <v>36</v>
      </c>
      <c r="F498" s="6" t="s">
        <v>29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f t="shared" si="23"/>
        <v>456</v>
      </c>
      <c r="M498" s="7">
        <v>25</v>
      </c>
      <c r="N498" s="7">
        <f t="shared" si="22"/>
        <v>911.5</v>
      </c>
      <c r="O498" s="7">
        <f t="shared" si="24"/>
        <v>14088.5</v>
      </c>
    </row>
    <row r="499" spans="1:15" ht="24.95" customHeight="1" x14ac:dyDescent="0.25">
      <c r="A499" s="6">
        <v>491</v>
      </c>
      <c r="B499" t="s">
        <v>591</v>
      </c>
      <c r="C499" t="s">
        <v>541</v>
      </c>
      <c r="D499" t="s">
        <v>46</v>
      </c>
      <c r="E499" s="6" t="s">
        <v>36</v>
      </c>
      <c r="F499" s="6" t="s">
        <v>29</v>
      </c>
      <c r="G499" s="7">
        <v>15000</v>
      </c>
      <c r="H499" s="7">
        <v>0</v>
      </c>
      <c r="I499" s="7">
        <v>15000</v>
      </c>
      <c r="J499" s="7">
        <v>430.5</v>
      </c>
      <c r="K499" s="7">
        <v>0</v>
      </c>
      <c r="L499" s="7">
        <f t="shared" si="23"/>
        <v>456</v>
      </c>
      <c r="M499" s="7">
        <v>25</v>
      </c>
      <c r="N499" s="7">
        <f t="shared" si="22"/>
        <v>911.5</v>
      </c>
      <c r="O499" s="7">
        <f t="shared" si="24"/>
        <v>14088.5</v>
      </c>
    </row>
    <row r="500" spans="1:15" ht="24.95" customHeight="1" x14ac:dyDescent="0.25">
      <c r="A500" s="6">
        <v>492</v>
      </c>
      <c r="B500" t="s">
        <v>592</v>
      </c>
      <c r="C500" t="s">
        <v>541</v>
      </c>
      <c r="D500" t="s">
        <v>46</v>
      </c>
      <c r="E500" s="6" t="s">
        <v>36</v>
      </c>
      <c r="F500" s="6" t="s">
        <v>29</v>
      </c>
      <c r="G500" s="7">
        <v>15000</v>
      </c>
      <c r="H500" s="7">
        <v>0</v>
      </c>
      <c r="I500" s="7">
        <v>15000</v>
      </c>
      <c r="J500" s="7">
        <v>430.5</v>
      </c>
      <c r="K500" s="7">
        <v>0</v>
      </c>
      <c r="L500" s="7">
        <f t="shared" si="23"/>
        <v>456</v>
      </c>
      <c r="M500" s="7">
        <v>25</v>
      </c>
      <c r="N500" s="7">
        <f t="shared" si="22"/>
        <v>911.5</v>
      </c>
      <c r="O500" s="7">
        <f t="shared" si="24"/>
        <v>14088.5</v>
      </c>
    </row>
    <row r="501" spans="1:15" ht="24.95" customHeight="1" x14ac:dyDescent="0.25">
      <c r="A501" s="6">
        <v>493</v>
      </c>
      <c r="B501" t="s">
        <v>1322</v>
      </c>
      <c r="C501" t="s">
        <v>541</v>
      </c>
      <c r="D501" t="s">
        <v>1323</v>
      </c>
      <c r="E501" s="6" t="s">
        <v>36</v>
      </c>
      <c r="F501" s="6" t="s">
        <v>29</v>
      </c>
      <c r="G501" s="7">
        <v>15000</v>
      </c>
      <c r="H501" s="7">
        <v>0</v>
      </c>
      <c r="I501" s="7">
        <v>15000</v>
      </c>
      <c r="J501" s="7">
        <v>430.5</v>
      </c>
      <c r="K501" s="7">
        <v>0</v>
      </c>
      <c r="L501" s="7">
        <f t="shared" si="23"/>
        <v>456</v>
      </c>
      <c r="M501" s="7">
        <v>25</v>
      </c>
      <c r="N501" s="7">
        <f t="shared" si="22"/>
        <v>911.5</v>
      </c>
      <c r="O501" s="7">
        <f t="shared" si="24"/>
        <v>14088.5</v>
      </c>
    </row>
    <row r="502" spans="1:15" ht="24.95" customHeight="1" x14ac:dyDescent="0.25">
      <c r="A502" s="6">
        <v>494</v>
      </c>
      <c r="B502" t="s">
        <v>1339</v>
      </c>
      <c r="C502" t="s">
        <v>541</v>
      </c>
      <c r="D502" t="s">
        <v>959</v>
      </c>
      <c r="E502" s="6" t="s">
        <v>28</v>
      </c>
      <c r="F502" s="6" t="s">
        <v>37</v>
      </c>
      <c r="G502" s="7">
        <v>45500</v>
      </c>
      <c r="H502" s="7">
        <v>0</v>
      </c>
      <c r="I502" s="7">
        <v>45500</v>
      </c>
      <c r="J502" s="7">
        <v>1305.8499999999999</v>
      </c>
      <c r="K502" s="7">
        <v>930.93</v>
      </c>
      <c r="L502" s="7">
        <f t="shared" si="23"/>
        <v>1383.2</v>
      </c>
      <c r="M502" s="7">
        <v>3494.78</v>
      </c>
      <c r="N502" s="7">
        <f t="shared" si="22"/>
        <v>7114.76</v>
      </c>
      <c r="O502" s="7">
        <f t="shared" si="24"/>
        <v>38385.24</v>
      </c>
    </row>
    <row r="503" spans="1:15" ht="24.95" customHeight="1" x14ac:dyDescent="0.25">
      <c r="A503" s="6">
        <v>495</v>
      </c>
      <c r="B503" s="6" t="s">
        <v>593</v>
      </c>
      <c r="C503" s="6" t="s">
        <v>594</v>
      </c>
      <c r="D503" s="6" t="s">
        <v>46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f t="shared" si="23"/>
        <v>456</v>
      </c>
      <c r="M503" s="7">
        <v>25</v>
      </c>
      <c r="N503" s="7">
        <f t="shared" si="22"/>
        <v>911.5</v>
      </c>
      <c r="O503" s="7">
        <f t="shared" si="24"/>
        <v>14088.5</v>
      </c>
    </row>
    <row r="504" spans="1:15" ht="24.95" customHeight="1" x14ac:dyDescent="0.25">
      <c r="A504" s="6">
        <v>496</v>
      </c>
      <c r="B504" t="s">
        <v>1246</v>
      </c>
      <c r="C504" s="6" t="s">
        <v>594</v>
      </c>
      <c r="D504" s="6" t="s">
        <v>46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f t="shared" si="23"/>
        <v>456</v>
      </c>
      <c r="M504" s="7">
        <v>25</v>
      </c>
      <c r="N504" s="7">
        <f t="shared" si="22"/>
        <v>911.5</v>
      </c>
      <c r="O504" s="7">
        <f t="shared" si="24"/>
        <v>14088.5</v>
      </c>
    </row>
    <row r="505" spans="1:15" ht="24.95" customHeight="1" x14ac:dyDescent="0.25">
      <c r="A505" s="6">
        <v>497</v>
      </c>
      <c r="B505" t="s">
        <v>595</v>
      </c>
      <c r="C505" s="6" t="s">
        <v>594</v>
      </c>
      <c r="D505" s="6" t="s">
        <v>193</v>
      </c>
      <c r="E505" s="6" t="s">
        <v>54</v>
      </c>
      <c r="F505" s="6" t="s">
        <v>29</v>
      </c>
      <c r="G505" s="7">
        <v>65000</v>
      </c>
      <c r="H505" s="7">
        <v>0</v>
      </c>
      <c r="I505" s="7">
        <v>65000</v>
      </c>
      <c r="J505" s="7">
        <v>1865.5</v>
      </c>
      <c r="K505" s="7">
        <v>4427.58</v>
      </c>
      <c r="L505" s="7">
        <f t="shared" si="23"/>
        <v>1976</v>
      </c>
      <c r="M505" s="7">
        <v>425</v>
      </c>
      <c r="N505" s="7">
        <f t="shared" si="22"/>
        <v>8694.08</v>
      </c>
      <c r="O505" s="7">
        <f t="shared" si="24"/>
        <v>56305.919999999998</v>
      </c>
    </row>
    <row r="506" spans="1:15" ht="24.95" customHeight="1" x14ac:dyDescent="0.25">
      <c r="A506" s="6">
        <v>498</v>
      </c>
      <c r="B506" t="s">
        <v>596</v>
      </c>
      <c r="C506" s="6" t="s">
        <v>594</v>
      </c>
      <c r="D506" s="6" t="s">
        <v>193</v>
      </c>
      <c r="E506" s="6" t="s">
        <v>28</v>
      </c>
      <c r="F506" s="6" t="s">
        <v>29</v>
      </c>
      <c r="G506" s="7">
        <v>65000</v>
      </c>
      <c r="H506" s="7">
        <v>0</v>
      </c>
      <c r="I506" s="7">
        <v>65000</v>
      </c>
      <c r="J506" s="7">
        <v>1865.5</v>
      </c>
      <c r="K506" s="7">
        <v>4427.58</v>
      </c>
      <c r="L506" s="7">
        <f t="shared" si="23"/>
        <v>1976</v>
      </c>
      <c r="M506" s="7">
        <v>425</v>
      </c>
      <c r="N506" s="7">
        <f t="shared" si="22"/>
        <v>8694.08</v>
      </c>
      <c r="O506" s="7">
        <f t="shared" si="24"/>
        <v>56305.919999999998</v>
      </c>
    </row>
    <row r="507" spans="1:15" ht="24.95" customHeight="1" x14ac:dyDescent="0.25">
      <c r="A507" s="6">
        <v>499</v>
      </c>
      <c r="B507" t="s">
        <v>597</v>
      </c>
      <c r="C507" s="6" t="s">
        <v>594</v>
      </c>
      <c r="D507" s="6" t="s">
        <v>193</v>
      </c>
      <c r="E507" s="6" t="s">
        <v>28</v>
      </c>
      <c r="F507" s="6" t="s">
        <v>29</v>
      </c>
      <c r="G507" s="7">
        <v>65000</v>
      </c>
      <c r="H507" s="7">
        <v>0</v>
      </c>
      <c r="I507" s="7">
        <v>65000</v>
      </c>
      <c r="J507" s="7">
        <v>1865.5</v>
      </c>
      <c r="K507" s="7">
        <v>4427.58</v>
      </c>
      <c r="L507" s="7">
        <f t="shared" si="23"/>
        <v>1976</v>
      </c>
      <c r="M507" s="7">
        <v>2475</v>
      </c>
      <c r="N507" s="7">
        <f t="shared" si="22"/>
        <v>10744.08</v>
      </c>
      <c r="O507" s="7">
        <f t="shared" si="24"/>
        <v>54255.92</v>
      </c>
    </row>
    <row r="508" spans="1:15" ht="24.95" customHeight="1" x14ac:dyDescent="0.25">
      <c r="A508" s="6">
        <v>500</v>
      </c>
      <c r="B508" t="s">
        <v>598</v>
      </c>
      <c r="C508" s="6" t="s">
        <v>594</v>
      </c>
      <c r="D508" s="6" t="s">
        <v>193</v>
      </c>
      <c r="E508" s="6" t="s">
        <v>54</v>
      </c>
      <c r="F508" s="6" t="s">
        <v>29</v>
      </c>
      <c r="G508" s="7">
        <v>65000</v>
      </c>
      <c r="H508" s="7">
        <v>0</v>
      </c>
      <c r="I508" s="7">
        <v>65000</v>
      </c>
      <c r="J508" s="7">
        <v>1865.5</v>
      </c>
      <c r="K508" s="7">
        <v>4427.58</v>
      </c>
      <c r="L508" s="7">
        <f t="shared" si="23"/>
        <v>1976</v>
      </c>
      <c r="M508" s="7">
        <v>425</v>
      </c>
      <c r="N508" s="7">
        <f t="shared" si="22"/>
        <v>8694.08</v>
      </c>
      <c r="O508" s="7">
        <f t="shared" si="24"/>
        <v>56305.919999999998</v>
      </c>
    </row>
    <row r="509" spans="1:15" ht="24.95" customHeight="1" x14ac:dyDescent="0.25">
      <c r="A509" s="6">
        <v>501</v>
      </c>
      <c r="B509" t="s">
        <v>599</v>
      </c>
      <c r="C509" s="6" t="s">
        <v>594</v>
      </c>
      <c r="D509" s="6" t="s">
        <v>193</v>
      </c>
      <c r="E509" s="6" t="s">
        <v>54</v>
      </c>
      <c r="F509" s="6" t="s">
        <v>29</v>
      </c>
      <c r="G509" s="7">
        <v>65000</v>
      </c>
      <c r="H509" s="7">
        <v>0</v>
      </c>
      <c r="I509" s="7">
        <v>65000</v>
      </c>
      <c r="J509" s="7">
        <v>1865.5</v>
      </c>
      <c r="K509" s="7">
        <v>4427.58</v>
      </c>
      <c r="L509" s="7">
        <f t="shared" si="23"/>
        <v>1976</v>
      </c>
      <c r="M509" s="7">
        <v>425</v>
      </c>
      <c r="N509" s="7">
        <f t="shared" si="22"/>
        <v>8694.08</v>
      </c>
      <c r="O509" s="7">
        <f t="shared" si="24"/>
        <v>56305.919999999998</v>
      </c>
    </row>
    <row r="510" spans="1:15" ht="24.95" customHeight="1" x14ac:dyDescent="0.25">
      <c r="A510" s="6">
        <v>502</v>
      </c>
      <c r="B510" t="s">
        <v>600</v>
      </c>
      <c r="C510" s="6" t="s">
        <v>594</v>
      </c>
      <c r="D510" s="6" t="s">
        <v>99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f t="shared" si="23"/>
        <v>456</v>
      </c>
      <c r="M510" s="7">
        <v>25</v>
      </c>
      <c r="N510" s="7">
        <f t="shared" si="22"/>
        <v>911.5</v>
      </c>
      <c r="O510" s="7">
        <f t="shared" si="24"/>
        <v>14088.5</v>
      </c>
    </row>
    <row r="511" spans="1:15" ht="24.95" customHeight="1" x14ac:dyDescent="0.25">
      <c r="A511" s="6">
        <v>503</v>
      </c>
      <c r="B511" t="s">
        <v>601</v>
      </c>
      <c r="C511" s="6" t="s">
        <v>594</v>
      </c>
      <c r="D511" s="6" t="s">
        <v>193</v>
      </c>
      <c r="E511" s="6" t="s">
        <v>28</v>
      </c>
      <c r="F511" s="6" t="s">
        <v>37</v>
      </c>
      <c r="G511" s="7">
        <v>65000</v>
      </c>
      <c r="H511" s="7">
        <v>0</v>
      </c>
      <c r="I511" s="7">
        <v>65000</v>
      </c>
      <c r="J511" s="7">
        <v>1865.5</v>
      </c>
      <c r="K511" s="7">
        <v>4427.58</v>
      </c>
      <c r="L511" s="7">
        <f t="shared" si="23"/>
        <v>1976</v>
      </c>
      <c r="M511" s="7">
        <v>2435.8000000000002</v>
      </c>
      <c r="N511" s="7">
        <f t="shared" si="22"/>
        <v>10704.880000000001</v>
      </c>
      <c r="O511" s="7">
        <f t="shared" si="24"/>
        <v>54295.119999999995</v>
      </c>
    </row>
    <row r="512" spans="1:15" ht="24.95" customHeight="1" x14ac:dyDescent="0.25">
      <c r="A512" s="6">
        <v>504</v>
      </c>
      <c r="B512" t="s">
        <v>602</v>
      </c>
      <c r="C512" s="6" t="s">
        <v>594</v>
      </c>
      <c r="D512" s="6" t="s">
        <v>171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f t="shared" si="23"/>
        <v>456</v>
      </c>
      <c r="M512" s="7">
        <v>25</v>
      </c>
      <c r="N512" s="7">
        <f t="shared" si="22"/>
        <v>911.5</v>
      </c>
      <c r="O512" s="7">
        <f t="shared" si="24"/>
        <v>14088.5</v>
      </c>
    </row>
    <row r="513" spans="1:15" ht="24.95" customHeight="1" x14ac:dyDescent="0.25">
      <c r="A513" s="6">
        <v>505</v>
      </c>
      <c r="B513" t="s">
        <v>603</v>
      </c>
      <c r="C513" s="6" t="s">
        <v>594</v>
      </c>
      <c r="D513" s="6" t="s">
        <v>193</v>
      </c>
      <c r="E513" s="6" t="s">
        <v>28</v>
      </c>
      <c r="F513" s="6" t="s">
        <v>29</v>
      </c>
      <c r="G513" s="7">
        <v>65000</v>
      </c>
      <c r="H513" s="7">
        <v>0</v>
      </c>
      <c r="I513" s="7">
        <v>65000</v>
      </c>
      <c r="J513" s="7">
        <v>1865.5</v>
      </c>
      <c r="K513" s="7">
        <v>4427.58</v>
      </c>
      <c r="L513" s="7">
        <f t="shared" si="23"/>
        <v>1976</v>
      </c>
      <c r="M513" s="7">
        <v>425</v>
      </c>
      <c r="N513" s="7">
        <f t="shared" si="22"/>
        <v>8694.08</v>
      </c>
      <c r="O513" s="7">
        <f t="shared" si="24"/>
        <v>56305.919999999998</v>
      </c>
    </row>
    <row r="514" spans="1:15" ht="24.95" customHeight="1" x14ac:dyDescent="0.25">
      <c r="A514" s="6">
        <v>506</v>
      </c>
      <c r="B514" t="s">
        <v>1388</v>
      </c>
      <c r="C514" s="6" t="s">
        <v>594</v>
      </c>
      <c r="D514" s="6" t="s">
        <v>193</v>
      </c>
      <c r="E514" s="6" t="s">
        <v>54</v>
      </c>
      <c r="F514" s="6" t="s">
        <v>29</v>
      </c>
      <c r="G514" s="7">
        <v>65000</v>
      </c>
      <c r="H514" s="7">
        <v>0</v>
      </c>
      <c r="I514" s="7">
        <v>65000</v>
      </c>
      <c r="J514" s="7">
        <v>1865.5</v>
      </c>
      <c r="K514" s="7">
        <v>4427.58</v>
      </c>
      <c r="L514" s="7">
        <f t="shared" si="23"/>
        <v>1976</v>
      </c>
      <c r="M514" s="7">
        <v>1225</v>
      </c>
      <c r="N514" s="7">
        <f t="shared" si="22"/>
        <v>9494.08</v>
      </c>
      <c r="O514" s="7">
        <f t="shared" si="24"/>
        <v>55505.919999999998</v>
      </c>
    </row>
    <row r="515" spans="1:15" ht="24.95" customHeight="1" x14ac:dyDescent="0.25">
      <c r="A515" s="6">
        <v>507</v>
      </c>
      <c r="B515" t="s">
        <v>1264</v>
      </c>
      <c r="C515" s="6" t="s">
        <v>594</v>
      </c>
      <c r="D515" s="6" t="s">
        <v>193</v>
      </c>
      <c r="E515" s="6" t="s">
        <v>54</v>
      </c>
      <c r="F515" s="6" t="s">
        <v>29</v>
      </c>
      <c r="G515" s="7">
        <v>45500</v>
      </c>
      <c r="H515" s="7">
        <v>0</v>
      </c>
      <c r="I515" s="7">
        <v>45500</v>
      </c>
      <c r="J515" s="7">
        <v>1305.8499999999999</v>
      </c>
      <c r="K515" s="7">
        <v>1218.8900000000001</v>
      </c>
      <c r="L515" s="7">
        <f t="shared" si="23"/>
        <v>1383.2</v>
      </c>
      <c r="M515" s="7">
        <v>6583.63</v>
      </c>
      <c r="N515" s="7">
        <f t="shared" si="22"/>
        <v>10491.57</v>
      </c>
      <c r="O515" s="7">
        <f t="shared" si="24"/>
        <v>35008.43</v>
      </c>
    </row>
    <row r="516" spans="1:15" ht="24.95" customHeight="1" x14ac:dyDescent="0.25">
      <c r="A516" s="6">
        <v>508</v>
      </c>
      <c r="B516" t="s">
        <v>604</v>
      </c>
      <c r="C516" s="6" t="s">
        <v>594</v>
      </c>
      <c r="D516" s="6" t="s">
        <v>404</v>
      </c>
      <c r="E516" s="6" t="s">
        <v>28</v>
      </c>
      <c r="F516" s="6" t="s">
        <v>29</v>
      </c>
      <c r="G516" s="7">
        <v>31500</v>
      </c>
      <c r="H516" s="7">
        <v>0</v>
      </c>
      <c r="I516" s="7">
        <v>31500</v>
      </c>
      <c r="J516" s="7">
        <v>904.05</v>
      </c>
      <c r="K516" s="7">
        <v>0</v>
      </c>
      <c r="L516" s="7">
        <f t="shared" si="23"/>
        <v>957.6</v>
      </c>
      <c r="M516" s="7">
        <v>25</v>
      </c>
      <c r="N516" s="7">
        <f t="shared" si="22"/>
        <v>1886.65</v>
      </c>
      <c r="O516" s="7">
        <f t="shared" si="24"/>
        <v>29613.35</v>
      </c>
    </row>
    <row r="517" spans="1:15" ht="24.95" customHeight="1" x14ac:dyDescent="0.25">
      <c r="A517" s="6">
        <v>509</v>
      </c>
      <c r="B517" t="s">
        <v>605</v>
      </c>
      <c r="C517" s="6" t="s">
        <v>594</v>
      </c>
      <c r="D517" s="6" t="s">
        <v>180</v>
      </c>
      <c r="E517" s="6" t="s">
        <v>28</v>
      </c>
      <c r="F517" s="6" t="s">
        <v>29</v>
      </c>
      <c r="G517" s="7">
        <v>58500</v>
      </c>
      <c r="H517" s="7">
        <v>0</v>
      </c>
      <c r="I517" s="7">
        <v>58500</v>
      </c>
      <c r="J517" s="7">
        <v>1678.95</v>
      </c>
      <c r="K517" s="7">
        <v>3204.41</v>
      </c>
      <c r="L517" s="7">
        <f t="shared" si="23"/>
        <v>1778.4</v>
      </c>
      <c r="M517" s="7">
        <v>425</v>
      </c>
      <c r="N517" s="7">
        <f t="shared" si="22"/>
        <v>7086.76</v>
      </c>
      <c r="O517" s="7">
        <f t="shared" si="24"/>
        <v>51413.24</v>
      </c>
    </row>
    <row r="518" spans="1:15" ht="24.95" customHeight="1" x14ac:dyDescent="0.25">
      <c r="A518" s="6">
        <v>510</v>
      </c>
      <c r="B518" t="s">
        <v>606</v>
      </c>
      <c r="C518" s="6" t="s">
        <v>594</v>
      </c>
      <c r="D518" s="6" t="s">
        <v>180</v>
      </c>
      <c r="E518" s="6" t="s">
        <v>28</v>
      </c>
      <c r="F518" s="6" t="s">
        <v>29</v>
      </c>
      <c r="G518" s="7">
        <v>52000</v>
      </c>
      <c r="H518" s="7">
        <v>0</v>
      </c>
      <c r="I518" s="7">
        <v>52000</v>
      </c>
      <c r="J518" s="7">
        <v>1492.4</v>
      </c>
      <c r="K518" s="7">
        <v>2136.27</v>
      </c>
      <c r="L518" s="7">
        <f t="shared" si="23"/>
        <v>1580.8</v>
      </c>
      <c r="M518" s="7">
        <v>425</v>
      </c>
      <c r="N518" s="7">
        <f t="shared" si="22"/>
        <v>5634.47</v>
      </c>
      <c r="O518" s="7">
        <f t="shared" si="24"/>
        <v>46365.53</v>
      </c>
    </row>
    <row r="519" spans="1:15" ht="24.95" customHeight="1" x14ac:dyDescent="0.25">
      <c r="A519" s="6">
        <v>511</v>
      </c>
      <c r="B519" t="s">
        <v>607</v>
      </c>
      <c r="C519" s="6" t="s">
        <v>594</v>
      </c>
      <c r="D519" s="6" t="s">
        <v>99</v>
      </c>
      <c r="E519" s="6" t="s">
        <v>36</v>
      </c>
      <c r="F519" s="6" t="s">
        <v>29</v>
      </c>
      <c r="G519" s="7">
        <v>11000</v>
      </c>
      <c r="H519" s="7">
        <v>0</v>
      </c>
      <c r="I519" s="7">
        <v>11000</v>
      </c>
      <c r="J519" s="7">
        <v>315.7</v>
      </c>
      <c r="K519" s="7">
        <v>0</v>
      </c>
      <c r="L519" s="7">
        <f t="shared" si="23"/>
        <v>334.4</v>
      </c>
      <c r="M519" s="7">
        <v>1520.37</v>
      </c>
      <c r="N519" s="7">
        <f t="shared" si="22"/>
        <v>2170.4699999999998</v>
      </c>
      <c r="O519" s="7">
        <f t="shared" si="24"/>
        <v>8829.5300000000007</v>
      </c>
    </row>
    <row r="520" spans="1:15" ht="24.95" customHeight="1" x14ac:dyDescent="0.25">
      <c r="A520" s="6">
        <v>512</v>
      </c>
      <c r="B520" t="s">
        <v>608</v>
      </c>
      <c r="C520" s="6" t="s">
        <v>594</v>
      </c>
      <c r="D520" s="6" t="s">
        <v>609</v>
      </c>
      <c r="E520" s="6" t="s">
        <v>36</v>
      </c>
      <c r="F520" s="6" t="s">
        <v>29</v>
      </c>
      <c r="G520" s="7">
        <v>11000</v>
      </c>
      <c r="H520" s="7">
        <v>0</v>
      </c>
      <c r="I520" s="7">
        <v>11000</v>
      </c>
      <c r="J520" s="7">
        <v>315.7</v>
      </c>
      <c r="K520" s="7">
        <v>0</v>
      </c>
      <c r="L520" s="7">
        <f t="shared" si="23"/>
        <v>334.4</v>
      </c>
      <c r="M520" s="7">
        <v>25</v>
      </c>
      <c r="N520" s="7">
        <f t="shared" si="22"/>
        <v>675.09999999999991</v>
      </c>
      <c r="O520" s="7">
        <f t="shared" si="24"/>
        <v>10324.9</v>
      </c>
    </row>
    <row r="521" spans="1:15" ht="24.95" customHeight="1" x14ac:dyDescent="0.25">
      <c r="A521" s="6">
        <v>513</v>
      </c>
      <c r="B521" t="s">
        <v>610</v>
      </c>
      <c r="C521" s="6" t="s">
        <v>594</v>
      </c>
      <c r="D521" s="6" t="s">
        <v>180</v>
      </c>
      <c r="E521" s="6" t="s">
        <v>193</v>
      </c>
      <c r="F521" s="6" t="s">
        <v>29</v>
      </c>
      <c r="G521" s="7">
        <v>65000</v>
      </c>
      <c r="H521" s="7">
        <v>0</v>
      </c>
      <c r="I521" s="7">
        <v>65000</v>
      </c>
      <c r="J521" s="7">
        <v>1865.5</v>
      </c>
      <c r="K521" s="7">
        <v>4043.62</v>
      </c>
      <c r="L521" s="7">
        <f t="shared" si="23"/>
        <v>1976</v>
      </c>
      <c r="M521" s="7">
        <v>12993.31</v>
      </c>
      <c r="N521" s="7">
        <f t="shared" si="22"/>
        <v>20878.43</v>
      </c>
      <c r="O521" s="7">
        <f t="shared" si="24"/>
        <v>44121.57</v>
      </c>
    </row>
    <row r="522" spans="1:15" ht="24.95" customHeight="1" x14ac:dyDescent="0.25">
      <c r="A522" s="6">
        <v>514</v>
      </c>
      <c r="B522" s="6" t="s">
        <v>611</v>
      </c>
      <c r="C522" s="6" t="s">
        <v>594</v>
      </c>
      <c r="D522" s="6" t="s">
        <v>171</v>
      </c>
      <c r="E522" s="6" t="s">
        <v>36</v>
      </c>
      <c r="F522" s="6" t="s">
        <v>29</v>
      </c>
      <c r="G522" s="7">
        <v>15000</v>
      </c>
      <c r="H522" s="7">
        <v>0</v>
      </c>
      <c r="I522" s="7">
        <v>15000</v>
      </c>
      <c r="J522" s="7">
        <v>430.5</v>
      </c>
      <c r="K522" s="7">
        <v>0</v>
      </c>
      <c r="L522" s="7">
        <f t="shared" si="23"/>
        <v>456</v>
      </c>
      <c r="M522" s="7">
        <v>1944.78</v>
      </c>
      <c r="N522" s="7">
        <f t="shared" ref="N522:N585" si="25">+J522+K522+L522+M522</f>
        <v>2831.2799999999997</v>
      </c>
      <c r="O522" s="7">
        <f t="shared" si="24"/>
        <v>12168.720000000001</v>
      </c>
    </row>
    <row r="523" spans="1:15" ht="24.95" customHeight="1" x14ac:dyDescent="0.25">
      <c r="A523" s="6">
        <v>515</v>
      </c>
      <c r="B523" s="6" t="s">
        <v>612</v>
      </c>
      <c r="C523" s="6" t="s">
        <v>594</v>
      </c>
      <c r="D523" s="6" t="s">
        <v>180</v>
      </c>
      <c r="E523" s="6" t="s">
        <v>193</v>
      </c>
      <c r="F523" s="6" t="s">
        <v>29</v>
      </c>
      <c r="G523" s="7">
        <v>65000</v>
      </c>
      <c r="H523" s="7">
        <v>0</v>
      </c>
      <c r="I523" s="7">
        <v>65000</v>
      </c>
      <c r="J523" s="7">
        <v>1865.5</v>
      </c>
      <c r="K523" s="7">
        <v>4427.58</v>
      </c>
      <c r="L523" s="7">
        <f t="shared" ref="L523:L584" si="26">+I523*3.04%</f>
        <v>1976</v>
      </c>
      <c r="M523" s="7">
        <v>425</v>
      </c>
      <c r="N523" s="7">
        <f t="shared" si="25"/>
        <v>8694.08</v>
      </c>
      <c r="O523" s="7">
        <f t="shared" si="24"/>
        <v>56305.919999999998</v>
      </c>
    </row>
    <row r="524" spans="1:15" ht="24.95" customHeight="1" x14ac:dyDescent="0.25">
      <c r="A524" s="6">
        <v>516</v>
      </c>
      <c r="B524" s="6" t="s">
        <v>613</v>
      </c>
      <c r="C524" s="6" t="s">
        <v>594</v>
      </c>
      <c r="D524" s="6" t="s">
        <v>65</v>
      </c>
      <c r="E524" s="6" t="s">
        <v>28</v>
      </c>
      <c r="F524" s="6" t="s">
        <v>37</v>
      </c>
      <c r="G524" s="7">
        <v>22050</v>
      </c>
      <c r="H524" s="7">
        <v>0</v>
      </c>
      <c r="I524" s="7">
        <v>22050</v>
      </c>
      <c r="J524" s="7">
        <v>632.84</v>
      </c>
      <c r="K524" s="7">
        <v>0</v>
      </c>
      <c r="L524" s="7">
        <f t="shared" si="26"/>
        <v>670.32</v>
      </c>
      <c r="M524" s="7">
        <v>673.5</v>
      </c>
      <c r="N524" s="7">
        <f t="shared" si="25"/>
        <v>1976.66</v>
      </c>
      <c r="O524" s="7">
        <f t="shared" ref="O524:O587" si="27">+G524-N524</f>
        <v>20073.34</v>
      </c>
    </row>
    <row r="525" spans="1:15" ht="24.95" customHeight="1" x14ac:dyDescent="0.25">
      <c r="A525" s="6">
        <v>517</v>
      </c>
      <c r="B525" s="6" t="s">
        <v>614</v>
      </c>
      <c r="C525" s="6" t="s">
        <v>594</v>
      </c>
      <c r="D525" s="6" t="s">
        <v>99</v>
      </c>
      <c r="E525" s="6" t="s">
        <v>36</v>
      </c>
      <c r="F525" s="6" t="s">
        <v>29</v>
      </c>
      <c r="G525" s="7">
        <v>15000</v>
      </c>
      <c r="H525" s="7">
        <v>0</v>
      </c>
      <c r="I525" s="7">
        <v>15000</v>
      </c>
      <c r="J525" s="7">
        <v>430.5</v>
      </c>
      <c r="K525" s="7">
        <v>0</v>
      </c>
      <c r="L525" s="7">
        <f t="shared" si="26"/>
        <v>456</v>
      </c>
      <c r="M525" s="7">
        <v>25</v>
      </c>
      <c r="N525" s="7">
        <f t="shared" si="25"/>
        <v>911.5</v>
      </c>
      <c r="O525" s="7">
        <f t="shared" si="27"/>
        <v>14088.5</v>
      </c>
    </row>
    <row r="526" spans="1:15" ht="24.95" customHeight="1" x14ac:dyDescent="0.25">
      <c r="A526" s="6">
        <v>518</v>
      </c>
      <c r="B526" s="6" t="s">
        <v>615</v>
      </c>
      <c r="C526" s="6" t="s">
        <v>594</v>
      </c>
      <c r="D526" s="6" t="s">
        <v>193</v>
      </c>
      <c r="E526" s="6" t="s">
        <v>28</v>
      </c>
      <c r="F526" s="6" t="s">
        <v>37</v>
      </c>
      <c r="G526" s="7">
        <v>65000</v>
      </c>
      <c r="H526" s="7">
        <v>0</v>
      </c>
      <c r="I526" s="7">
        <v>65000</v>
      </c>
      <c r="J526" s="7">
        <v>1865.5</v>
      </c>
      <c r="K526" s="7">
        <v>4427.58</v>
      </c>
      <c r="L526" s="7">
        <f t="shared" si="26"/>
        <v>1976</v>
      </c>
      <c r="M526" s="7">
        <v>2950</v>
      </c>
      <c r="N526" s="7">
        <f t="shared" si="25"/>
        <v>11219.08</v>
      </c>
      <c r="O526" s="7">
        <f t="shared" si="27"/>
        <v>53780.92</v>
      </c>
    </row>
    <row r="527" spans="1:15" ht="24.95" customHeight="1" x14ac:dyDescent="0.25">
      <c r="A527" s="6">
        <v>519</v>
      </c>
      <c r="B527" s="6" t="s">
        <v>616</v>
      </c>
      <c r="C527" s="6" t="s">
        <v>771</v>
      </c>
      <c r="D527" s="6" t="s">
        <v>27</v>
      </c>
      <c r="E527" s="6" t="s">
        <v>28</v>
      </c>
      <c r="F527" s="6" t="s">
        <v>29</v>
      </c>
      <c r="G527" s="7">
        <v>90000</v>
      </c>
      <c r="H527" s="7">
        <v>0</v>
      </c>
      <c r="I527" s="7">
        <v>90000</v>
      </c>
      <c r="J527" s="7">
        <v>2583</v>
      </c>
      <c r="K527" s="7">
        <v>9753.1200000000008</v>
      </c>
      <c r="L527" s="7">
        <f t="shared" si="26"/>
        <v>2736</v>
      </c>
      <c r="M527" s="7">
        <v>525</v>
      </c>
      <c r="N527" s="7">
        <f t="shared" si="25"/>
        <v>15597.12</v>
      </c>
      <c r="O527" s="7">
        <f t="shared" si="27"/>
        <v>74402.880000000005</v>
      </c>
    </row>
    <row r="528" spans="1:15" ht="24.95" customHeight="1" x14ac:dyDescent="0.25">
      <c r="A528" s="6">
        <v>520</v>
      </c>
      <c r="B528" s="6" t="s">
        <v>617</v>
      </c>
      <c r="C528" s="6" t="s">
        <v>594</v>
      </c>
      <c r="D528" s="6" t="s">
        <v>193</v>
      </c>
      <c r="E528" s="6" t="s">
        <v>54</v>
      </c>
      <c r="F528" s="6" t="s">
        <v>29</v>
      </c>
      <c r="G528" s="7">
        <v>65000</v>
      </c>
      <c r="H528" s="7">
        <v>0</v>
      </c>
      <c r="I528" s="7">
        <v>65000</v>
      </c>
      <c r="J528" s="7">
        <v>1865.5</v>
      </c>
      <c r="K528" s="7">
        <v>4043.62</v>
      </c>
      <c r="L528" s="7">
        <f t="shared" si="26"/>
        <v>1976</v>
      </c>
      <c r="M528" s="7">
        <v>2344.7800000000002</v>
      </c>
      <c r="N528" s="7">
        <f t="shared" si="25"/>
        <v>10229.9</v>
      </c>
      <c r="O528" s="7">
        <f t="shared" si="27"/>
        <v>54770.1</v>
      </c>
    </row>
    <row r="529" spans="1:15" ht="24.95" customHeight="1" x14ac:dyDescent="0.25">
      <c r="A529" s="6">
        <v>521</v>
      </c>
      <c r="B529" s="6" t="s">
        <v>618</v>
      </c>
      <c r="C529" s="6" t="s">
        <v>594</v>
      </c>
      <c r="D529" s="6" t="s">
        <v>193</v>
      </c>
      <c r="E529" s="6" t="s">
        <v>28</v>
      </c>
      <c r="F529" s="6" t="s">
        <v>37</v>
      </c>
      <c r="G529" s="7">
        <v>65000</v>
      </c>
      <c r="H529" s="7">
        <v>0</v>
      </c>
      <c r="I529" s="7">
        <v>65000</v>
      </c>
      <c r="J529" s="7">
        <v>1865.5</v>
      </c>
      <c r="K529" s="7">
        <v>4427.58</v>
      </c>
      <c r="L529" s="7">
        <f t="shared" si="26"/>
        <v>1976</v>
      </c>
      <c r="M529" s="7">
        <v>25</v>
      </c>
      <c r="N529" s="7">
        <f t="shared" si="25"/>
        <v>8294.08</v>
      </c>
      <c r="O529" s="7">
        <f t="shared" si="27"/>
        <v>56705.919999999998</v>
      </c>
    </row>
    <row r="530" spans="1:15" ht="24.95" customHeight="1" x14ac:dyDescent="0.25">
      <c r="A530" s="6">
        <v>522</v>
      </c>
      <c r="B530" s="6" t="s">
        <v>619</v>
      </c>
      <c r="C530" s="6" t="s">
        <v>594</v>
      </c>
      <c r="D530" s="6" t="s">
        <v>99</v>
      </c>
      <c r="E530" s="6" t="s">
        <v>36</v>
      </c>
      <c r="F530" s="6" t="s">
        <v>37</v>
      </c>
      <c r="G530" s="7">
        <v>16000</v>
      </c>
      <c r="H530" s="7">
        <v>0</v>
      </c>
      <c r="I530" s="7">
        <v>16000</v>
      </c>
      <c r="J530" s="7">
        <v>459.2</v>
      </c>
      <c r="K530" s="7">
        <v>0</v>
      </c>
      <c r="L530" s="7">
        <f t="shared" si="26"/>
        <v>486.4</v>
      </c>
      <c r="M530" s="7">
        <v>25</v>
      </c>
      <c r="N530" s="7">
        <f t="shared" si="25"/>
        <v>970.59999999999991</v>
      </c>
      <c r="O530" s="7">
        <f t="shared" si="27"/>
        <v>15029.4</v>
      </c>
    </row>
    <row r="531" spans="1:15" ht="24.95" customHeight="1" x14ac:dyDescent="0.25">
      <c r="A531" s="6">
        <v>523</v>
      </c>
      <c r="B531" s="6" t="s">
        <v>620</v>
      </c>
      <c r="C531" s="6" t="s">
        <v>594</v>
      </c>
      <c r="D531" s="6" t="s">
        <v>99</v>
      </c>
      <c r="E531" s="6" t="s">
        <v>36</v>
      </c>
      <c r="F531" s="6" t="s">
        <v>29</v>
      </c>
      <c r="G531" s="7">
        <v>15000</v>
      </c>
      <c r="H531" s="7">
        <v>0</v>
      </c>
      <c r="I531" s="7">
        <v>15000</v>
      </c>
      <c r="J531" s="7">
        <v>430.5</v>
      </c>
      <c r="K531" s="7">
        <v>0</v>
      </c>
      <c r="L531" s="7">
        <f t="shared" si="26"/>
        <v>456</v>
      </c>
      <c r="M531" s="7">
        <v>25</v>
      </c>
      <c r="N531" s="7">
        <f t="shared" si="25"/>
        <v>911.5</v>
      </c>
      <c r="O531" s="7">
        <f t="shared" si="27"/>
        <v>14088.5</v>
      </c>
    </row>
    <row r="532" spans="1:15" ht="24.95" customHeight="1" x14ac:dyDescent="0.25">
      <c r="A532" s="6">
        <v>524</v>
      </c>
      <c r="B532" s="6" t="s">
        <v>621</v>
      </c>
      <c r="C532" s="6" t="s">
        <v>594</v>
      </c>
      <c r="D532" s="6" t="s">
        <v>171</v>
      </c>
      <c r="E532" s="6" t="s">
        <v>54</v>
      </c>
      <c r="F532" s="6" t="s">
        <v>29</v>
      </c>
      <c r="G532" s="7">
        <v>15000</v>
      </c>
      <c r="H532" s="7">
        <v>0</v>
      </c>
      <c r="I532" s="7">
        <v>15000</v>
      </c>
      <c r="J532" s="7">
        <v>430.5</v>
      </c>
      <c r="K532" s="7">
        <v>0</v>
      </c>
      <c r="L532" s="7">
        <f t="shared" si="26"/>
        <v>456</v>
      </c>
      <c r="M532" s="7">
        <v>25</v>
      </c>
      <c r="N532" s="7">
        <f t="shared" si="25"/>
        <v>911.5</v>
      </c>
      <c r="O532" s="7">
        <f t="shared" si="27"/>
        <v>14088.5</v>
      </c>
    </row>
    <row r="533" spans="1:15" ht="24.95" customHeight="1" x14ac:dyDescent="0.25">
      <c r="A533" s="6">
        <v>525</v>
      </c>
      <c r="B533" s="6" t="s">
        <v>622</v>
      </c>
      <c r="C533" s="6" t="s">
        <v>594</v>
      </c>
      <c r="D533" s="6" t="s">
        <v>193</v>
      </c>
      <c r="E533" s="6" t="s">
        <v>54</v>
      </c>
      <c r="F533" s="6" t="s">
        <v>37</v>
      </c>
      <c r="G533" s="7">
        <v>65000</v>
      </c>
      <c r="H533" s="7">
        <v>0</v>
      </c>
      <c r="I533" s="7">
        <v>65000</v>
      </c>
      <c r="J533" s="7">
        <v>1865.5</v>
      </c>
      <c r="K533" s="7">
        <v>4427.58</v>
      </c>
      <c r="L533" s="7">
        <f t="shared" si="26"/>
        <v>1976</v>
      </c>
      <c r="M533" s="7">
        <v>925</v>
      </c>
      <c r="N533" s="7">
        <f t="shared" si="25"/>
        <v>9194.08</v>
      </c>
      <c r="O533" s="7">
        <f t="shared" si="27"/>
        <v>55805.919999999998</v>
      </c>
    </row>
    <row r="534" spans="1:15" ht="24.95" customHeight="1" x14ac:dyDescent="0.25">
      <c r="A534" s="6">
        <v>526</v>
      </c>
      <c r="B534" s="6" t="s">
        <v>623</v>
      </c>
      <c r="C534" s="6" t="s">
        <v>594</v>
      </c>
      <c r="D534" s="6" t="s">
        <v>65</v>
      </c>
      <c r="E534" s="6" t="s">
        <v>36</v>
      </c>
      <c r="F534" s="6" t="s">
        <v>37</v>
      </c>
      <c r="G534" s="7">
        <v>30000</v>
      </c>
      <c r="H534" s="7">
        <v>0</v>
      </c>
      <c r="I534" s="7">
        <v>30000</v>
      </c>
      <c r="J534" s="7">
        <v>861</v>
      </c>
      <c r="K534" s="7">
        <v>0</v>
      </c>
      <c r="L534" s="7">
        <f t="shared" si="26"/>
        <v>912</v>
      </c>
      <c r="M534" s="7">
        <v>2999.78</v>
      </c>
      <c r="N534" s="7">
        <f t="shared" si="25"/>
        <v>4772.7800000000007</v>
      </c>
      <c r="O534" s="7">
        <f t="shared" si="27"/>
        <v>25227.22</v>
      </c>
    </row>
    <row r="535" spans="1:15" ht="24.95" customHeight="1" x14ac:dyDescent="0.25">
      <c r="A535" s="6">
        <v>527</v>
      </c>
      <c r="B535" s="6" t="s">
        <v>624</v>
      </c>
      <c r="C535" s="6" t="s">
        <v>594</v>
      </c>
      <c r="D535" s="6" t="s">
        <v>193</v>
      </c>
      <c r="E535" s="6" t="s">
        <v>54</v>
      </c>
      <c r="F535" s="6" t="s">
        <v>29</v>
      </c>
      <c r="G535" s="7">
        <v>65000</v>
      </c>
      <c r="H535" s="7">
        <v>0</v>
      </c>
      <c r="I535" s="7">
        <v>65000</v>
      </c>
      <c r="J535" s="7">
        <v>1865.5</v>
      </c>
      <c r="K535" s="7">
        <v>4043.62</v>
      </c>
      <c r="L535" s="7">
        <f t="shared" si="26"/>
        <v>1976</v>
      </c>
      <c r="M535" s="7">
        <v>24675.43</v>
      </c>
      <c r="N535" s="7">
        <f t="shared" si="25"/>
        <v>32560.55</v>
      </c>
      <c r="O535" s="7">
        <f t="shared" si="27"/>
        <v>32439.45</v>
      </c>
    </row>
    <row r="536" spans="1:15" ht="24.95" customHeight="1" x14ac:dyDescent="0.25">
      <c r="A536" s="6">
        <v>528</v>
      </c>
      <c r="B536" s="6" t="s">
        <v>625</v>
      </c>
      <c r="C536" s="6" t="s">
        <v>594</v>
      </c>
      <c r="D536" s="6" t="s">
        <v>171</v>
      </c>
      <c r="E536" s="6" t="s">
        <v>36</v>
      </c>
      <c r="F536" s="6" t="s">
        <v>29</v>
      </c>
      <c r="G536" s="7">
        <v>11000</v>
      </c>
      <c r="H536" s="7">
        <v>0</v>
      </c>
      <c r="I536" s="7">
        <v>11000</v>
      </c>
      <c r="J536" s="7">
        <v>315.7</v>
      </c>
      <c r="K536" s="7">
        <v>0</v>
      </c>
      <c r="L536" s="7">
        <f t="shared" si="26"/>
        <v>334.4</v>
      </c>
      <c r="M536" s="7">
        <v>25</v>
      </c>
      <c r="N536" s="7">
        <f t="shared" si="25"/>
        <v>675.09999999999991</v>
      </c>
      <c r="O536" s="7">
        <f t="shared" si="27"/>
        <v>10324.9</v>
      </c>
    </row>
    <row r="537" spans="1:15" ht="24.95" customHeight="1" x14ac:dyDescent="0.25">
      <c r="A537" s="6">
        <v>529</v>
      </c>
      <c r="B537" s="6" t="s">
        <v>626</v>
      </c>
      <c r="C537" s="6" t="s">
        <v>594</v>
      </c>
      <c r="D537" s="6" t="s">
        <v>193</v>
      </c>
      <c r="E537" s="6" t="s">
        <v>28</v>
      </c>
      <c r="F537" s="6" t="s">
        <v>29</v>
      </c>
      <c r="G537" s="7">
        <v>65000</v>
      </c>
      <c r="H537" s="7">
        <v>0</v>
      </c>
      <c r="I537" s="7">
        <v>65000</v>
      </c>
      <c r="J537" s="7">
        <v>1865.5</v>
      </c>
      <c r="K537" s="7">
        <v>4043.62</v>
      </c>
      <c r="L537" s="7">
        <f t="shared" si="26"/>
        <v>1976</v>
      </c>
      <c r="M537" s="7">
        <v>1944.78</v>
      </c>
      <c r="N537" s="7">
        <f t="shared" si="25"/>
        <v>9829.9</v>
      </c>
      <c r="O537" s="7">
        <f t="shared" si="27"/>
        <v>55170.1</v>
      </c>
    </row>
    <row r="538" spans="1:15" ht="24.95" customHeight="1" x14ac:dyDescent="0.25">
      <c r="A538" s="6">
        <v>530</v>
      </c>
      <c r="B538" s="6" t="s">
        <v>627</v>
      </c>
      <c r="C538" s="6" t="s">
        <v>594</v>
      </c>
      <c r="D538" s="6" t="s">
        <v>193</v>
      </c>
      <c r="E538" s="6" t="s">
        <v>54</v>
      </c>
      <c r="F538" s="6" t="s">
        <v>37</v>
      </c>
      <c r="G538" s="7">
        <v>52000</v>
      </c>
      <c r="H538" s="7">
        <v>0</v>
      </c>
      <c r="I538" s="7">
        <v>52000</v>
      </c>
      <c r="J538" s="7">
        <v>1492.4</v>
      </c>
      <c r="K538" s="7">
        <v>2136.27</v>
      </c>
      <c r="L538" s="7">
        <f t="shared" si="26"/>
        <v>1580.8</v>
      </c>
      <c r="M538" s="7">
        <v>4230</v>
      </c>
      <c r="N538" s="7">
        <f t="shared" si="25"/>
        <v>9439.4700000000012</v>
      </c>
      <c r="O538" s="7">
        <f t="shared" si="27"/>
        <v>42560.53</v>
      </c>
    </row>
    <row r="539" spans="1:15" ht="24.95" customHeight="1" x14ac:dyDescent="0.25">
      <c r="A539" s="6">
        <v>531</v>
      </c>
      <c r="B539" s="6" t="s">
        <v>628</v>
      </c>
      <c r="C539" s="6" t="s">
        <v>594</v>
      </c>
      <c r="D539" s="6" t="s">
        <v>193</v>
      </c>
      <c r="E539" s="6" t="s">
        <v>54</v>
      </c>
      <c r="F539" s="6" t="s">
        <v>29</v>
      </c>
      <c r="G539" s="7">
        <v>52000</v>
      </c>
      <c r="H539" s="7">
        <v>0</v>
      </c>
      <c r="I539" s="7">
        <v>52000</v>
      </c>
      <c r="J539" s="7">
        <v>1492.4</v>
      </c>
      <c r="K539" s="7">
        <v>2136.27</v>
      </c>
      <c r="L539" s="7">
        <f t="shared" si="26"/>
        <v>1580.8</v>
      </c>
      <c r="M539" s="7">
        <v>825</v>
      </c>
      <c r="N539" s="7">
        <f t="shared" si="25"/>
        <v>6034.47</v>
      </c>
      <c r="O539" s="7">
        <f t="shared" si="27"/>
        <v>45965.53</v>
      </c>
    </row>
    <row r="540" spans="1:15" ht="24.95" customHeight="1" x14ac:dyDescent="0.25">
      <c r="A540" s="6">
        <v>532</v>
      </c>
      <c r="B540" t="s">
        <v>995</v>
      </c>
      <c r="C540" s="6" t="s">
        <v>594</v>
      </c>
      <c r="D540" s="6" t="s">
        <v>193</v>
      </c>
      <c r="E540" s="6" t="s">
        <v>54</v>
      </c>
      <c r="F540" s="6" t="s">
        <v>37</v>
      </c>
      <c r="G540" s="7">
        <v>58500</v>
      </c>
      <c r="H540" s="7">
        <v>0</v>
      </c>
      <c r="I540" s="7">
        <v>58500</v>
      </c>
      <c r="J540" s="7">
        <v>1678.95</v>
      </c>
      <c r="K540" s="7">
        <v>3204.41</v>
      </c>
      <c r="L540" s="7">
        <f t="shared" si="26"/>
        <v>1778.4</v>
      </c>
      <c r="M540" s="7">
        <v>525</v>
      </c>
      <c r="N540" s="7">
        <f t="shared" si="25"/>
        <v>7186.76</v>
      </c>
      <c r="O540" s="7">
        <f t="shared" si="27"/>
        <v>51313.24</v>
      </c>
    </row>
    <row r="541" spans="1:15" ht="24.95" customHeight="1" x14ac:dyDescent="0.25">
      <c r="A541" s="6">
        <v>533</v>
      </c>
      <c r="B541" s="6" t="s">
        <v>629</v>
      </c>
      <c r="C541" s="6" t="s">
        <v>594</v>
      </c>
      <c r="D541" s="6" t="s">
        <v>46</v>
      </c>
      <c r="E541" s="6" t="s">
        <v>36</v>
      </c>
      <c r="F541" s="6" t="s">
        <v>37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f t="shared" si="26"/>
        <v>456</v>
      </c>
      <c r="M541" s="7">
        <v>3864.56</v>
      </c>
      <c r="N541" s="7">
        <f t="shared" si="25"/>
        <v>4751.0599999999995</v>
      </c>
      <c r="O541" s="7">
        <f t="shared" si="27"/>
        <v>10248.94</v>
      </c>
    </row>
    <row r="542" spans="1:15" ht="24.95" customHeight="1" x14ac:dyDescent="0.25">
      <c r="A542" s="6">
        <v>534</v>
      </c>
      <c r="B542" s="6" t="s">
        <v>630</v>
      </c>
      <c r="C542" s="6" t="s">
        <v>594</v>
      </c>
      <c r="D542" s="6" t="s">
        <v>46</v>
      </c>
      <c r="E542" s="6" t="s">
        <v>36</v>
      </c>
      <c r="F542" s="6" t="s">
        <v>37</v>
      </c>
      <c r="G542" s="7">
        <v>15000</v>
      </c>
      <c r="H542" s="7">
        <v>0</v>
      </c>
      <c r="I542" s="7">
        <v>15000</v>
      </c>
      <c r="J542" s="7">
        <v>430.5</v>
      </c>
      <c r="K542" s="7">
        <v>0</v>
      </c>
      <c r="L542" s="7">
        <f t="shared" si="26"/>
        <v>456</v>
      </c>
      <c r="M542" s="7">
        <v>25</v>
      </c>
      <c r="N542" s="7">
        <f t="shared" si="25"/>
        <v>911.5</v>
      </c>
      <c r="O542" s="7">
        <f t="shared" si="27"/>
        <v>14088.5</v>
      </c>
    </row>
    <row r="543" spans="1:15" ht="24.95" customHeight="1" x14ac:dyDescent="0.25">
      <c r="A543" s="6">
        <v>535</v>
      </c>
      <c r="B543" s="6" t="s">
        <v>631</v>
      </c>
      <c r="C543" s="6" t="s">
        <v>594</v>
      </c>
      <c r="D543" s="6" t="s">
        <v>46</v>
      </c>
      <c r="E543" s="6" t="s">
        <v>36</v>
      </c>
      <c r="F543" s="6" t="s">
        <v>29</v>
      </c>
      <c r="G543" s="7">
        <v>11000</v>
      </c>
      <c r="H543" s="7">
        <v>0</v>
      </c>
      <c r="I543" s="7">
        <v>11000</v>
      </c>
      <c r="J543" s="7">
        <v>315.7</v>
      </c>
      <c r="K543" s="7">
        <v>0</v>
      </c>
      <c r="L543" s="7">
        <f t="shared" si="26"/>
        <v>334.4</v>
      </c>
      <c r="M543" s="7">
        <v>25</v>
      </c>
      <c r="N543" s="7">
        <f t="shared" si="25"/>
        <v>675.09999999999991</v>
      </c>
      <c r="O543" s="7">
        <f t="shared" si="27"/>
        <v>10324.9</v>
      </c>
    </row>
    <row r="544" spans="1:15" ht="24.95" customHeight="1" x14ac:dyDescent="0.25">
      <c r="A544" s="6">
        <v>536</v>
      </c>
      <c r="B544" t="s">
        <v>632</v>
      </c>
      <c r="C544" s="6" t="s">
        <v>594</v>
      </c>
      <c r="D544" s="6" t="s">
        <v>46</v>
      </c>
      <c r="E544" s="6" t="s">
        <v>36</v>
      </c>
      <c r="F544" s="7" t="s">
        <v>29</v>
      </c>
      <c r="G544" s="7">
        <v>15000</v>
      </c>
      <c r="H544" s="7">
        <v>0</v>
      </c>
      <c r="I544" s="7">
        <v>15000</v>
      </c>
      <c r="J544" s="7">
        <v>430.5</v>
      </c>
      <c r="K544" s="7">
        <v>0</v>
      </c>
      <c r="L544" s="7">
        <f t="shared" si="26"/>
        <v>456</v>
      </c>
      <c r="M544" s="7">
        <v>25</v>
      </c>
      <c r="N544" s="7">
        <f t="shared" si="25"/>
        <v>911.5</v>
      </c>
      <c r="O544" s="7">
        <f t="shared" si="27"/>
        <v>14088.5</v>
      </c>
    </row>
    <row r="545" spans="1:15" ht="24.95" customHeight="1" x14ac:dyDescent="0.25">
      <c r="A545" s="6">
        <v>537</v>
      </c>
      <c r="B545" t="s">
        <v>1235</v>
      </c>
      <c r="C545" s="6" t="s">
        <v>594</v>
      </c>
      <c r="D545" s="6" t="s">
        <v>46</v>
      </c>
      <c r="E545" s="6" t="s">
        <v>36</v>
      </c>
      <c r="F545" s="7" t="s">
        <v>29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f t="shared" si="26"/>
        <v>456</v>
      </c>
      <c r="M545" s="7">
        <v>25</v>
      </c>
      <c r="N545" s="7">
        <f t="shared" si="25"/>
        <v>911.5</v>
      </c>
      <c r="O545" s="7">
        <f t="shared" si="27"/>
        <v>14088.5</v>
      </c>
    </row>
    <row r="546" spans="1:15" ht="24.95" customHeight="1" x14ac:dyDescent="0.25">
      <c r="A546" s="6">
        <v>538</v>
      </c>
      <c r="B546" s="6" t="s">
        <v>633</v>
      </c>
      <c r="C546" s="6" t="s">
        <v>594</v>
      </c>
      <c r="D546" s="6" t="s">
        <v>99</v>
      </c>
      <c r="E546" s="6" t="s">
        <v>36</v>
      </c>
      <c r="F546" s="6" t="s">
        <v>29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f t="shared" si="26"/>
        <v>456</v>
      </c>
      <c r="M546" s="7">
        <v>25</v>
      </c>
      <c r="N546" s="7">
        <f t="shared" si="25"/>
        <v>911.5</v>
      </c>
      <c r="O546" s="7">
        <f t="shared" si="27"/>
        <v>14088.5</v>
      </c>
    </row>
    <row r="547" spans="1:15" ht="24.95" customHeight="1" x14ac:dyDescent="0.25">
      <c r="A547" s="6">
        <v>539</v>
      </c>
      <c r="B547" t="s">
        <v>634</v>
      </c>
      <c r="C547" s="6" t="s">
        <v>594</v>
      </c>
      <c r="D547" s="6" t="s">
        <v>99</v>
      </c>
      <c r="E547" s="6" t="s">
        <v>36</v>
      </c>
      <c r="F547" s="6" t="s">
        <v>29</v>
      </c>
      <c r="G547" s="7">
        <v>20000</v>
      </c>
      <c r="H547" s="7">
        <v>0</v>
      </c>
      <c r="I547" s="7">
        <v>20000</v>
      </c>
      <c r="J547" s="7">
        <v>574</v>
      </c>
      <c r="K547" s="7">
        <v>0</v>
      </c>
      <c r="L547" s="7">
        <f t="shared" si="26"/>
        <v>608</v>
      </c>
      <c r="M547" s="7">
        <v>25</v>
      </c>
      <c r="N547" s="7">
        <f t="shared" si="25"/>
        <v>1207</v>
      </c>
      <c r="O547" s="7">
        <f t="shared" si="27"/>
        <v>18793</v>
      </c>
    </row>
    <row r="548" spans="1:15" ht="24.95" customHeight="1" x14ac:dyDescent="0.25">
      <c r="A548" s="6">
        <v>540</v>
      </c>
      <c r="B548" s="6" t="s">
        <v>635</v>
      </c>
      <c r="C548" s="6" t="s">
        <v>594</v>
      </c>
      <c r="D548" s="6" t="s">
        <v>113</v>
      </c>
      <c r="E548" s="6" t="s">
        <v>36</v>
      </c>
      <c r="F548" s="6" t="s">
        <v>37</v>
      </c>
      <c r="G548" s="7">
        <v>15000</v>
      </c>
      <c r="H548" s="7">
        <v>0</v>
      </c>
      <c r="I548" s="7">
        <v>15000</v>
      </c>
      <c r="J548" s="7">
        <v>430.5</v>
      </c>
      <c r="K548" s="7">
        <v>0</v>
      </c>
      <c r="L548" s="7">
        <f t="shared" si="26"/>
        <v>456</v>
      </c>
      <c r="M548" s="7">
        <v>25</v>
      </c>
      <c r="N548" s="7">
        <f t="shared" si="25"/>
        <v>911.5</v>
      </c>
      <c r="O548" s="7">
        <f t="shared" si="27"/>
        <v>14088.5</v>
      </c>
    </row>
    <row r="549" spans="1:15" ht="24.95" customHeight="1" x14ac:dyDescent="0.25">
      <c r="A549" s="6">
        <v>541</v>
      </c>
      <c r="B549" s="10" t="s">
        <v>636</v>
      </c>
      <c r="C549" s="6" t="s">
        <v>594</v>
      </c>
      <c r="D549" s="6" t="s">
        <v>113</v>
      </c>
      <c r="E549" s="6" t="s">
        <v>36</v>
      </c>
      <c r="F549" s="6" t="s">
        <v>37</v>
      </c>
      <c r="G549" s="7">
        <v>11000</v>
      </c>
      <c r="H549" s="7">
        <v>0</v>
      </c>
      <c r="I549" s="7">
        <v>11000</v>
      </c>
      <c r="J549" s="7">
        <v>315.7</v>
      </c>
      <c r="K549" s="7">
        <v>0</v>
      </c>
      <c r="L549" s="7">
        <f t="shared" si="26"/>
        <v>334.4</v>
      </c>
      <c r="M549" s="7">
        <v>25</v>
      </c>
      <c r="N549" s="7">
        <f t="shared" si="25"/>
        <v>675.09999999999991</v>
      </c>
      <c r="O549" s="7">
        <f t="shared" si="27"/>
        <v>10324.9</v>
      </c>
    </row>
    <row r="550" spans="1:15" ht="24.95" customHeight="1" x14ac:dyDescent="0.25">
      <c r="A550" s="6">
        <v>542</v>
      </c>
      <c r="B550" t="s">
        <v>637</v>
      </c>
      <c r="C550" s="6" t="s">
        <v>594</v>
      </c>
      <c r="D550" s="6" t="s">
        <v>113</v>
      </c>
      <c r="E550" s="6" t="s">
        <v>36</v>
      </c>
      <c r="F550" s="6" t="s">
        <v>37</v>
      </c>
      <c r="G550" s="7">
        <v>11000</v>
      </c>
      <c r="H550" s="7">
        <v>0</v>
      </c>
      <c r="I550" s="7">
        <v>11000</v>
      </c>
      <c r="J550" s="7">
        <v>315.7</v>
      </c>
      <c r="K550" s="7">
        <v>0</v>
      </c>
      <c r="L550" s="7">
        <f t="shared" si="26"/>
        <v>334.4</v>
      </c>
      <c r="M550" s="7">
        <v>25</v>
      </c>
      <c r="N550" s="7">
        <f t="shared" si="25"/>
        <v>675.09999999999991</v>
      </c>
      <c r="O550" s="7">
        <f t="shared" si="27"/>
        <v>10324.9</v>
      </c>
    </row>
    <row r="551" spans="1:15" ht="24.95" customHeight="1" x14ac:dyDescent="0.25">
      <c r="A551" s="6">
        <v>543</v>
      </c>
      <c r="B551" s="6" t="s">
        <v>638</v>
      </c>
      <c r="C551" s="6" t="s">
        <v>594</v>
      </c>
      <c r="D551" s="6" t="s">
        <v>46</v>
      </c>
      <c r="E551" s="6" t="s">
        <v>36</v>
      </c>
      <c r="F551" s="6" t="s">
        <v>37</v>
      </c>
      <c r="G551" s="7">
        <v>22000</v>
      </c>
      <c r="H551" s="7">
        <v>0</v>
      </c>
      <c r="I551" s="7">
        <v>22000</v>
      </c>
      <c r="J551" s="7">
        <v>631.4</v>
      </c>
      <c r="K551" s="7">
        <v>0</v>
      </c>
      <c r="L551" s="7">
        <f t="shared" si="26"/>
        <v>668.8</v>
      </c>
      <c r="M551" s="7">
        <v>25</v>
      </c>
      <c r="N551" s="7">
        <f t="shared" si="25"/>
        <v>1325.1999999999998</v>
      </c>
      <c r="O551" s="7">
        <f t="shared" si="27"/>
        <v>20674.8</v>
      </c>
    </row>
    <row r="552" spans="1:15" ht="24.95" customHeight="1" x14ac:dyDescent="0.25">
      <c r="A552" s="6">
        <v>544</v>
      </c>
      <c r="B552" s="6" t="s">
        <v>639</v>
      </c>
      <c r="C552" s="6" t="s">
        <v>594</v>
      </c>
      <c r="D552" s="6" t="s">
        <v>46</v>
      </c>
      <c r="E552" s="6" t="s">
        <v>36</v>
      </c>
      <c r="F552" s="6" t="s">
        <v>29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f t="shared" si="26"/>
        <v>456</v>
      </c>
      <c r="M552" s="7">
        <v>25</v>
      </c>
      <c r="N552" s="7">
        <f t="shared" si="25"/>
        <v>911.5</v>
      </c>
      <c r="O552" s="7">
        <f t="shared" si="27"/>
        <v>14088.5</v>
      </c>
    </row>
    <row r="553" spans="1:15" ht="24.95" customHeight="1" x14ac:dyDescent="0.25">
      <c r="A553" s="6">
        <v>545</v>
      </c>
      <c r="B553" s="6" t="s">
        <v>640</v>
      </c>
      <c r="C553" s="6" t="s">
        <v>594</v>
      </c>
      <c r="D553" s="6" t="s">
        <v>46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f t="shared" si="26"/>
        <v>334.4</v>
      </c>
      <c r="M553" s="7">
        <v>25</v>
      </c>
      <c r="N553" s="7">
        <f t="shared" si="25"/>
        <v>675.09999999999991</v>
      </c>
      <c r="O553" s="7">
        <f t="shared" si="27"/>
        <v>10324.9</v>
      </c>
    </row>
    <row r="554" spans="1:15" ht="24.95" customHeight="1" x14ac:dyDescent="0.25">
      <c r="A554" s="6">
        <v>546</v>
      </c>
      <c r="B554" s="6" t="s">
        <v>641</v>
      </c>
      <c r="C554" s="6" t="s">
        <v>594</v>
      </c>
      <c r="D554" s="6" t="s">
        <v>99</v>
      </c>
      <c r="E554" s="6" t="s">
        <v>36</v>
      </c>
      <c r="F554" s="6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f t="shared" si="26"/>
        <v>456</v>
      </c>
      <c r="M554" s="7">
        <v>25</v>
      </c>
      <c r="N554" s="7">
        <f t="shared" si="25"/>
        <v>911.5</v>
      </c>
      <c r="O554" s="7">
        <f t="shared" si="27"/>
        <v>14088.5</v>
      </c>
    </row>
    <row r="555" spans="1:15" ht="24.95" customHeight="1" x14ac:dyDescent="0.25">
      <c r="A555" s="6">
        <v>547</v>
      </c>
      <c r="B555" s="6" t="s">
        <v>642</v>
      </c>
      <c r="C555" s="6" t="s">
        <v>594</v>
      </c>
      <c r="D555" s="6" t="s">
        <v>65</v>
      </c>
      <c r="E555" s="6" t="s">
        <v>28</v>
      </c>
      <c r="F555" s="6" t="s">
        <v>37</v>
      </c>
      <c r="G555" s="7">
        <v>21000</v>
      </c>
      <c r="H555" s="7">
        <v>0</v>
      </c>
      <c r="I555" s="7">
        <v>21000</v>
      </c>
      <c r="J555" s="7">
        <v>602.70000000000005</v>
      </c>
      <c r="K555" s="7">
        <v>0</v>
      </c>
      <c r="L555" s="7">
        <f t="shared" si="26"/>
        <v>638.4</v>
      </c>
      <c r="M555" s="7">
        <v>1944.78</v>
      </c>
      <c r="N555" s="7">
        <f t="shared" si="25"/>
        <v>3185.88</v>
      </c>
      <c r="O555" s="7">
        <f t="shared" si="27"/>
        <v>17814.12</v>
      </c>
    </row>
    <row r="556" spans="1:15" ht="24.95" customHeight="1" x14ac:dyDescent="0.25">
      <c r="A556" s="6">
        <v>548</v>
      </c>
      <c r="B556" t="s">
        <v>1547</v>
      </c>
      <c r="C556" s="6" t="s">
        <v>594</v>
      </c>
      <c r="D556" s="6" t="s">
        <v>65</v>
      </c>
      <c r="E556" s="6" t="s">
        <v>28</v>
      </c>
      <c r="F556" s="6" t="s">
        <v>37</v>
      </c>
      <c r="G556" s="7">
        <v>25000</v>
      </c>
      <c r="H556" s="7">
        <v>0</v>
      </c>
      <c r="I556" s="7">
        <v>25000</v>
      </c>
      <c r="J556" s="7">
        <v>717.5</v>
      </c>
      <c r="K556" s="7">
        <v>0</v>
      </c>
      <c r="L556" s="7">
        <v>760</v>
      </c>
      <c r="M556" s="7">
        <v>25</v>
      </c>
      <c r="N556" s="7">
        <f t="shared" si="25"/>
        <v>1502.5</v>
      </c>
      <c r="O556" s="7">
        <f t="shared" si="27"/>
        <v>23497.5</v>
      </c>
    </row>
    <row r="557" spans="1:15" ht="24.95" customHeight="1" x14ac:dyDescent="0.25">
      <c r="A557" s="6">
        <v>549</v>
      </c>
      <c r="B557" s="6" t="s">
        <v>643</v>
      </c>
      <c r="C557" s="6" t="s">
        <v>594</v>
      </c>
      <c r="D557" s="6" t="s">
        <v>193</v>
      </c>
      <c r="E557" s="6" t="s">
        <v>28</v>
      </c>
      <c r="F557" s="6" t="s">
        <v>37</v>
      </c>
      <c r="G557" s="7">
        <v>58500</v>
      </c>
      <c r="H557" s="7">
        <v>0</v>
      </c>
      <c r="I557" s="7">
        <v>58500</v>
      </c>
      <c r="J557" s="7">
        <v>1678.95</v>
      </c>
      <c r="K557" s="7">
        <v>3204.41</v>
      </c>
      <c r="L557" s="7">
        <f t="shared" si="26"/>
        <v>1778.4</v>
      </c>
      <c r="M557" s="7">
        <v>425</v>
      </c>
      <c r="N557" s="7">
        <f t="shared" si="25"/>
        <v>7086.76</v>
      </c>
      <c r="O557" s="7">
        <f t="shared" si="27"/>
        <v>51413.24</v>
      </c>
    </row>
    <row r="558" spans="1:15" ht="24.95" customHeight="1" x14ac:dyDescent="0.25">
      <c r="A558" s="6">
        <v>550</v>
      </c>
      <c r="B558" s="6" t="s">
        <v>644</v>
      </c>
      <c r="C558" s="6" t="s">
        <v>594</v>
      </c>
      <c r="D558" s="6" t="s">
        <v>180</v>
      </c>
      <c r="E558" s="6" t="s">
        <v>28</v>
      </c>
      <c r="F558" s="6" t="s">
        <v>37</v>
      </c>
      <c r="G558" s="7">
        <v>65000</v>
      </c>
      <c r="H558" s="7">
        <v>0</v>
      </c>
      <c r="I558" s="7">
        <v>65000</v>
      </c>
      <c r="J558" s="7">
        <v>1865.5</v>
      </c>
      <c r="K558" s="7">
        <v>4427.58</v>
      </c>
      <c r="L558" s="7">
        <f t="shared" si="26"/>
        <v>1976</v>
      </c>
      <c r="M558" s="7">
        <v>25</v>
      </c>
      <c r="N558" s="7">
        <f t="shared" si="25"/>
        <v>8294.08</v>
      </c>
      <c r="O558" s="7">
        <f t="shared" si="27"/>
        <v>56705.919999999998</v>
      </c>
    </row>
    <row r="559" spans="1:15" ht="24.95" customHeight="1" x14ac:dyDescent="0.25">
      <c r="A559" s="6">
        <v>551</v>
      </c>
      <c r="B559" s="6" t="s">
        <v>645</v>
      </c>
      <c r="C559" s="6" t="s">
        <v>594</v>
      </c>
      <c r="D559" s="6" t="s">
        <v>99</v>
      </c>
      <c r="E559" s="6" t="s">
        <v>36</v>
      </c>
      <c r="F559" s="6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f t="shared" si="26"/>
        <v>456</v>
      </c>
      <c r="M559" s="7">
        <v>25</v>
      </c>
      <c r="N559" s="7">
        <f t="shared" si="25"/>
        <v>911.5</v>
      </c>
      <c r="O559" s="7">
        <f t="shared" si="27"/>
        <v>14088.5</v>
      </c>
    </row>
    <row r="560" spans="1:15" ht="24.95" customHeight="1" x14ac:dyDescent="0.25">
      <c r="A560" s="6">
        <v>552</v>
      </c>
      <c r="B560" s="6" t="s">
        <v>646</v>
      </c>
      <c r="C560" s="6" t="s">
        <v>594</v>
      </c>
      <c r="D560" s="6" t="s">
        <v>99</v>
      </c>
      <c r="E560" s="6" t="s">
        <v>36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f t="shared" si="26"/>
        <v>456</v>
      </c>
      <c r="M560" s="7">
        <v>25</v>
      </c>
      <c r="N560" s="7">
        <f t="shared" si="25"/>
        <v>911.5</v>
      </c>
      <c r="O560" s="7">
        <f t="shared" si="27"/>
        <v>14088.5</v>
      </c>
    </row>
    <row r="561" spans="1:15" ht="24.95" customHeight="1" x14ac:dyDescent="0.25">
      <c r="A561" s="6">
        <v>553</v>
      </c>
      <c r="B561" s="6" t="s">
        <v>647</v>
      </c>
      <c r="C561" s="6" t="s">
        <v>594</v>
      </c>
      <c r="D561" s="6" t="s">
        <v>193</v>
      </c>
      <c r="E561" s="6" t="s">
        <v>28</v>
      </c>
      <c r="F561" s="6" t="s">
        <v>29</v>
      </c>
      <c r="G561" s="7">
        <v>65000</v>
      </c>
      <c r="H561" s="7">
        <v>0</v>
      </c>
      <c r="I561" s="7">
        <v>65000</v>
      </c>
      <c r="J561" s="7">
        <v>1865.5</v>
      </c>
      <c r="K561" s="7">
        <v>4043.62</v>
      </c>
      <c r="L561" s="7">
        <f t="shared" si="26"/>
        <v>1976</v>
      </c>
      <c r="M561" s="7">
        <v>1944.78</v>
      </c>
      <c r="N561" s="7">
        <f t="shared" si="25"/>
        <v>9829.9</v>
      </c>
      <c r="O561" s="7">
        <f t="shared" si="27"/>
        <v>55170.1</v>
      </c>
    </row>
    <row r="562" spans="1:15" ht="24.95" customHeight="1" x14ac:dyDescent="0.25">
      <c r="A562" s="6">
        <v>554</v>
      </c>
      <c r="B562" s="6" t="s">
        <v>648</v>
      </c>
      <c r="C562" s="6" t="s">
        <v>594</v>
      </c>
      <c r="D562" s="6" t="s">
        <v>193</v>
      </c>
      <c r="E562" s="6" t="s">
        <v>28</v>
      </c>
      <c r="F562" s="6" t="s">
        <v>29</v>
      </c>
      <c r="G562" s="7">
        <v>50000</v>
      </c>
      <c r="H562" s="7">
        <v>0</v>
      </c>
      <c r="I562" s="7">
        <v>50000</v>
      </c>
      <c r="J562" s="7">
        <v>1435</v>
      </c>
      <c r="K562" s="7">
        <v>1854</v>
      </c>
      <c r="L562" s="7">
        <f t="shared" si="26"/>
        <v>1520</v>
      </c>
      <c r="M562" s="7">
        <v>425</v>
      </c>
      <c r="N562" s="7">
        <f t="shared" si="25"/>
        <v>5234</v>
      </c>
      <c r="O562" s="7">
        <f t="shared" si="27"/>
        <v>44766</v>
      </c>
    </row>
    <row r="563" spans="1:15" ht="24.95" customHeight="1" x14ac:dyDescent="0.25">
      <c r="A563" s="6">
        <v>555</v>
      </c>
      <c r="B563" s="6" t="s">
        <v>649</v>
      </c>
      <c r="C563" s="6" t="s">
        <v>594</v>
      </c>
      <c r="D563" s="6" t="s">
        <v>650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6"/>
        <v>456</v>
      </c>
      <c r="M563" s="7">
        <v>25</v>
      </c>
      <c r="N563" s="7">
        <f t="shared" si="25"/>
        <v>911.5</v>
      </c>
      <c r="O563" s="7">
        <f t="shared" si="27"/>
        <v>14088.5</v>
      </c>
    </row>
    <row r="564" spans="1:15" ht="24.95" customHeight="1" x14ac:dyDescent="0.25">
      <c r="A564" s="6">
        <v>556</v>
      </c>
      <c r="B564" s="6" t="s">
        <v>651</v>
      </c>
      <c r="C564" s="6" t="s">
        <v>594</v>
      </c>
      <c r="D564" s="6" t="s">
        <v>193</v>
      </c>
      <c r="E564" s="6" t="s">
        <v>28</v>
      </c>
      <c r="F564" s="6" t="s">
        <v>29</v>
      </c>
      <c r="G564" s="7">
        <v>65000</v>
      </c>
      <c r="H564" s="7">
        <v>0</v>
      </c>
      <c r="I564" s="7">
        <v>65000</v>
      </c>
      <c r="J564" s="7">
        <f>+I564*2.87%</f>
        <v>1865.5</v>
      </c>
      <c r="K564" s="7">
        <v>4427.58</v>
      </c>
      <c r="L564" s="7">
        <f t="shared" si="26"/>
        <v>1976</v>
      </c>
      <c r="M564" s="7">
        <v>2435.8000000000002</v>
      </c>
      <c r="N564" s="7">
        <f t="shared" si="25"/>
        <v>10704.880000000001</v>
      </c>
      <c r="O564" s="7">
        <f t="shared" si="27"/>
        <v>54295.119999999995</v>
      </c>
    </row>
    <row r="565" spans="1:15" ht="24.95" customHeight="1" x14ac:dyDescent="0.25">
      <c r="A565" s="6">
        <v>557</v>
      </c>
      <c r="B565" s="6" t="s">
        <v>652</v>
      </c>
      <c r="C565" s="6" t="s">
        <v>594</v>
      </c>
      <c r="D565" s="6" t="s">
        <v>193</v>
      </c>
      <c r="E565" s="6" t="s">
        <v>28</v>
      </c>
      <c r="F565" s="6" t="s">
        <v>29</v>
      </c>
      <c r="G565" s="7">
        <v>52000</v>
      </c>
      <c r="H565" s="7">
        <v>0</v>
      </c>
      <c r="I565" s="7">
        <v>52000</v>
      </c>
      <c r="J565" s="7">
        <v>1492.4</v>
      </c>
      <c r="K565" s="7">
        <v>2136.27</v>
      </c>
      <c r="L565" s="7">
        <f t="shared" si="26"/>
        <v>1580.8</v>
      </c>
      <c r="M565" s="7">
        <v>1105</v>
      </c>
      <c r="N565" s="7">
        <f t="shared" si="25"/>
        <v>6314.47</v>
      </c>
      <c r="O565" s="7">
        <f t="shared" si="27"/>
        <v>45685.53</v>
      </c>
    </row>
    <row r="566" spans="1:15" ht="24.95" customHeight="1" x14ac:dyDescent="0.25">
      <c r="A566" s="6">
        <v>558</v>
      </c>
      <c r="B566" s="6" t="s">
        <v>653</v>
      </c>
      <c r="C566" s="6" t="s">
        <v>594</v>
      </c>
      <c r="D566" s="6" t="s">
        <v>171</v>
      </c>
      <c r="E566" s="6" t="s">
        <v>36</v>
      </c>
      <c r="F566" s="6" t="s">
        <v>37</v>
      </c>
      <c r="G566" s="7">
        <v>11000</v>
      </c>
      <c r="H566" s="7">
        <v>0</v>
      </c>
      <c r="I566" s="7">
        <v>11000</v>
      </c>
      <c r="J566" s="7">
        <v>315.7</v>
      </c>
      <c r="K566" s="7">
        <v>0</v>
      </c>
      <c r="L566" s="7">
        <f t="shared" si="26"/>
        <v>334.4</v>
      </c>
      <c r="M566" s="7">
        <v>25</v>
      </c>
      <c r="N566" s="7">
        <f t="shared" si="25"/>
        <v>675.09999999999991</v>
      </c>
      <c r="O566" s="7">
        <f t="shared" si="27"/>
        <v>10324.9</v>
      </c>
    </row>
    <row r="567" spans="1:15" ht="24.95" customHeight="1" x14ac:dyDescent="0.25">
      <c r="A567" s="6">
        <v>559</v>
      </c>
      <c r="B567" s="6" t="s">
        <v>654</v>
      </c>
      <c r="C567" s="6" t="s">
        <v>594</v>
      </c>
      <c r="D567" s="6" t="s">
        <v>193</v>
      </c>
      <c r="E567" s="6" t="s">
        <v>28</v>
      </c>
      <c r="F567" s="6" t="s">
        <v>37</v>
      </c>
      <c r="G567" s="7">
        <v>65000</v>
      </c>
      <c r="H567" s="7">
        <v>0</v>
      </c>
      <c r="I567" s="7">
        <v>65000</v>
      </c>
      <c r="J567" s="7">
        <v>1865.5</v>
      </c>
      <c r="K567" s="7">
        <v>4427.58</v>
      </c>
      <c r="L567" s="7">
        <f t="shared" si="26"/>
        <v>1976</v>
      </c>
      <c r="M567" s="7">
        <v>425</v>
      </c>
      <c r="N567" s="7">
        <f t="shared" si="25"/>
        <v>8694.08</v>
      </c>
      <c r="O567" s="7">
        <f t="shared" si="27"/>
        <v>56305.919999999998</v>
      </c>
    </row>
    <row r="568" spans="1:15" ht="24.95" customHeight="1" x14ac:dyDescent="0.25">
      <c r="A568" s="6">
        <v>560</v>
      </c>
      <c r="B568" s="6" t="s">
        <v>655</v>
      </c>
      <c r="C568" s="6" t="s">
        <v>594</v>
      </c>
      <c r="D568" s="6" t="s">
        <v>99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6"/>
        <v>456</v>
      </c>
      <c r="M568" s="7">
        <v>25</v>
      </c>
      <c r="N568" s="7">
        <f t="shared" si="25"/>
        <v>911.5</v>
      </c>
      <c r="O568" s="7">
        <f t="shared" si="27"/>
        <v>14088.5</v>
      </c>
    </row>
    <row r="569" spans="1:15" ht="24.95" customHeight="1" x14ac:dyDescent="0.25">
      <c r="A569" s="6">
        <v>561</v>
      </c>
      <c r="B569" s="6" t="s">
        <v>656</v>
      </c>
      <c r="C569" s="6" t="s">
        <v>594</v>
      </c>
      <c r="D569" s="6" t="s">
        <v>193</v>
      </c>
      <c r="E569" s="6" t="s">
        <v>28</v>
      </c>
      <c r="F569" s="6" t="s">
        <v>29</v>
      </c>
      <c r="G569" s="7">
        <v>65000</v>
      </c>
      <c r="H569" s="7">
        <v>0</v>
      </c>
      <c r="I569" s="7">
        <v>65000</v>
      </c>
      <c r="J569" s="7">
        <v>1865.5</v>
      </c>
      <c r="K569" s="7">
        <v>4427.58</v>
      </c>
      <c r="L569" s="7">
        <f t="shared" si="26"/>
        <v>1976</v>
      </c>
      <c r="M569" s="7">
        <v>10767.68</v>
      </c>
      <c r="N569" s="7">
        <f t="shared" si="25"/>
        <v>19036.760000000002</v>
      </c>
      <c r="O569" s="7">
        <f t="shared" si="27"/>
        <v>45963.24</v>
      </c>
    </row>
    <row r="570" spans="1:15" ht="24.95" customHeight="1" x14ac:dyDescent="0.25">
      <c r="A570" s="6">
        <v>562</v>
      </c>
      <c r="B570" s="6" t="s">
        <v>657</v>
      </c>
      <c r="C570" s="6" t="s">
        <v>594</v>
      </c>
      <c r="D570" s="6" t="s">
        <v>193</v>
      </c>
      <c r="E570" s="6" t="s">
        <v>28</v>
      </c>
      <c r="F570" s="6" t="s">
        <v>37</v>
      </c>
      <c r="G570" s="7">
        <v>65000</v>
      </c>
      <c r="H570" s="7">
        <v>0</v>
      </c>
      <c r="I570" s="7">
        <v>65000</v>
      </c>
      <c r="J570" s="7">
        <v>1865.5</v>
      </c>
      <c r="K570" s="7">
        <v>4043.62</v>
      </c>
      <c r="L570" s="7">
        <f t="shared" si="26"/>
        <v>1976</v>
      </c>
      <c r="M570" s="7">
        <v>2344.7800000000002</v>
      </c>
      <c r="N570" s="7">
        <f t="shared" si="25"/>
        <v>10229.9</v>
      </c>
      <c r="O570" s="7">
        <f t="shared" si="27"/>
        <v>54770.1</v>
      </c>
    </row>
    <row r="571" spans="1:15" ht="24.95" customHeight="1" x14ac:dyDescent="0.25">
      <c r="A571" s="6">
        <v>563</v>
      </c>
      <c r="B571" s="6" t="s">
        <v>658</v>
      </c>
      <c r="C571" s="6" t="s">
        <v>594</v>
      </c>
      <c r="D571" s="6" t="s">
        <v>99</v>
      </c>
      <c r="E571" s="6" t="s">
        <v>36</v>
      </c>
      <c r="F571" s="6" t="s">
        <v>29</v>
      </c>
      <c r="G571" s="7">
        <v>15000</v>
      </c>
      <c r="H571" s="7">
        <v>0</v>
      </c>
      <c r="I571" s="7">
        <v>15000</v>
      </c>
      <c r="J571" s="7">
        <v>430.5</v>
      </c>
      <c r="K571" s="7">
        <v>0</v>
      </c>
      <c r="L571" s="7">
        <f t="shared" si="26"/>
        <v>456</v>
      </c>
      <c r="M571" s="7">
        <v>25</v>
      </c>
      <c r="N571" s="7">
        <f t="shared" si="25"/>
        <v>911.5</v>
      </c>
      <c r="O571" s="7">
        <f t="shared" si="27"/>
        <v>14088.5</v>
      </c>
    </row>
    <row r="572" spans="1:15" ht="24.95" customHeight="1" x14ac:dyDescent="0.25">
      <c r="A572" s="6">
        <v>564</v>
      </c>
      <c r="B572" s="6" t="s">
        <v>659</v>
      </c>
      <c r="C572" s="6" t="s">
        <v>594</v>
      </c>
      <c r="D572" s="6" t="s">
        <v>193</v>
      </c>
      <c r="E572" s="6" t="s">
        <v>28</v>
      </c>
      <c r="F572" s="6" t="s">
        <v>29</v>
      </c>
      <c r="G572" s="7">
        <v>65000</v>
      </c>
      <c r="H572" s="7">
        <v>0</v>
      </c>
      <c r="I572" s="7">
        <v>65000</v>
      </c>
      <c r="J572" s="7">
        <v>1865.5</v>
      </c>
      <c r="K572" s="7">
        <v>4427.58</v>
      </c>
      <c r="L572" s="7">
        <f t="shared" si="26"/>
        <v>1976</v>
      </c>
      <c r="M572" s="7">
        <v>425</v>
      </c>
      <c r="N572" s="7">
        <f t="shared" si="25"/>
        <v>8694.08</v>
      </c>
      <c r="O572" s="7">
        <f t="shared" si="27"/>
        <v>56305.919999999998</v>
      </c>
    </row>
    <row r="573" spans="1:15" ht="24.95" customHeight="1" x14ac:dyDescent="0.25">
      <c r="A573" s="6">
        <v>565</v>
      </c>
      <c r="B573" s="6" t="s">
        <v>660</v>
      </c>
      <c r="C573" s="6" t="s">
        <v>661</v>
      </c>
      <c r="D573" s="6" t="s">
        <v>46</v>
      </c>
      <c r="E573" s="6" t="s">
        <v>36</v>
      </c>
      <c r="F573" s="6" t="s">
        <v>29</v>
      </c>
      <c r="G573" s="7">
        <v>11000</v>
      </c>
      <c r="H573" s="7">
        <v>0</v>
      </c>
      <c r="I573" s="7">
        <v>11000</v>
      </c>
      <c r="J573" s="7">
        <v>315.7</v>
      </c>
      <c r="K573" s="7">
        <v>0</v>
      </c>
      <c r="L573" s="7">
        <f t="shared" si="26"/>
        <v>334.4</v>
      </c>
      <c r="M573" s="7">
        <v>25</v>
      </c>
      <c r="N573" s="7">
        <f t="shared" si="25"/>
        <v>675.09999999999991</v>
      </c>
      <c r="O573" s="7">
        <f t="shared" si="27"/>
        <v>10324.9</v>
      </c>
    </row>
    <row r="574" spans="1:15" ht="24.95" customHeight="1" x14ac:dyDescent="0.25">
      <c r="A574" s="6">
        <v>566</v>
      </c>
      <c r="B574" s="6" t="s">
        <v>662</v>
      </c>
      <c r="C574" s="6" t="s">
        <v>661</v>
      </c>
      <c r="D574" s="6" t="s">
        <v>46</v>
      </c>
      <c r="E574" s="6" t="s">
        <v>36</v>
      </c>
      <c r="F574" s="6" t="s">
        <v>29</v>
      </c>
      <c r="G574" s="7">
        <v>15000</v>
      </c>
      <c r="H574" s="7">
        <v>0</v>
      </c>
      <c r="I574" s="7">
        <v>15000</v>
      </c>
      <c r="J574" s="7">
        <v>430.5</v>
      </c>
      <c r="K574" s="7">
        <v>0</v>
      </c>
      <c r="L574" s="7">
        <f t="shared" si="26"/>
        <v>456</v>
      </c>
      <c r="M574" s="7">
        <v>25</v>
      </c>
      <c r="N574" s="7">
        <f t="shared" si="25"/>
        <v>911.5</v>
      </c>
      <c r="O574" s="7">
        <f t="shared" si="27"/>
        <v>14088.5</v>
      </c>
    </row>
    <row r="575" spans="1:15" ht="24.95" customHeight="1" x14ac:dyDescent="0.25">
      <c r="A575" s="6">
        <v>567</v>
      </c>
      <c r="B575" s="6" t="s">
        <v>663</v>
      </c>
      <c r="C575" s="6" t="s">
        <v>661</v>
      </c>
      <c r="D575" s="6" t="s">
        <v>46</v>
      </c>
      <c r="E575" s="6" t="s">
        <v>36</v>
      </c>
      <c r="F575" s="6" t="s">
        <v>29</v>
      </c>
      <c r="G575" s="7">
        <v>15000</v>
      </c>
      <c r="H575" s="7">
        <v>0</v>
      </c>
      <c r="I575" s="7">
        <v>15000</v>
      </c>
      <c r="J575" s="7">
        <v>430.5</v>
      </c>
      <c r="K575" s="7">
        <v>0</v>
      </c>
      <c r="L575" s="7">
        <f t="shared" si="26"/>
        <v>456</v>
      </c>
      <c r="M575" s="7">
        <v>25</v>
      </c>
      <c r="N575" s="7">
        <f t="shared" si="25"/>
        <v>911.5</v>
      </c>
      <c r="O575" s="7">
        <f t="shared" si="27"/>
        <v>14088.5</v>
      </c>
    </row>
    <row r="576" spans="1:15" ht="24.95" customHeight="1" x14ac:dyDescent="0.25">
      <c r="A576" s="6">
        <v>568</v>
      </c>
      <c r="B576" s="6" t="s">
        <v>1237</v>
      </c>
      <c r="C576" s="6" t="s">
        <v>661</v>
      </c>
      <c r="D576" s="6" t="s">
        <v>46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f t="shared" si="26"/>
        <v>456</v>
      </c>
      <c r="M576" s="7">
        <v>25</v>
      </c>
      <c r="N576" s="7">
        <f t="shared" si="25"/>
        <v>911.5</v>
      </c>
      <c r="O576" s="7">
        <f t="shared" si="27"/>
        <v>14088.5</v>
      </c>
    </row>
    <row r="577" spans="1:15" ht="24.95" customHeight="1" x14ac:dyDescent="0.25">
      <c r="A577" s="6">
        <v>569</v>
      </c>
      <c r="B577" s="6" t="s">
        <v>1238</v>
      </c>
      <c r="C577" s="6" t="s">
        <v>661</v>
      </c>
      <c r="D577" s="6" t="s">
        <v>46</v>
      </c>
      <c r="E577" s="6" t="s">
        <v>36</v>
      </c>
      <c r="F577" s="6" t="s">
        <v>29</v>
      </c>
      <c r="G577" s="7">
        <v>15000</v>
      </c>
      <c r="H577" s="7">
        <v>0</v>
      </c>
      <c r="I577" s="7">
        <v>15000</v>
      </c>
      <c r="J577" s="7">
        <v>430.5</v>
      </c>
      <c r="K577" s="7">
        <v>0</v>
      </c>
      <c r="L577" s="7">
        <f t="shared" si="26"/>
        <v>456</v>
      </c>
      <c r="M577" s="7">
        <v>25</v>
      </c>
      <c r="N577" s="7">
        <f t="shared" si="25"/>
        <v>911.5</v>
      </c>
      <c r="O577" s="7">
        <f t="shared" si="27"/>
        <v>14088.5</v>
      </c>
    </row>
    <row r="578" spans="1:15" ht="24.95" customHeight="1" x14ac:dyDescent="0.25">
      <c r="A578" s="6">
        <v>570</v>
      </c>
      <c r="B578" s="6" t="s">
        <v>664</v>
      </c>
      <c r="C578" s="6" t="s">
        <v>661</v>
      </c>
      <c r="D578" s="6" t="s">
        <v>40</v>
      </c>
      <c r="E578" s="6" t="s">
        <v>28</v>
      </c>
      <c r="F578" s="6" t="s">
        <v>37</v>
      </c>
      <c r="G578" s="7">
        <v>21000</v>
      </c>
      <c r="H578" s="7">
        <v>0</v>
      </c>
      <c r="I578" s="7">
        <v>21000</v>
      </c>
      <c r="J578" s="7">
        <v>602.70000000000005</v>
      </c>
      <c r="K578" s="7">
        <v>0</v>
      </c>
      <c r="L578" s="7">
        <f t="shared" si="26"/>
        <v>638.4</v>
      </c>
      <c r="M578" s="7">
        <v>25</v>
      </c>
      <c r="N578" s="7">
        <f t="shared" si="25"/>
        <v>1266.0999999999999</v>
      </c>
      <c r="O578" s="7">
        <f t="shared" si="27"/>
        <v>19733.900000000001</v>
      </c>
    </row>
    <row r="579" spans="1:15" ht="24.95" customHeight="1" x14ac:dyDescent="0.25">
      <c r="A579" s="6">
        <v>571</v>
      </c>
      <c r="B579" s="6" t="s">
        <v>1429</v>
      </c>
      <c r="C579" s="6" t="s">
        <v>661</v>
      </c>
      <c r="D579" s="6" t="s">
        <v>113</v>
      </c>
      <c r="E579" s="6" t="s">
        <v>36</v>
      </c>
      <c r="F579" s="6" t="s">
        <v>37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f t="shared" si="26"/>
        <v>456</v>
      </c>
      <c r="M579" s="7">
        <v>25</v>
      </c>
      <c r="N579" s="7">
        <f t="shared" si="25"/>
        <v>911.5</v>
      </c>
      <c r="O579" s="7">
        <f t="shared" si="27"/>
        <v>14088.5</v>
      </c>
    </row>
    <row r="580" spans="1:15" ht="24.95" customHeight="1" x14ac:dyDescent="0.25">
      <c r="A580" s="6">
        <v>572</v>
      </c>
      <c r="B580" s="6" t="s">
        <v>687</v>
      </c>
      <c r="C580" s="6" t="s">
        <v>594</v>
      </c>
      <c r="D580" s="6" t="s">
        <v>1476</v>
      </c>
      <c r="E580" s="6" t="s">
        <v>54</v>
      </c>
      <c r="F580" s="6" t="s">
        <v>37</v>
      </c>
      <c r="G580" s="7">
        <v>90000</v>
      </c>
      <c r="H580" s="7">
        <v>0</v>
      </c>
      <c r="I580" s="7">
        <v>90000</v>
      </c>
      <c r="J580" s="7">
        <v>2583</v>
      </c>
      <c r="K580" s="7">
        <v>9753.1200000000008</v>
      </c>
      <c r="L580" s="7">
        <f>+I580*3.04%</f>
        <v>2736</v>
      </c>
      <c r="M580" s="7">
        <v>425</v>
      </c>
      <c r="N580" s="7">
        <f t="shared" si="25"/>
        <v>15497.12</v>
      </c>
      <c r="O580" s="7">
        <f t="shared" si="27"/>
        <v>74502.880000000005</v>
      </c>
    </row>
    <row r="581" spans="1:15" ht="24.95" customHeight="1" x14ac:dyDescent="0.25">
      <c r="A581" s="6">
        <v>573</v>
      </c>
      <c r="B581" s="6" t="s">
        <v>665</v>
      </c>
      <c r="C581" s="6" t="s">
        <v>666</v>
      </c>
      <c r="D581" s="6" t="s">
        <v>65</v>
      </c>
      <c r="E581" s="6" t="s">
        <v>28</v>
      </c>
      <c r="F581" s="6" t="s">
        <v>37</v>
      </c>
      <c r="G581" s="7">
        <v>22050</v>
      </c>
      <c r="H581" s="7">
        <v>0</v>
      </c>
      <c r="I581" s="7">
        <v>22050</v>
      </c>
      <c r="J581" s="7">
        <v>632.84</v>
      </c>
      <c r="K581" s="7">
        <v>0</v>
      </c>
      <c r="L581" s="7">
        <f t="shared" si="26"/>
        <v>670.32</v>
      </c>
      <c r="M581" s="7">
        <v>1514.83</v>
      </c>
      <c r="N581" s="7">
        <f t="shared" si="25"/>
        <v>2817.99</v>
      </c>
      <c r="O581" s="7">
        <f t="shared" si="27"/>
        <v>19232.010000000002</v>
      </c>
    </row>
    <row r="582" spans="1:15" ht="24.95" customHeight="1" x14ac:dyDescent="0.25">
      <c r="A582" s="6">
        <v>574</v>
      </c>
      <c r="B582" s="6" t="s">
        <v>667</v>
      </c>
      <c r="C582" s="6" t="s">
        <v>666</v>
      </c>
      <c r="D582" s="6" t="s">
        <v>193</v>
      </c>
      <c r="E582" s="6" t="s">
        <v>54</v>
      </c>
      <c r="F582" s="6" t="s">
        <v>29</v>
      </c>
      <c r="G582" s="7">
        <v>65000</v>
      </c>
      <c r="H582" s="7">
        <v>0</v>
      </c>
      <c r="I582" s="7">
        <v>65000</v>
      </c>
      <c r="J582" s="7">
        <v>1865.5</v>
      </c>
      <c r="K582" s="7">
        <v>3275.71</v>
      </c>
      <c r="L582" s="7">
        <f t="shared" si="26"/>
        <v>1976</v>
      </c>
      <c r="M582" s="7">
        <v>6684.34</v>
      </c>
      <c r="N582" s="7">
        <f t="shared" si="25"/>
        <v>13801.55</v>
      </c>
      <c r="O582" s="7">
        <f t="shared" si="27"/>
        <v>51198.45</v>
      </c>
    </row>
    <row r="583" spans="1:15" ht="24.95" customHeight="1" x14ac:dyDescent="0.25">
      <c r="A583" s="6">
        <v>575</v>
      </c>
      <c r="B583" s="6" t="s">
        <v>668</v>
      </c>
      <c r="C583" s="6" t="s">
        <v>666</v>
      </c>
      <c r="D583" s="6" t="s">
        <v>193</v>
      </c>
      <c r="E583" s="6" t="s">
        <v>28</v>
      </c>
      <c r="F583" s="6" t="s">
        <v>29</v>
      </c>
      <c r="G583" s="7">
        <v>65000</v>
      </c>
      <c r="H583" s="7">
        <v>0</v>
      </c>
      <c r="I583" s="7">
        <v>65000</v>
      </c>
      <c r="J583" s="7">
        <v>1865.5</v>
      </c>
      <c r="K583" s="7">
        <v>4427.58</v>
      </c>
      <c r="L583" s="7">
        <f t="shared" si="26"/>
        <v>1976</v>
      </c>
      <c r="M583" s="7">
        <v>1325</v>
      </c>
      <c r="N583" s="7">
        <f t="shared" si="25"/>
        <v>9594.08</v>
      </c>
      <c r="O583" s="7">
        <f t="shared" si="27"/>
        <v>55405.919999999998</v>
      </c>
    </row>
    <row r="584" spans="1:15" ht="24.95" customHeight="1" x14ac:dyDescent="0.25">
      <c r="A584" s="6">
        <v>576</v>
      </c>
      <c r="B584" s="6" t="s">
        <v>669</v>
      </c>
      <c r="C584" s="6" t="s">
        <v>666</v>
      </c>
      <c r="D584" s="6" t="s">
        <v>193</v>
      </c>
      <c r="E584" s="6" t="s">
        <v>54</v>
      </c>
      <c r="F584" s="6" t="s">
        <v>29</v>
      </c>
      <c r="G584" s="7">
        <v>65000</v>
      </c>
      <c r="H584" s="7">
        <v>0</v>
      </c>
      <c r="I584" s="7">
        <v>65000</v>
      </c>
      <c r="J584" s="7">
        <v>1865.5</v>
      </c>
      <c r="K584" s="7">
        <v>4427.58</v>
      </c>
      <c r="L584" s="7">
        <f t="shared" si="26"/>
        <v>1976</v>
      </c>
      <c r="M584" s="7">
        <v>2850</v>
      </c>
      <c r="N584" s="7">
        <f t="shared" si="25"/>
        <v>11119.08</v>
      </c>
      <c r="O584" s="7">
        <f t="shared" si="27"/>
        <v>53880.92</v>
      </c>
    </row>
    <row r="585" spans="1:15" ht="24.95" customHeight="1" x14ac:dyDescent="0.25">
      <c r="A585" s="6">
        <v>577</v>
      </c>
      <c r="B585" s="6" t="s">
        <v>670</v>
      </c>
      <c r="C585" s="6" t="s">
        <v>666</v>
      </c>
      <c r="D585" s="6" t="s">
        <v>46</v>
      </c>
      <c r="E585" s="6" t="s">
        <v>36</v>
      </c>
      <c r="F585" s="6" t="s">
        <v>29</v>
      </c>
      <c r="G585" s="7">
        <v>10000</v>
      </c>
      <c r="H585" s="7">
        <v>0</v>
      </c>
      <c r="I585" s="7">
        <v>10000</v>
      </c>
      <c r="J585" s="7">
        <v>287</v>
      </c>
      <c r="K585" s="7">
        <v>0</v>
      </c>
      <c r="L585" s="7">
        <f t="shared" ref="L585:L647" si="28">+I585*3.04%</f>
        <v>304</v>
      </c>
      <c r="M585" s="7">
        <v>25</v>
      </c>
      <c r="N585" s="7">
        <f t="shared" si="25"/>
        <v>616</v>
      </c>
      <c r="O585" s="7">
        <f t="shared" si="27"/>
        <v>9384</v>
      </c>
    </row>
    <row r="586" spans="1:15" ht="24.95" customHeight="1" x14ac:dyDescent="0.25">
      <c r="A586" s="6">
        <v>578</v>
      </c>
      <c r="B586" s="6" t="s">
        <v>671</v>
      </c>
      <c r="C586" s="6" t="s">
        <v>666</v>
      </c>
      <c r="D586" s="6" t="s">
        <v>46</v>
      </c>
      <c r="E586" s="6" t="s">
        <v>36</v>
      </c>
      <c r="F586" s="6" t="s">
        <v>29</v>
      </c>
      <c r="G586" s="7">
        <v>11000</v>
      </c>
      <c r="H586" s="7">
        <v>0</v>
      </c>
      <c r="I586" s="7">
        <v>11000</v>
      </c>
      <c r="J586" s="7">
        <v>315.7</v>
      </c>
      <c r="K586" s="7">
        <v>0</v>
      </c>
      <c r="L586" s="7">
        <f t="shared" si="28"/>
        <v>334.4</v>
      </c>
      <c r="M586" s="7">
        <v>25</v>
      </c>
      <c r="N586" s="7">
        <f t="shared" ref="N586:N649" si="29">+J586+K586+L586+M586</f>
        <v>675.09999999999991</v>
      </c>
      <c r="O586" s="7">
        <f t="shared" si="27"/>
        <v>10324.9</v>
      </c>
    </row>
    <row r="587" spans="1:15" ht="24.95" customHeight="1" x14ac:dyDescent="0.25">
      <c r="A587" s="6">
        <v>579</v>
      </c>
      <c r="B587" s="1" t="s">
        <v>672</v>
      </c>
      <c r="C587" s="6" t="s">
        <v>666</v>
      </c>
      <c r="D587" s="6" t="s">
        <v>46</v>
      </c>
      <c r="E587" s="6" t="s">
        <v>36</v>
      </c>
      <c r="F587" s="6" t="s">
        <v>29</v>
      </c>
      <c r="G587" s="7">
        <v>10000</v>
      </c>
      <c r="H587" s="7">
        <v>0</v>
      </c>
      <c r="I587" s="7">
        <v>10000</v>
      </c>
      <c r="J587" s="7">
        <v>287</v>
      </c>
      <c r="K587" s="7">
        <v>0</v>
      </c>
      <c r="L587" s="7">
        <f t="shared" si="28"/>
        <v>304</v>
      </c>
      <c r="M587" s="7">
        <v>25</v>
      </c>
      <c r="N587" s="7">
        <f t="shared" si="29"/>
        <v>616</v>
      </c>
      <c r="O587" s="7">
        <f t="shared" si="27"/>
        <v>9384</v>
      </c>
    </row>
    <row r="588" spans="1:15" ht="24.95" customHeight="1" x14ac:dyDescent="0.25">
      <c r="A588" s="6">
        <v>580</v>
      </c>
      <c r="B588" s="1" t="s">
        <v>673</v>
      </c>
      <c r="C588" s="6" t="s">
        <v>666</v>
      </c>
      <c r="D588" s="6" t="s">
        <v>46</v>
      </c>
      <c r="E588" s="6" t="s">
        <v>36</v>
      </c>
      <c r="F588" s="6" t="s">
        <v>29</v>
      </c>
      <c r="G588" s="7">
        <v>10000</v>
      </c>
      <c r="H588" s="7">
        <v>0</v>
      </c>
      <c r="I588" s="7">
        <v>10000</v>
      </c>
      <c r="J588" s="7">
        <v>287</v>
      </c>
      <c r="K588" s="7">
        <v>0</v>
      </c>
      <c r="L588" s="7">
        <f t="shared" si="28"/>
        <v>304</v>
      </c>
      <c r="M588" s="7">
        <v>25</v>
      </c>
      <c r="N588" s="7">
        <f t="shared" si="29"/>
        <v>616</v>
      </c>
      <c r="O588" s="7">
        <f t="shared" ref="O588:O651" si="30">+G588-N588</f>
        <v>9384</v>
      </c>
    </row>
    <row r="589" spans="1:15" ht="24.95" customHeight="1" x14ac:dyDescent="0.25">
      <c r="A589" s="6">
        <v>581</v>
      </c>
      <c r="B589" s="1" t="s">
        <v>674</v>
      </c>
      <c r="C589" s="6" t="s">
        <v>666</v>
      </c>
      <c r="D589" s="6" t="s">
        <v>46</v>
      </c>
      <c r="E589" s="6" t="s">
        <v>36</v>
      </c>
      <c r="F589" s="6" t="s">
        <v>29</v>
      </c>
      <c r="G589" s="7">
        <v>11000</v>
      </c>
      <c r="H589" s="7">
        <v>0</v>
      </c>
      <c r="I589" s="7">
        <v>11000</v>
      </c>
      <c r="J589" s="7">
        <v>315.7</v>
      </c>
      <c r="K589" s="7">
        <v>0</v>
      </c>
      <c r="L589" s="7">
        <f t="shared" si="28"/>
        <v>334.4</v>
      </c>
      <c r="M589" s="7">
        <v>25</v>
      </c>
      <c r="N589" s="7">
        <f t="shared" si="29"/>
        <v>675.09999999999991</v>
      </c>
      <c r="O589" s="7">
        <f t="shared" si="30"/>
        <v>10324.9</v>
      </c>
    </row>
    <row r="590" spans="1:15" ht="24.95" customHeight="1" x14ac:dyDescent="0.25">
      <c r="A590" s="6">
        <v>582</v>
      </c>
      <c r="B590" t="s">
        <v>675</v>
      </c>
      <c r="C590" t="s">
        <v>666</v>
      </c>
      <c r="D590" t="s">
        <v>46</v>
      </c>
      <c r="E590" s="6" t="s">
        <v>36</v>
      </c>
      <c r="F590" s="6" t="s">
        <v>29</v>
      </c>
      <c r="G590" s="7">
        <v>11000</v>
      </c>
      <c r="H590" s="7">
        <v>0</v>
      </c>
      <c r="I590" s="7">
        <v>11000</v>
      </c>
      <c r="J590" s="7">
        <v>315.7</v>
      </c>
      <c r="K590" s="7">
        <v>0</v>
      </c>
      <c r="L590" s="7">
        <f t="shared" si="28"/>
        <v>334.4</v>
      </c>
      <c r="M590" s="7">
        <v>25</v>
      </c>
      <c r="N590" s="7">
        <f t="shared" si="29"/>
        <v>675.09999999999991</v>
      </c>
      <c r="O590" s="7">
        <f t="shared" si="30"/>
        <v>10324.9</v>
      </c>
    </row>
    <row r="591" spans="1:15" ht="24.95" customHeight="1" x14ac:dyDescent="0.25">
      <c r="A591" s="6">
        <v>583</v>
      </c>
      <c r="B591" t="s">
        <v>676</v>
      </c>
      <c r="C591" t="s">
        <v>666</v>
      </c>
      <c r="D591" t="s">
        <v>46</v>
      </c>
      <c r="E591" s="6" t="s">
        <v>36</v>
      </c>
      <c r="F591" s="6" t="s">
        <v>29</v>
      </c>
      <c r="G591" s="7">
        <v>11000</v>
      </c>
      <c r="H591" s="7">
        <v>0</v>
      </c>
      <c r="I591" s="7">
        <v>11000</v>
      </c>
      <c r="J591" s="7">
        <v>315.7</v>
      </c>
      <c r="K591" s="7">
        <v>0</v>
      </c>
      <c r="L591" s="7">
        <f t="shared" si="28"/>
        <v>334.4</v>
      </c>
      <c r="M591" s="7">
        <v>25</v>
      </c>
      <c r="N591" s="7">
        <f t="shared" si="29"/>
        <v>675.09999999999991</v>
      </c>
      <c r="O591" s="7">
        <f t="shared" si="30"/>
        <v>10324.9</v>
      </c>
    </row>
    <row r="592" spans="1:15" ht="24.95" customHeight="1" x14ac:dyDescent="0.25">
      <c r="A592" s="6">
        <v>584</v>
      </c>
      <c r="B592" t="s">
        <v>677</v>
      </c>
      <c r="C592" t="s">
        <v>666</v>
      </c>
      <c r="D592" t="s">
        <v>46</v>
      </c>
      <c r="E592" s="6" t="s">
        <v>36</v>
      </c>
      <c r="F592" s="6" t="s">
        <v>29</v>
      </c>
      <c r="G592" s="7">
        <v>20000</v>
      </c>
      <c r="H592" s="7">
        <v>0</v>
      </c>
      <c r="I592" s="7">
        <v>20000</v>
      </c>
      <c r="J592" s="7">
        <v>574</v>
      </c>
      <c r="K592" s="7">
        <v>0</v>
      </c>
      <c r="L592" s="7">
        <f t="shared" si="28"/>
        <v>608</v>
      </c>
      <c r="M592" s="7">
        <v>2841.19</v>
      </c>
      <c r="N592" s="7">
        <f t="shared" si="29"/>
        <v>4023.19</v>
      </c>
      <c r="O592" s="7">
        <f t="shared" si="30"/>
        <v>15976.81</v>
      </c>
    </row>
    <row r="593" spans="1:15" ht="24.95" customHeight="1" x14ac:dyDescent="0.25">
      <c r="A593" s="6">
        <v>585</v>
      </c>
      <c r="B593" t="s">
        <v>678</v>
      </c>
      <c r="C593" t="s">
        <v>666</v>
      </c>
      <c r="D593" t="s">
        <v>46</v>
      </c>
      <c r="E593" s="6" t="s">
        <v>36</v>
      </c>
      <c r="F593" s="6" t="s">
        <v>29</v>
      </c>
      <c r="G593" s="7">
        <v>10000</v>
      </c>
      <c r="H593" s="7">
        <v>0</v>
      </c>
      <c r="I593" s="7">
        <v>10000</v>
      </c>
      <c r="J593" s="7">
        <v>287</v>
      </c>
      <c r="K593" s="7">
        <v>0</v>
      </c>
      <c r="L593" s="7">
        <f t="shared" si="28"/>
        <v>304</v>
      </c>
      <c r="M593" s="7">
        <v>25</v>
      </c>
      <c r="N593" s="7">
        <f t="shared" si="29"/>
        <v>616</v>
      </c>
      <c r="O593" s="7">
        <f t="shared" si="30"/>
        <v>9384</v>
      </c>
    </row>
    <row r="594" spans="1:15" ht="24.95" customHeight="1" x14ac:dyDescent="0.25">
      <c r="A594" s="6">
        <v>586</v>
      </c>
      <c r="B594" t="s">
        <v>1326</v>
      </c>
      <c r="C594" t="s">
        <v>666</v>
      </c>
      <c r="D594" t="s">
        <v>46</v>
      </c>
      <c r="E594" s="6" t="s">
        <v>36</v>
      </c>
      <c r="F594" s="6" t="s">
        <v>37</v>
      </c>
      <c r="G594" s="7">
        <v>11000</v>
      </c>
      <c r="H594" s="7">
        <v>0</v>
      </c>
      <c r="I594" s="7">
        <v>11000</v>
      </c>
      <c r="J594" s="7">
        <v>315.7</v>
      </c>
      <c r="K594" s="7">
        <v>0</v>
      </c>
      <c r="L594" s="7">
        <f t="shared" si="28"/>
        <v>334.4</v>
      </c>
      <c r="M594" s="7">
        <v>1944.78</v>
      </c>
      <c r="N594" s="7">
        <f t="shared" si="29"/>
        <v>2594.88</v>
      </c>
      <c r="O594" s="7">
        <f t="shared" si="30"/>
        <v>8405.119999999999</v>
      </c>
    </row>
    <row r="595" spans="1:15" ht="24.95" customHeight="1" x14ac:dyDescent="0.25">
      <c r="A595" s="6">
        <v>587</v>
      </c>
      <c r="B595" t="s">
        <v>1432</v>
      </c>
      <c r="C595" t="s">
        <v>666</v>
      </c>
      <c r="D595" t="s">
        <v>46</v>
      </c>
      <c r="E595" s="6" t="s">
        <v>36</v>
      </c>
      <c r="F595" s="6" t="s">
        <v>29</v>
      </c>
      <c r="G595" s="7">
        <v>15000</v>
      </c>
      <c r="H595" s="7">
        <v>0</v>
      </c>
      <c r="I595" s="7">
        <v>15000</v>
      </c>
      <c r="J595" s="7">
        <v>430.5</v>
      </c>
      <c r="K595" s="7">
        <v>0</v>
      </c>
      <c r="L595" s="7">
        <f t="shared" si="28"/>
        <v>456</v>
      </c>
      <c r="M595" s="7">
        <v>25</v>
      </c>
      <c r="N595" s="7">
        <f t="shared" si="29"/>
        <v>911.5</v>
      </c>
      <c r="O595" s="7">
        <f t="shared" si="30"/>
        <v>14088.5</v>
      </c>
    </row>
    <row r="596" spans="1:15" ht="24.95" customHeight="1" x14ac:dyDescent="0.25">
      <c r="A596" s="6">
        <v>588</v>
      </c>
      <c r="B596" t="s">
        <v>1433</v>
      </c>
      <c r="C596" t="s">
        <v>666</v>
      </c>
      <c r="D596" t="s">
        <v>46</v>
      </c>
      <c r="E596" s="6" t="s">
        <v>36</v>
      </c>
      <c r="F596" s="6" t="s">
        <v>29</v>
      </c>
      <c r="G596" s="7">
        <v>15000</v>
      </c>
      <c r="H596" s="7">
        <v>0</v>
      </c>
      <c r="I596" s="7">
        <v>15000</v>
      </c>
      <c r="J596" s="7">
        <v>430.5</v>
      </c>
      <c r="K596" s="7">
        <v>0</v>
      </c>
      <c r="L596" s="7">
        <f t="shared" si="28"/>
        <v>456</v>
      </c>
      <c r="M596" s="7">
        <v>25</v>
      </c>
      <c r="N596" s="7">
        <f t="shared" si="29"/>
        <v>911.5</v>
      </c>
      <c r="O596" s="7">
        <f t="shared" si="30"/>
        <v>14088.5</v>
      </c>
    </row>
    <row r="597" spans="1:15" ht="24.95" customHeight="1" x14ac:dyDescent="0.25">
      <c r="A597" s="6">
        <v>589</v>
      </c>
      <c r="B597" s="6" t="s">
        <v>679</v>
      </c>
      <c r="C597" s="6" t="s">
        <v>666</v>
      </c>
      <c r="D597" s="6" t="s">
        <v>99</v>
      </c>
      <c r="E597" s="6" t="s">
        <v>36</v>
      </c>
      <c r="F597" s="6" t="s">
        <v>29</v>
      </c>
      <c r="G597" s="7">
        <v>11000</v>
      </c>
      <c r="H597" s="7">
        <v>0</v>
      </c>
      <c r="I597" s="7">
        <v>11000</v>
      </c>
      <c r="J597" s="7">
        <v>315.7</v>
      </c>
      <c r="K597" s="7">
        <v>0</v>
      </c>
      <c r="L597" s="7">
        <f t="shared" si="28"/>
        <v>334.4</v>
      </c>
      <c r="M597" s="7">
        <v>25</v>
      </c>
      <c r="N597" s="7">
        <f t="shared" si="29"/>
        <v>675.09999999999991</v>
      </c>
      <c r="O597" s="7">
        <f t="shared" si="30"/>
        <v>10324.9</v>
      </c>
    </row>
    <row r="598" spans="1:15" ht="24.95" customHeight="1" x14ac:dyDescent="0.25">
      <c r="A598" s="6">
        <v>590</v>
      </c>
      <c r="B598" s="6" t="s">
        <v>680</v>
      </c>
      <c r="C598" s="6" t="s">
        <v>666</v>
      </c>
      <c r="D598" t="s">
        <v>193</v>
      </c>
      <c r="E598" s="6" t="s">
        <v>28</v>
      </c>
      <c r="F598" s="6" t="s">
        <v>37</v>
      </c>
      <c r="G598" s="7">
        <v>51750</v>
      </c>
      <c r="H598" s="7">
        <v>0</v>
      </c>
      <c r="I598" s="7">
        <v>51750</v>
      </c>
      <c r="J598" s="7">
        <v>1485.23</v>
      </c>
      <c r="K598" s="7">
        <v>2100.9899999999998</v>
      </c>
      <c r="L598" s="7">
        <f t="shared" si="28"/>
        <v>1573.2</v>
      </c>
      <c r="M598" s="7">
        <v>18123.73</v>
      </c>
      <c r="N598" s="7">
        <f t="shared" si="29"/>
        <v>23283.15</v>
      </c>
      <c r="O598" s="7">
        <f t="shared" si="30"/>
        <v>28466.85</v>
      </c>
    </row>
    <row r="599" spans="1:15" ht="24.95" customHeight="1" x14ac:dyDescent="0.25">
      <c r="A599" s="6">
        <v>591</v>
      </c>
      <c r="B599" s="6" t="s">
        <v>681</v>
      </c>
      <c r="C599" s="6" t="s">
        <v>666</v>
      </c>
      <c r="D599" s="6" t="s">
        <v>99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28"/>
        <v>334.4</v>
      </c>
      <c r="M599" s="7">
        <v>25</v>
      </c>
      <c r="N599" s="7">
        <f t="shared" si="29"/>
        <v>675.09999999999991</v>
      </c>
      <c r="O599" s="7">
        <f t="shared" si="30"/>
        <v>10324.9</v>
      </c>
    </row>
    <row r="600" spans="1:15" ht="24.95" customHeight="1" x14ac:dyDescent="0.25">
      <c r="A600" s="6">
        <v>592</v>
      </c>
      <c r="B600" s="6" t="s">
        <v>682</v>
      </c>
      <c r="C600" s="6" t="s">
        <v>666</v>
      </c>
      <c r="D600" s="6" t="s">
        <v>99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28"/>
        <v>334.4</v>
      </c>
      <c r="M600" s="7">
        <v>1163.03</v>
      </c>
      <c r="N600" s="7">
        <f t="shared" si="29"/>
        <v>1813.1299999999999</v>
      </c>
      <c r="O600" s="7">
        <f t="shared" si="30"/>
        <v>9186.8700000000008</v>
      </c>
    </row>
    <row r="601" spans="1:15" ht="24.95" customHeight="1" x14ac:dyDescent="0.25">
      <c r="A601" s="6">
        <v>593</v>
      </c>
      <c r="B601" s="6" t="s">
        <v>683</v>
      </c>
      <c r="C601" s="6" t="s">
        <v>666</v>
      </c>
      <c r="D601" s="6" t="s">
        <v>650</v>
      </c>
      <c r="E601" s="6" t="s">
        <v>36</v>
      </c>
      <c r="F601" s="6" t="s">
        <v>29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f t="shared" si="28"/>
        <v>334.4</v>
      </c>
      <c r="M601" s="7">
        <v>25</v>
      </c>
      <c r="N601" s="7">
        <f t="shared" si="29"/>
        <v>675.09999999999991</v>
      </c>
      <c r="O601" s="7">
        <f t="shared" si="30"/>
        <v>10324.9</v>
      </c>
    </row>
    <row r="602" spans="1:15" ht="24.95" customHeight="1" x14ac:dyDescent="0.25">
      <c r="A602" s="6">
        <v>594</v>
      </c>
      <c r="B602" s="6" t="s">
        <v>684</v>
      </c>
      <c r="C602" s="6" t="s">
        <v>666</v>
      </c>
      <c r="D602" s="6" t="s">
        <v>99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28"/>
        <v>334.4</v>
      </c>
      <c r="M602" s="7">
        <v>25</v>
      </c>
      <c r="N602" s="7">
        <f t="shared" si="29"/>
        <v>675.09999999999991</v>
      </c>
      <c r="O602" s="7">
        <f t="shared" si="30"/>
        <v>10324.9</v>
      </c>
    </row>
    <row r="603" spans="1:15" ht="24.95" customHeight="1" x14ac:dyDescent="0.25">
      <c r="A603" s="6">
        <v>595</v>
      </c>
      <c r="B603" s="6" t="s">
        <v>685</v>
      </c>
      <c r="C603" s="6" t="s">
        <v>666</v>
      </c>
      <c r="D603" s="6" t="s">
        <v>46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28"/>
        <v>334.4</v>
      </c>
      <c r="M603" s="7">
        <v>2489.6</v>
      </c>
      <c r="N603" s="7">
        <f t="shared" si="29"/>
        <v>3139.7</v>
      </c>
      <c r="O603" s="7">
        <f t="shared" si="30"/>
        <v>7860.3</v>
      </c>
    </row>
    <row r="604" spans="1:15" ht="24.95" customHeight="1" x14ac:dyDescent="0.25">
      <c r="A604" s="6">
        <v>596</v>
      </c>
      <c r="B604" s="6" t="s">
        <v>686</v>
      </c>
      <c r="C604" s="6" t="s">
        <v>666</v>
      </c>
      <c r="D604" s="6" t="s">
        <v>99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28"/>
        <v>334.4</v>
      </c>
      <c r="M604" s="7">
        <v>725</v>
      </c>
      <c r="N604" s="7">
        <f t="shared" si="29"/>
        <v>1375.1</v>
      </c>
      <c r="O604" s="7">
        <f t="shared" si="30"/>
        <v>9624.9</v>
      </c>
    </row>
    <row r="605" spans="1:15" ht="24.95" customHeight="1" x14ac:dyDescent="0.25">
      <c r="A605" s="6">
        <v>597</v>
      </c>
      <c r="B605" s="6" t="s">
        <v>688</v>
      </c>
      <c r="C605" s="6" t="s">
        <v>666</v>
      </c>
      <c r="D605" t="s">
        <v>193</v>
      </c>
      <c r="E605" s="6" t="s">
        <v>28</v>
      </c>
      <c r="F605" s="6" t="s">
        <v>29</v>
      </c>
      <c r="G605" s="7">
        <v>65000</v>
      </c>
      <c r="H605" s="7">
        <v>0</v>
      </c>
      <c r="I605" s="7">
        <v>65000</v>
      </c>
      <c r="J605" s="7">
        <v>1865.5</v>
      </c>
      <c r="K605" s="7">
        <v>4043.62</v>
      </c>
      <c r="L605" s="7">
        <v>1976</v>
      </c>
      <c r="M605" s="7">
        <v>5079.78</v>
      </c>
      <c r="N605" s="7">
        <f t="shared" si="29"/>
        <v>12964.9</v>
      </c>
      <c r="O605" s="7">
        <f t="shared" si="30"/>
        <v>52035.1</v>
      </c>
    </row>
    <row r="606" spans="1:15" ht="24.95" customHeight="1" x14ac:dyDescent="0.25">
      <c r="A606" s="6">
        <v>598</v>
      </c>
      <c r="B606" s="6" t="s">
        <v>689</v>
      </c>
      <c r="C606" s="6" t="s">
        <v>666</v>
      </c>
      <c r="D606" s="6" t="s">
        <v>113</v>
      </c>
      <c r="E606" s="6" t="s">
        <v>36</v>
      </c>
      <c r="F606" s="6" t="s">
        <v>37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28"/>
        <v>334.4</v>
      </c>
      <c r="M606" s="7">
        <v>2317.34</v>
      </c>
      <c r="N606" s="7">
        <f t="shared" si="29"/>
        <v>2967.44</v>
      </c>
      <c r="O606" s="7">
        <f t="shared" si="30"/>
        <v>8032.5599999999995</v>
      </c>
    </row>
    <row r="607" spans="1:15" ht="24.95" customHeight="1" x14ac:dyDescent="0.25">
      <c r="A607" s="6">
        <v>599</v>
      </c>
      <c r="B607" s="6" t="s">
        <v>690</v>
      </c>
      <c r="C607" s="6" t="s">
        <v>666</v>
      </c>
      <c r="D607" s="6" t="s">
        <v>171</v>
      </c>
      <c r="E607" s="6" t="s">
        <v>36</v>
      </c>
      <c r="F607" s="6" t="s">
        <v>37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28"/>
        <v>334.4</v>
      </c>
      <c r="M607" s="7">
        <v>25</v>
      </c>
      <c r="N607" s="7">
        <f t="shared" si="29"/>
        <v>675.09999999999991</v>
      </c>
      <c r="O607" s="7">
        <f t="shared" si="30"/>
        <v>10324.9</v>
      </c>
    </row>
    <row r="608" spans="1:15" ht="24.95" customHeight="1" x14ac:dyDescent="0.25">
      <c r="A608" s="6">
        <v>600</v>
      </c>
      <c r="B608" s="6" t="s">
        <v>691</v>
      </c>
      <c r="C608" s="6" t="s">
        <v>666</v>
      </c>
      <c r="D608" s="6" t="s">
        <v>99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28"/>
        <v>334.4</v>
      </c>
      <c r="M608" s="7">
        <v>25</v>
      </c>
      <c r="N608" s="7">
        <f t="shared" si="29"/>
        <v>675.09999999999991</v>
      </c>
      <c r="O608" s="7">
        <f t="shared" si="30"/>
        <v>10324.9</v>
      </c>
    </row>
    <row r="609" spans="1:15" ht="24.95" customHeight="1" x14ac:dyDescent="0.25">
      <c r="A609" s="6">
        <v>601</v>
      </c>
      <c r="B609" s="6" t="s">
        <v>692</v>
      </c>
      <c r="C609" s="6" t="s">
        <v>666</v>
      </c>
      <c r="D609" s="6" t="s">
        <v>99</v>
      </c>
      <c r="E609" s="6" t="s">
        <v>36</v>
      </c>
      <c r="F609" s="6" t="s">
        <v>37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28"/>
        <v>334.4</v>
      </c>
      <c r="M609" s="7">
        <v>25</v>
      </c>
      <c r="N609" s="7">
        <f t="shared" si="29"/>
        <v>675.09999999999991</v>
      </c>
      <c r="O609" s="7">
        <f t="shared" si="30"/>
        <v>10324.9</v>
      </c>
    </row>
    <row r="610" spans="1:15" ht="24.95" customHeight="1" x14ac:dyDescent="0.25">
      <c r="A610" s="6">
        <v>602</v>
      </c>
      <c r="B610" s="6" t="s">
        <v>693</v>
      </c>
      <c r="C610" s="6" t="s">
        <v>666</v>
      </c>
      <c r="D610" s="6" t="s">
        <v>120</v>
      </c>
      <c r="E610" s="6" t="s">
        <v>36</v>
      </c>
      <c r="F610" s="6" t="s">
        <v>37</v>
      </c>
      <c r="G610" s="7">
        <v>25000</v>
      </c>
      <c r="H610" s="7">
        <v>0</v>
      </c>
      <c r="I610" s="7">
        <v>25000</v>
      </c>
      <c r="J610" s="7">
        <v>717.5</v>
      </c>
      <c r="K610" s="7">
        <v>0</v>
      </c>
      <c r="L610" s="7">
        <f t="shared" si="28"/>
        <v>760</v>
      </c>
      <c r="M610" s="7">
        <v>25</v>
      </c>
      <c r="N610" s="7">
        <f t="shared" si="29"/>
        <v>1502.5</v>
      </c>
      <c r="O610" s="7">
        <f t="shared" si="30"/>
        <v>23497.5</v>
      </c>
    </row>
    <row r="611" spans="1:15" ht="24.95" customHeight="1" x14ac:dyDescent="0.25">
      <c r="A611" s="6">
        <v>603</v>
      </c>
      <c r="B611" s="6" t="s">
        <v>694</v>
      </c>
      <c r="C611" s="6" t="s">
        <v>666</v>
      </c>
      <c r="D611" s="6" t="s">
        <v>695</v>
      </c>
      <c r="E611" s="6" t="s">
        <v>36</v>
      </c>
      <c r="F611" s="6" t="s">
        <v>29</v>
      </c>
      <c r="G611" s="7">
        <v>15000</v>
      </c>
      <c r="H611" s="7">
        <v>0</v>
      </c>
      <c r="I611" s="7">
        <v>15000</v>
      </c>
      <c r="J611" s="7">
        <v>430.5</v>
      </c>
      <c r="K611" s="7">
        <v>0</v>
      </c>
      <c r="L611" s="7">
        <f t="shared" si="28"/>
        <v>456</v>
      </c>
      <c r="M611" s="7">
        <v>2318.33</v>
      </c>
      <c r="N611" s="7">
        <f t="shared" si="29"/>
        <v>3204.83</v>
      </c>
      <c r="O611" s="7">
        <f t="shared" si="30"/>
        <v>11795.17</v>
      </c>
    </row>
    <row r="612" spans="1:15" ht="24.95" customHeight="1" x14ac:dyDescent="0.25">
      <c r="A612" s="6">
        <v>604</v>
      </c>
      <c r="B612" s="6" t="s">
        <v>696</v>
      </c>
      <c r="C612" s="6" t="s">
        <v>666</v>
      </c>
      <c r="D612" s="6" t="s">
        <v>46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f>+G612+H612</f>
        <v>11000</v>
      </c>
      <c r="J612" s="7">
        <v>315.7</v>
      </c>
      <c r="K612" s="7">
        <v>0</v>
      </c>
      <c r="L612" s="7">
        <f t="shared" si="28"/>
        <v>334.4</v>
      </c>
      <c r="M612" s="7">
        <v>25</v>
      </c>
      <c r="N612" s="7">
        <f t="shared" si="29"/>
        <v>675.09999999999991</v>
      </c>
      <c r="O612" s="7">
        <f t="shared" si="30"/>
        <v>10324.9</v>
      </c>
    </row>
    <row r="613" spans="1:15" ht="24.95" customHeight="1" x14ac:dyDescent="0.25">
      <c r="A613" s="6">
        <v>605</v>
      </c>
      <c r="B613" s="6" t="s">
        <v>697</v>
      </c>
      <c r="C613" s="6" t="s">
        <v>666</v>
      </c>
      <c r="D613" s="6" t="s">
        <v>99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28"/>
        <v>334.4</v>
      </c>
      <c r="M613" s="7">
        <v>25</v>
      </c>
      <c r="N613" s="7">
        <f t="shared" si="29"/>
        <v>675.09999999999991</v>
      </c>
      <c r="O613" s="7">
        <f t="shared" si="30"/>
        <v>10324.9</v>
      </c>
    </row>
    <row r="614" spans="1:15" ht="24.95" customHeight="1" x14ac:dyDescent="0.25">
      <c r="A614" s="6">
        <v>606</v>
      </c>
      <c r="B614" s="6" t="s">
        <v>698</v>
      </c>
      <c r="C614" s="6" t="s">
        <v>666</v>
      </c>
      <c r="D614" s="6" t="s">
        <v>99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28"/>
        <v>334.4</v>
      </c>
      <c r="M614" s="7">
        <v>25</v>
      </c>
      <c r="N614" s="7">
        <f t="shared" si="29"/>
        <v>675.09999999999991</v>
      </c>
      <c r="O614" s="7">
        <f t="shared" si="30"/>
        <v>10324.9</v>
      </c>
    </row>
    <row r="615" spans="1:15" ht="24.95" customHeight="1" x14ac:dyDescent="0.25">
      <c r="A615" s="6">
        <v>607</v>
      </c>
      <c r="B615" s="6" t="s">
        <v>699</v>
      </c>
      <c r="C615" s="6" t="s">
        <v>666</v>
      </c>
      <c r="D615" s="6" t="s">
        <v>113</v>
      </c>
      <c r="E615" s="6" t="s">
        <v>36</v>
      </c>
      <c r="F615" s="6" t="s">
        <v>37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28"/>
        <v>334.4</v>
      </c>
      <c r="M615" s="7">
        <v>4136.88</v>
      </c>
      <c r="N615" s="7">
        <f t="shared" si="29"/>
        <v>4786.9799999999996</v>
      </c>
      <c r="O615" s="7">
        <f t="shared" si="30"/>
        <v>6213.02</v>
      </c>
    </row>
    <row r="616" spans="1:15" ht="24.95" customHeight="1" x14ac:dyDescent="0.25">
      <c r="A616" s="6">
        <v>608</v>
      </c>
      <c r="B616" s="6" t="s">
        <v>700</v>
      </c>
      <c r="C616" s="6" t="s">
        <v>666</v>
      </c>
      <c r="D616" s="6" t="s">
        <v>968</v>
      </c>
      <c r="E616" s="6" t="s">
        <v>54</v>
      </c>
      <c r="F616" s="6" t="s">
        <v>29</v>
      </c>
      <c r="G616" s="7">
        <v>90000</v>
      </c>
      <c r="H616" s="7">
        <v>0</v>
      </c>
      <c r="I616" s="7">
        <v>90000</v>
      </c>
      <c r="J616" s="7">
        <v>2583</v>
      </c>
      <c r="K616" s="7">
        <v>7833.34</v>
      </c>
      <c r="L616" s="7">
        <f t="shared" si="28"/>
        <v>2736</v>
      </c>
      <c r="M616" s="7">
        <v>10114.92</v>
      </c>
      <c r="N616" s="7">
        <f t="shared" si="29"/>
        <v>23267.260000000002</v>
      </c>
      <c r="O616" s="7">
        <f t="shared" si="30"/>
        <v>66732.739999999991</v>
      </c>
    </row>
    <row r="617" spans="1:15" ht="24.95" customHeight="1" x14ac:dyDescent="0.25">
      <c r="A617" s="6">
        <v>609</v>
      </c>
      <c r="B617" s="6" t="s">
        <v>701</v>
      </c>
      <c r="C617" s="6" t="s">
        <v>666</v>
      </c>
      <c r="D617" s="6" t="s">
        <v>99</v>
      </c>
      <c r="E617" s="6" t="s">
        <v>36</v>
      </c>
      <c r="F617" s="6" t="s">
        <v>29</v>
      </c>
      <c r="G617" s="7">
        <v>30000</v>
      </c>
      <c r="H617" s="7">
        <v>0</v>
      </c>
      <c r="I617" s="7">
        <v>30000</v>
      </c>
      <c r="J617" s="7">
        <v>861</v>
      </c>
      <c r="K617" s="7">
        <v>0</v>
      </c>
      <c r="L617" s="7">
        <f t="shared" si="28"/>
        <v>912</v>
      </c>
      <c r="M617" s="7">
        <v>25</v>
      </c>
      <c r="N617" s="7">
        <f t="shared" si="29"/>
        <v>1798</v>
      </c>
      <c r="O617" s="7">
        <f t="shared" si="30"/>
        <v>28202</v>
      </c>
    </row>
    <row r="618" spans="1:15" ht="24.95" customHeight="1" x14ac:dyDescent="0.25">
      <c r="A618" s="6">
        <v>610</v>
      </c>
      <c r="B618" s="6" t="s">
        <v>702</v>
      </c>
      <c r="C618" s="6" t="s">
        <v>666</v>
      </c>
      <c r="D618" s="6" t="s">
        <v>193</v>
      </c>
      <c r="E618" s="6" t="s">
        <v>28</v>
      </c>
      <c r="F618" s="6" t="s">
        <v>37</v>
      </c>
      <c r="G618" s="7">
        <v>52000</v>
      </c>
      <c r="H618" s="7">
        <v>0</v>
      </c>
      <c r="I618" s="7">
        <v>52000</v>
      </c>
      <c r="J618" s="7">
        <v>1492.4</v>
      </c>
      <c r="K618" s="7">
        <v>1848.3</v>
      </c>
      <c r="L618" s="7">
        <f t="shared" si="28"/>
        <v>1580.8</v>
      </c>
      <c r="M618" s="7">
        <v>6039.78</v>
      </c>
      <c r="N618" s="7">
        <f t="shared" si="29"/>
        <v>10961.279999999999</v>
      </c>
      <c r="O618" s="7">
        <f t="shared" si="30"/>
        <v>41038.720000000001</v>
      </c>
    </row>
    <row r="619" spans="1:15" ht="24.95" customHeight="1" x14ac:dyDescent="0.25">
      <c r="A619" s="6">
        <v>611</v>
      </c>
      <c r="B619" s="6" t="s">
        <v>703</v>
      </c>
      <c r="C619" s="6" t="s">
        <v>666</v>
      </c>
      <c r="D619" s="6" t="s">
        <v>193</v>
      </c>
      <c r="E619" s="6" t="s">
        <v>54</v>
      </c>
      <c r="F619" s="6" t="s">
        <v>29</v>
      </c>
      <c r="G619" s="7">
        <v>65000</v>
      </c>
      <c r="H619" s="7">
        <v>0</v>
      </c>
      <c r="I619" s="7">
        <v>65000</v>
      </c>
      <c r="J619" s="7">
        <v>1865.5</v>
      </c>
      <c r="K619" s="7">
        <v>4043.62</v>
      </c>
      <c r="L619" s="7">
        <f t="shared" si="28"/>
        <v>1976</v>
      </c>
      <c r="M619" s="7">
        <v>2344.7800000000002</v>
      </c>
      <c r="N619" s="7">
        <f t="shared" si="29"/>
        <v>10229.9</v>
      </c>
      <c r="O619" s="7">
        <f t="shared" si="30"/>
        <v>54770.1</v>
      </c>
    </row>
    <row r="620" spans="1:15" ht="24.95" customHeight="1" x14ac:dyDescent="0.25">
      <c r="A620" s="6">
        <v>612</v>
      </c>
      <c r="B620" s="6" t="s">
        <v>704</v>
      </c>
      <c r="C620" s="6" t="s">
        <v>666</v>
      </c>
      <c r="D620" s="6" t="s">
        <v>99</v>
      </c>
      <c r="E620" s="6" t="s">
        <v>36</v>
      </c>
      <c r="F620" s="6" t="s">
        <v>29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28"/>
        <v>334.4</v>
      </c>
      <c r="M620" s="7">
        <v>25</v>
      </c>
      <c r="N620" s="7">
        <f t="shared" si="29"/>
        <v>675.09999999999991</v>
      </c>
      <c r="O620" s="7">
        <f t="shared" si="30"/>
        <v>10324.9</v>
      </c>
    </row>
    <row r="621" spans="1:15" ht="24.95" customHeight="1" x14ac:dyDescent="0.25">
      <c r="A621" s="6">
        <v>613</v>
      </c>
      <c r="B621" s="6" t="s">
        <v>705</v>
      </c>
      <c r="C621" s="6" t="s">
        <v>666</v>
      </c>
      <c r="D621" s="6" t="s">
        <v>193</v>
      </c>
      <c r="E621" s="6" t="s">
        <v>28</v>
      </c>
      <c r="F621" s="6" t="s">
        <v>29</v>
      </c>
      <c r="G621" s="7">
        <v>65000</v>
      </c>
      <c r="H621" s="7">
        <v>0</v>
      </c>
      <c r="I621" s="7">
        <v>65000</v>
      </c>
      <c r="J621" s="7">
        <v>1865.5</v>
      </c>
      <c r="K621" s="7">
        <v>4427.58</v>
      </c>
      <c r="L621" s="7">
        <f t="shared" si="28"/>
        <v>1976</v>
      </c>
      <c r="M621" s="7">
        <v>3560</v>
      </c>
      <c r="N621" s="7">
        <f t="shared" si="29"/>
        <v>11829.08</v>
      </c>
      <c r="O621" s="7">
        <f t="shared" si="30"/>
        <v>53170.92</v>
      </c>
    </row>
    <row r="622" spans="1:15" ht="24.95" customHeight="1" x14ac:dyDescent="0.25">
      <c r="A622" s="6">
        <v>614</v>
      </c>
      <c r="B622" s="6" t="s">
        <v>706</v>
      </c>
      <c r="C622" s="6" t="s">
        <v>666</v>
      </c>
      <c r="D622" s="6" t="s">
        <v>171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28"/>
        <v>334.4</v>
      </c>
      <c r="M622" s="7">
        <v>25</v>
      </c>
      <c r="N622" s="7">
        <f t="shared" si="29"/>
        <v>675.09999999999991</v>
      </c>
      <c r="O622" s="7">
        <f t="shared" si="30"/>
        <v>10324.9</v>
      </c>
    </row>
    <row r="623" spans="1:15" ht="24.95" customHeight="1" x14ac:dyDescent="0.25">
      <c r="A623" s="6">
        <v>615</v>
      </c>
      <c r="B623" s="6" t="s">
        <v>707</v>
      </c>
      <c r="C623" s="6" t="s">
        <v>666</v>
      </c>
      <c r="D623" s="6" t="s">
        <v>1477</v>
      </c>
      <c r="E623" s="6" t="s">
        <v>28</v>
      </c>
      <c r="F623" s="6" t="s">
        <v>37</v>
      </c>
      <c r="G623" s="7">
        <v>50000</v>
      </c>
      <c r="H623" s="7">
        <v>0</v>
      </c>
      <c r="I623" s="7">
        <v>50000</v>
      </c>
      <c r="J623" s="7">
        <v>1435</v>
      </c>
      <c r="K623" s="7">
        <v>1854</v>
      </c>
      <c r="L623" s="7">
        <f t="shared" si="28"/>
        <v>1520</v>
      </c>
      <c r="M623" s="7">
        <v>1785</v>
      </c>
      <c r="N623" s="7">
        <f t="shared" si="29"/>
        <v>6594</v>
      </c>
      <c r="O623" s="7">
        <f t="shared" si="30"/>
        <v>43406</v>
      </c>
    </row>
    <row r="624" spans="1:15" ht="24.95" customHeight="1" x14ac:dyDescent="0.25">
      <c r="A624" s="6">
        <v>616</v>
      </c>
      <c r="B624" s="6" t="s">
        <v>708</v>
      </c>
      <c r="C624" s="6" t="s">
        <v>666</v>
      </c>
      <c r="D624" s="6" t="s">
        <v>40</v>
      </c>
      <c r="E624" s="6" t="s">
        <v>36</v>
      </c>
      <c r="F624" s="6" t="s">
        <v>29</v>
      </c>
      <c r="G624" s="7">
        <v>21000</v>
      </c>
      <c r="H624" s="7">
        <v>0</v>
      </c>
      <c r="I624" s="7">
        <v>21000</v>
      </c>
      <c r="J624" s="7">
        <f>+G624*2.87%</f>
        <v>602.70000000000005</v>
      </c>
      <c r="K624" s="7">
        <v>0</v>
      </c>
      <c r="L624" s="7">
        <f t="shared" si="28"/>
        <v>638.4</v>
      </c>
      <c r="M624" s="7">
        <v>25</v>
      </c>
      <c r="N624" s="7">
        <f t="shared" si="29"/>
        <v>1266.0999999999999</v>
      </c>
      <c r="O624" s="7">
        <f t="shared" si="30"/>
        <v>19733.900000000001</v>
      </c>
    </row>
    <row r="625" spans="1:15" ht="24.95" customHeight="1" x14ac:dyDescent="0.25">
      <c r="A625" s="6">
        <v>617</v>
      </c>
      <c r="B625" t="s">
        <v>709</v>
      </c>
      <c r="C625" s="6" t="s">
        <v>666</v>
      </c>
      <c r="D625" t="s">
        <v>46</v>
      </c>
      <c r="E625" s="6" t="s">
        <v>36</v>
      </c>
      <c r="F625" s="6" t="s">
        <v>29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28"/>
        <v>334.4</v>
      </c>
      <c r="M625" s="7">
        <v>25</v>
      </c>
      <c r="N625" s="7">
        <f t="shared" si="29"/>
        <v>675.09999999999991</v>
      </c>
      <c r="O625" s="7">
        <f t="shared" si="30"/>
        <v>10324.9</v>
      </c>
    </row>
    <row r="626" spans="1:15" ht="24.95" customHeight="1" x14ac:dyDescent="0.25">
      <c r="A626" s="6">
        <v>618</v>
      </c>
      <c r="B626" t="s">
        <v>710</v>
      </c>
      <c r="C626" s="6" t="s">
        <v>666</v>
      </c>
      <c r="D626" t="s">
        <v>46</v>
      </c>
      <c r="E626" s="6" t="s">
        <v>36</v>
      </c>
      <c r="F626" s="6" t="s">
        <v>29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28"/>
        <v>334.4</v>
      </c>
      <c r="M626" s="7">
        <v>25</v>
      </c>
      <c r="N626" s="7">
        <f t="shared" si="29"/>
        <v>675.09999999999991</v>
      </c>
      <c r="O626" s="7">
        <f t="shared" si="30"/>
        <v>10324.9</v>
      </c>
    </row>
    <row r="627" spans="1:15" ht="24.95" customHeight="1" x14ac:dyDescent="0.25">
      <c r="A627" s="6">
        <v>619</v>
      </c>
      <c r="B627" t="s">
        <v>711</v>
      </c>
      <c r="C627" s="6" t="s">
        <v>666</v>
      </c>
      <c r="D627" t="s">
        <v>40</v>
      </c>
      <c r="E627" s="6" t="s">
        <v>36</v>
      </c>
      <c r="F627" s="6" t="s">
        <v>29</v>
      </c>
      <c r="G627" s="7">
        <v>30000</v>
      </c>
      <c r="H627" s="7">
        <v>0</v>
      </c>
      <c r="I627" s="7">
        <v>30000</v>
      </c>
      <c r="J627" s="7">
        <v>861</v>
      </c>
      <c r="K627" s="7">
        <v>0</v>
      </c>
      <c r="L627" s="7">
        <f t="shared" si="28"/>
        <v>912</v>
      </c>
      <c r="M627" s="7">
        <v>21925</v>
      </c>
      <c r="N627" s="7">
        <f t="shared" si="29"/>
        <v>23698</v>
      </c>
      <c r="O627" s="7">
        <f t="shared" si="30"/>
        <v>6302</v>
      </c>
    </row>
    <row r="628" spans="1:15" ht="24.95" customHeight="1" x14ac:dyDescent="0.25">
      <c r="A628" s="6">
        <v>620</v>
      </c>
      <c r="B628" t="s">
        <v>712</v>
      </c>
      <c r="C628" s="6" t="s">
        <v>666</v>
      </c>
      <c r="D628" t="s">
        <v>46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28"/>
        <v>334.4</v>
      </c>
      <c r="M628" s="7">
        <v>25</v>
      </c>
      <c r="N628" s="7">
        <f t="shared" si="29"/>
        <v>675.09999999999991</v>
      </c>
      <c r="O628" s="7">
        <f t="shared" si="30"/>
        <v>10324.9</v>
      </c>
    </row>
    <row r="629" spans="1:15" ht="24.95" customHeight="1" x14ac:dyDescent="0.25">
      <c r="A629" s="6">
        <v>621</v>
      </c>
      <c r="B629" t="s">
        <v>713</v>
      </c>
      <c r="C629" s="6" t="s">
        <v>666</v>
      </c>
      <c r="D629" t="s">
        <v>46</v>
      </c>
      <c r="E629" s="6" t="s">
        <v>36</v>
      </c>
      <c r="F629" s="6" t="s">
        <v>37</v>
      </c>
      <c r="G629" s="7">
        <v>11000</v>
      </c>
      <c r="H629" s="7">
        <v>0</v>
      </c>
      <c r="I629" s="7">
        <v>11000</v>
      </c>
      <c r="J629" s="7">
        <v>315.7</v>
      </c>
      <c r="K629" s="7">
        <v>0</v>
      </c>
      <c r="L629" s="7">
        <f t="shared" si="28"/>
        <v>334.4</v>
      </c>
      <c r="M629" s="7">
        <v>25</v>
      </c>
      <c r="N629" s="7">
        <f t="shared" si="29"/>
        <v>675.09999999999991</v>
      </c>
      <c r="O629" s="7">
        <f t="shared" si="30"/>
        <v>10324.9</v>
      </c>
    </row>
    <row r="630" spans="1:15" ht="24.95" customHeight="1" x14ac:dyDescent="0.25">
      <c r="A630" s="6">
        <v>622</v>
      </c>
      <c r="B630" t="s">
        <v>714</v>
      </c>
      <c r="C630" s="6" t="s">
        <v>666</v>
      </c>
      <c r="D630" t="s">
        <v>46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28"/>
        <v>334.4</v>
      </c>
      <c r="M630" s="7">
        <v>25</v>
      </c>
      <c r="N630" s="7">
        <f t="shared" si="29"/>
        <v>675.09999999999991</v>
      </c>
      <c r="O630" s="7">
        <f t="shared" si="30"/>
        <v>10324.9</v>
      </c>
    </row>
    <row r="631" spans="1:15" ht="24.95" customHeight="1" x14ac:dyDescent="0.25">
      <c r="A631" s="6">
        <v>623</v>
      </c>
      <c r="B631" t="s">
        <v>715</v>
      </c>
      <c r="C631" s="6" t="s">
        <v>666</v>
      </c>
      <c r="D631" t="s">
        <v>46</v>
      </c>
      <c r="E631" s="6" t="s">
        <v>36</v>
      </c>
      <c r="F631" s="6" t="s">
        <v>29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28"/>
        <v>334.4</v>
      </c>
      <c r="M631" s="7">
        <v>3235.15</v>
      </c>
      <c r="N631" s="7">
        <f t="shared" si="29"/>
        <v>3885.25</v>
      </c>
      <c r="O631" s="7">
        <f t="shared" si="30"/>
        <v>7114.75</v>
      </c>
    </row>
    <row r="632" spans="1:15" ht="24.95" customHeight="1" x14ac:dyDescent="0.25">
      <c r="A632" s="6">
        <v>624</v>
      </c>
      <c r="B632" t="s">
        <v>716</v>
      </c>
      <c r="C632" s="6" t="s">
        <v>666</v>
      </c>
      <c r="D632" t="s">
        <v>46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28"/>
        <v>334.4</v>
      </c>
      <c r="M632" s="7">
        <v>1025</v>
      </c>
      <c r="N632" s="7">
        <f t="shared" si="29"/>
        <v>1675.1</v>
      </c>
      <c r="O632" s="7">
        <f t="shared" si="30"/>
        <v>9324.9</v>
      </c>
    </row>
    <row r="633" spans="1:15" ht="24.95" customHeight="1" x14ac:dyDescent="0.25">
      <c r="A633" s="6">
        <v>625</v>
      </c>
      <c r="B633" t="s">
        <v>1272</v>
      </c>
      <c r="C633" s="6" t="s">
        <v>666</v>
      </c>
      <c r="D633" t="s">
        <v>46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28"/>
        <v>334.4</v>
      </c>
      <c r="M633" s="7">
        <v>25</v>
      </c>
      <c r="N633" s="7">
        <f t="shared" si="29"/>
        <v>675.09999999999991</v>
      </c>
      <c r="O633" s="7">
        <f t="shared" si="30"/>
        <v>10324.9</v>
      </c>
    </row>
    <row r="634" spans="1:15" ht="24.95" customHeight="1" x14ac:dyDescent="0.25">
      <c r="A634" s="6">
        <v>626</v>
      </c>
      <c r="B634" t="s">
        <v>1415</v>
      </c>
      <c r="C634" s="6" t="s">
        <v>666</v>
      </c>
      <c r="D634" t="s">
        <v>46</v>
      </c>
      <c r="E634" s="6" t="s">
        <v>36</v>
      </c>
      <c r="F634" s="6" t="s">
        <v>29</v>
      </c>
      <c r="G634" s="7">
        <v>15000</v>
      </c>
      <c r="H634" s="7">
        <v>0</v>
      </c>
      <c r="I634" s="7">
        <v>15000</v>
      </c>
      <c r="J634" s="7">
        <v>430.5</v>
      </c>
      <c r="K634" s="7">
        <v>0</v>
      </c>
      <c r="L634" s="7">
        <f t="shared" si="28"/>
        <v>456</v>
      </c>
      <c r="M634" s="7">
        <v>25</v>
      </c>
      <c r="N634" s="7">
        <f t="shared" si="29"/>
        <v>911.5</v>
      </c>
      <c r="O634" s="7">
        <f t="shared" si="30"/>
        <v>14088.5</v>
      </c>
    </row>
    <row r="635" spans="1:15" ht="24.95" customHeight="1" x14ac:dyDescent="0.25">
      <c r="A635" s="6">
        <v>627</v>
      </c>
      <c r="B635" t="s">
        <v>717</v>
      </c>
      <c r="C635" s="6" t="s">
        <v>666</v>
      </c>
      <c r="D635" t="s">
        <v>40</v>
      </c>
      <c r="E635" s="6" t="s">
        <v>28</v>
      </c>
      <c r="F635" s="6" t="s">
        <v>29</v>
      </c>
      <c r="G635" s="7">
        <v>22000</v>
      </c>
      <c r="H635" s="7">
        <v>0</v>
      </c>
      <c r="I635" s="7">
        <v>22000</v>
      </c>
      <c r="J635" s="7">
        <v>631.4</v>
      </c>
      <c r="K635" s="7">
        <v>0</v>
      </c>
      <c r="L635" s="7">
        <f t="shared" si="28"/>
        <v>668.8</v>
      </c>
      <c r="M635" s="7">
        <v>25</v>
      </c>
      <c r="N635" s="7">
        <f t="shared" si="29"/>
        <v>1325.1999999999998</v>
      </c>
      <c r="O635" s="7">
        <f t="shared" si="30"/>
        <v>20674.8</v>
      </c>
    </row>
    <row r="636" spans="1:15" ht="24.95" customHeight="1" x14ac:dyDescent="0.25">
      <c r="A636" s="6">
        <v>628</v>
      </c>
      <c r="B636" s="6" t="s">
        <v>718</v>
      </c>
      <c r="C636" s="6" t="s">
        <v>719</v>
      </c>
      <c r="D636" s="6" t="s">
        <v>193</v>
      </c>
      <c r="E636" s="6" t="s">
        <v>54</v>
      </c>
      <c r="F636" s="6" t="s">
        <v>29</v>
      </c>
      <c r="G636" s="7">
        <v>65000</v>
      </c>
      <c r="H636" s="7">
        <v>0</v>
      </c>
      <c r="I636" s="7">
        <v>65000</v>
      </c>
      <c r="J636" s="7">
        <v>1865.5</v>
      </c>
      <c r="K636" s="7">
        <v>4043.62</v>
      </c>
      <c r="L636" s="7">
        <f t="shared" si="28"/>
        <v>1976</v>
      </c>
      <c r="M636" s="7">
        <v>2444.7800000000002</v>
      </c>
      <c r="N636" s="7">
        <f t="shared" si="29"/>
        <v>10329.9</v>
      </c>
      <c r="O636" s="7">
        <f t="shared" si="30"/>
        <v>54670.1</v>
      </c>
    </row>
    <row r="637" spans="1:15" ht="24.95" customHeight="1" x14ac:dyDescent="0.25">
      <c r="A637" s="6">
        <v>629</v>
      </c>
      <c r="B637" s="6" t="s">
        <v>720</v>
      </c>
      <c r="C637" s="6" t="s">
        <v>719</v>
      </c>
      <c r="D637" s="6" t="s">
        <v>46</v>
      </c>
      <c r="E637" s="6" t="s">
        <v>36</v>
      </c>
      <c r="F637" s="6" t="s">
        <v>29</v>
      </c>
      <c r="G637" s="7">
        <v>15000</v>
      </c>
      <c r="H637" s="7">
        <v>0</v>
      </c>
      <c r="I637" s="7">
        <v>15000</v>
      </c>
      <c r="J637" s="7">
        <v>430.5</v>
      </c>
      <c r="K637" s="7">
        <v>0</v>
      </c>
      <c r="L637" s="7">
        <f t="shared" si="28"/>
        <v>456</v>
      </c>
      <c r="M637" s="7">
        <v>11708.4</v>
      </c>
      <c r="N637" s="7">
        <f t="shared" si="29"/>
        <v>12594.9</v>
      </c>
      <c r="O637" s="7">
        <f t="shared" si="30"/>
        <v>2405.1000000000004</v>
      </c>
    </row>
    <row r="638" spans="1:15" ht="24.95" customHeight="1" x14ac:dyDescent="0.25">
      <c r="A638" s="6">
        <v>630</v>
      </c>
      <c r="B638" s="6" t="s">
        <v>721</v>
      </c>
      <c r="C638" s="6" t="s">
        <v>719</v>
      </c>
      <c r="D638" s="6" t="s">
        <v>83</v>
      </c>
      <c r="E638" s="6" t="s">
        <v>28</v>
      </c>
      <c r="F638" s="6" t="s">
        <v>29</v>
      </c>
      <c r="G638" s="7">
        <v>22050</v>
      </c>
      <c r="H638" s="7">
        <v>0</v>
      </c>
      <c r="I638" s="7">
        <v>22050</v>
      </c>
      <c r="J638" s="7">
        <v>632.84</v>
      </c>
      <c r="K638" s="7">
        <v>0</v>
      </c>
      <c r="L638" s="7">
        <f t="shared" si="28"/>
        <v>670.32</v>
      </c>
      <c r="M638" s="7">
        <v>25</v>
      </c>
      <c r="N638" s="7">
        <f t="shared" si="29"/>
        <v>1328.16</v>
      </c>
      <c r="O638" s="7">
        <f t="shared" si="30"/>
        <v>20721.84</v>
      </c>
    </row>
    <row r="639" spans="1:15" ht="24.95" customHeight="1" x14ac:dyDescent="0.25">
      <c r="A639" s="6">
        <v>631</v>
      </c>
      <c r="B639" s="6" t="s">
        <v>722</v>
      </c>
      <c r="C639" s="6" t="s">
        <v>719</v>
      </c>
      <c r="D639" s="6" t="s">
        <v>171</v>
      </c>
      <c r="E639" s="6" t="s">
        <v>36</v>
      </c>
      <c r="F639" s="6" t="s">
        <v>29</v>
      </c>
      <c r="G639" s="7">
        <v>15000</v>
      </c>
      <c r="H639" s="7">
        <v>0</v>
      </c>
      <c r="I639" s="7">
        <v>15000</v>
      </c>
      <c r="J639" s="7">
        <v>430.5</v>
      </c>
      <c r="K639" s="7">
        <v>0</v>
      </c>
      <c r="L639" s="7">
        <f t="shared" si="28"/>
        <v>456</v>
      </c>
      <c r="M639" s="7">
        <v>25</v>
      </c>
      <c r="N639" s="7">
        <f t="shared" si="29"/>
        <v>911.5</v>
      </c>
      <c r="O639" s="7">
        <f t="shared" si="30"/>
        <v>14088.5</v>
      </c>
    </row>
    <row r="640" spans="1:15" ht="24.95" customHeight="1" x14ac:dyDescent="0.25">
      <c r="A640" s="6">
        <v>632</v>
      </c>
      <c r="B640" s="6" t="s">
        <v>723</v>
      </c>
      <c r="C640" s="6" t="s">
        <v>719</v>
      </c>
      <c r="D640" s="6" t="s">
        <v>99</v>
      </c>
      <c r="E640" s="6" t="s">
        <v>36</v>
      </c>
      <c r="F640" s="6" t="s">
        <v>29</v>
      </c>
      <c r="G640" s="7">
        <v>16500</v>
      </c>
      <c r="H640" s="7">
        <v>0</v>
      </c>
      <c r="I640" s="7">
        <v>16500</v>
      </c>
      <c r="J640" s="7">
        <v>473.55</v>
      </c>
      <c r="K640" s="7">
        <v>0</v>
      </c>
      <c r="L640" s="7">
        <f t="shared" si="28"/>
        <v>501.6</v>
      </c>
      <c r="M640" s="7">
        <v>6165.8</v>
      </c>
      <c r="N640" s="7">
        <f t="shared" si="29"/>
        <v>7140.9500000000007</v>
      </c>
      <c r="O640" s="7">
        <f t="shared" si="30"/>
        <v>9359.0499999999993</v>
      </c>
    </row>
    <row r="641" spans="1:15" ht="24.95" customHeight="1" x14ac:dyDescent="0.25">
      <c r="A641" s="6">
        <v>633</v>
      </c>
      <c r="B641" s="6" t="s">
        <v>724</v>
      </c>
      <c r="C641" s="6" t="s">
        <v>719</v>
      </c>
      <c r="D641" s="6" t="s">
        <v>99</v>
      </c>
      <c r="E641" s="6" t="s">
        <v>36</v>
      </c>
      <c r="F641" s="6" t="s">
        <v>29</v>
      </c>
      <c r="G641" s="7">
        <v>15000</v>
      </c>
      <c r="H641" s="7">
        <v>0</v>
      </c>
      <c r="I641" s="7">
        <v>15000</v>
      </c>
      <c r="J641" s="7">
        <v>430.5</v>
      </c>
      <c r="K641" s="7">
        <v>0</v>
      </c>
      <c r="L641" s="7">
        <f t="shared" si="28"/>
        <v>456</v>
      </c>
      <c r="M641" s="7">
        <v>25</v>
      </c>
      <c r="N641" s="7">
        <f t="shared" si="29"/>
        <v>911.5</v>
      </c>
      <c r="O641" s="7">
        <f t="shared" si="30"/>
        <v>14088.5</v>
      </c>
    </row>
    <row r="642" spans="1:15" ht="24.95" customHeight="1" x14ac:dyDescent="0.25">
      <c r="A642" s="6">
        <v>634</v>
      </c>
      <c r="B642" s="6" t="s">
        <v>725</v>
      </c>
      <c r="C642" s="6" t="s">
        <v>719</v>
      </c>
      <c r="D642" s="6" t="s">
        <v>99</v>
      </c>
      <c r="E642" s="6" t="s">
        <v>36</v>
      </c>
      <c r="F642" s="6" t="s">
        <v>29</v>
      </c>
      <c r="G642" s="7">
        <v>15000</v>
      </c>
      <c r="H642" s="7">
        <v>0</v>
      </c>
      <c r="I642" s="7">
        <v>15000</v>
      </c>
      <c r="J642" s="7">
        <v>430.5</v>
      </c>
      <c r="K642" s="7">
        <v>0</v>
      </c>
      <c r="L642" s="7">
        <f t="shared" si="28"/>
        <v>456</v>
      </c>
      <c r="M642" s="7">
        <v>25</v>
      </c>
      <c r="N642" s="7">
        <f t="shared" si="29"/>
        <v>911.5</v>
      </c>
      <c r="O642" s="7">
        <f t="shared" si="30"/>
        <v>14088.5</v>
      </c>
    </row>
    <row r="643" spans="1:15" ht="24.95" customHeight="1" x14ac:dyDescent="0.25">
      <c r="A643" s="6">
        <v>635</v>
      </c>
      <c r="B643" s="6" t="s">
        <v>726</v>
      </c>
      <c r="C643" s="6" t="s">
        <v>719</v>
      </c>
      <c r="D643" s="6" t="s">
        <v>193</v>
      </c>
      <c r="E643" s="6" t="s">
        <v>28</v>
      </c>
      <c r="F643" s="6" t="s">
        <v>29</v>
      </c>
      <c r="G643" s="7">
        <v>65000</v>
      </c>
      <c r="H643" s="7">
        <v>0</v>
      </c>
      <c r="I643" s="7">
        <v>65000</v>
      </c>
      <c r="J643" s="7">
        <v>1865.5</v>
      </c>
      <c r="K643" s="7">
        <v>4427.58</v>
      </c>
      <c r="L643" s="7">
        <f t="shared" si="28"/>
        <v>1976</v>
      </c>
      <c r="M643" s="7">
        <v>525</v>
      </c>
      <c r="N643" s="7">
        <f t="shared" si="29"/>
        <v>8794.08</v>
      </c>
      <c r="O643" s="7">
        <f t="shared" si="30"/>
        <v>56205.919999999998</v>
      </c>
    </row>
    <row r="644" spans="1:15" ht="24.95" customHeight="1" x14ac:dyDescent="0.25">
      <c r="A644" s="6">
        <v>636</v>
      </c>
      <c r="B644" s="6" t="s">
        <v>727</v>
      </c>
      <c r="C644" s="6" t="s">
        <v>719</v>
      </c>
      <c r="D644" s="6" t="s">
        <v>99</v>
      </c>
      <c r="E644" s="6" t="s">
        <v>36</v>
      </c>
      <c r="F644" s="6" t="s">
        <v>29</v>
      </c>
      <c r="G644" s="7">
        <v>15000</v>
      </c>
      <c r="H644" s="7">
        <v>0</v>
      </c>
      <c r="I644" s="7">
        <v>15000</v>
      </c>
      <c r="J644" s="7">
        <v>430.5</v>
      </c>
      <c r="K644" s="7">
        <v>0</v>
      </c>
      <c r="L644" s="7">
        <f t="shared" si="28"/>
        <v>456</v>
      </c>
      <c r="M644" s="7">
        <v>25</v>
      </c>
      <c r="N644" s="7">
        <f t="shared" si="29"/>
        <v>911.5</v>
      </c>
      <c r="O644" s="7">
        <f t="shared" si="30"/>
        <v>14088.5</v>
      </c>
    </row>
    <row r="645" spans="1:15" ht="24.95" customHeight="1" x14ac:dyDescent="0.25">
      <c r="A645" s="6">
        <v>637</v>
      </c>
      <c r="B645" s="6" t="s">
        <v>728</v>
      </c>
      <c r="C645" s="6" t="s">
        <v>719</v>
      </c>
      <c r="D645" s="6" t="s">
        <v>46</v>
      </c>
      <c r="E645" s="6" t="s">
        <v>36</v>
      </c>
      <c r="F645" s="6" t="s">
        <v>29</v>
      </c>
      <c r="G645" s="7">
        <v>15000</v>
      </c>
      <c r="H645" s="7">
        <v>0</v>
      </c>
      <c r="I645" s="7">
        <v>15000</v>
      </c>
      <c r="J645" s="7">
        <v>430.5</v>
      </c>
      <c r="K645" s="7">
        <v>0</v>
      </c>
      <c r="L645" s="7">
        <f t="shared" si="28"/>
        <v>456</v>
      </c>
      <c r="M645" s="7">
        <v>25</v>
      </c>
      <c r="N645" s="7">
        <f t="shared" si="29"/>
        <v>911.5</v>
      </c>
      <c r="O645" s="7">
        <f t="shared" si="30"/>
        <v>14088.5</v>
      </c>
    </row>
    <row r="646" spans="1:15" ht="24.95" customHeight="1" x14ac:dyDescent="0.25">
      <c r="A646" s="6">
        <v>638</v>
      </c>
      <c r="B646" t="s">
        <v>729</v>
      </c>
      <c r="C646" s="6" t="s">
        <v>719</v>
      </c>
      <c r="D646" s="6" t="s">
        <v>46</v>
      </c>
      <c r="E646" s="6" t="s">
        <v>36</v>
      </c>
      <c r="F646" s="7" t="s">
        <v>29</v>
      </c>
      <c r="G646" s="7">
        <v>15000</v>
      </c>
      <c r="H646" s="7">
        <v>0</v>
      </c>
      <c r="I646" s="7">
        <v>15000</v>
      </c>
      <c r="J646" s="7">
        <v>430.5</v>
      </c>
      <c r="K646" s="7">
        <v>0</v>
      </c>
      <c r="L646" s="7">
        <f t="shared" si="28"/>
        <v>456</v>
      </c>
      <c r="M646" s="7">
        <v>25</v>
      </c>
      <c r="N646" s="7">
        <f t="shared" si="29"/>
        <v>911.5</v>
      </c>
      <c r="O646" s="7">
        <f t="shared" si="30"/>
        <v>14088.5</v>
      </c>
    </row>
    <row r="647" spans="1:15" ht="24.95" customHeight="1" x14ac:dyDescent="0.25">
      <c r="A647" s="6">
        <v>639</v>
      </c>
      <c r="B647" t="s">
        <v>730</v>
      </c>
      <c r="C647" s="6" t="s">
        <v>719</v>
      </c>
      <c r="D647" s="6" t="s">
        <v>46</v>
      </c>
      <c r="E647" s="6" t="s">
        <v>36</v>
      </c>
      <c r="F647" s="7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f t="shared" si="28"/>
        <v>456</v>
      </c>
      <c r="M647" s="7">
        <v>25</v>
      </c>
      <c r="N647" s="7">
        <f t="shared" si="29"/>
        <v>911.5</v>
      </c>
      <c r="O647" s="7">
        <f t="shared" si="30"/>
        <v>14088.5</v>
      </c>
    </row>
    <row r="648" spans="1:15" ht="24.95" customHeight="1" x14ac:dyDescent="0.25">
      <c r="A648" s="6">
        <v>640</v>
      </c>
      <c r="B648" t="s">
        <v>1236</v>
      </c>
      <c r="C648" s="6" t="s">
        <v>719</v>
      </c>
      <c r="D648" s="6" t="s">
        <v>46</v>
      </c>
      <c r="E648" s="6" t="s">
        <v>36</v>
      </c>
      <c r="F648" s="6" t="s">
        <v>37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f t="shared" ref="L648:L710" si="31">+I648*3.04%</f>
        <v>456</v>
      </c>
      <c r="M648" s="7">
        <v>25</v>
      </c>
      <c r="N648" s="7">
        <f t="shared" si="29"/>
        <v>911.5</v>
      </c>
      <c r="O648" s="7">
        <f t="shared" si="30"/>
        <v>14088.5</v>
      </c>
    </row>
    <row r="649" spans="1:15" ht="24.95" customHeight="1" x14ac:dyDescent="0.25">
      <c r="A649" s="6">
        <v>641</v>
      </c>
      <c r="B649" t="s">
        <v>1248</v>
      </c>
      <c r="C649" s="6" t="s">
        <v>719</v>
      </c>
      <c r="D649" s="6" t="s">
        <v>46</v>
      </c>
      <c r="E649" s="6" t="s">
        <v>36</v>
      </c>
      <c r="F649" s="6" t="s">
        <v>37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f t="shared" si="31"/>
        <v>456</v>
      </c>
      <c r="M649" s="7">
        <v>25</v>
      </c>
      <c r="N649" s="7">
        <f t="shared" si="29"/>
        <v>911.5</v>
      </c>
      <c r="O649" s="7">
        <f t="shared" si="30"/>
        <v>14088.5</v>
      </c>
    </row>
    <row r="650" spans="1:15" ht="24.95" customHeight="1" x14ac:dyDescent="0.25">
      <c r="A650" s="6">
        <v>642</v>
      </c>
      <c r="B650" s="6" t="s">
        <v>731</v>
      </c>
      <c r="C650" s="6" t="s">
        <v>719</v>
      </c>
      <c r="D650" s="6" t="s">
        <v>180</v>
      </c>
      <c r="E650" s="6" t="s">
        <v>28</v>
      </c>
      <c r="F650" s="6" t="s">
        <v>29</v>
      </c>
      <c r="G650" s="7">
        <v>50000</v>
      </c>
      <c r="H650" s="7">
        <v>0</v>
      </c>
      <c r="I650" s="7">
        <v>50000</v>
      </c>
      <c r="J650" s="7">
        <v>1435</v>
      </c>
      <c r="K650" s="7">
        <v>1854</v>
      </c>
      <c r="L650" s="7">
        <f t="shared" si="31"/>
        <v>1520</v>
      </c>
      <c r="M650" s="7">
        <v>425</v>
      </c>
      <c r="N650" s="7">
        <f t="shared" ref="N650:N713" si="32">+J650+K650+L650+M650</f>
        <v>5234</v>
      </c>
      <c r="O650" s="7">
        <f t="shared" si="30"/>
        <v>44766</v>
      </c>
    </row>
    <row r="651" spans="1:15" ht="24.95" customHeight="1" x14ac:dyDescent="0.25">
      <c r="A651" s="6">
        <v>643</v>
      </c>
      <c r="B651" s="6" t="s">
        <v>732</v>
      </c>
      <c r="C651" s="6" t="s">
        <v>719</v>
      </c>
      <c r="D651" s="6" t="s">
        <v>733</v>
      </c>
      <c r="E651" s="6" t="s">
        <v>28</v>
      </c>
      <c r="F651" s="6" t="s">
        <v>29</v>
      </c>
      <c r="G651" s="7">
        <v>50000</v>
      </c>
      <c r="H651" s="7">
        <v>0</v>
      </c>
      <c r="I651" s="7">
        <v>50000</v>
      </c>
      <c r="J651" s="7">
        <v>1435</v>
      </c>
      <c r="K651" s="7">
        <v>1854</v>
      </c>
      <c r="L651" s="7">
        <f t="shared" si="31"/>
        <v>1520</v>
      </c>
      <c r="M651" s="7">
        <v>10537.5</v>
      </c>
      <c r="N651" s="7">
        <f t="shared" si="32"/>
        <v>15346.5</v>
      </c>
      <c r="O651" s="7">
        <f t="shared" si="30"/>
        <v>34653.5</v>
      </c>
    </row>
    <row r="652" spans="1:15" ht="24.95" customHeight="1" x14ac:dyDescent="0.25">
      <c r="A652" s="6">
        <v>644</v>
      </c>
      <c r="B652" s="6" t="s">
        <v>734</v>
      </c>
      <c r="C652" s="6" t="s">
        <v>719</v>
      </c>
      <c r="D652" s="6" t="s">
        <v>120</v>
      </c>
      <c r="E652" s="6" t="s">
        <v>36</v>
      </c>
      <c r="F652" s="6" t="s">
        <v>29</v>
      </c>
      <c r="G652" s="7">
        <v>25000</v>
      </c>
      <c r="H652" s="7">
        <v>0</v>
      </c>
      <c r="I652" s="7">
        <v>25000</v>
      </c>
      <c r="J652" s="7">
        <v>717.5</v>
      </c>
      <c r="K652" s="7">
        <v>0</v>
      </c>
      <c r="L652" s="7">
        <f t="shared" si="31"/>
        <v>760</v>
      </c>
      <c r="M652" s="7">
        <v>1944.78</v>
      </c>
      <c r="N652" s="7">
        <f t="shared" si="32"/>
        <v>3422.2799999999997</v>
      </c>
      <c r="O652" s="7">
        <f t="shared" ref="O652:O715" si="33">+G652-N652</f>
        <v>21577.72</v>
      </c>
    </row>
    <row r="653" spans="1:15" ht="24.95" customHeight="1" x14ac:dyDescent="0.25">
      <c r="A653" s="6">
        <v>645</v>
      </c>
      <c r="B653" s="6" t="s">
        <v>735</v>
      </c>
      <c r="C653" s="6" t="s">
        <v>719</v>
      </c>
      <c r="D653" s="6" t="s">
        <v>180</v>
      </c>
      <c r="E653" s="6" t="s">
        <v>28</v>
      </c>
      <c r="F653" s="6" t="s">
        <v>37</v>
      </c>
      <c r="G653" s="7">
        <v>65000</v>
      </c>
      <c r="H653" s="7">
        <v>0</v>
      </c>
      <c r="I653" s="7">
        <v>65000</v>
      </c>
      <c r="J653" s="7">
        <v>1865.5</v>
      </c>
      <c r="K653" s="7">
        <v>4043.62</v>
      </c>
      <c r="L653" s="7">
        <f t="shared" si="31"/>
        <v>1976</v>
      </c>
      <c r="M653" s="7">
        <v>1944.78</v>
      </c>
      <c r="N653" s="7">
        <f t="shared" si="32"/>
        <v>9829.9</v>
      </c>
      <c r="O653" s="7">
        <f t="shared" si="33"/>
        <v>55170.1</v>
      </c>
    </row>
    <row r="654" spans="1:15" ht="24.95" customHeight="1" x14ac:dyDescent="0.25">
      <c r="A654" s="6">
        <v>646</v>
      </c>
      <c r="B654" s="6" t="s">
        <v>736</v>
      </c>
      <c r="C654" s="6" t="s">
        <v>719</v>
      </c>
      <c r="D654" s="6" t="s">
        <v>733</v>
      </c>
      <c r="E654" s="6" t="s">
        <v>54</v>
      </c>
      <c r="F654" s="6" t="s">
        <v>29</v>
      </c>
      <c r="G654" s="7">
        <v>50000</v>
      </c>
      <c r="H654" s="7">
        <v>0</v>
      </c>
      <c r="I654" s="7">
        <v>50000</v>
      </c>
      <c r="J654" s="7">
        <v>1435</v>
      </c>
      <c r="K654" s="7">
        <v>1854</v>
      </c>
      <c r="L654" s="7">
        <f t="shared" si="31"/>
        <v>1520</v>
      </c>
      <c r="M654" s="7">
        <v>5325.93</v>
      </c>
      <c r="N654" s="7">
        <f t="shared" si="32"/>
        <v>10134.93</v>
      </c>
      <c r="O654" s="7">
        <f t="shared" si="33"/>
        <v>39865.07</v>
      </c>
    </row>
    <row r="655" spans="1:15" ht="24.95" customHeight="1" x14ac:dyDescent="0.25">
      <c r="A655" s="6">
        <v>647</v>
      </c>
      <c r="B655" s="6" t="s">
        <v>737</v>
      </c>
      <c r="C655" s="6" t="s">
        <v>719</v>
      </c>
      <c r="D655" s="6" t="s">
        <v>99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31"/>
        <v>456</v>
      </c>
      <c r="M655" s="7">
        <v>25</v>
      </c>
      <c r="N655" s="7">
        <f t="shared" si="32"/>
        <v>911.5</v>
      </c>
      <c r="O655" s="7">
        <f t="shared" si="33"/>
        <v>14088.5</v>
      </c>
    </row>
    <row r="656" spans="1:15" ht="24.95" customHeight="1" x14ac:dyDescent="0.25">
      <c r="A656" s="6">
        <v>648</v>
      </c>
      <c r="B656" s="6" t="s">
        <v>738</v>
      </c>
      <c r="C656" s="6" t="s">
        <v>719</v>
      </c>
      <c r="D656" s="6" t="s">
        <v>99</v>
      </c>
      <c r="E656" s="6" t="s">
        <v>36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si="31"/>
        <v>456</v>
      </c>
      <c r="M656" s="7">
        <v>25</v>
      </c>
      <c r="N656" s="7">
        <f t="shared" si="32"/>
        <v>911.5</v>
      </c>
      <c r="O656" s="7">
        <f t="shared" si="33"/>
        <v>14088.5</v>
      </c>
    </row>
    <row r="657" spans="1:15" ht="24.95" customHeight="1" x14ac:dyDescent="0.25">
      <c r="A657" s="6">
        <v>649</v>
      </c>
      <c r="B657" s="6" t="s">
        <v>739</v>
      </c>
      <c r="C657" s="6" t="s">
        <v>719</v>
      </c>
      <c r="D657" s="6" t="s">
        <v>99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f t="shared" si="31"/>
        <v>456</v>
      </c>
      <c r="M657" s="7">
        <v>25</v>
      </c>
      <c r="N657" s="7">
        <f t="shared" si="32"/>
        <v>911.5</v>
      </c>
      <c r="O657" s="7">
        <f t="shared" si="33"/>
        <v>14088.5</v>
      </c>
    </row>
    <row r="658" spans="1:15" ht="24.95" customHeight="1" x14ac:dyDescent="0.25">
      <c r="A658" s="6">
        <v>650</v>
      </c>
      <c r="B658" s="6" t="s">
        <v>740</v>
      </c>
      <c r="C658" s="6" t="s">
        <v>719</v>
      </c>
      <c r="D658" s="6" t="s">
        <v>46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si="31"/>
        <v>456</v>
      </c>
      <c r="M658" s="7">
        <v>25</v>
      </c>
      <c r="N658" s="7">
        <f t="shared" si="32"/>
        <v>911.5</v>
      </c>
      <c r="O658" s="7">
        <f t="shared" si="33"/>
        <v>14088.5</v>
      </c>
    </row>
    <row r="659" spans="1:15" ht="24.95" customHeight="1" x14ac:dyDescent="0.25">
      <c r="A659" s="6">
        <v>651</v>
      </c>
      <c r="B659" t="s">
        <v>741</v>
      </c>
      <c r="C659" s="6" t="s">
        <v>719</v>
      </c>
      <c r="D659" s="6" t="s">
        <v>46</v>
      </c>
      <c r="E659" s="6" t="s">
        <v>36</v>
      </c>
      <c r="F659" s="6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f t="shared" si="31"/>
        <v>456</v>
      </c>
      <c r="M659" s="7">
        <v>25</v>
      </c>
      <c r="N659" s="7">
        <f t="shared" si="32"/>
        <v>911.5</v>
      </c>
      <c r="O659" s="7">
        <f t="shared" si="33"/>
        <v>14088.5</v>
      </c>
    </row>
    <row r="660" spans="1:15" ht="24.95" customHeight="1" x14ac:dyDescent="0.25">
      <c r="A660" s="6">
        <v>652</v>
      </c>
      <c r="B660" s="6" t="s">
        <v>742</v>
      </c>
      <c r="C660" s="6" t="s">
        <v>719</v>
      </c>
      <c r="D660" s="6" t="s">
        <v>46</v>
      </c>
      <c r="E660" s="6" t="s">
        <v>36</v>
      </c>
      <c r="F660" s="6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f t="shared" si="31"/>
        <v>456</v>
      </c>
      <c r="M660" s="7">
        <v>365</v>
      </c>
      <c r="N660" s="7">
        <f t="shared" si="32"/>
        <v>1251.5</v>
      </c>
      <c r="O660" s="7">
        <f t="shared" si="33"/>
        <v>13748.5</v>
      </c>
    </row>
    <row r="661" spans="1:15" ht="24.95" customHeight="1" x14ac:dyDescent="0.25">
      <c r="A661" s="6">
        <v>653</v>
      </c>
      <c r="B661" t="s">
        <v>1427</v>
      </c>
      <c r="C661" s="6" t="s">
        <v>719</v>
      </c>
      <c r="D661" s="6" t="s">
        <v>46</v>
      </c>
      <c r="E661" s="6" t="s">
        <v>36</v>
      </c>
      <c r="F661" s="6" t="s">
        <v>29</v>
      </c>
      <c r="G661" s="7">
        <v>10000</v>
      </c>
      <c r="H661" s="7">
        <v>0</v>
      </c>
      <c r="I661" s="7">
        <v>10000</v>
      </c>
      <c r="J661" s="7">
        <v>287</v>
      </c>
      <c r="K661" s="7">
        <v>0</v>
      </c>
      <c r="L661" s="7">
        <f t="shared" si="31"/>
        <v>304</v>
      </c>
      <c r="M661" s="7">
        <v>25</v>
      </c>
      <c r="N661" s="7">
        <f t="shared" si="32"/>
        <v>616</v>
      </c>
      <c r="O661" s="7">
        <f t="shared" si="33"/>
        <v>9384</v>
      </c>
    </row>
    <row r="662" spans="1:15" ht="24.95" customHeight="1" x14ac:dyDescent="0.25">
      <c r="A662" s="6">
        <v>654</v>
      </c>
      <c r="B662" s="1" t="s">
        <v>743</v>
      </c>
      <c r="C662" s="6" t="s">
        <v>719</v>
      </c>
      <c r="D662" s="6" t="s">
        <v>249</v>
      </c>
      <c r="E662" s="6" t="s">
        <v>36</v>
      </c>
      <c r="F662" s="6" t="s">
        <v>29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f t="shared" si="31"/>
        <v>456</v>
      </c>
      <c r="M662" s="7">
        <v>25</v>
      </c>
      <c r="N662" s="7">
        <f t="shared" si="32"/>
        <v>911.5</v>
      </c>
      <c r="O662" s="7">
        <f t="shared" si="33"/>
        <v>14088.5</v>
      </c>
    </row>
    <row r="663" spans="1:15" ht="24.95" customHeight="1" x14ac:dyDescent="0.25">
      <c r="A663" s="6">
        <v>655</v>
      </c>
      <c r="B663" s="1" t="s">
        <v>744</v>
      </c>
      <c r="C663" s="6" t="s">
        <v>719</v>
      </c>
      <c r="D663" s="6" t="s">
        <v>99</v>
      </c>
      <c r="E663" s="6" t="s">
        <v>36</v>
      </c>
      <c r="F663" s="6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f t="shared" si="31"/>
        <v>456</v>
      </c>
      <c r="M663" s="7">
        <v>25</v>
      </c>
      <c r="N663" s="7">
        <f t="shared" si="32"/>
        <v>911.5</v>
      </c>
      <c r="O663" s="7">
        <f t="shared" si="33"/>
        <v>14088.5</v>
      </c>
    </row>
    <row r="664" spans="1:15" ht="24.95" customHeight="1" x14ac:dyDescent="0.25">
      <c r="A664" s="6">
        <v>656</v>
      </c>
      <c r="B664" s="6" t="s">
        <v>745</v>
      </c>
      <c r="C664" s="6" t="s">
        <v>719</v>
      </c>
      <c r="D664" s="6" t="s">
        <v>46</v>
      </c>
      <c r="E664" s="6" t="s">
        <v>36</v>
      </c>
      <c r="F664" s="6" t="s">
        <v>29</v>
      </c>
      <c r="G664" s="7">
        <v>35000</v>
      </c>
      <c r="H664" s="7">
        <v>0</v>
      </c>
      <c r="I664" s="7">
        <v>35000</v>
      </c>
      <c r="J664" s="7">
        <v>1004.5</v>
      </c>
      <c r="K664" s="7">
        <v>0</v>
      </c>
      <c r="L664" s="7">
        <f t="shared" si="31"/>
        <v>1064</v>
      </c>
      <c r="M664" s="7">
        <v>25</v>
      </c>
      <c r="N664" s="7">
        <f t="shared" si="32"/>
        <v>2093.5</v>
      </c>
      <c r="O664" s="7">
        <f t="shared" si="33"/>
        <v>32906.5</v>
      </c>
    </row>
    <row r="665" spans="1:15" ht="24.95" customHeight="1" x14ac:dyDescent="0.25">
      <c r="A665" s="6">
        <v>657</v>
      </c>
      <c r="B665" s="6" t="s">
        <v>746</v>
      </c>
      <c r="C665" s="6" t="s">
        <v>719</v>
      </c>
      <c r="D665" s="6" t="s">
        <v>46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f t="shared" si="31"/>
        <v>456</v>
      </c>
      <c r="M665" s="7">
        <v>25</v>
      </c>
      <c r="N665" s="7">
        <f t="shared" si="32"/>
        <v>911.5</v>
      </c>
      <c r="O665" s="7">
        <f t="shared" si="33"/>
        <v>14088.5</v>
      </c>
    </row>
    <row r="666" spans="1:15" ht="24.95" customHeight="1" x14ac:dyDescent="0.25">
      <c r="A666" s="6">
        <v>658</v>
      </c>
      <c r="B666" s="6" t="s">
        <v>747</v>
      </c>
      <c r="C666" s="6" t="s">
        <v>719</v>
      </c>
      <c r="D666" s="6" t="s">
        <v>193</v>
      </c>
      <c r="E666" s="6" t="s">
        <v>28</v>
      </c>
      <c r="F666" s="6" t="s">
        <v>29</v>
      </c>
      <c r="G666" s="7">
        <v>65000</v>
      </c>
      <c r="H666" s="7">
        <v>0</v>
      </c>
      <c r="I666" s="7">
        <v>65000</v>
      </c>
      <c r="J666" s="7">
        <v>1865.5</v>
      </c>
      <c r="K666" s="7">
        <v>4043.62</v>
      </c>
      <c r="L666" s="7">
        <f t="shared" si="31"/>
        <v>1976</v>
      </c>
      <c r="M666" s="7">
        <v>13511.78</v>
      </c>
      <c r="N666" s="7">
        <f t="shared" si="32"/>
        <v>21396.9</v>
      </c>
      <c r="O666" s="7">
        <f t="shared" si="33"/>
        <v>43603.1</v>
      </c>
    </row>
    <row r="667" spans="1:15" ht="24.95" customHeight="1" x14ac:dyDescent="0.25">
      <c r="A667" s="6">
        <v>659</v>
      </c>
      <c r="B667" s="6" t="s">
        <v>748</v>
      </c>
      <c r="C667" s="6" t="s">
        <v>719</v>
      </c>
      <c r="D667" s="6" t="s">
        <v>99</v>
      </c>
      <c r="E667" s="6" t="s">
        <v>36</v>
      </c>
      <c r="F667" s="6" t="s">
        <v>29</v>
      </c>
      <c r="G667" s="7">
        <v>11000</v>
      </c>
      <c r="H667" s="7">
        <v>0</v>
      </c>
      <c r="I667" s="7">
        <v>11000</v>
      </c>
      <c r="J667" s="7">
        <v>315.7</v>
      </c>
      <c r="K667" s="7">
        <v>0</v>
      </c>
      <c r="L667" s="7">
        <f t="shared" si="31"/>
        <v>334.4</v>
      </c>
      <c r="M667" s="7">
        <v>25</v>
      </c>
      <c r="N667" s="7">
        <f t="shared" si="32"/>
        <v>675.09999999999991</v>
      </c>
      <c r="O667" s="7">
        <f t="shared" si="33"/>
        <v>10324.9</v>
      </c>
    </row>
    <row r="668" spans="1:15" ht="24.95" customHeight="1" x14ac:dyDescent="0.25">
      <c r="A668" s="6">
        <v>660</v>
      </c>
      <c r="B668" s="6" t="s">
        <v>749</v>
      </c>
      <c r="C668" s="6" t="s">
        <v>719</v>
      </c>
      <c r="D668" s="6" t="s">
        <v>65</v>
      </c>
      <c r="E668" s="6" t="s">
        <v>36</v>
      </c>
      <c r="F668" s="6" t="s">
        <v>37</v>
      </c>
      <c r="G668" s="7">
        <v>22050</v>
      </c>
      <c r="H668" s="7">
        <v>0</v>
      </c>
      <c r="I668" s="7">
        <v>22050</v>
      </c>
      <c r="J668" s="7">
        <v>632.84</v>
      </c>
      <c r="K668" s="7">
        <v>0</v>
      </c>
      <c r="L668" s="7">
        <f t="shared" si="31"/>
        <v>670.32</v>
      </c>
      <c r="M668" s="7">
        <v>25</v>
      </c>
      <c r="N668" s="7">
        <f t="shared" si="32"/>
        <v>1328.16</v>
      </c>
      <c r="O668" s="7">
        <f t="shared" si="33"/>
        <v>20721.84</v>
      </c>
    </row>
    <row r="669" spans="1:15" ht="24.95" customHeight="1" x14ac:dyDescent="0.25">
      <c r="A669" s="6">
        <v>661</v>
      </c>
      <c r="B669" s="6" t="s">
        <v>750</v>
      </c>
      <c r="C669" s="6" t="s">
        <v>719</v>
      </c>
      <c r="D669" s="6" t="s">
        <v>180</v>
      </c>
      <c r="E669" s="6" t="s">
        <v>28</v>
      </c>
      <c r="F669" s="6" t="s">
        <v>29</v>
      </c>
      <c r="G669" s="7">
        <v>50000</v>
      </c>
      <c r="H669" s="7">
        <v>0</v>
      </c>
      <c r="I669" s="7">
        <v>50000</v>
      </c>
      <c r="J669" s="7">
        <v>1435</v>
      </c>
      <c r="K669" s="7">
        <v>1854</v>
      </c>
      <c r="L669" s="7">
        <f t="shared" si="31"/>
        <v>1520</v>
      </c>
      <c r="M669" s="7">
        <v>1325</v>
      </c>
      <c r="N669" s="7">
        <f t="shared" si="32"/>
        <v>6134</v>
      </c>
      <c r="O669" s="7">
        <f t="shared" si="33"/>
        <v>43866</v>
      </c>
    </row>
    <row r="670" spans="1:15" ht="24.95" customHeight="1" x14ac:dyDescent="0.25">
      <c r="A670" s="6">
        <v>662</v>
      </c>
      <c r="B670" s="6" t="s">
        <v>751</v>
      </c>
      <c r="C670" s="6" t="s">
        <v>719</v>
      </c>
      <c r="D670" s="6" t="s">
        <v>193</v>
      </c>
      <c r="E670" s="6" t="s">
        <v>28</v>
      </c>
      <c r="F670" s="6" t="s">
        <v>29</v>
      </c>
      <c r="G670" s="7">
        <v>65000</v>
      </c>
      <c r="H670" s="7">
        <v>0</v>
      </c>
      <c r="I670" s="7">
        <v>65000</v>
      </c>
      <c r="J670" s="7">
        <v>1865.5</v>
      </c>
      <c r="K670" s="7">
        <v>4427.58</v>
      </c>
      <c r="L670" s="7">
        <f t="shared" si="31"/>
        <v>1976</v>
      </c>
      <c r="M670" s="7">
        <v>875</v>
      </c>
      <c r="N670" s="7">
        <f t="shared" si="32"/>
        <v>9144.08</v>
      </c>
      <c r="O670" s="7">
        <f t="shared" si="33"/>
        <v>55855.92</v>
      </c>
    </row>
    <row r="671" spans="1:15" ht="24.95" customHeight="1" x14ac:dyDescent="0.25">
      <c r="A671" s="6">
        <v>663</v>
      </c>
      <c r="B671" s="6" t="s">
        <v>752</v>
      </c>
      <c r="C671" s="6" t="s">
        <v>719</v>
      </c>
      <c r="D671" s="6" t="s">
        <v>1012</v>
      </c>
      <c r="E671" s="6" t="s">
        <v>28</v>
      </c>
      <c r="F671" s="6" t="s">
        <v>29</v>
      </c>
      <c r="G671" s="7">
        <v>90000</v>
      </c>
      <c r="H671" s="7">
        <v>0</v>
      </c>
      <c r="I671" s="7">
        <v>90000</v>
      </c>
      <c r="J671" s="7">
        <v>2583</v>
      </c>
      <c r="K671" s="7">
        <v>9753.1200000000008</v>
      </c>
      <c r="L671" s="7">
        <f t="shared" si="31"/>
        <v>2736</v>
      </c>
      <c r="M671" s="7">
        <v>525</v>
      </c>
      <c r="N671" s="7">
        <f t="shared" si="32"/>
        <v>15597.12</v>
      </c>
      <c r="O671" s="7">
        <f t="shared" si="33"/>
        <v>74402.880000000005</v>
      </c>
    </row>
    <row r="672" spans="1:15" ht="24.95" customHeight="1" x14ac:dyDescent="0.25">
      <c r="A672" s="6">
        <v>664</v>
      </c>
      <c r="B672" s="6" t="s">
        <v>753</v>
      </c>
      <c r="C672" s="6" t="s">
        <v>719</v>
      </c>
      <c r="D672" s="6" t="s">
        <v>193</v>
      </c>
      <c r="E672" s="6" t="s">
        <v>54</v>
      </c>
      <c r="F672" s="6" t="s">
        <v>29</v>
      </c>
      <c r="G672" s="7">
        <v>65000</v>
      </c>
      <c r="H672" s="7">
        <v>0</v>
      </c>
      <c r="I672" s="7">
        <v>65000</v>
      </c>
      <c r="J672" s="7">
        <v>1865.5</v>
      </c>
      <c r="K672" s="7">
        <v>4427.58</v>
      </c>
      <c r="L672" s="7">
        <f t="shared" si="31"/>
        <v>1976</v>
      </c>
      <c r="M672" s="7">
        <v>18996.439999999999</v>
      </c>
      <c r="N672" s="7">
        <f t="shared" si="32"/>
        <v>27265.519999999997</v>
      </c>
      <c r="O672" s="7">
        <f t="shared" si="33"/>
        <v>37734.480000000003</v>
      </c>
    </row>
    <row r="673" spans="1:15" ht="24.95" customHeight="1" x14ac:dyDescent="0.25">
      <c r="A673" s="6">
        <v>665</v>
      </c>
      <c r="B673" s="6" t="s">
        <v>754</v>
      </c>
      <c r="C673" s="6" t="s">
        <v>719</v>
      </c>
      <c r="D673" s="6" t="s">
        <v>193</v>
      </c>
      <c r="E673" s="6" t="s">
        <v>28</v>
      </c>
      <c r="F673" s="6" t="s">
        <v>29</v>
      </c>
      <c r="G673" s="7">
        <v>65000</v>
      </c>
      <c r="H673" s="7">
        <v>0</v>
      </c>
      <c r="I673" s="7">
        <v>65000</v>
      </c>
      <c r="J673" s="7">
        <v>1865.5</v>
      </c>
      <c r="K673" s="7">
        <v>4427.58</v>
      </c>
      <c r="L673" s="7">
        <f t="shared" si="31"/>
        <v>1976</v>
      </c>
      <c r="M673" s="7">
        <v>925</v>
      </c>
      <c r="N673" s="7">
        <f t="shared" si="32"/>
        <v>9194.08</v>
      </c>
      <c r="O673" s="7">
        <f t="shared" si="33"/>
        <v>55805.919999999998</v>
      </c>
    </row>
    <row r="674" spans="1:15" ht="24.95" customHeight="1" x14ac:dyDescent="0.25">
      <c r="A674" s="6">
        <v>666</v>
      </c>
      <c r="B674" s="6" t="s">
        <v>755</v>
      </c>
      <c r="C674" s="6" t="s">
        <v>719</v>
      </c>
      <c r="D674" s="6" t="s">
        <v>180</v>
      </c>
      <c r="E674" s="6" t="s">
        <v>28</v>
      </c>
      <c r="F674" s="6" t="s">
        <v>37</v>
      </c>
      <c r="G674" s="7">
        <v>50000</v>
      </c>
      <c r="H674" s="7">
        <v>0</v>
      </c>
      <c r="I674" s="7">
        <v>50000</v>
      </c>
      <c r="J674" s="7">
        <v>1435</v>
      </c>
      <c r="K674" s="7">
        <v>1854</v>
      </c>
      <c r="L674" s="7">
        <f t="shared" si="31"/>
        <v>1520</v>
      </c>
      <c r="M674" s="7">
        <v>6410</v>
      </c>
      <c r="N674" s="7">
        <f t="shared" si="32"/>
        <v>11219</v>
      </c>
      <c r="O674" s="7">
        <f t="shared" si="33"/>
        <v>38781</v>
      </c>
    </row>
    <row r="675" spans="1:15" ht="24.95" customHeight="1" x14ac:dyDescent="0.25">
      <c r="A675" s="6">
        <v>667</v>
      </c>
      <c r="B675" s="6" t="s">
        <v>756</v>
      </c>
      <c r="C675" s="6" t="s">
        <v>719</v>
      </c>
      <c r="D675" s="6" t="s">
        <v>193</v>
      </c>
      <c r="E675" s="6" t="s">
        <v>54</v>
      </c>
      <c r="F675" s="6" t="s">
        <v>37</v>
      </c>
      <c r="G675" s="7">
        <v>65000</v>
      </c>
      <c r="H675" s="7">
        <v>0</v>
      </c>
      <c r="I675" s="7">
        <v>65000</v>
      </c>
      <c r="J675" s="7">
        <v>1865.5</v>
      </c>
      <c r="K675" s="7">
        <v>4043.62</v>
      </c>
      <c r="L675" s="7">
        <f t="shared" si="31"/>
        <v>1976</v>
      </c>
      <c r="M675" s="7">
        <v>2944.78</v>
      </c>
      <c r="N675" s="7">
        <f t="shared" si="32"/>
        <v>10829.9</v>
      </c>
      <c r="O675" s="7">
        <f t="shared" si="33"/>
        <v>54170.1</v>
      </c>
    </row>
    <row r="676" spans="1:15" ht="24.95" customHeight="1" x14ac:dyDescent="0.25">
      <c r="A676" s="6">
        <v>668</v>
      </c>
      <c r="B676" s="6" t="s">
        <v>757</v>
      </c>
      <c r="C676" s="6" t="s">
        <v>758</v>
      </c>
      <c r="D676" s="6" t="s">
        <v>46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f t="shared" si="31"/>
        <v>456</v>
      </c>
      <c r="M676" s="7">
        <v>25</v>
      </c>
      <c r="N676" s="7">
        <f t="shared" si="32"/>
        <v>911.5</v>
      </c>
      <c r="O676" s="7">
        <f t="shared" si="33"/>
        <v>14088.5</v>
      </c>
    </row>
    <row r="677" spans="1:15" ht="24.95" customHeight="1" x14ac:dyDescent="0.25">
      <c r="A677" s="6">
        <v>669</v>
      </c>
      <c r="B677" s="6" t="s">
        <v>759</v>
      </c>
      <c r="C677" s="6" t="s">
        <v>758</v>
      </c>
      <c r="D677" s="6" t="s">
        <v>249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f t="shared" si="31"/>
        <v>456</v>
      </c>
      <c r="M677" s="7">
        <v>25</v>
      </c>
      <c r="N677" s="7">
        <f t="shared" si="32"/>
        <v>911.5</v>
      </c>
      <c r="O677" s="7">
        <f t="shared" si="33"/>
        <v>14088.5</v>
      </c>
    </row>
    <row r="678" spans="1:15" ht="24.95" customHeight="1" x14ac:dyDescent="0.25">
      <c r="A678" s="6">
        <v>670</v>
      </c>
      <c r="B678" s="6" t="s">
        <v>760</v>
      </c>
      <c r="C678" s="6" t="s">
        <v>758</v>
      </c>
      <c r="D678" s="6" t="s">
        <v>46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f t="shared" si="31"/>
        <v>456</v>
      </c>
      <c r="M678" s="7">
        <v>25</v>
      </c>
      <c r="N678" s="7">
        <f t="shared" si="32"/>
        <v>911.5</v>
      </c>
      <c r="O678" s="7">
        <f t="shared" si="33"/>
        <v>14088.5</v>
      </c>
    </row>
    <row r="679" spans="1:15" ht="24.95" customHeight="1" x14ac:dyDescent="0.25">
      <c r="A679" s="6">
        <v>671</v>
      </c>
      <c r="B679" s="6" t="s">
        <v>761</v>
      </c>
      <c r="C679" s="6" t="s">
        <v>758</v>
      </c>
      <c r="D679" s="6" t="s">
        <v>113</v>
      </c>
      <c r="E679" s="6" t="s">
        <v>36</v>
      </c>
      <c r="F679" s="6" t="s">
        <v>37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f t="shared" si="31"/>
        <v>456</v>
      </c>
      <c r="M679" s="7">
        <v>25</v>
      </c>
      <c r="N679" s="7">
        <f t="shared" si="32"/>
        <v>911.5</v>
      </c>
      <c r="O679" s="7">
        <f t="shared" si="33"/>
        <v>14088.5</v>
      </c>
    </row>
    <row r="680" spans="1:15" ht="24.95" customHeight="1" x14ac:dyDescent="0.25">
      <c r="A680" s="6">
        <v>672</v>
      </c>
      <c r="B680" s="6" t="s">
        <v>762</v>
      </c>
      <c r="C680" s="6" t="s">
        <v>758</v>
      </c>
      <c r="D680" s="6" t="s">
        <v>113</v>
      </c>
      <c r="E680" s="6" t="s">
        <v>36</v>
      </c>
      <c r="F680" s="6" t="s">
        <v>37</v>
      </c>
      <c r="G680" s="7">
        <v>15000</v>
      </c>
      <c r="H680" s="7">
        <v>0</v>
      </c>
      <c r="I680" s="7">
        <v>15000</v>
      </c>
      <c r="J680" s="7">
        <v>430.5</v>
      </c>
      <c r="K680" s="7">
        <v>0</v>
      </c>
      <c r="L680" s="7">
        <f t="shared" si="31"/>
        <v>456</v>
      </c>
      <c r="M680" s="7">
        <v>25</v>
      </c>
      <c r="N680" s="7">
        <f t="shared" si="32"/>
        <v>911.5</v>
      </c>
      <c r="O680" s="7">
        <f t="shared" si="33"/>
        <v>14088.5</v>
      </c>
    </row>
    <row r="681" spans="1:15" ht="24.95" customHeight="1" x14ac:dyDescent="0.25">
      <c r="A681" s="6">
        <v>673</v>
      </c>
      <c r="B681" s="6" t="s">
        <v>763</v>
      </c>
      <c r="C681" s="6" t="s">
        <v>719</v>
      </c>
      <c r="D681" s="6" t="s">
        <v>113</v>
      </c>
      <c r="E681" s="6" t="s">
        <v>36</v>
      </c>
      <c r="F681" s="6" t="s">
        <v>37</v>
      </c>
      <c r="G681" s="7">
        <v>11000</v>
      </c>
      <c r="H681" s="7">
        <v>0</v>
      </c>
      <c r="I681" s="7">
        <v>11000</v>
      </c>
      <c r="J681" s="7">
        <v>315.7</v>
      </c>
      <c r="K681" s="7">
        <v>0</v>
      </c>
      <c r="L681" s="7">
        <f t="shared" si="31"/>
        <v>334.4</v>
      </c>
      <c r="M681" s="7">
        <v>7329.72</v>
      </c>
      <c r="N681" s="7">
        <f t="shared" si="32"/>
        <v>7979.82</v>
      </c>
      <c r="O681" s="7">
        <f t="shared" si="33"/>
        <v>3020.1800000000003</v>
      </c>
    </row>
    <row r="682" spans="1:15" ht="24.95" customHeight="1" x14ac:dyDescent="0.25">
      <c r="A682" s="6">
        <v>674</v>
      </c>
      <c r="B682" s="6" t="s">
        <v>764</v>
      </c>
      <c r="C682" s="6" t="s">
        <v>719</v>
      </c>
      <c r="D682" s="6" t="s">
        <v>127</v>
      </c>
      <c r="E682" s="6" t="s">
        <v>36</v>
      </c>
      <c r="F682" s="6" t="s">
        <v>29</v>
      </c>
      <c r="G682" s="7">
        <v>15000</v>
      </c>
      <c r="H682" s="7">
        <v>0</v>
      </c>
      <c r="I682" s="7">
        <v>15000</v>
      </c>
      <c r="J682" s="7">
        <v>430.5</v>
      </c>
      <c r="K682" s="7">
        <v>0</v>
      </c>
      <c r="L682" s="7">
        <f t="shared" si="31"/>
        <v>456</v>
      </c>
      <c r="M682" s="7">
        <v>25</v>
      </c>
      <c r="N682" s="7">
        <f t="shared" si="32"/>
        <v>911.5</v>
      </c>
      <c r="O682" s="7">
        <f t="shared" si="33"/>
        <v>14088.5</v>
      </c>
    </row>
    <row r="683" spans="1:15" ht="24.95" customHeight="1" x14ac:dyDescent="0.25">
      <c r="A683" s="6">
        <v>675</v>
      </c>
      <c r="B683" s="6" t="s">
        <v>765</v>
      </c>
      <c r="C683" s="6" t="s">
        <v>719</v>
      </c>
      <c r="D683" s="6" t="s">
        <v>120</v>
      </c>
      <c r="E683" s="6" t="s">
        <v>36</v>
      </c>
      <c r="F683" s="6" t="s">
        <v>29</v>
      </c>
      <c r="G683" s="7">
        <v>15000</v>
      </c>
      <c r="H683" s="7">
        <v>0</v>
      </c>
      <c r="I683" s="7">
        <v>15000</v>
      </c>
      <c r="J683" s="7">
        <v>430.5</v>
      </c>
      <c r="K683" s="7">
        <v>0</v>
      </c>
      <c r="L683" s="7">
        <f t="shared" si="31"/>
        <v>456</v>
      </c>
      <c r="M683" s="7">
        <v>25</v>
      </c>
      <c r="N683" s="7">
        <f t="shared" si="32"/>
        <v>911.5</v>
      </c>
      <c r="O683" s="7">
        <f t="shared" si="33"/>
        <v>14088.5</v>
      </c>
    </row>
    <row r="684" spans="1:15" ht="24.95" customHeight="1" x14ac:dyDescent="0.25">
      <c r="A684" s="6">
        <v>676</v>
      </c>
      <c r="B684" s="6" t="s">
        <v>766</v>
      </c>
      <c r="C684" s="6" t="s">
        <v>719</v>
      </c>
      <c r="D684" s="6" t="s">
        <v>127</v>
      </c>
      <c r="E684" s="6" t="s">
        <v>36</v>
      </c>
      <c r="F684" s="6" t="s">
        <v>29</v>
      </c>
      <c r="G684" s="7">
        <v>15000</v>
      </c>
      <c r="H684" s="7">
        <v>0</v>
      </c>
      <c r="I684" s="7">
        <v>15000</v>
      </c>
      <c r="J684" s="7">
        <v>430.5</v>
      </c>
      <c r="K684" s="7">
        <v>0</v>
      </c>
      <c r="L684" s="7">
        <f t="shared" si="31"/>
        <v>456</v>
      </c>
      <c r="M684" s="7">
        <v>25</v>
      </c>
      <c r="N684" s="7">
        <f t="shared" si="32"/>
        <v>911.5</v>
      </c>
      <c r="O684" s="7">
        <f t="shared" si="33"/>
        <v>14088.5</v>
      </c>
    </row>
    <row r="685" spans="1:15" ht="24.95" customHeight="1" x14ac:dyDescent="0.25">
      <c r="A685" s="6">
        <v>677</v>
      </c>
      <c r="B685" s="6" t="s">
        <v>767</v>
      </c>
      <c r="C685" s="6" t="s">
        <v>719</v>
      </c>
      <c r="D685" s="6" t="s">
        <v>46</v>
      </c>
      <c r="E685" s="6" t="s">
        <v>36</v>
      </c>
      <c r="F685" s="6" t="s">
        <v>29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f t="shared" si="31"/>
        <v>456</v>
      </c>
      <c r="M685" s="7">
        <v>25</v>
      </c>
      <c r="N685" s="7">
        <f t="shared" si="32"/>
        <v>911.5</v>
      </c>
      <c r="O685" s="7">
        <f t="shared" si="33"/>
        <v>14088.5</v>
      </c>
    </row>
    <row r="686" spans="1:15" ht="24.95" customHeight="1" x14ac:dyDescent="0.25">
      <c r="A686" s="6">
        <v>678</v>
      </c>
      <c r="B686" s="6" t="s">
        <v>768</v>
      </c>
      <c r="C686" s="6" t="s">
        <v>719</v>
      </c>
      <c r="D686" s="6" t="s">
        <v>46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f t="shared" si="31"/>
        <v>456</v>
      </c>
      <c r="M686" s="7">
        <v>25</v>
      </c>
      <c r="N686" s="7">
        <f t="shared" si="32"/>
        <v>911.5</v>
      </c>
      <c r="O686" s="7">
        <f t="shared" si="33"/>
        <v>14088.5</v>
      </c>
    </row>
    <row r="687" spans="1:15" ht="24.95" customHeight="1" x14ac:dyDescent="0.25">
      <c r="A687" s="6">
        <v>679</v>
      </c>
      <c r="B687" s="6" t="s">
        <v>769</v>
      </c>
      <c r="C687" s="6" t="s">
        <v>719</v>
      </c>
      <c r="D687" s="6" t="s">
        <v>46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1"/>
        <v>456</v>
      </c>
      <c r="M687" s="7">
        <v>25</v>
      </c>
      <c r="N687" s="7">
        <f t="shared" si="32"/>
        <v>911.5</v>
      </c>
      <c r="O687" s="7">
        <f t="shared" si="33"/>
        <v>14088.5</v>
      </c>
    </row>
    <row r="688" spans="1:15" ht="24.95" customHeight="1" x14ac:dyDescent="0.25">
      <c r="A688" s="6">
        <v>680</v>
      </c>
      <c r="B688" s="6" t="s">
        <v>770</v>
      </c>
      <c r="C688" s="6" t="s">
        <v>771</v>
      </c>
      <c r="D688" s="6" t="s">
        <v>171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f>+I688*2.87%</f>
        <v>430.5</v>
      </c>
      <c r="K688" s="7">
        <v>0</v>
      </c>
      <c r="L688" s="7">
        <f t="shared" si="31"/>
        <v>456</v>
      </c>
      <c r="M688" s="7">
        <v>25</v>
      </c>
      <c r="N688" s="7">
        <f t="shared" si="32"/>
        <v>911.5</v>
      </c>
      <c r="O688" s="7">
        <f t="shared" si="33"/>
        <v>14088.5</v>
      </c>
    </row>
    <row r="689" spans="1:15" ht="24.95" customHeight="1" x14ac:dyDescent="0.25">
      <c r="A689" s="6">
        <v>681</v>
      </c>
      <c r="B689" s="6" t="s">
        <v>772</v>
      </c>
      <c r="C689" s="6" t="s">
        <v>771</v>
      </c>
      <c r="D689" s="6" t="s">
        <v>382</v>
      </c>
      <c r="E689" s="6" t="s">
        <v>36</v>
      </c>
      <c r="F689" s="6" t="s">
        <v>29</v>
      </c>
      <c r="G689" s="7">
        <v>22000</v>
      </c>
      <c r="H689" s="7">
        <v>0</v>
      </c>
      <c r="I689" s="7">
        <v>22000</v>
      </c>
      <c r="J689" s="7">
        <v>631.4</v>
      </c>
      <c r="K689" s="7">
        <v>0</v>
      </c>
      <c r="L689" s="7">
        <f t="shared" si="31"/>
        <v>668.8</v>
      </c>
      <c r="M689" s="7">
        <v>125</v>
      </c>
      <c r="N689" s="7">
        <f t="shared" si="32"/>
        <v>1425.1999999999998</v>
      </c>
      <c r="O689" s="7">
        <f t="shared" si="33"/>
        <v>20574.8</v>
      </c>
    </row>
    <row r="690" spans="1:15" ht="24.95" customHeight="1" x14ac:dyDescent="0.25">
      <c r="A690" s="6">
        <v>682</v>
      </c>
      <c r="B690" s="6" t="s">
        <v>773</v>
      </c>
      <c r="C690" s="6" t="s">
        <v>771</v>
      </c>
      <c r="D690" s="6" t="s">
        <v>959</v>
      </c>
      <c r="E690" s="6" t="s">
        <v>28</v>
      </c>
      <c r="F690" s="6" t="s">
        <v>37</v>
      </c>
      <c r="G690" s="7">
        <v>65000</v>
      </c>
      <c r="H690" s="7">
        <v>0</v>
      </c>
      <c r="I690" s="7">
        <v>65000</v>
      </c>
      <c r="J690" s="7">
        <v>1865.5</v>
      </c>
      <c r="K690" s="7">
        <v>4427.58</v>
      </c>
      <c r="L690" s="7">
        <f t="shared" si="31"/>
        <v>1976</v>
      </c>
      <c r="M690" s="7">
        <v>1323.5</v>
      </c>
      <c r="N690" s="7">
        <f t="shared" si="32"/>
        <v>9592.58</v>
      </c>
      <c r="O690" s="7">
        <f t="shared" si="33"/>
        <v>55407.42</v>
      </c>
    </row>
    <row r="691" spans="1:15" ht="24.95" customHeight="1" x14ac:dyDescent="0.25">
      <c r="A691" s="6">
        <v>683</v>
      </c>
      <c r="B691" s="6" t="s">
        <v>774</v>
      </c>
      <c r="C691" s="6" t="s">
        <v>771</v>
      </c>
      <c r="D691" s="6" t="s">
        <v>68</v>
      </c>
      <c r="E691" s="6" t="s">
        <v>54</v>
      </c>
      <c r="F691" s="6" t="s">
        <v>29</v>
      </c>
      <c r="G691" s="7">
        <v>80500</v>
      </c>
      <c r="H691" s="7">
        <v>0</v>
      </c>
      <c r="I691" s="7">
        <v>80500</v>
      </c>
      <c r="J691" s="7">
        <v>2310.35</v>
      </c>
      <c r="K691" s="7">
        <v>7038.54</v>
      </c>
      <c r="L691" s="7">
        <f t="shared" si="31"/>
        <v>2447.1999999999998</v>
      </c>
      <c r="M691" s="7">
        <v>3504.78</v>
      </c>
      <c r="N691" s="7">
        <f t="shared" si="32"/>
        <v>15300.87</v>
      </c>
      <c r="O691" s="7">
        <f t="shared" si="33"/>
        <v>65199.13</v>
      </c>
    </row>
    <row r="692" spans="1:15" ht="24.95" customHeight="1" x14ac:dyDescent="0.25">
      <c r="A692" s="6">
        <v>684</v>
      </c>
      <c r="B692" s="6" t="s">
        <v>775</v>
      </c>
      <c r="C692" s="6" t="s">
        <v>771</v>
      </c>
      <c r="D692" s="6" t="s">
        <v>180</v>
      </c>
      <c r="E692" s="6" t="s">
        <v>54</v>
      </c>
      <c r="F692" s="6" t="s">
        <v>37</v>
      </c>
      <c r="G692" s="7">
        <v>65000</v>
      </c>
      <c r="H692" s="7">
        <v>0</v>
      </c>
      <c r="I692" s="7">
        <v>65000</v>
      </c>
      <c r="J692" s="7">
        <v>1865.5</v>
      </c>
      <c r="K692" s="7">
        <v>4427.58</v>
      </c>
      <c r="L692" s="7">
        <f t="shared" si="31"/>
        <v>1976</v>
      </c>
      <c r="M692" s="7">
        <v>865</v>
      </c>
      <c r="N692" s="7">
        <f t="shared" si="32"/>
        <v>9134.08</v>
      </c>
      <c r="O692" s="7">
        <f t="shared" si="33"/>
        <v>55865.919999999998</v>
      </c>
    </row>
    <row r="693" spans="1:15" ht="24.95" customHeight="1" x14ac:dyDescent="0.25">
      <c r="A693" s="6">
        <v>685</v>
      </c>
      <c r="B693" s="6" t="s">
        <v>776</v>
      </c>
      <c r="C693" s="6" t="s">
        <v>771</v>
      </c>
      <c r="D693" s="6" t="s">
        <v>180</v>
      </c>
      <c r="E693" s="6" t="s">
        <v>54</v>
      </c>
      <c r="F693" s="6" t="s">
        <v>37</v>
      </c>
      <c r="G693" s="7">
        <v>65000</v>
      </c>
      <c r="H693" s="7">
        <v>0</v>
      </c>
      <c r="I693" s="7">
        <v>65000</v>
      </c>
      <c r="J693" s="7">
        <v>1865.5</v>
      </c>
      <c r="K693" s="7">
        <v>4043.62</v>
      </c>
      <c r="L693" s="7">
        <v>1976</v>
      </c>
      <c r="M693" s="7">
        <v>1944.78</v>
      </c>
      <c r="N693" s="7">
        <f t="shared" si="32"/>
        <v>9829.9</v>
      </c>
      <c r="O693" s="7">
        <f t="shared" si="33"/>
        <v>55170.1</v>
      </c>
    </row>
    <row r="694" spans="1:15" ht="24.95" customHeight="1" x14ac:dyDescent="0.25">
      <c r="A694" s="6">
        <v>686</v>
      </c>
      <c r="B694" s="6" t="s">
        <v>777</v>
      </c>
      <c r="C694" s="6" t="s">
        <v>771</v>
      </c>
      <c r="D694" s="6" t="s">
        <v>193</v>
      </c>
      <c r="E694" s="6" t="s">
        <v>54</v>
      </c>
      <c r="F694" s="6" t="s">
        <v>37</v>
      </c>
      <c r="G694" s="7">
        <v>65000</v>
      </c>
      <c r="H694" s="7">
        <v>0</v>
      </c>
      <c r="I694" s="7">
        <v>65000</v>
      </c>
      <c r="J694" s="7">
        <v>1865.5</v>
      </c>
      <c r="K694" s="7">
        <v>4043.62</v>
      </c>
      <c r="L694" s="7">
        <f t="shared" si="31"/>
        <v>1976</v>
      </c>
      <c r="M694" s="7">
        <v>3024.78</v>
      </c>
      <c r="N694" s="7">
        <f t="shared" si="32"/>
        <v>10909.9</v>
      </c>
      <c r="O694" s="7">
        <f t="shared" si="33"/>
        <v>54090.1</v>
      </c>
    </row>
    <row r="695" spans="1:15" ht="24.95" customHeight="1" x14ac:dyDescent="0.25">
      <c r="A695" s="6">
        <v>687</v>
      </c>
      <c r="B695" s="6" t="s">
        <v>778</v>
      </c>
      <c r="C695" s="6" t="s">
        <v>771</v>
      </c>
      <c r="D695" s="6" t="s">
        <v>779</v>
      </c>
      <c r="E695" s="6" t="s">
        <v>54</v>
      </c>
      <c r="F695" s="6" t="s">
        <v>37</v>
      </c>
      <c r="G695" s="7">
        <v>97500</v>
      </c>
      <c r="H695" s="7">
        <v>0</v>
      </c>
      <c r="I695" s="7">
        <v>97500</v>
      </c>
      <c r="J695" s="7">
        <v>2798.25</v>
      </c>
      <c r="K695" s="7">
        <v>11517.31</v>
      </c>
      <c r="L695" s="7">
        <f t="shared" si="31"/>
        <v>2964</v>
      </c>
      <c r="M695" s="7">
        <v>425</v>
      </c>
      <c r="N695" s="7">
        <f t="shared" si="32"/>
        <v>17704.559999999998</v>
      </c>
      <c r="O695" s="7">
        <f t="shared" si="33"/>
        <v>79795.44</v>
      </c>
    </row>
    <row r="696" spans="1:15" ht="24.95" customHeight="1" x14ac:dyDescent="0.25">
      <c r="A696" s="6">
        <v>688</v>
      </c>
      <c r="B696" s="6" t="s">
        <v>780</v>
      </c>
      <c r="C696" s="6" t="s">
        <v>771</v>
      </c>
      <c r="D696" s="6" t="s">
        <v>193</v>
      </c>
      <c r="E696" s="6" t="s">
        <v>28</v>
      </c>
      <c r="F696" s="6" t="s">
        <v>37</v>
      </c>
      <c r="G696" s="7">
        <v>50000</v>
      </c>
      <c r="H696" s="7">
        <v>0</v>
      </c>
      <c r="I696" s="7">
        <v>50000</v>
      </c>
      <c r="J696" s="7">
        <v>1435</v>
      </c>
      <c r="K696" s="7">
        <v>1854</v>
      </c>
      <c r="L696" s="7">
        <f t="shared" si="31"/>
        <v>1520</v>
      </c>
      <c r="M696" s="7">
        <v>425</v>
      </c>
      <c r="N696" s="7">
        <f t="shared" si="32"/>
        <v>5234</v>
      </c>
      <c r="O696" s="7">
        <f t="shared" si="33"/>
        <v>44766</v>
      </c>
    </row>
    <row r="697" spans="1:15" ht="24.95" customHeight="1" x14ac:dyDescent="0.25">
      <c r="A697" s="6">
        <v>689</v>
      </c>
      <c r="B697" s="6" t="s">
        <v>781</v>
      </c>
      <c r="C697" s="6" t="s">
        <v>771</v>
      </c>
      <c r="D697" s="6" t="s">
        <v>68</v>
      </c>
      <c r="E697" s="6" t="s">
        <v>28</v>
      </c>
      <c r="F697" s="6" t="s">
        <v>37</v>
      </c>
      <c r="G697" s="7">
        <v>60000</v>
      </c>
      <c r="H697" s="7">
        <v>0</v>
      </c>
      <c r="I697" s="7">
        <v>60000</v>
      </c>
      <c r="J697" s="7">
        <v>1722</v>
      </c>
      <c r="K697" s="7">
        <v>3486.68</v>
      </c>
      <c r="L697" s="7">
        <f t="shared" si="31"/>
        <v>1824</v>
      </c>
      <c r="M697" s="7">
        <v>1442</v>
      </c>
      <c r="N697" s="7">
        <f t="shared" si="32"/>
        <v>8474.68</v>
      </c>
      <c r="O697" s="7">
        <f t="shared" si="33"/>
        <v>51525.32</v>
      </c>
    </row>
    <row r="698" spans="1:15" ht="24.95" customHeight="1" x14ac:dyDescent="0.25">
      <c r="A698" s="6">
        <v>690</v>
      </c>
      <c r="B698" s="6" t="s">
        <v>782</v>
      </c>
      <c r="C698" s="6" t="s">
        <v>771</v>
      </c>
      <c r="D698" s="6" t="s">
        <v>180</v>
      </c>
      <c r="E698" s="6" t="s">
        <v>54</v>
      </c>
      <c r="F698" s="6" t="s">
        <v>37</v>
      </c>
      <c r="G698" s="7">
        <v>65000</v>
      </c>
      <c r="H698" s="7">
        <v>0</v>
      </c>
      <c r="I698" s="7">
        <v>65000</v>
      </c>
      <c r="J698" s="7">
        <v>1865.5</v>
      </c>
      <c r="K698" s="7">
        <v>4427.58</v>
      </c>
      <c r="L698" s="7">
        <f t="shared" si="31"/>
        <v>1976</v>
      </c>
      <c r="M698" s="7">
        <v>865</v>
      </c>
      <c r="N698" s="7">
        <f t="shared" si="32"/>
        <v>9134.08</v>
      </c>
      <c r="O698" s="7">
        <f t="shared" si="33"/>
        <v>55865.919999999998</v>
      </c>
    </row>
    <row r="699" spans="1:15" ht="24.95" customHeight="1" x14ac:dyDescent="0.25">
      <c r="A699" s="6">
        <v>691</v>
      </c>
      <c r="B699" s="6" t="s">
        <v>783</v>
      </c>
      <c r="C699" s="6" t="s">
        <v>771</v>
      </c>
      <c r="D699" s="6" t="s">
        <v>784</v>
      </c>
      <c r="E699" s="6" t="s">
        <v>54</v>
      </c>
      <c r="F699" s="6" t="s">
        <v>37</v>
      </c>
      <c r="G699" s="7">
        <v>65000</v>
      </c>
      <c r="H699" s="7">
        <v>0</v>
      </c>
      <c r="I699" s="7">
        <v>65000</v>
      </c>
      <c r="J699" s="7">
        <v>1865.5</v>
      </c>
      <c r="K699" s="7">
        <v>4043.62</v>
      </c>
      <c r="L699" s="7">
        <f t="shared" si="31"/>
        <v>1976</v>
      </c>
      <c r="M699" s="7">
        <v>3704.78</v>
      </c>
      <c r="N699" s="7">
        <f t="shared" si="32"/>
        <v>11589.9</v>
      </c>
      <c r="O699" s="7">
        <f t="shared" si="33"/>
        <v>53410.1</v>
      </c>
    </row>
    <row r="700" spans="1:15" ht="24.95" customHeight="1" x14ac:dyDescent="0.25">
      <c r="A700" s="6">
        <v>692</v>
      </c>
      <c r="B700" s="6" t="s">
        <v>785</v>
      </c>
      <c r="C700" s="6" t="s">
        <v>771</v>
      </c>
      <c r="D700" s="6" t="s">
        <v>65</v>
      </c>
      <c r="E700" s="6" t="s">
        <v>28</v>
      </c>
      <c r="F700" s="6" t="s">
        <v>37</v>
      </c>
      <c r="G700" s="7">
        <v>35000</v>
      </c>
      <c r="H700" s="7">
        <v>0</v>
      </c>
      <c r="I700" s="7">
        <v>35000</v>
      </c>
      <c r="J700" s="7">
        <v>1004.5</v>
      </c>
      <c r="K700" s="7">
        <v>0</v>
      </c>
      <c r="L700" s="7">
        <f t="shared" si="31"/>
        <v>1064</v>
      </c>
      <c r="M700" s="7">
        <v>2813.28</v>
      </c>
      <c r="N700" s="7">
        <f t="shared" si="32"/>
        <v>4881.7800000000007</v>
      </c>
      <c r="O700" s="7">
        <f t="shared" si="33"/>
        <v>30118.22</v>
      </c>
    </row>
    <row r="701" spans="1:15" ht="24.95" customHeight="1" x14ac:dyDescent="0.25">
      <c r="A701" s="6">
        <v>693</v>
      </c>
      <c r="B701" s="6" t="s">
        <v>786</v>
      </c>
      <c r="C701" s="6" t="s">
        <v>771</v>
      </c>
      <c r="D701" s="6" t="s">
        <v>193</v>
      </c>
      <c r="E701" s="6" t="s">
        <v>54</v>
      </c>
      <c r="F701" s="6" t="s">
        <v>29</v>
      </c>
      <c r="G701" s="7">
        <v>90000</v>
      </c>
      <c r="H701" s="7">
        <v>0</v>
      </c>
      <c r="I701" s="7">
        <v>90000</v>
      </c>
      <c r="J701" s="7">
        <v>2583</v>
      </c>
      <c r="K701" s="7">
        <v>9273.17</v>
      </c>
      <c r="L701" s="7">
        <f t="shared" si="31"/>
        <v>2736</v>
      </c>
      <c r="M701" s="7">
        <v>2944.78</v>
      </c>
      <c r="N701" s="7">
        <f t="shared" si="32"/>
        <v>17536.95</v>
      </c>
      <c r="O701" s="7">
        <f t="shared" si="33"/>
        <v>72463.05</v>
      </c>
    </row>
    <row r="702" spans="1:15" ht="24.95" customHeight="1" x14ac:dyDescent="0.25">
      <c r="A702" s="6">
        <v>694</v>
      </c>
      <c r="B702" s="6" t="s">
        <v>787</v>
      </c>
      <c r="C702" s="6" t="s">
        <v>771</v>
      </c>
      <c r="D702" s="6" t="s">
        <v>180</v>
      </c>
      <c r="E702" s="6" t="s">
        <v>54</v>
      </c>
      <c r="F702" s="6" t="s">
        <v>37</v>
      </c>
      <c r="G702" s="7">
        <v>65000</v>
      </c>
      <c r="H702" s="7">
        <v>0</v>
      </c>
      <c r="I702" s="7">
        <v>65000</v>
      </c>
      <c r="J702" s="7">
        <v>1865.5</v>
      </c>
      <c r="K702" s="7">
        <v>4427.58</v>
      </c>
      <c r="L702" s="7">
        <f t="shared" si="31"/>
        <v>1976</v>
      </c>
      <c r="M702" s="7">
        <v>16115.34</v>
      </c>
      <c r="N702" s="7">
        <f t="shared" si="32"/>
        <v>24384.42</v>
      </c>
      <c r="O702" s="7">
        <f t="shared" si="33"/>
        <v>40615.58</v>
      </c>
    </row>
    <row r="703" spans="1:15" ht="24.95" customHeight="1" x14ac:dyDescent="0.25">
      <c r="A703" s="6">
        <v>695</v>
      </c>
      <c r="B703" s="6" t="s">
        <v>788</v>
      </c>
      <c r="C703" s="6" t="s">
        <v>771</v>
      </c>
      <c r="D703" s="6" t="s">
        <v>171</v>
      </c>
      <c r="E703" s="6" t="s">
        <v>36</v>
      </c>
      <c r="F703" s="6" t="s">
        <v>29</v>
      </c>
      <c r="G703" s="7">
        <v>11000.47</v>
      </c>
      <c r="H703" s="7">
        <v>0</v>
      </c>
      <c r="I703" s="7">
        <v>11000.47</v>
      </c>
      <c r="J703" s="7">
        <v>315.70999999999998</v>
      </c>
      <c r="K703" s="7">
        <v>0</v>
      </c>
      <c r="L703" s="7">
        <f t="shared" si="31"/>
        <v>334.414288</v>
      </c>
      <c r="M703" s="7">
        <v>1379.98</v>
      </c>
      <c r="N703" s="7">
        <f t="shared" si="32"/>
        <v>2030.104288</v>
      </c>
      <c r="O703" s="7">
        <f t="shared" si="33"/>
        <v>8970.3657119999989</v>
      </c>
    </row>
    <row r="704" spans="1:15" ht="24.95" customHeight="1" x14ac:dyDescent="0.25">
      <c r="A704" s="6">
        <v>696</v>
      </c>
      <c r="B704" s="6" t="s">
        <v>789</v>
      </c>
      <c r="C704" s="6" t="s">
        <v>771</v>
      </c>
      <c r="D704" s="6" t="s">
        <v>784</v>
      </c>
      <c r="E704" s="6" t="s">
        <v>54</v>
      </c>
      <c r="F704" s="6" t="s">
        <v>37</v>
      </c>
      <c r="G704" s="7">
        <v>65000</v>
      </c>
      <c r="H704" s="7">
        <v>0</v>
      </c>
      <c r="I704" s="7">
        <v>65000</v>
      </c>
      <c r="J704" s="7">
        <v>1865.5</v>
      </c>
      <c r="K704" s="7">
        <v>4427.58</v>
      </c>
      <c r="L704" s="7">
        <f t="shared" si="31"/>
        <v>1976</v>
      </c>
      <c r="M704" s="7">
        <v>25</v>
      </c>
      <c r="N704" s="7">
        <f t="shared" si="32"/>
        <v>8294.08</v>
      </c>
      <c r="O704" s="7">
        <f t="shared" si="33"/>
        <v>56705.919999999998</v>
      </c>
    </row>
    <row r="705" spans="1:15" ht="24.95" customHeight="1" x14ac:dyDescent="0.25">
      <c r="A705" s="6">
        <v>697</v>
      </c>
      <c r="B705" s="6" t="s">
        <v>790</v>
      </c>
      <c r="C705" s="6" t="s">
        <v>771</v>
      </c>
      <c r="D705" s="6" t="s">
        <v>180</v>
      </c>
      <c r="E705" s="6" t="s">
        <v>54</v>
      </c>
      <c r="F705" s="6" t="s">
        <v>37</v>
      </c>
      <c r="G705" s="7">
        <v>65000</v>
      </c>
      <c r="H705" s="7">
        <v>0</v>
      </c>
      <c r="I705" s="7">
        <v>65000</v>
      </c>
      <c r="J705" s="7">
        <v>1865.5</v>
      </c>
      <c r="K705" s="7">
        <v>4427.58</v>
      </c>
      <c r="L705" s="7">
        <f t="shared" si="31"/>
        <v>1976</v>
      </c>
      <c r="M705" s="7">
        <v>645</v>
      </c>
      <c r="N705" s="7">
        <f t="shared" si="32"/>
        <v>8914.08</v>
      </c>
      <c r="O705" s="7">
        <f t="shared" si="33"/>
        <v>56085.919999999998</v>
      </c>
    </row>
    <row r="706" spans="1:15" ht="24.95" customHeight="1" x14ac:dyDescent="0.25">
      <c r="A706" s="6">
        <v>698</v>
      </c>
      <c r="B706" s="6" t="s">
        <v>791</v>
      </c>
      <c r="C706" s="6" t="s">
        <v>771</v>
      </c>
      <c r="D706" s="6" t="s">
        <v>193</v>
      </c>
      <c r="E706" s="6" t="s">
        <v>28</v>
      </c>
      <c r="F706" s="6" t="s">
        <v>29</v>
      </c>
      <c r="G706" s="7">
        <v>58500</v>
      </c>
      <c r="H706" s="7">
        <v>0</v>
      </c>
      <c r="I706" s="7">
        <v>58500</v>
      </c>
      <c r="J706" s="7">
        <v>1678.95</v>
      </c>
      <c r="K706" s="7">
        <v>3204.41</v>
      </c>
      <c r="L706" s="7">
        <f t="shared" si="31"/>
        <v>1778.4</v>
      </c>
      <c r="M706" s="7">
        <v>425</v>
      </c>
      <c r="N706" s="7">
        <f t="shared" si="32"/>
        <v>7086.76</v>
      </c>
      <c r="O706" s="7">
        <f t="shared" si="33"/>
        <v>51413.24</v>
      </c>
    </row>
    <row r="707" spans="1:15" ht="24.95" customHeight="1" x14ac:dyDescent="0.25">
      <c r="A707" s="6">
        <v>699</v>
      </c>
      <c r="B707" s="6" t="s">
        <v>792</v>
      </c>
      <c r="C707" s="6" t="s">
        <v>771</v>
      </c>
      <c r="D707" s="6" t="s">
        <v>276</v>
      </c>
      <c r="E707" s="6" t="s">
        <v>28</v>
      </c>
      <c r="F707" s="6" t="s">
        <v>37</v>
      </c>
      <c r="G707" s="7">
        <v>58500</v>
      </c>
      <c r="H707" s="7">
        <v>0</v>
      </c>
      <c r="I707" s="7">
        <v>58500</v>
      </c>
      <c r="J707" s="7">
        <v>1678.95</v>
      </c>
      <c r="K707" s="7">
        <v>3204.41</v>
      </c>
      <c r="L707" s="7">
        <f t="shared" si="31"/>
        <v>1778.4</v>
      </c>
      <c r="M707" s="7">
        <v>425</v>
      </c>
      <c r="N707" s="7">
        <f t="shared" si="32"/>
        <v>7086.76</v>
      </c>
      <c r="O707" s="7">
        <f t="shared" si="33"/>
        <v>51413.24</v>
      </c>
    </row>
    <row r="708" spans="1:15" ht="24.95" customHeight="1" x14ac:dyDescent="0.25">
      <c r="A708" s="6">
        <v>700</v>
      </c>
      <c r="B708" s="6" t="s">
        <v>793</v>
      </c>
      <c r="C708" s="6" t="s">
        <v>771</v>
      </c>
      <c r="D708" s="6" t="s">
        <v>180</v>
      </c>
      <c r="E708" s="6" t="s">
        <v>28</v>
      </c>
      <c r="F708" s="6" t="s">
        <v>29</v>
      </c>
      <c r="G708" s="7">
        <v>59250</v>
      </c>
      <c r="H708" s="7">
        <v>0</v>
      </c>
      <c r="I708" s="7">
        <v>59250</v>
      </c>
      <c r="J708" s="7">
        <v>1700.48</v>
      </c>
      <c r="K708" s="7">
        <v>3345.54</v>
      </c>
      <c r="L708" s="7">
        <f t="shared" si="31"/>
        <v>1801.2</v>
      </c>
      <c r="M708" s="7">
        <v>673.5</v>
      </c>
      <c r="N708" s="7">
        <f t="shared" si="32"/>
        <v>7520.72</v>
      </c>
      <c r="O708" s="7">
        <f t="shared" si="33"/>
        <v>51729.279999999999</v>
      </c>
    </row>
    <row r="709" spans="1:15" ht="24.95" customHeight="1" x14ac:dyDescent="0.25">
      <c r="A709" s="6">
        <v>701</v>
      </c>
      <c r="B709" s="6" t="s">
        <v>794</v>
      </c>
      <c r="C709" s="6" t="s">
        <v>771</v>
      </c>
      <c r="D709" s="6" t="s">
        <v>193</v>
      </c>
      <c r="E709" s="6" t="s">
        <v>28</v>
      </c>
      <c r="F709" s="6" t="s">
        <v>37</v>
      </c>
      <c r="G709" s="7">
        <v>65000</v>
      </c>
      <c r="H709" s="7">
        <v>0</v>
      </c>
      <c r="I709" s="7">
        <v>65000</v>
      </c>
      <c r="J709" s="7">
        <v>1865.5</v>
      </c>
      <c r="K709" s="7">
        <v>4427.58</v>
      </c>
      <c r="L709" s="7">
        <f t="shared" si="31"/>
        <v>1976</v>
      </c>
      <c r="M709" s="7">
        <v>1785</v>
      </c>
      <c r="N709" s="7">
        <f t="shared" si="32"/>
        <v>10054.08</v>
      </c>
      <c r="O709" s="7">
        <f t="shared" si="33"/>
        <v>54945.919999999998</v>
      </c>
    </row>
    <row r="710" spans="1:15" ht="24.95" customHeight="1" x14ac:dyDescent="0.25">
      <c r="A710" s="6">
        <v>702</v>
      </c>
      <c r="B710" s="6" t="s">
        <v>795</v>
      </c>
      <c r="C710" s="6" t="s">
        <v>771</v>
      </c>
      <c r="D710" s="6" t="s">
        <v>180</v>
      </c>
      <c r="E710" s="6" t="s">
        <v>28</v>
      </c>
      <c r="F710" s="6" t="s">
        <v>37</v>
      </c>
      <c r="G710" s="7">
        <v>39000</v>
      </c>
      <c r="H710" s="7">
        <v>0</v>
      </c>
      <c r="I710" s="7">
        <v>39000</v>
      </c>
      <c r="J710" s="7">
        <v>1119.3</v>
      </c>
      <c r="K710" s="7">
        <v>301.52</v>
      </c>
      <c r="L710" s="7">
        <f t="shared" si="31"/>
        <v>1185.5999999999999</v>
      </c>
      <c r="M710" s="7">
        <v>1135</v>
      </c>
      <c r="N710" s="7">
        <f t="shared" si="32"/>
        <v>3741.42</v>
      </c>
      <c r="O710" s="7">
        <f t="shared" si="33"/>
        <v>35258.58</v>
      </c>
    </row>
    <row r="711" spans="1:15" ht="24.95" customHeight="1" x14ac:dyDescent="0.25">
      <c r="A711" s="6">
        <v>703</v>
      </c>
      <c r="B711" s="6" t="s">
        <v>796</v>
      </c>
      <c r="C711" s="6" t="s">
        <v>771</v>
      </c>
      <c r="D711" s="6" t="s">
        <v>130</v>
      </c>
      <c r="E711" s="6" t="s">
        <v>54</v>
      </c>
      <c r="F711" s="6" t="s">
        <v>29</v>
      </c>
      <c r="G711" s="7">
        <v>28000</v>
      </c>
      <c r="H711" s="7">
        <v>0</v>
      </c>
      <c r="I711" s="7">
        <v>28000</v>
      </c>
      <c r="J711" s="7">
        <v>803.6</v>
      </c>
      <c r="K711" s="7">
        <v>0</v>
      </c>
      <c r="L711" s="7">
        <f t="shared" ref="L711:L774" si="34">+I711*3.04%</f>
        <v>851.2</v>
      </c>
      <c r="M711" s="7">
        <v>25</v>
      </c>
      <c r="N711" s="7">
        <f t="shared" si="32"/>
        <v>1679.8000000000002</v>
      </c>
      <c r="O711" s="7">
        <f t="shared" si="33"/>
        <v>26320.2</v>
      </c>
    </row>
    <row r="712" spans="1:15" ht="24.95" customHeight="1" x14ac:dyDescent="0.25">
      <c r="A712" s="6">
        <v>704</v>
      </c>
      <c r="B712" s="6" t="s">
        <v>797</v>
      </c>
      <c r="C712" s="6" t="s">
        <v>771</v>
      </c>
      <c r="D712" s="6" t="s">
        <v>35</v>
      </c>
      <c r="E712" s="6" t="s">
        <v>54</v>
      </c>
      <c r="F712" s="6" t="s">
        <v>37</v>
      </c>
      <c r="G712" s="7">
        <v>35000</v>
      </c>
      <c r="H712" s="7">
        <v>0</v>
      </c>
      <c r="I712" s="7">
        <v>35000</v>
      </c>
      <c r="J712" s="7">
        <v>1004.5</v>
      </c>
      <c r="K712" s="7">
        <v>0</v>
      </c>
      <c r="L712" s="7">
        <f t="shared" si="34"/>
        <v>1064</v>
      </c>
      <c r="M712" s="7">
        <v>1322</v>
      </c>
      <c r="N712" s="7">
        <f t="shared" si="32"/>
        <v>3390.5</v>
      </c>
      <c r="O712" s="7">
        <f t="shared" si="33"/>
        <v>31609.5</v>
      </c>
    </row>
    <row r="713" spans="1:15" ht="24.95" customHeight="1" x14ac:dyDescent="0.25">
      <c r="A713" s="6">
        <v>705</v>
      </c>
      <c r="B713" s="6" t="s">
        <v>798</v>
      </c>
      <c r="C713" s="6" t="s">
        <v>771</v>
      </c>
      <c r="D713" s="6" t="s">
        <v>180</v>
      </c>
      <c r="E713" s="6" t="s">
        <v>28</v>
      </c>
      <c r="F713" s="6" t="s">
        <v>29</v>
      </c>
      <c r="G713" s="7">
        <v>58500</v>
      </c>
      <c r="H713" s="7">
        <v>0</v>
      </c>
      <c r="I713" s="7">
        <v>58500</v>
      </c>
      <c r="J713" s="7">
        <v>1678.95</v>
      </c>
      <c r="K713" s="7">
        <v>3204.41</v>
      </c>
      <c r="L713" s="7">
        <f t="shared" si="34"/>
        <v>1778.4</v>
      </c>
      <c r="M713" s="7">
        <v>542.5</v>
      </c>
      <c r="N713" s="7">
        <f t="shared" si="32"/>
        <v>7204.26</v>
      </c>
      <c r="O713" s="7">
        <f t="shared" si="33"/>
        <v>51295.74</v>
      </c>
    </row>
    <row r="714" spans="1:15" ht="24.95" customHeight="1" x14ac:dyDescent="0.25">
      <c r="A714" s="6">
        <v>706</v>
      </c>
      <c r="B714" s="6" t="s">
        <v>799</v>
      </c>
      <c r="C714" s="6" t="s">
        <v>771</v>
      </c>
      <c r="D714" s="6" t="s">
        <v>180</v>
      </c>
      <c r="E714" s="6" t="s">
        <v>28</v>
      </c>
      <c r="F714" s="6" t="s">
        <v>29</v>
      </c>
      <c r="G714" s="7">
        <v>58500</v>
      </c>
      <c r="H714" s="7">
        <v>0</v>
      </c>
      <c r="I714" s="7">
        <v>58500</v>
      </c>
      <c r="J714" s="7">
        <v>1678.95</v>
      </c>
      <c r="K714" s="7">
        <v>3204.41</v>
      </c>
      <c r="L714" s="7">
        <f t="shared" si="34"/>
        <v>1778.4</v>
      </c>
      <c r="M714" s="7">
        <v>25</v>
      </c>
      <c r="N714" s="7">
        <f t="shared" ref="N714:N777" si="35">+J714+K714+L714+M714</f>
        <v>6686.76</v>
      </c>
      <c r="O714" s="7">
        <f t="shared" si="33"/>
        <v>51813.24</v>
      </c>
    </row>
    <row r="715" spans="1:15" ht="24.95" customHeight="1" x14ac:dyDescent="0.25">
      <c r="A715" s="6">
        <v>707</v>
      </c>
      <c r="B715" s="6" t="s">
        <v>800</v>
      </c>
      <c r="C715" s="6" t="s">
        <v>771</v>
      </c>
      <c r="D715" s="6" t="s">
        <v>801</v>
      </c>
      <c r="E715" s="6" t="s">
        <v>54</v>
      </c>
      <c r="F715" s="6" t="s">
        <v>29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4"/>
        <v>1520</v>
      </c>
      <c r="M715" s="7">
        <v>2489.6</v>
      </c>
      <c r="N715" s="7">
        <f t="shared" si="35"/>
        <v>7298.6</v>
      </c>
      <c r="O715" s="7">
        <f t="shared" si="33"/>
        <v>42701.4</v>
      </c>
    </row>
    <row r="716" spans="1:15" ht="24.95" customHeight="1" x14ac:dyDescent="0.25">
      <c r="A716" s="6">
        <v>708</v>
      </c>
      <c r="B716" s="6" t="s">
        <v>802</v>
      </c>
      <c r="C716" s="6" t="s">
        <v>771</v>
      </c>
      <c r="D716" s="6" t="s">
        <v>180</v>
      </c>
      <c r="E716" s="6" t="s">
        <v>54</v>
      </c>
      <c r="F716" s="6" t="s">
        <v>37</v>
      </c>
      <c r="G716" s="7">
        <v>65000</v>
      </c>
      <c r="H716" s="7">
        <v>0</v>
      </c>
      <c r="I716" s="7">
        <v>65000</v>
      </c>
      <c r="J716" s="7">
        <v>1865.5</v>
      </c>
      <c r="K716" s="7">
        <v>4427.58</v>
      </c>
      <c r="L716" s="7">
        <f t="shared" si="34"/>
        <v>1976</v>
      </c>
      <c r="M716" s="7">
        <v>525</v>
      </c>
      <c r="N716" s="7">
        <f t="shared" si="35"/>
        <v>8794.08</v>
      </c>
      <c r="O716" s="7">
        <f t="shared" ref="O716:O779" si="36">+G716-N716</f>
        <v>56205.919999999998</v>
      </c>
    </row>
    <row r="717" spans="1:15" ht="24.95" customHeight="1" x14ac:dyDescent="0.25">
      <c r="A717" s="6">
        <v>709</v>
      </c>
      <c r="B717" s="6" t="s">
        <v>803</v>
      </c>
      <c r="C717" s="6" t="s">
        <v>771</v>
      </c>
      <c r="D717" s="6" t="s">
        <v>180</v>
      </c>
      <c r="E717" s="6" t="s">
        <v>28</v>
      </c>
      <c r="F717" s="6" t="s">
        <v>37</v>
      </c>
      <c r="G717" s="7">
        <v>65000</v>
      </c>
      <c r="H717" s="7">
        <v>0</v>
      </c>
      <c r="I717" s="7">
        <v>65000</v>
      </c>
      <c r="J717" s="7">
        <v>1865.5</v>
      </c>
      <c r="K717" s="7">
        <v>4427.58</v>
      </c>
      <c r="L717" s="7">
        <f t="shared" si="34"/>
        <v>1976</v>
      </c>
      <c r="M717" s="7">
        <v>4547</v>
      </c>
      <c r="N717" s="7">
        <f t="shared" si="35"/>
        <v>12816.08</v>
      </c>
      <c r="O717" s="7">
        <f t="shared" si="36"/>
        <v>52183.92</v>
      </c>
    </row>
    <row r="718" spans="1:15" ht="24.95" customHeight="1" x14ac:dyDescent="0.25">
      <c r="A718" s="6">
        <v>710</v>
      </c>
      <c r="B718" s="6" t="s">
        <v>804</v>
      </c>
      <c r="C718" s="6" t="s">
        <v>771</v>
      </c>
      <c r="D718" s="6" t="s">
        <v>805</v>
      </c>
      <c r="E718" s="6" t="s">
        <v>36</v>
      </c>
      <c r="F718" s="6" t="s">
        <v>37</v>
      </c>
      <c r="G718" s="7">
        <v>39000</v>
      </c>
      <c r="H718" s="7">
        <v>0</v>
      </c>
      <c r="I718" s="7">
        <v>39000</v>
      </c>
      <c r="J718" s="7">
        <v>1119.3</v>
      </c>
      <c r="K718" s="7">
        <v>301.52</v>
      </c>
      <c r="L718" s="7">
        <f t="shared" si="34"/>
        <v>1185.5999999999999</v>
      </c>
      <c r="M718" s="7">
        <v>25</v>
      </c>
      <c r="N718" s="7">
        <f t="shared" si="35"/>
        <v>2631.42</v>
      </c>
      <c r="O718" s="7">
        <f t="shared" si="36"/>
        <v>36368.58</v>
      </c>
    </row>
    <row r="719" spans="1:15" ht="24.95" customHeight="1" x14ac:dyDescent="0.25">
      <c r="A719" s="6">
        <v>711</v>
      </c>
      <c r="B719" s="6" t="s">
        <v>806</v>
      </c>
      <c r="C719" s="6" t="s">
        <v>771</v>
      </c>
      <c r="D719" s="6" t="s">
        <v>40</v>
      </c>
      <c r="E719" s="6" t="s">
        <v>54</v>
      </c>
      <c r="F719" s="6" t="s">
        <v>29</v>
      </c>
      <c r="G719" s="7">
        <v>27000</v>
      </c>
      <c r="H719" s="7">
        <v>0</v>
      </c>
      <c r="I719" s="7">
        <v>27000</v>
      </c>
      <c r="J719" s="7">
        <v>774.9</v>
      </c>
      <c r="K719" s="7">
        <v>0</v>
      </c>
      <c r="L719" s="7">
        <f t="shared" si="34"/>
        <v>820.8</v>
      </c>
      <c r="M719" s="7">
        <v>4175.58</v>
      </c>
      <c r="N719" s="7">
        <f t="shared" si="35"/>
        <v>5771.28</v>
      </c>
      <c r="O719" s="7">
        <f t="shared" si="36"/>
        <v>21228.720000000001</v>
      </c>
    </row>
    <row r="720" spans="1:15" ht="24.95" customHeight="1" x14ac:dyDescent="0.25">
      <c r="A720" s="6">
        <v>712</v>
      </c>
      <c r="B720" s="6" t="s">
        <v>807</v>
      </c>
      <c r="C720" s="6" t="s">
        <v>771</v>
      </c>
      <c r="D720" s="6" t="s">
        <v>171</v>
      </c>
      <c r="E720" s="6" t="s">
        <v>54</v>
      </c>
      <c r="F720" s="6" t="s">
        <v>37</v>
      </c>
      <c r="G720" s="7">
        <v>15000</v>
      </c>
      <c r="H720" s="7">
        <v>0</v>
      </c>
      <c r="I720" s="7">
        <v>15000</v>
      </c>
      <c r="J720" s="7">
        <f>+G720*2.87%</f>
        <v>430.5</v>
      </c>
      <c r="K720" s="7">
        <v>0</v>
      </c>
      <c r="L720" s="7">
        <f t="shared" si="34"/>
        <v>456</v>
      </c>
      <c r="M720" s="7">
        <v>4195.17</v>
      </c>
      <c r="N720" s="7">
        <f t="shared" si="35"/>
        <v>5081.67</v>
      </c>
      <c r="O720" s="7">
        <f t="shared" si="36"/>
        <v>9918.33</v>
      </c>
    </row>
    <row r="721" spans="1:16301" ht="24.95" customHeight="1" x14ac:dyDescent="0.25">
      <c r="A721" s="6">
        <v>713</v>
      </c>
      <c r="B721" s="6" t="s">
        <v>808</v>
      </c>
      <c r="C721" s="6" t="s">
        <v>771</v>
      </c>
      <c r="D721" s="6" t="s">
        <v>784</v>
      </c>
      <c r="E721" s="6" t="s">
        <v>28</v>
      </c>
      <c r="F721" s="6" t="s">
        <v>37</v>
      </c>
      <c r="G721" s="7">
        <v>65000</v>
      </c>
      <c r="H721" s="7">
        <v>0</v>
      </c>
      <c r="I721" s="7">
        <v>65000</v>
      </c>
      <c r="J721" s="7">
        <v>1865.5</v>
      </c>
      <c r="K721" s="7">
        <v>4427.58</v>
      </c>
      <c r="L721" s="7">
        <f t="shared" si="34"/>
        <v>1976</v>
      </c>
      <c r="M721" s="7">
        <v>765</v>
      </c>
      <c r="N721" s="7">
        <f t="shared" si="35"/>
        <v>9034.08</v>
      </c>
      <c r="O721" s="7">
        <f t="shared" si="36"/>
        <v>55965.919999999998</v>
      </c>
    </row>
    <row r="722" spans="1:16301" ht="24.95" customHeight="1" x14ac:dyDescent="0.25">
      <c r="A722" s="6">
        <v>714</v>
      </c>
      <c r="B722" s="6" t="s">
        <v>809</v>
      </c>
      <c r="C722" s="6" t="s">
        <v>771</v>
      </c>
      <c r="D722" s="6" t="s">
        <v>180</v>
      </c>
      <c r="E722" s="6" t="s">
        <v>54</v>
      </c>
      <c r="F722" s="6" t="s">
        <v>37</v>
      </c>
      <c r="G722" s="7">
        <v>65000</v>
      </c>
      <c r="H722" s="7">
        <v>0</v>
      </c>
      <c r="I722" s="7">
        <v>65000</v>
      </c>
      <c r="J722" s="7">
        <v>1865.5</v>
      </c>
      <c r="K722" s="7">
        <v>4427.58</v>
      </c>
      <c r="L722" s="7">
        <f t="shared" si="34"/>
        <v>1976</v>
      </c>
      <c r="M722" s="7">
        <v>645</v>
      </c>
      <c r="N722" s="7">
        <f t="shared" si="35"/>
        <v>8914.08</v>
      </c>
      <c r="O722" s="7">
        <f t="shared" si="36"/>
        <v>56085.919999999998</v>
      </c>
    </row>
    <row r="723" spans="1:16301" ht="24.95" customHeight="1" x14ac:dyDescent="0.25">
      <c r="A723" s="6">
        <v>715</v>
      </c>
      <c r="B723" s="6" t="s">
        <v>810</v>
      </c>
      <c r="C723" s="6" t="s">
        <v>771</v>
      </c>
      <c r="D723" s="6" t="s">
        <v>65</v>
      </c>
      <c r="E723" s="6" t="s">
        <v>54</v>
      </c>
      <c r="F723" s="6" t="s">
        <v>37</v>
      </c>
      <c r="G723" s="7">
        <v>26000</v>
      </c>
      <c r="H723" s="7">
        <v>0</v>
      </c>
      <c r="I723" s="7">
        <v>26000</v>
      </c>
      <c r="J723" s="7">
        <v>746.2</v>
      </c>
      <c r="K723" s="7">
        <v>0</v>
      </c>
      <c r="L723" s="7">
        <f t="shared" si="34"/>
        <v>790.4</v>
      </c>
      <c r="M723" s="7">
        <v>1944.78</v>
      </c>
      <c r="N723" s="7">
        <f t="shared" si="35"/>
        <v>3481.38</v>
      </c>
      <c r="O723" s="7">
        <f t="shared" si="36"/>
        <v>22518.62</v>
      </c>
    </row>
    <row r="724" spans="1:16301" ht="24.95" customHeight="1" x14ac:dyDescent="0.25">
      <c r="A724" s="6">
        <v>716</v>
      </c>
      <c r="B724" s="6" t="s">
        <v>811</v>
      </c>
      <c r="C724" s="6" t="s">
        <v>771</v>
      </c>
      <c r="D724" s="6" t="s">
        <v>113</v>
      </c>
      <c r="E724" s="6" t="s">
        <v>36</v>
      </c>
      <c r="F724" s="6" t="s">
        <v>37</v>
      </c>
      <c r="G724" s="7">
        <v>15000</v>
      </c>
      <c r="H724" s="7">
        <v>0</v>
      </c>
      <c r="I724" s="7">
        <v>15000</v>
      </c>
      <c r="J724" s="7">
        <f>+G724*2.87%</f>
        <v>430.5</v>
      </c>
      <c r="K724" s="7">
        <v>0</v>
      </c>
      <c r="L724" s="7">
        <f t="shared" si="34"/>
        <v>456</v>
      </c>
      <c r="M724" s="7">
        <v>25</v>
      </c>
      <c r="N724" s="7">
        <f t="shared" si="35"/>
        <v>911.5</v>
      </c>
      <c r="O724" s="7">
        <f t="shared" si="36"/>
        <v>14088.5</v>
      </c>
    </row>
    <row r="725" spans="1:16301" ht="24.95" customHeight="1" x14ac:dyDescent="0.25">
      <c r="A725" s="6">
        <v>717</v>
      </c>
      <c r="B725" s="6" t="s">
        <v>812</v>
      </c>
      <c r="C725" s="6" t="s">
        <v>771</v>
      </c>
      <c r="D725" s="6" t="s">
        <v>113</v>
      </c>
      <c r="E725" s="6" t="s">
        <v>36</v>
      </c>
      <c r="F725" s="6" t="s">
        <v>37</v>
      </c>
      <c r="G725" s="7">
        <v>25000</v>
      </c>
      <c r="H725" s="7">
        <v>0</v>
      </c>
      <c r="I725" s="7">
        <v>25000</v>
      </c>
      <c r="J725" s="7">
        <v>717.5</v>
      </c>
      <c r="K725" s="7">
        <v>0</v>
      </c>
      <c r="L725" s="7">
        <f t="shared" si="34"/>
        <v>760</v>
      </c>
      <c r="M725" s="7">
        <v>25</v>
      </c>
      <c r="N725" s="7">
        <f t="shared" si="35"/>
        <v>1502.5</v>
      </c>
      <c r="O725" s="7">
        <f t="shared" si="36"/>
        <v>23497.5</v>
      </c>
    </row>
    <row r="726" spans="1:16301" ht="24.95" customHeight="1" x14ac:dyDescent="0.25">
      <c r="A726" s="6">
        <v>718</v>
      </c>
      <c r="B726" t="s">
        <v>1212</v>
      </c>
      <c r="C726" s="6" t="s">
        <v>771</v>
      </c>
      <c r="D726" s="6" t="s">
        <v>113</v>
      </c>
      <c r="E726" s="6" t="s">
        <v>36</v>
      </c>
      <c r="F726" s="6" t="s">
        <v>37</v>
      </c>
      <c r="G726" s="7">
        <v>15000</v>
      </c>
      <c r="H726" s="7">
        <v>0</v>
      </c>
      <c r="I726" s="7">
        <v>15000</v>
      </c>
      <c r="J726" s="7">
        <v>430.5</v>
      </c>
      <c r="K726" s="7">
        <v>0</v>
      </c>
      <c r="L726" s="7">
        <f t="shared" si="34"/>
        <v>456</v>
      </c>
      <c r="M726" s="7">
        <v>25</v>
      </c>
      <c r="N726" s="7">
        <f t="shared" si="35"/>
        <v>911.5</v>
      </c>
      <c r="O726" s="7">
        <f t="shared" si="36"/>
        <v>14088.5</v>
      </c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  <c r="IM726"/>
      <c r="IN726"/>
      <c r="IO726"/>
      <c r="IP726"/>
      <c r="IQ726"/>
      <c r="IR726"/>
      <c r="IS726"/>
      <c r="IT726"/>
      <c r="IU726"/>
      <c r="IV726"/>
      <c r="IW726"/>
      <c r="IX726"/>
      <c r="IY726"/>
      <c r="IZ726"/>
      <c r="JA726"/>
      <c r="JB726"/>
      <c r="JC726"/>
      <c r="JD726"/>
      <c r="JE726"/>
      <c r="JF726"/>
      <c r="JG726"/>
      <c r="JH726"/>
      <c r="JI726"/>
      <c r="JJ726"/>
      <c r="JK726"/>
      <c r="JL726"/>
      <c r="JM726"/>
      <c r="JN726"/>
      <c r="JO726"/>
      <c r="JP726"/>
      <c r="JQ726"/>
      <c r="JR726"/>
      <c r="JS726"/>
      <c r="JT726"/>
      <c r="JU726"/>
      <c r="JV726"/>
      <c r="JW726"/>
      <c r="JX726"/>
      <c r="JY726"/>
      <c r="JZ726"/>
      <c r="KA726"/>
      <c r="KB726"/>
      <c r="KC726"/>
      <c r="KD726"/>
      <c r="KE726"/>
      <c r="KF726"/>
      <c r="KG726"/>
      <c r="KH726"/>
      <c r="KI726"/>
      <c r="KJ726"/>
      <c r="KK726"/>
      <c r="KL726"/>
      <c r="KM726"/>
      <c r="KN726"/>
      <c r="KO726"/>
      <c r="KP726"/>
      <c r="KQ726"/>
      <c r="KR726"/>
      <c r="KS726"/>
      <c r="KT726"/>
      <c r="KU726"/>
      <c r="KV726"/>
      <c r="KW726"/>
      <c r="KX726"/>
      <c r="KY726"/>
      <c r="KZ726"/>
      <c r="LA726"/>
      <c r="LB726"/>
      <c r="LC726"/>
      <c r="LD726"/>
      <c r="LE726"/>
      <c r="LF726"/>
      <c r="LG726"/>
      <c r="LH726"/>
      <c r="LI726"/>
      <c r="LJ726"/>
      <c r="LK726"/>
      <c r="LL726"/>
      <c r="LM726"/>
      <c r="LN726"/>
      <c r="LO726"/>
      <c r="LP726"/>
      <c r="LQ726"/>
      <c r="LR726"/>
      <c r="LS726"/>
      <c r="LT726"/>
      <c r="LU726"/>
      <c r="LV726"/>
      <c r="LW726"/>
      <c r="LX726"/>
      <c r="LY726"/>
      <c r="LZ726"/>
      <c r="MA726"/>
      <c r="MB726"/>
      <c r="MC726"/>
      <c r="MD726"/>
      <c r="ME726"/>
      <c r="MF726"/>
      <c r="MG726"/>
      <c r="MH726"/>
      <c r="MI726"/>
      <c r="MJ726"/>
      <c r="MK726"/>
      <c r="ML726"/>
      <c r="MM726"/>
      <c r="MN726"/>
      <c r="MO726"/>
      <c r="MP726"/>
      <c r="MQ726"/>
      <c r="MR726"/>
      <c r="MS726"/>
      <c r="MT726"/>
      <c r="MU726"/>
      <c r="MV726"/>
      <c r="MW726"/>
      <c r="MX726"/>
      <c r="MY726"/>
      <c r="MZ726"/>
      <c r="NA726"/>
      <c r="NB726"/>
      <c r="NC726"/>
      <c r="ND726"/>
      <c r="NE726"/>
      <c r="NF726"/>
      <c r="NG726"/>
      <c r="NH726"/>
      <c r="NI726"/>
      <c r="NJ726"/>
      <c r="NK726"/>
      <c r="NL726"/>
      <c r="NM726"/>
      <c r="NN726"/>
      <c r="NO726"/>
      <c r="NP726"/>
      <c r="NQ726"/>
      <c r="NR726"/>
      <c r="NS726"/>
      <c r="NT726"/>
      <c r="NU726"/>
      <c r="NV726"/>
      <c r="NW726"/>
      <c r="NX726"/>
      <c r="NY726"/>
      <c r="NZ726"/>
      <c r="OA726"/>
      <c r="OB726"/>
      <c r="OC726"/>
      <c r="OD726"/>
      <c r="OE726"/>
      <c r="OF726"/>
      <c r="OG726"/>
      <c r="OH726"/>
      <c r="OI726"/>
      <c r="OJ726"/>
      <c r="OK726"/>
      <c r="OL726"/>
      <c r="OM726"/>
      <c r="ON726"/>
      <c r="OO726"/>
      <c r="OP726"/>
      <c r="OQ726"/>
      <c r="OR726"/>
      <c r="OS726"/>
      <c r="OT726"/>
      <c r="OU726"/>
      <c r="OV726"/>
      <c r="OW726"/>
      <c r="OX726"/>
      <c r="OY726"/>
      <c r="OZ726"/>
      <c r="PA726"/>
      <c r="PB726"/>
      <c r="PC726"/>
      <c r="PD726"/>
      <c r="PE726"/>
      <c r="PF726"/>
      <c r="PG726"/>
      <c r="PH726"/>
      <c r="PI726"/>
      <c r="PJ726"/>
      <c r="PK726"/>
      <c r="PL726"/>
      <c r="PM726"/>
      <c r="PN726"/>
      <c r="PO726"/>
      <c r="PP726"/>
      <c r="PQ726"/>
      <c r="PR726"/>
      <c r="PS726"/>
      <c r="PT726"/>
      <c r="PU726"/>
      <c r="PV726"/>
      <c r="PW726"/>
      <c r="PX726"/>
      <c r="PY726"/>
      <c r="PZ726"/>
      <c r="QA726"/>
      <c r="QB726"/>
      <c r="QC726"/>
      <c r="QD726"/>
      <c r="QE726"/>
      <c r="QF726"/>
      <c r="QG726"/>
      <c r="QH726"/>
      <c r="QI726"/>
      <c r="QJ726"/>
      <c r="QK726"/>
      <c r="QL726"/>
      <c r="QM726"/>
      <c r="QN726"/>
      <c r="QO726"/>
      <c r="QP726"/>
      <c r="QQ726"/>
      <c r="QR726"/>
      <c r="QS726"/>
      <c r="QT726"/>
      <c r="QU726"/>
      <c r="QV726"/>
      <c r="QW726"/>
      <c r="QX726"/>
      <c r="QY726"/>
      <c r="QZ726"/>
      <c r="RA726"/>
      <c r="RB726"/>
      <c r="RC726"/>
      <c r="RD726"/>
      <c r="RE726"/>
      <c r="RF726"/>
      <c r="RG726"/>
      <c r="RH726"/>
      <c r="RI726"/>
      <c r="RJ726"/>
      <c r="RK726"/>
      <c r="RL726"/>
      <c r="RM726"/>
      <c r="RN726"/>
      <c r="RO726"/>
      <c r="RP726"/>
      <c r="RQ726"/>
      <c r="RR726"/>
      <c r="RS726"/>
      <c r="RT726"/>
      <c r="RU726"/>
      <c r="RV726"/>
      <c r="RW726"/>
      <c r="RX726"/>
      <c r="RY726"/>
      <c r="RZ726"/>
      <c r="SA726"/>
      <c r="SB726"/>
      <c r="SC726"/>
      <c r="SD726"/>
      <c r="SE726"/>
      <c r="SF726"/>
      <c r="SG726"/>
      <c r="SH726"/>
      <c r="SI726"/>
      <c r="SJ726"/>
      <c r="SK726"/>
      <c r="SL726"/>
      <c r="SM726"/>
      <c r="SN726"/>
      <c r="SO726"/>
      <c r="SP726"/>
      <c r="SQ726"/>
      <c r="SR726"/>
      <c r="SS726"/>
      <c r="ST726"/>
      <c r="SU726"/>
      <c r="SV726"/>
      <c r="SW726"/>
      <c r="SX726"/>
      <c r="SY726"/>
      <c r="SZ726"/>
      <c r="TA726"/>
      <c r="TB726"/>
      <c r="TC726"/>
      <c r="TD726"/>
      <c r="TE726"/>
      <c r="TF726"/>
      <c r="TG726"/>
      <c r="TH726"/>
      <c r="TI726"/>
      <c r="TJ726"/>
      <c r="TK726"/>
      <c r="TL726"/>
      <c r="TM726"/>
      <c r="TN726"/>
      <c r="TO726"/>
      <c r="TP726"/>
      <c r="TQ726"/>
      <c r="TR726"/>
      <c r="TS726"/>
      <c r="TT726"/>
      <c r="TU726"/>
      <c r="TV726"/>
      <c r="TW726"/>
      <c r="TX726"/>
      <c r="TY726"/>
      <c r="TZ726"/>
      <c r="UA726"/>
      <c r="UB726"/>
      <c r="UC726"/>
      <c r="UD726"/>
      <c r="UE726"/>
      <c r="UF726"/>
      <c r="UG726"/>
      <c r="UH726"/>
      <c r="UI726"/>
      <c r="UJ726"/>
      <c r="UK726"/>
      <c r="UL726"/>
      <c r="UM726"/>
      <c r="UN726"/>
      <c r="UO726"/>
      <c r="UP726"/>
      <c r="UQ726"/>
      <c r="UR726"/>
      <c r="US726"/>
      <c r="UT726"/>
      <c r="UU726"/>
      <c r="UV726"/>
      <c r="UW726"/>
      <c r="UX726"/>
      <c r="UY726"/>
      <c r="UZ726"/>
      <c r="VA726"/>
      <c r="VB726"/>
      <c r="VC726"/>
      <c r="VD726"/>
      <c r="VE726"/>
      <c r="VF726"/>
      <c r="VG726"/>
      <c r="VH726"/>
      <c r="VI726"/>
      <c r="VJ726"/>
      <c r="VK726"/>
      <c r="VL726"/>
      <c r="VM726"/>
      <c r="VN726"/>
      <c r="VO726"/>
      <c r="VP726"/>
      <c r="VQ726"/>
      <c r="VR726"/>
      <c r="VS726"/>
      <c r="VT726"/>
      <c r="VU726"/>
      <c r="VV726"/>
      <c r="VW726"/>
      <c r="VX726"/>
      <c r="VY726"/>
      <c r="VZ726"/>
      <c r="WA726"/>
      <c r="WB726"/>
      <c r="WC726"/>
      <c r="WD726"/>
      <c r="WE726"/>
      <c r="WF726"/>
      <c r="WG726"/>
      <c r="WH726"/>
      <c r="WI726"/>
      <c r="WJ726"/>
      <c r="WK726"/>
      <c r="WL726"/>
      <c r="WM726"/>
      <c r="WN726"/>
      <c r="WO726"/>
      <c r="WP726"/>
      <c r="WQ726"/>
      <c r="WR726"/>
      <c r="WS726"/>
      <c r="WT726"/>
      <c r="WU726"/>
      <c r="WV726"/>
      <c r="WW726"/>
      <c r="WX726"/>
      <c r="WY726"/>
      <c r="WZ726"/>
      <c r="XA726"/>
      <c r="XB726"/>
      <c r="XC726"/>
      <c r="XD726"/>
      <c r="XE726"/>
      <c r="XF726"/>
      <c r="XG726"/>
      <c r="XH726"/>
      <c r="XI726"/>
      <c r="XJ726"/>
      <c r="XK726"/>
      <c r="XL726"/>
      <c r="XM726"/>
      <c r="XN726"/>
      <c r="XO726"/>
      <c r="XP726"/>
      <c r="XQ726"/>
      <c r="XR726"/>
      <c r="XS726"/>
      <c r="XT726"/>
      <c r="XU726"/>
      <c r="XV726"/>
      <c r="XW726"/>
      <c r="XX726"/>
      <c r="XY726"/>
      <c r="XZ726"/>
      <c r="YA726"/>
      <c r="YB726"/>
      <c r="YC726"/>
      <c r="YD726"/>
      <c r="YE726"/>
      <c r="YF726"/>
      <c r="YG726"/>
      <c r="YH726"/>
      <c r="YI726"/>
      <c r="YJ726"/>
      <c r="YK726"/>
      <c r="YL726"/>
      <c r="YM726"/>
      <c r="YN726"/>
      <c r="YO726"/>
      <c r="YP726"/>
      <c r="YQ726"/>
      <c r="YR726"/>
      <c r="YS726"/>
      <c r="YT726"/>
      <c r="YU726"/>
      <c r="YV726"/>
      <c r="YW726"/>
      <c r="YX726"/>
      <c r="YY726"/>
      <c r="YZ726"/>
      <c r="ZA726"/>
      <c r="ZB726"/>
      <c r="ZC726"/>
      <c r="ZD726"/>
      <c r="ZE726"/>
      <c r="ZF726"/>
      <c r="ZG726"/>
      <c r="ZH726"/>
      <c r="ZI726"/>
      <c r="ZJ726"/>
      <c r="ZK726"/>
      <c r="ZL726"/>
      <c r="ZM726"/>
      <c r="ZN726"/>
      <c r="ZO726"/>
      <c r="ZP726"/>
      <c r="ZQ726"/>
      <c r="ZR726"/>
      <c r="ZS726"/>
      <c r="ZT726"/>
      <c r="ZU726"/>
      <c r="ZV726"/>
      <c r="ZW726"/>
      <c r="ZX726"/>
      <c r="ZY726"/>
      <c r="ZZ726"/>
      <c r="AAA726"/>
      <c r="AAB726"/>
      <c r="AAC726"/>
      <c r="AAD726"/>
      <c r="AAE726"/>
      <c r="AAF726"/>
      <c r="AAG726"/>
      <c r="AAH726"/>
      <c r="AAI726"/>
      <c r="AAJ726"/>
      <c r="AAK726"/>
      <c r="AAL726"/>
      <c r="AAM726"/>
      <c r="AAN726"/>
      <c r="AAO726"/>
      <c r="AAP726"/>
      <c r="AAQ726"/>
      <c r="AAR726"/>
      <c r="AAS726"/>
      <c r="AAT726"/>
      <c r="AAU726"/>
      <c r="AAV726"/>
      <c r="AAW726"/>
      <c r="AAX726"/>
      <c r="AAY726"/>
      <c r="AAZ726"/>
      <c r="ABA726"/>
      <c r="ABB726"/>
      <c r="ABC726"/>
      <c r="ABD726"/>
      <c r="ABE726"/>
      <c r="ABF726"/>
      <c r="ABG726"/>
      <c r="ABH726"/>
      <c r="ABI726"/>
      <c r="ABJ726"/>
      <c r="ABK726"/>
      <c r="ABL726"/>
      <c r="ABM726"/>
      <c r="ABN726"/>
      <c r="ABO726"/>
      <c r="ABP726"/>
      <c r="ABQ726"/>
      <c r="ABR726"/>
      <c r="ABS726"/>
      <c r="ABT726"/>
      <c r="ABU726"/>
      <c r="ABV726"/>
      <c r="ABW726"/>
      <c r="ABX726"/>
      <c r="ABY726"/>
      <c r="ABZ726"/>
      <c r="ACA726"/>
      <c r="ACB726"/>
      <c r="ACC726"/>
      <c r="ACD726"/>
      <c r="ACE726"/>
      <c r="ACF726"/>
      <c r="ACG726"/>
      <c r="ACH726"/>
      <c r="ACI726"/>
      <c r="ACJ726"/>
      <c r="ACK726"/>
      <c r="ACL726"/>
      <c r="ACM726"/>
      <c r="ACN726"/>
      <c r="ACO726"/>
      <c r="ACP726"/>
      <c r="ACQ726"/>
      <c r="ACR726"/>
      <c r="ACS726"/>
      <c r="ACT726"/>
      <c r="ACU726"/>
      <c r="ACV726"/>
      <c r="ACW726"/>
      <c r="ACX726"/>
      <c r="ACY726"/>
      <c r="ACZ726"/>
      <c r="ADA726"/>
      <c r="ADB726"/>
      <c r="ADC726"/>
      <c r="ADD726"/>
      <c r="ADE726"/>
      <c r="ADF726"/>
      <c r="ADG726"/>
      <c r="ADH726"/>
      <c r="ADI726"/>
      <c r="ADJ726"/>
      <c r="ADK726"/>
      <c r="ADL726"/>
      <c r="ADM726"/>
      <c r="ADN726"/>
      <c r="ADO726"/>
      <c r="ADP726"/>
      <c r="ADQ726"/>
      <c r="ADR726"/>
      <c r="ADS726"/>
      <c r="ADT726"/>
      <c r="ADU726"/>
      <c r="ADV726"/>
      <c r="ADW726"/>
      <c r="ADX726"/>
      <c r="ADY726"/>
      <c r="ADZ726"/>
      <c r="AEA726"/>
      <c r="AEB726"/>
      <c r="AEC726"/>
      <c r="AED726"/>
      <c r="AEE726"/>
      <c r="AEF726"/>
      <c r="AEG726"/>
      <c r="AEH726"/>
      <c r="AEI726"/>
      <c r="AEJ726"/>
      <c r="AEK726"/>
      <c r="AEL726"/>
      <c r="AEM726"/>
      <c r="AEN726"/>
      <c r="AEO726"/>
      <c r="AEP726"/>
      <c r="AEQ726"/>
      <c r="AER726"/>
      <c r="AES726"/>
      <c r="AET726"/>
      <c r="AEU726"/>
      <c r="AEV726"/>
      <c r="AEW726"/>
      <c r="AEX726"/>
      <c r="AEY726"/>
      <c r="AEZ726"/>
      <c r="AFA726"/>
      <c r="AFB726"/>
      <c r="AFC726"/>
      <c r="AFD726"/>
      <c r="AFE726"/>
      <c r="AFF726"/>
      <c r="AFG726"/>
      <c r="AFH726"/>
      <c r="AFI726"/>
      <c r="AFJ726"/>
      <c r="AFK726"/>
      <c r="AFL726"/>
      <c r="AFM726"/>
      <c r="AFN726"/>
      <c r="AFO726"/>
      <c r="AFP726"/>
      <c r="AFQ726"/>
      <c r="AFR726"/>
      <c r="AFS726"/>
      <c r="AFT726"/>
      <c r="AFU726"/>
      <c r="AFV726"/>
      <c r="AFW726"/>
      <c r="AFX726"/>
      <c r="AFY726"/>
      <c r="AFZ726"/>
      <c r="AGA726"/>
      <c r="AGB726"/>
      <c r="AGC726"/>
      <c r="AGD726"/>
      <c r="AGE726"/>
      <c r="AGF726"/>
      <c r="AGG726"/>
      <c r="AGH726"/>
      <c r="AGI726"/>
      <c r="AGJ726"/>
      <c r="AGK726"/>
      <c r="AGL726"/>
      <c r="AGM726"/>
      <c r="AGN726"/>
      <c r="AGO726"/>
      <c r="AGP726"/>
      <c r="AGQ726"/>
      <c r="AGR726"/>
      <c r="AGS726"/>
      <c r="AGT726"/>
      <c r="AGU726"/>
      <c r="AGV726"/>
      <c r="AGW726"/>
      <c r="AGX726"/>
      <c r="AGY726"/>
      <c r="AGZ726"/>
      <c r="AHA726"/>
      <c r="AHB726"/>
      <c r="AHC726"/>
      <c r="AHD726"/>
      <c r="AHE726"/>
      <c r="AHF726"/>
      <c r="AHG726"/>
      <c r="AHH726"/>
      <c r="AHI726"/>
      <c r="AHJ726"/>
      <c r="AHK726"/>
      <c r="AHL726"/>
      <c r="AHM726"/>
      <c r="AHN726"/>
      <c r="AHO726"/>
      <c r="AHP726"/>
      <c r="AHQ726"/>
      <c r="AHR726"/>
      <c r="AHS726"/>
      <c r="AHT726"/>
      <c r="AHU726"/>
      <c r="AHV726"/>
      <c r="AHW726"/>
      <c r="AHX726"/>
      <c r="AHY726"/>
      <c r="AHZ726"/>
      <c r="AIA726"/>
      <c r="AIB726"/>
      <c r="AIC726"/>
      <c r="AID726"/>
      <c r="AIE726"/>
      <c r="AIF726"/>
      <c r="AIG726"/>
      <c r="AIH726"/>
      <c r="AII726"/>
      <c r="AIJ726"/>
      <c r="AIK726"/>
      <c r="AIL726"/>
      <c r="AIM726"/>
      <c r="AIN726"/>
      <c r="AIO726"/>
      <c r="AIP726"/>
      <c r="AIQ726"/>
      <c r="AIR726"/>
      <c r="AIS726"/>
      <c r="AIT726"/>
      <c r="AIU726"/>
      <c r="AIV726"/>
      <c r="AIW726"/>
      <c r="AIX726"/>
      <c r="AIY726"/>
      <c r="AIZ726"/>
      <c r="AJA726"/>
      <c r="AJB726"/>
      <c r="AJC726"/>
      <c r="AJD726"/>
      <c r="AJE726"/>
      <c r="AJF726"/>
      <c r="AJG726"/>
      <c r="AJH726"/>
      <c r="AJI726"/>
      <c r="AJJ726"/>
      <c r="AJK726"/>
      <c r="AJL726"/>
      <c r="AJM726"/>
      <c r="AJN726"/>
      <c r="AJO726"/>
      <c r="AJP726"/>
      <c r="AJQ726"/>
      <c r="AJR726"/>
      <c r="AJS726"/>
      <c r="AJT726"/>
      <c r="AJU726"/>
      <c r="AJV726"/>
      <c r="AJW726"/>
      <c r="AJX726"/>
      <c r="AJY726"/>
      <c r="AJZ726"/>
      <c r="AKA726"/>
      <c r="AKB726"/>
      <c r="AKC726"/>
      <c r="AKD726"/>
      <c r="AKE726"/>
      <c r="AKF726"/>
      <c r="AKG726"/>
      <c r="AKH726"/>
      <c r="AKI726"/>
      <c r="AKJ726"/>
      <c r="AKK726"/>
      <c r="AKL726"/>
      <c r="AKM726"/>
      <c r="AKN726"/>
      <c r="AKO726"/>
      <c r="AKP726"/>
      <c r="AKQ726"/>
      <c r="AKR726"/>
      <c r="AKS726"/>
      <c r="AKT726"/>
      <c r="AKU726"/>
      <c r="AKV726"/>
      <c r="AKW726"/>
      <c r="AKX726"/>
      <c r="AKY726"/>
      <c r="AKZ726"/>
      <c r="ALA726"/>
      <c r="ALB726"/>
      <c r="ALC726"/>
      <c r="ALD726"/>
      <c r="ALE726"/>
      <c r="ALF726"/>
      <c r="ALG726"/>
      <c r="ALH726"/>
      <c r="ALI726"/>
      <c r="ALJ726"/>
      <c r="ALK726"/>
      <c r="ALL726"/>
      <c r="ALM726"/>
      <c r="ALN726"/>
      <c r="ALO726"/>
      <c r="ALP726"/>
      <c r="ALQ726"/>
      <c r="ALR726"/>
      <c r="ALS726"/>
      <c r="ALT726"/>
      <c r="ALU726"/>
      <c r="ALV726"/>
      <c r="ALW726"/>
      <c r="ALX726"/>
      <c r="ALY726"/>
      <c r="ALZ726"/>
      <c r="AMA726"/>
      <c r="AMB726"/>
      <c r="AMC726"/>
      <c r="AMD726"/>
      <c r="AME726"/>
      <c r="AMF726"/>
      <c r="AMG726"/>
      <c r="AMH726"/>
      <c r="AMI726"/>
      <c r="AMJ726"/>
      <c r="AMK726"/>
      <c r="AML726"/>
      <c r="AMM726"/>
      <c r="AMN726"/>
      <c r="AMO726"/>
      <c r="AMP726"/>
      <c r="AMQ726"/>
      <c r="AMR726"/>
      <c r="AMS726"/>
      <c r="AMT726"/>
      <c r="AMU726"/>
      <c r="AMV726"/>
      <c r="AMW726"/>
      <c r="AMX726"/>
      <c r="AMY726"/>
      <c r="AMZ726"/>
      <c r="ANA726"/>
      <c r="ANB726"/>
      <c r="ANC726"/>
      <c r="AND726"/>
      <c r="ANE726"/>
      <c r="ANF726"/>
      <c r="ANG726"/>
      <c r="ANH726"/>
      <c r="ANI726"/>
      <c r="ANJ726"/>
      <c r="ANK726"/>
      <c r="ANL726"/>
      <c r="ANM726"/>
      <c r="ANN726"/>
      <c r="ANO726"/>
      <c r="ANP726"/>
      <c r="ANQ726"/>
      <c r="ANR726"/>
      <c r="ANS726"/>
      <c r="ANT726"/>
      <c r="ANU726"/>
      <c r="ANV726"/>
      <c r="ANW726"/>
      <c r="ANX726"/>
      <c r="ANY726"/>
      <c r="ANZ726"/>
      <c r="AOA726"/>
      <c r="AOB726"/>
      <c r="AOC726"/>
      <c r="AOD726"/>
      <c r="AOE726"/>
      <c r="AOF726"/>
      <c r="AOG726"/>
      <c r="AOH726"/>
      <c r="AOI726"/>
      <c r="AOJ726"/>
      <c r="AOK726"/>
      <c r="AOL726"/>
      <c r="AOM726"/>
      <c r="AON726"/>
      <c r="AOO726"/>
      <c r="AOP726"/>
      <c r="AOQ726"/>
      <c r="AOR726"/>
      <c r="AOS726"/>
      <c r="AOT726"/>
      <c r="AOU726"/>
      <c r="AOV726"/>
      <c r="AOW726"/>
      <c r="AOX726"/>
      <c r="AOY726"/>
      <c r="AOZ726"/>
      <c r="APA726"/>
      <c r="APB726"/>
      <c r="APC726"/>
      <c r="APD726"/>
      <c r="APE726"/>
      <c r="APF726"/>
      <c r="APG726"/>
      <c r="APH726"/>
      <c r="API726"/>
      <c r="APJ726"/>
      <c r="APK726"/>
      <c r="APL726"/>
      <c r="APM726"/>
      <c r="APN726"/>
      <c r="APO726"/>
      <c r="APP726"/>
      <c r="APQ726"/>
      <c r="APR726"/>
      <c r="APS726"/>
      <c r="APT726"/>
      <c r="APU726"/>
      <c r="APV726"/>
      <c r="APW726"/>
      <c r="APX726"/>
      <c r="APY726"/>
      <c r="APZ726"/>
      <c r="AQA726"/>
      <c r="AQB726"/>
      <c r="AQC726"/>
      <c r="AQD726"/>
      <c r="AQE726"/>
      <c r="AQF726"/>
      <c r="AQG726"/>
      <c r="AQH726"/>
      <c r="AQI726"/>
      <c r="AQJ726"/>
      <c r="AQK726"/>
      <c r="AQL726"/>
      <c r="AQM726"/>
      <c r="AQN726"/>
      <c r="AQO726"/>
      <c r="AQP726"/>
      <c r="AQQ726"/>
      <c r="AQR726"/>
      <c r="AQS726"/>
      <c r="AQT726"/>
      <c r="AQU726"/>
      <c r="AQV726"/>
      <c r="AQW726"/>
      <c r="AQX726"/>
      <c r="AQY726"/>
      <c r="AQZ726"/>
      <c r="ARA726"/>
      <c r="ARB726"/>
      <c r="ARC726"/>
      <c r="ARD726"/>
      <c r="ARE726"/>
      <c r="ARF726"/>
      <c r="ARG726"/>
      <c r="ARH726"/>
      <c r="ARI726"/>
      <c r="ARJ726"/>
      <c r="ARK726"/>
      <c r="ARL726"/>
      <c r="ARM726"/>
      <c r="ARN726"/>
      <c r="ARO726"/>
      <c r="ARP726"/>
      <c r="ARQ726"/>
      <c r="ARR726"/>
      <c r="ARS726"/>
      <c r="ART726"/>
      <c r="ARU726"/>
      <c r="ARV726"/>
      <c r="ARW726"/>
      <c r="ARX726"/>
      <c r="ARY726"/>
      <c r="ARZ726"/>
      <c r="ASA726"/>
      <c r="ASB726"/>
      <c r="ASC726"/>
      <c r="ASD726"/>
      <c r="ASE726"/>
      <c r="ASF726"/>
      <c r="ASG726"/>
      <c r="ASH726"/>
      <c r="ASI726"/>
      <c r="ASJ726"/>
      <c r="ASK726"/>
      <c r="ASL726"/>
      <c r="ASM726"/>
      <c r="ASN726"/>
      <c r="ASO726"/>
      <c r="ASP726"/>
      <c r="ASQ726"/>
      <c r="ASR726"/>
      <c r="ASS726"/>
      <c r="AST726"/>
      <c r="ASU726"/>
      <c r="ASV726"/>
      <c r="ASW726"/>
      <c r="ASX726"/>
      <c r="ASY726"/>
      <c r="ASZ726"/>
      <c r="ATA726"/>
      <c r="ATB726"/>
      <c r="ATC726"/>
      <c r="ATD726"/>
      <c r="ATE726"/>
      <c r="ATF726"/>
      <c r="ATG726"/>
      <c r="ATH726"/>
      <c r="ATI726"/>
      <c r="ATJ726"/>
      <c r="ATK726"/>
      <c r="ATL726"/>
      <c r="ATM726"/>
      <c r="ATN726"/>
      <c r="ATO726"/>
      <c r="ATP726"/>
      <c r="ATQ726"/>
      <c r="ATR726"/>
      <c r="ATS726"/>
      <c r="ATT726"/>
      <c r="ATU726"/>
      <c r="ATV726"/>
      <c r="ATW726"/>
      <c r="ATX726"/>
      <c r="ATY726"/>
      <c r="ATZ726"/>
      <c r="AUA726"/>
      <c r="AUB726"/>
      <c r="AUC726"/>
      <c r="AUD726"/>
      <c r="AUE726"/>
      <c r="AUF726"/>
      <c r="AUG726"/>
      <c r="AUH726"/>
      <c r="AUI726"/>
      <c r="AUJ726"/>
      <c r="AUK726"/>
      <c r="AUL726"/>
      <c r="AUM726"/>
      <c r="AUN726"/>
      <c r="AUO726"/>
      <c r="AUP726"/>
      <c r="AUQ726"/>
      <c r="AUR726"/>
      <c r="AUS726"/>
      <c r="AUT726"/>
      <c r="AUU726"/>
      <c r="AUV726"/>
      <c r="AUW726"/>
      <c r="AUX726"/>
      <c r="AUY726"/>
      <c r="AUZ726"/>
      <c r="AVA726"/>
      <c r="AVB726"/>
      <c r="AVC726"/>
      <c r="AVD726"/>
      <c r="AVE726"/>
      <c r="AVF726"/>
      <c r="AVG726"/>
      <c r="AVH726"/>
      <c r="AVI726"/>
      <c r="AVJ726"/>
      <c r="AVK726"/>
      <c r="AVL726"/>
      <c r="AVM726"/>
      <c r="AVN726"/>
      <c r="AVO726"/>
      <c r="AVP726"/>
      <c r="AVQ726"/>
      <c r="AVR726"/>
      <c r="AVS726"/>
      <c r="AVT726"/>
      <c r="AVU726"/>
      <c r="AVV726"/>
      <c r="AVW726"/>
      <c r="AVX726"/>
      <c r="AVY726"/>
      <c r="AVZ726"/>
      <c r="AWA726"/>
      <c r="AWB726"/>
      <c r="AWC726"/>
      <c r="AWD726"/>
      <c r="AWE726"/>
      <c r="AWF726"/>
      <c r="AWG726"/>
      <c r="AWH726"/>
      <c r="AWI726"/>
      <c r="AWJ726"/>
      <c r="AWK726"/>
      <c r="AWL726"/>
      <c r="AWM726"/>
      <c r="AWN726"/>
      <c r="AWO726"/>
      <c r="AWP726"/>
      <c r="AWQ726"/>
      <c r="AWR726"/>
      <c r="AWS726"/>
      <c r="AWT726"/>
      <c r="AWU726"/>
      <c r="AWV726"/>
      <c r="AWW726"/>
      <c r="AWX726"/>
      <c r="AWY726"/>
      <c r="AWZ726"/>
      <c r="AXA726"/>
      <c r="AXB726"/>
      <c r="AXC726"/>
      <c r="AXD726"/>
      <c r="AXE726"/>
      <c r="AXF726"/>
      <c r="AXG726"/>
      <c r="AXH726"/>
      <c r="AXI726"/>
      <c r="AXJ726"/>
      <c r="AXK726"/>
      <c r="AXL726"/>
      <c r="AXM726"/>
      <c r="AXN726"/>
      <c r="AXO726"/>
      <c r="AXP726"/>
      <c r="AXQ726"/>
      <c r="AXR726"/>
      <c r="AXS726"/>
      <c r="AXT726"/>
      <c r="AXU726"/>
      <c r="AXV726"/>
      <c r="AXW726"/>
      <c r="AXX726"/>
      <c r="AXY726"/>
      <c r="AXZ726"/>
      <c r="AYA726"/>
      <c r="AYB726"/>
      <c r="AYC726"/>
      <c r="AYD726"/>
      <c r="AYE726"/>
      <c r="AYF726"/>
      <c r="AYG726"/>
      <c r="AYH726"/>
      <c r="AYI726"/>
      <c r="AYJ726"/>
      <c r="AYK726"/>
      <c r="AYL726"/>
      <c r="AYM726"/>
      <c r="AYN726"/>
      <c r="AYO726"/>
      <c r="AYP726"/>
      <c r="AYQ726"/>
      <c r="AYR726"/>
      <c r="AYS726"/>
      <c r="AYT726"/>
      <c r="AYU726"/>
      <c r="AYV726"/>
      <c r="AYW726"/>
      <c r="AYX726"/>
      <c r="AYY726"/>
      <c r="AYZ726"/>
      <c r="AZA726"/>
      <c r="AZB726"/>
      <c r="AZC726"/>
      <c r="AZD726"/>
      <c r="AZE726"/>
      <c r="AZF726"/>
      <c r="AZG726"/>
      <c r="AZH726"/>
      <c r="AZI726"/>
      <c r="AZJ726"/>
      <c r="AZK726"/>
      <c r="AZL726"/>
      <c r="AZM726"/>
      <c r="AZN726"/>
      <c r="AZO726"/>
      <c r="AZP726"/>
      <c r="AZQ726"/>
      <c r="AZR726"/>
      <c r="AZS726"/>
      <c r="AZT726"/>
      <c r="AZU726"/>
      <c r="AZV726"/>
      <c r="AZW726"/>
      <c r="AZX726"/>
      <c r="AZY726"/>
      <c r="AZZ726"/>
      <c r="BAA726"/>
      <c r="BAB726"/>
      <c r="BAC726"/>
      <c r="BAD726"/>
      <c r="BAE726"/>
      <c r="BAF726"/>
      <c r="BAG726"/>
      <c r="BAH726"/>
      <c r="BAI726"/>
      <c r="BAJ726"/>
      <c r="BAK726"/>
      <c r="BAL726"/>
      <c r="BAM726"/>
      <c r="BAN726"/>
      <c r="BAO726"/>
      <c r="BAP726"/>
      <c r="BAQ726"/>
      <c r="BAR726"/>
      <c r="BAS726"/>
      <c r="BAT726"/>
      <c r="BAU726"/>
      <c r="BAV726"/>
      <c r="BAW726"/>
      <c r="BAX726"/>
      <c r="BAY726"/>
      <c r="BAZ726"/>
      <c r="BBA726"/>
      <c r="BBB726"/>
      <c r="BBC726"/>
      <c r="BBD726"/>
      <c r="BBE726"/>
      <c r="BBF726"/>
      <c r="BBG726"/>
      <c r="BBH726"/>
      <c r="BBI726"/>
      <c r="BBJ726"/>
      <c r="BBK726"/>
      <c r="BBL726"/>
      <c r="BBM726"/>
      <c r="BBN726"/>
      <c r="BBO726"/>
      <c r="BBP726"/>
      <c r="BBQ726"/>
      <c r="BBR726"/>
      <c r="BBS726"/>
      <c r="BBT726"/>
      <c r="BBU726"/>
      <c r="BBV726"/>
      <c r="BBW726"/>
      <c r="BBX726"/>
      <c r="BBY726"/>
      <c r="BBZ726"/>
      <c r="BCA726"/>
      <c r="BCB726"/>
      <c r="BCC726"/>
      <c r="BCD726"/>
      <c r="BCE726"/>
      <c r="BCF726"/>
      <c r="BCG726"/>
      <c r="BCH726"/>
      <c r="BCI726"/>
      <c r="BCJ726"/>
      <c r="BCK726"/>
      <c r="BCL726"/>
      <c r="BCM726"/>
      <c r="BCN726"/>
      <c r="BCO726"/>
      <c r="BCP726"/>
      <c r="BCQ726"/>
      <c r="BCR726"/>
      <c r="BCS726"/>
      <c r="BCT726"/>
      <c r="BCU726"/>
      <c r="BCV726"/>
      <c r="BCW726"/>
      <c r="BCX726"/>
      <c r="BCY726"/>
      <c r="BCZ726"/>
      <c r="BDA726"/>
      <c r="BDB726"/>
      <c r="BDC726"/>
      <c r="BDD726"/>
      <c r="BDE726"/>
      <c r="BDF726"/>
      <c r="BDG726"/>
      <c r="BDH726"/>
      <c r="BDI726"/>
      <c r="BDJ726"/>
      <c r="BDK726"/>
      <c r="BDL726"/>
      <c r="BDM726"/>
      <c r="BDN726"/>
      <c r="BDO726"/>
      <c r="BDP726"/>
      <c r="BDQ726"/>
      <c r="BDR726"/>
      <c r="BDS726"/>
      <c r="BDT726"/>
      <c r="BDU726"/>
      <c r="BDV726"/>
      <c r="BDW726"/>
      <c r="BDX726"/>
      <c r="BDY726"/>
      <c r="BDZ726"/>
      <c r="BEA726"/>
      <c r="BEB726"/>
      <c r="BEC726"/>
      <c r="BED726"/>
      <c r="BEE726"/>
      <c r="BEF726"/>
      <c r="BEG726"/>
      <c r="BEH726"/>
      <c r="BEI726"/>
      <c r="BEJ726"/>
      <c r="BEK726"/>
      <c r="BEL726"/>
      <c r="BEM726"/>
      <c r="BEN726"/>
      <c r="BEO726"/>
      <c r="BEP726"/>
      <c r="BEQ726"/>
      <c r="BER726"/>
      <c r="BES726"/>
      <c r="BET726"/>
      <c r="BEU726"/>
      <c r="BEV726"/>
      <c r="BEW726"/>
      <c r="BEX726"/>
      <c r="BEY726"/>
      <c r="BEZ726"/>
      <c r="BFA726"/>
      <c r="BFB726"/>
      <c r="BFC726"/>
      <c r="BFD726"/>
      <c r="BFE726"/>
      <c r="BFF726"/>
      <c r="BFG726"/>
      <c r="BFH726"/>
      <c r="BFI726"/>
      <c r="BFJ726"/>
      <c r="BFK726"/>
      <c r="BFL726"/>
      <c r="BFM726"/>
      <c r="BFN726"/>
      <c r="BFO726"/>
      <c r="BFP726"/>
      <c r="BFQ726"/>
      <c r="BFR726"/>
      <c r="BFS726"/>
      <c r="BFT726"/>
      <c r="BFU726"/>
      <c r="BFV726"/>
      <c r="BFW726"/>
      <c r="BFX726"/>
      <c r="BFY726"/>
      <c r="BFZ726"/>
      <c r="BGA726"/>
      <c r="BGB726"/>
      <c r="BGC726"/>
      <c r="BGD726"/>
      <c r="BGE726"/>
      <c r="BGF726"/>
      <c r="BGG726"/>
      <c r="BGH726"/>
      <c r="BGI726"/>
      <c r="BGJ726"/>
      <c r="BGK726"/>
      <c r="BGL726"/>
      <c r="BGM726"/>
      <c r="BGN726"/>
      <c r="BGO726"/>
      <c r="BGP726"/>
      <c r="BGQ726"/>
      <c r="BGR726"/>
      <c r="BGS726"/>
      <c r="BGT726"/>
      <c r="BGU726"/>
      <c r="BGV726"/>
      <c r="BGW726"/>
      <c r="BGX726"/>
      <c r="BGY726"/>
      <c r="BGZ726"/>
      <c r="BHA726"/>
      <c r="BHB726"/>
      <c r="BHC726"/>
      <c r="BHD726"/>
      <c r="BHE726"/>
      <c r="BHF726"/>
      <c r="BHG726"/>
      <c r="BHH726"/>
      <c r="BHI726"/>
      <c r="BHJ726"/>
      <c r="BHK726"/>
      <c r="BHL726"/>
      <c r="BHM726"/>
      <c r="BHN726"/>
      <c r="BHO726"/>
      <c r="BHP726"/>
      <c r="BHQ726"/>
      <c r="BHR726"/>
      <c r="BHS726"/>
      <c r="BHT726"/>
      <c r="BHU726"/>
      <c r="BHV726"/>
      <c r="BHW726"/>
      <c r="BHX726"/>
      <c r="BHY726"/>
      <c r="BHZ726"/>
      <c r="BIA726"/>
      <c r="BIB726"/>
      <c r="BIC726"/>
      <c r="BID726"/>
      <c r="BIE726"/>
      <c r="BIF726"/>
      <c r="BIG726"/>
      <c r="BIH726"/>
      <c r="BII726"/>
      <c r="BIJ726"/>
      <c r="BIK726"/>
      <c r="BIL726"/>
      <c r="BIM726"/>
      <c r="BIN726"/>
      <c r="BIO726"/>
      <c r="BIP726"/>
      <c r="BIQ726"/>
      <c r="BIR726"/>
      <c r="BIS726"/>
      <c r="BIT726"/>
      <c r="BIU726"/>
      <c r="BIV726"/>
      <c r="BIW726"/>
      <c r="BIX726"/>
      <c r="BIY726"/>
      <c r="BIZ726"/>
      <c r="BJA726"/>
      <c r="BJB726"/>
      <c r="BJC726"/>
      <c r="BJD726"/>
      <c r="BJE726"/>
      <c r="BJF726"/>
      <c r="BJG726"/>
      <c r="BJH726"/>
      <c r="BJI726"/>
      <c r="BJJ726"/>
      <c r="BJK726"/>
      <c r="BJL726"/>
      <c r="BJM726"/>
      <c r="BJN726"/>
      <c r="BJO726"/>
      <c r="BJP726"/>
      <c r="BJQ726"/>
      <c r="BJR726"/>
      <c r="BJS726"/>
      <c r="BJT726"/>
      <c r="BJU726"/>
      <c r="BJV726"/>
      <c r="BJW726"/>
      <c r="BJX726"/>
      <c r="BJY726"/>
      <c r="BJZ726"/>
      <c r="BKA726"/>
      <c r="BKB726"/>
      <c r="BKC726"/>
      <c r="BKD726"/>
      <c r="BKE726"/>
      <c r="BKF726"/>
      <c r="BKG726"/>
      <c r="BKH726"/>
      <c r="BKI726"/>
      <c r="BKJ726"/>
      <c r="BKK726"/>
      <c r="BKL726"/>
      <c r="BKM726"/>
      <c r="BKN726"/>
      <c r="BKO726"/>
      <c r="BKP726"/>
      <c r="BKQ726"/>
      <c r="BKR726"/>
      <c r="BKS726"/>
      <c r="BKT726"/>
      <c r="BKU726"/>
      <c r="BKV726"/>
      <c r="BKW726"/>
      <c r="BKX726"/>
      <c r="BKY726"/>
      <c r="BKZ726"/>
      <c r="BLA726"/>
      <c r="BLB726"/>
      <c r="BLC726"/>
      <c r="BLD726"/>
      <c r="BLE726"/>
      <c r="BLF726"/>
      <c r="BLG726"/>
      <c r="BLH726"/>
      <c r="BLI726"/>
      <c r="BLJ726"/>
      <c r="BLK726"/>
      <c r="BLL726"/>
      <c r="BLM726"/>
      <c r="BLN726"/>
      <c r="BLO726"/>
      <c r="BLP726"/>
      <c r="BLQ726"/>
      <c r="BLR726"/>
      <c r="BLS726"/>
      <c r="BLT726"/>
      <c r="BLU726"/>
      <c r="BLV726"/>
      <c r="BLW726"/>
      <c r="BLX726"/>
      <c r="BLY726"/>
      <c r="BLZ726"/>
      <c r="BMA726"/>
      <c r="BMB726"/>
      <c r="BMC726"/>
      <c r="BMD726"/>
      <c r="BME726"/>
      <c r="BMF726"/>
      <c r="BMG726"/>
      <c r="BMH726"/>
      <c r="BMI726"/>
      <c r="BMJ726"/>
      <c r="BMK726"/>
      <c r="BML726"/>
      <c r="BMM726"/>
      <c r="BMN726"/>
      <c r="BMO726"/>
      <c r="BMP726"/>
      <c r="BMQ726"/>
      <c r="BMR726"/>
      <c r="BMS726"/>
      <c r="BMT726"/>
      <c r="BMU726"/>
      <c r="BMV726"/>
      <c r="BMW726"/>
      <c r="BMX726"/>
      <c r="BMY726"/>
      <c r="BMZ726"/>
      <c r="BNA726"/>
      <c r="BNB726"/>
      <c r="BNC726"/>
      <c r="BND726"/>
      <c r="BNE726"/>
      <c r="BNF726"/>
      <c r="BNG726"/>
      <c r="BNH726"/>
      <c r="BNI726"/>
      <c r="BNJ726"/>
      <c r="BNK726"/>
      <c r="BNL726"/>
      <c r="BNM726"/>
      <c r="BNN726"/>
      <c r="BNO726"/>
      <c r="BNP726"/>
      <c r="BNQ726"/>
      <c r="BNR726"/>
      <c r="BNS726"/>
      <c r="BNT726"/>
      <c r="BNU726"/>
      <c r="BNV726"/>
      <c r="BNW726"/>
      <c r="BNX726"/>
      <c r="BNY726"/>
      <c r="BNZ726"/>
      <c r="BOA726"/>
      <c r="BOB726"/>
      <c r="BOC726"/>
      <c r="BOD726"/>
      <c r="BOE726"/>
      <c r="BOF726"/>
      <c r="BOG726"/>
      <c r="BOH726"/>
      <c r="BOI726"/>
      <c r="BOJ726"/>
      <c r="BOK726"/>
      <c r="BOL726"/>
      <c r="BOM726"/>
      <c r="BON726"/>
      <c r="BOO726"/>
      <c r="BOP726"/>
      <c r="BOQ726"/>
      <c r="BOR726"/>
      <c r="BOS726"/>
      <c r="BOT726"/>
      <c r="BOU726"/>
      <c r="BOV726"/>
      <c r="BOW726"/>
      <c r="BOX726"/>
      <c r="BOY726"/>
      <c r="BOZ726"/>
      <c r="BPA726"/>
      <c r="BPB726"/>
      <c r="BPC726"/>
      <c r="BPD726"/>
      <c r="BPE726"/>
      <c r="BPF726"/>
      <c r="BPG726"/>
      <c r="BPH726"/>
      <c r="BPI726"/>
      <c r="BPJ726"/>
      <c r="BPK726"/>
      <c r="BPL726"/>
      <c r="BPM726"/>
      <c r="BPN726"/>
      <c r="BPO726"/>
      <c r="BPP726"/>
      <c r="BPQ726"/>
      <c r="BPR726"/>
      <c r="BPS726"/>
      <c r="BPT726"/>
      <c r="BPU726"/>
      <c r="BPV726"/>
      <c r="BPW726"/>
      <c r="BPX726"/>
      <c r="BPY726"/>
      <c r="BPZ726"/>
      <c r="BQA726"/>
      <c r="BQB726"/>
      <c r="BQC726"/>
      <c r="BQD726"/>
      <c r="BQE726"/>
      <c r="BQF726"/>
      <c r="BQG726"/>
      <c r="BQH726"/>
      <c r="BQI726"/>
      <c r="BQJ726"/>
      <c r="BQK726"/>
      <c r="BQL726"/>
      <c r="BQM726"/>
      <c r="BQN726"/>
      <c r="BQO726"/>
      <c r="BQP726"/>
      <c r="BQQ726"/>
      <c r="BQR726"/>
      <c r="BQS726"/>
      <c r="BQT726"/>
      <c r="BQU726"/>
      <c r="BQV726"/>
      <c r="BQW726"/>
      <c r="BQX726"/>
      <c r="BQY726"/>
      <c r="BQZ726"/>
      <c r="BRA726"/>
      <c r="BRB726"/>
      <c r="BRC726"/>
      <c r="BRD726"/>
      <c r="BRE726"/>
      <c r="BRF726"/>
      <c r="BRG726"/>
      <c r="BRH726"/>
      <c r="BRI726"/>
      <c r="BRJ726"/>
      <c r="BRK726"/>
      <c r="BRL726"/>
      <c r="BRM726"/>
      <c r="BRN726"/>
      <c r="BRO726"/>
      <c r="BRP726"/>
      <c r="BRQ726"/>
      <c r="BRR726"/>
      <c r="BRS726"/>
      <c r="BRT726"/>
      <c r="BRU726"/>
      <c r="BRV726"/>
      <c r="BRW726"/>
      <c r="BRX726"/>
      <c r="BRY726"/>
      <c r="BRZ726"/>
      <c r="BSA726"/>
      <c r="BSB726"/>
      <c r="BSC726"/>
      <c r="BSD726"/>
      <c r="BSE726"/>
      <c r="BSF726"/>
      <c r="BSG726"/>
      <c r="BSH726"/>
      <c r="BSI726"/>
      <c r="BSJ726"/>
      <c r="BSK726"/>
      <c r="BSL726"/>
      <c r="BSM726"/>
      <c r="BSN726"/>
      <c r="BSO726"/>
      <c r="BSP726"/>
      <c r="BSQ726"/>
      <c r="BSR726"/>
      <c r="BSS726"/>
      <c r="BST726"/>
      <c r="BSU726"/>
      <c r="BSV726"/>
      <c r="BSW726"/>
      <c r="BSX726"/>
      <c r="BSY726"/>
      <c r="BSZ726"/>
      <c r="BTA726"/>
      <c r="BTB726"/>
      <c r="BTC726"/>
      <c r="BTD726"/>
      <c r="BTE726"/>
      <c r="BTF726"/>
      <c r="BTG726"/>
      <c r="BTH726"/>
      <c r="BTI726"/>
      <c r="BTJ726"/>
      <c r="BTK726"/>
      <c r="BTL726"/>
      <c r="BTM726"/>
      <c r="BTN726"/>
      <c r="BTO726"/>
      <c r="BTP726"/>
      <c r="BTQ726"/>
      <c r="BTR726"/>
      <c r="BTS726"/>
      <c r="BTT726"/>
      <c r="BTU726"/>
      <c r="BTV726"/>
      <c r="BTW726"/>
      <c r="BTX726"/>
      <c r="BTY726"/>
      <c r="BTZ726"/>
      <c r="BUA726"/>
      <c r="BUB726"/>
      <c r="BUC726"/>
      <c r="BUD726"/>
      <c r="BUE726"/>
      <c r="BUF726"/>
      <c r="BUG726"/>
      <c r="BUH726"/>
      <c r="BUI726"/>
      <c r="BUJ726"/>
      <c r="BUK726"/>
      <c r="BUL726"/>
      <c r="BUM726"/>
      <c r="BUN726"/>
      <c r="BUO726"/>
      <c r="BUP726"/>
      <c r="BUQ726"/>
      <c r="BUR726"/>
      <c r="BUS726"/>
      <c r="BUT726"/>
      <c r="BUU726"/>
      <c r="BUV726"/>
      <c r="BUW726"/>
      <c r="BUX726"/>
      <c r="BUY726"/>
      <c r="BUZ726"/>
      <c r="BVA726"/>
      <c r="BVB726"/>
      <c r="BVC726"/>
      <c r="BVD726"/>
      <c r="BVE726"/>
      <c r="BVF726"/>
      <c r="BVG726"/>
      <c r="BVH726"/>
      <c r="BVI726"/>
      <c r="BVJ726"/>
      <c r="BVK726"/>
      <c r="BVL726"/>
      <c r="BVM726"/>
      <c r="BVN726"/>
      <c r="BVO726"/>
      <c r="BVP726"/>
      <c r="BVQ726"/>
      <c r="BVR726"/>
      <c r="BVS726"/>
      <c r="BVT726"/>
      <c r="BVU726"/>
      <c r="BVV726"/>
      <c r="BVW726"/>
      <c r="BVX726"/>
      <c r="BVY726"/>
      <c r="BVZ726"/>
      <c r="BWA726"/>
      <c r="BWB726"/>
      <c r="BWC726"/>
      <c r="BWD726"/>
      <c r="BWE726"/>
      <c r="BWF726"/>
      <c r="BWG726"/>
      <c r="BWH726"/>
      <c r="BWI726"/>
      <c r="BWJ726"/>
      <c r="BWK726"/>
      <c r="BWL726"/>
      <c r="BWM726"/>
      <c r="BWN726"/>
      <c r="BWO726"/>
      <c r="BWP726"/>
      <c r="BWQ726"/>
      <c r="BWR726"/>
      <c r="BWS726"/>
      <c r="BWT726"/>
      <c r="BWU726"/>
      <c r="BWV726"/>
      <c r="BWW726"/>
      <c r="BWX726"/>
      <c r="BWY726"/>
      <c r="BWZ726"/>
      <c r="BXA726"/>
      <c r="BXB726"/>
      <c r="BXC726"/>
      <c r="BXD726"/>
      <c r="BXE726"/>
      <c r="BXF726"/>
      <c r="BXG726"/>
      <c r="BXH726"/>
      <c r="BXI726"/>
      <c r="BXJ726"/>
      <c r="BXK726"/>
      <c r="BXL726"/>
      <c r="BXM726"/>
      <c r="BXN726"/>
      <c r="BXO726"/>
      <c r="BXP726"/>
      <c r="BXQ726"/>
      <c r="BXR726"/>
      <c r="BXS726"/>
      <c r="BXT726"/>
      <c r="BXU726"/>
      <c r="BXV726"/>
      <c r="BXW726"/>
      <c r="BXX726"/>
      <c r="BXY726"/>
      <c r="BXZ726"/>
      <c r="BYA726"/>
      <c r="BYB726"/>
      <c r="BYC726"/>
      <c r="BYD726"/>
      <c r="BYE726"/>
      <c r="BYF726"/>
      <c r="BYG726"/>
      <c r="BYH726"/>
      <c r="BYI726"/>
      <c r="BYJ726"/>
      <c r="BYK726"/>
      <c r="BYL726"/>
      <c r="BYM726"/>
      <c r="BYN726"/>
      <c r="BYO726"/>
      <c r="BYP726"/>
      <c r="BYQ726"/>
      <c r="BYR726"/>
      <c r="BYS726"/>
      <c r="BYT726"/>
      <c r="BYU726"/>
      <c r="BYV726"/>
      <c r="BYW726"/>
      <c r="BYX726"/>
      <c r="BYY726"/>
      <c r="BYZ726"/>
      <c r="BZA726"/>
      <c r="BZB726"/>
      <c r="BZC726"/>
      <c r="BZD726"/>
      <c r="BZE726"/>
      <c r="BZF726"/>
      <c r="BZG726"/>
      <c r="BZH726"/>
      <c r="BZI726"/>
      <c r="BZJ726"/>
      <c r="BZK726"/>
      <c r="BZL726"/>
      <c r="BZM726"/>
      <c r="BZN726"/>
      <c r="BZO726"/>
      <c r="BZP726"/>
      <c r="BZQ726"/>
      <c r="BZR726"/>
      <c r="BZS726"/>
      <c r="BZT726"/>
      <c r="BZU726"/>
      <c r="BZV726"/>
      <c r="BZW726"/>
      <c r="BZX726"/>
      <c r="BZY726"/>
      <c r="BZZ726"/>
      <c r="CAA726"/>
      <c r="CAB726"/>
      <c r="CAC726"/>
      <c r="CAD726"/>
      <c r="CAE726"/>
      <c r="CAF726"/>
      <c r="CAG726"/>
      <c r="CAH726"/>
      <c r="CAI726"/>
      <c r="CAJ726"/>
      <c r="CAK726"/>
      <c r="CAL726"/>
      <c r="CAM726"/>
      <c r="CAN726"/>
      <c r="CAO726"/>
      <c r="CAP726"/>
      <c r="CAQ726"/>
      <c r="CAR726"/>
      <c r="CAS726"/>
      <c r="CAT726"/>
      <c r="CAU726"/>
      <c r="CAV726"/>
      <c r="CAW726"/>
      <c r="CAX726"/>
      <c r="CAY726"/>
      <c r="CAZ726"/>
      <c r="CBA726"/>
      <c r="CBB726"/>
      <c r="CBC726"/>
      <c r="CBD726"/>
      <c r="CBE726"/>
      <c r="CBF726"/>
      <c r="CBG726"/>
      <c r="CBH726"/>
      <c r="CBI726"/>
      <c r="CBJ726"/>
      <c r="CBK726"/>
      <c r="CBL726"/>
      <c r="CBM726"/>
      <c r="CBN726"/>
      <c r="CBO726"/>
      <c r="CBP726"/>
      <c r="CBQ726"/>
      <c r="CBR726"/>
      <c r="CBS726"/>
      <c r="CBT726"/>
      <c r="CBU726"/>
      <c r="CBV726"/>
      <c r="CBW726"/>
      <c r="CBX726"/>
      <c r="CBY726"/>
      <c r="CBZ726"/>
      <c r="CCA726"/>
      <c r="CCB726"/>
      <c r="CCC726"/>
      <c r="CCD726"/>
      <c r="CCE726"/>
      <c r="CCF726"/>
      <c r="CCG726"/>
      <c r="CCH726"/>
      <c r="CCI726"/>
      <c r="CCJ726"/>
      <c r="CCK726"/>
      <c r="CCL726"/>
      <c r="CCM726"/>
      <c r="CCN726"/>
      <c r="CCO726"/>
      <c r="CCP726"/>
      <c r="CCQ726"/>
      <c r="CCR726"/>
      <c r="CCS726"/>
      <c r="CCT726"/>
      <c r="CCU726"/>
      <c r="CCV726"/>
      <c r="CCW726"/>
      <c r="CCX726"/>
      <c r="CCY726"/>
      <c r="CCZ726"/>
      <c r="CDA726"/>
      <c r="CDB726"/>
      <c r="CDC726"/>
      <c r="CDD726"/>
      <c r="CDE726"/>
      <c r="CDF726"/>
      <c r="CDG726"/>
      <c r="CDH726"/>
      <c r="CDI726"/>
      <c r="CDJ726"/>
      <c r="CDK726"/>
      <c r="CDL726"/>
      <c r="CDM726"/>
      <c r="CDN726"/>
      <c r="CDO726"/>
      <c r="CDP726"/>
      <c r="CDQ726"/>
      <c r="CDR726"/>
      <c r="CDS726"/>
      <c r="CDT726"/>
      <c r="CDU726"/>
      <c r="CDV726"/>
      <c r="CDW726"/>
      <c r="CDX726"/>
      <c r="CDY726"/>
      <c r="CDZ726"/>
      <c r="CEA726"/>
      <c r="CEB726"/>
      <c r="CEC726"/>
      <c r="CED726"/>
      <c r="CEE726"/>
      <c r="CEF726"/>
      <c r="CEG726"/>
      <c r="CEH726"/>
      <c r="CEI726"/>
      <c r="CEJ726"/>
      <c r="CEK726"/>
      <c r="CEL726"/>
      <c r="CEM726"/>
      <c r="CEN726"/>
      <c r="CEO726"/>
      <c r="CEP726"/>
      <c r="CEQ726"/>
      <c r="CER726"/>
      <c r="CES726"/>
      <c r="CET726"/>
      <c r="CEU726"/>
      <c r="CEV726"/>
      <c r="CEW726"/>
      <c r="CEX726"/>
      <c r="CEY726"/>
      <c r="CEZ726"/>
      <c r="CFA726"/>
      <c r="CFB726"/>
      <c r="CFC726"/>
      <c r="CFD726"/>
      <c r="CFE726"/>
      <c r="CFF726"/>
      <c r="CFG726"/>
      <c r="CFH726"/>
      <c r="CFI726"/>
      <c r="CFJ726"/>
      <c r="CFK726"/>
      <c r="CFL726"/>
      <c r="CFM726"/>
      <c r="CFN726"/>
      <c r="CFO726"/>
      <c r="CFP726"/>
      <c r="CFQ726"/>
      <c r="CFR726"/>
      <c r="CFS726"/>
      <c r="CFT726"/>
      <c r="CFU726"/>
      <c r="CFV726"/>
      <c r="CFW726"/>
      <c r="CFX726"/>
      <c r="CFY726"/>
      <c r="CFZ726"/>
      <c r="CGA726"/>
      <c r="CGB726"/>
      <c r="CGC726"/>
      <c r="CGD726"/>
      <c r="CGE726"/>
      <c r="CGF726"/>
      <c r="CGG726"/>
      <c r="CGH726"/>
      <c r="CGI726"/>
      <c r="CGJ726"/>
      <c r="CGK726"/>
      <c r="CGL726"/>
      <c r="CGM726"/>
      <c r="CGN726"/>
      <c r="CGO726"/>
      <c r="CGP726"/>
      <c r="CGQ726"/>
      <c r="CGR726"/>
      <c r="CGS726"/>
      <c r="CGT726"/>
      <c r="CGU726"/>
      <c r="CGV726"/>
      <c r="CGW726"/>
      <c r="CGX726"/>
      <c r="CGY726"/>
      <c r="CGZ726"/>
      <c r="CHA726"/>
      <c r="CHB726"/>
      <c r="CHC726"/>
      <c r="CHD726"/>
      <c r="CHE726"/>
      <c r="CHF726"/>
      <c r="CHG726"/>
      <c r="CHH726"/>
      <c r="CHI726"/>
      <c r="CHJ726"/>
      <c r="CHK726"/>
      <c r="CHL726"/>
      <c r="CHM726"/>
      <c r="CHN726"/>
      <c r="CHO726"/>
      <c r="CHP726"/>
      <c r="CHQ726"/>
      <c r="CHR726"/>
      <c r="CHS726"/>
      <c r="CHT726"/>
      <c r="CHU726"/>
      <c r="CHV726"/>
      <c r="CHW726"/>
      <c r="CHX726"/>
      <c r="CHY726"/>
      <c r="CHZ726"/>
      <c r="CIA726"/>
      <c r="CIB726"/>
      <c r="CIC726"/>
      <c r="CID726"/>
      <c r="CIE726"/>
      <c r="CIF726"/>
      <c r="CIG726"/>
      <c r="CIH726"/>
      <c r="CII726"/>
      <c r="CIJ726"/>
      <c r="CIK726"/>
      <c r="CIL726"/>
      <c r="CIM726"/>
      <c r="CIN726"/>
      <c r="CIO726"/>
      <c r="CIP726"/>
      <c r="CIQ726"/>
      <c r="CIR726"/>
      <c r="CIS726"/>
      <c r="CIT726"/>
      <c r="CIU726"/>
      <c r="CIV726"/>
      <c r="CIW726"/>
      <c r="CIX726"/>
      <c r="CIY726"/>
      <c r="CIZ726"/>
      <c r="CJA726"/>
      <c r="CJB726"/>
      <c r="CJC726"/>
      <c r="CJD726"/>
      <c r="CJE726"/>
      <c r="CJF726"/>
      <c r="CJG726"/>
      <c r="CJH726"/>
      <c r="CJI726"/>
      <c r="CJJ726"/>
      <c r="CJK726"/>
      <c r="CJL726"/>
      <c r="CJM726"/>
      <c r="CJN726"/>
      <c r="CJO726"/>
      <c r="CJP726"/>
      <c r="CJQ726"/>
      <c r="CJR726"/>
      <c r="CJS726"/>
      <c r="CJT726"/>
      <c r="CJU726"/>
      <c r="CJV726"/>
      <c r="CJW726"/>
      <c r="CJX726"/>
      <c r="CJY726"/>
      <c r="CJZ726"/>
      <c r="CKA726"/>
      <c r="CKB726"/>
      <c r="CKC726"/>
      <c r="CKD726"/>
      <c r="CKE726"/>
      <c r="CKF726"/>
      <c r="CKG726"/>
      <c r="CKH726"/>
      <c r="CKI726"/>
      <c r="CKJ726"/>
      <c r="CKK726"/>
      <c r="CKL726"/>
      <c r="CKM726"/>
      <c r="CKN726"/>
      <c r="CKO726"/>
      <c r="CKP726"/>
      <c r="CKQ726"/>
      <c r="CKR726"/>
      <c r="CKS726"/>
      <c r="CKT726"/>
      <c r="CKU726"/>
      <c r="CKV726"/>
      <c r="CKW726"/>
      <c r="CKX726"/>
      <c r="CKY726"/>
      <c r="CKZ726"/>
      <c r="CLA726"/>
      <c r="CLB726"/>
      <c r="CLC726"/>
      <c r="CLD726"/>
      <c r="CLE726"/>
      <c r="CLF726"/>
      <c r="CLG726"/>
      <c r="CLH726"/>
      <c r="CLI726"/>
      <c r="CLJ726"/>
      <c r="CLK726"/>
      <c r="CLL726"/>
      <c r="CLM726"/>
      <c r="CLN726"/>
      <c r="CLO726"/>
      <c r="CLP726"/>
      <c r="CLQ726"/>
      <c r="CLR726"/>
      <c r="CLS726"/>
      <c r="CLT726"/>
      <c r="CLU726"/>
      <c r="CLV726"/>
      <c r="CLW726"/>
      <c r="CLX726"/>
      <c r="CLY726"/>
      <c r="CLZ726"/>
      <c r="CMA726"/>
      <c r="CMB726"/>
      <c r="CMC726"/>
      <c r="CMD726"/>
      <c r="CME726"/>
      <c r="CMF726"/>
      <c r="CMG726"/>
      <c r="CMH726"/>
      <c r="CMI726"/>
      <c r="CMJ726"/>
      <c r="CMK726"/>
      <c r="CML726"/>
      <c r="CMM726"/>
      <c r="CMN726"/>
      <c r="CMO726"/>
      <c r="CMP726"/>
      <c r="CMQ726"/>
      <c r="CMR726"/>
      <c r="CMS726"/>
      <c r="CMT726"/>
      <c r="CMU726"/>
      <c r="CMV726"/>
      <c r="CMW726"/>
      <c r="CMX726"/>
      <c r="CMY726"/>
      <c r="CMZ726"/>
      <c r="CNA726"/>
      <c r="CNB726"/>
      <c r="CNC726"/>
      <c r="CND726"/>
      <c r="CNE726"/>
      <c r="CNF726"/>
      <c r="CNG726"/>
      <c r="CNH726"/>
      <c r="CNI726"/>
      <c r="CNJ726"/>
      <c r="CNK726"/>
      <c r="CNL726"/>
      <c r="CNM726"/>
      <c r="CNN726"/>
      <c r="CNO726"/>
      <c r="CNP726"/>
      <c r="CNQ726"/>
      <c r="CNR726"/>
      <c r="CNS726"/>
      <c r="CNT726"/>
      <c r="CNU726"/>
      <c r="CNV726"/>
      <c r="CNW726"/>
      <c r="CNX726"/>
      <c r="CNY726"/>
      <c r="CNZ726"/>
      <c r="COA726"/>
      <c r="COB726"/>
      <c r="COC726"/>
      <c r="COD726"/>
      <c r="COE726"/>
      <c r="COF726"/>
      <c r="COG726"/>
      <c r="COH726"/>
      <c r="COI726"/>
      <c r="COJ726"/>
      <c r="COK726"/>
      <c r="COL726"/>
      <c r="COM726"/>
      <c r="CON726"/>
      <c r="COO726"/>
      <c r="COP726"/>
      <c r="COQ726"/>
      <c r="COR726"/>
      <c r="COS726"/>
      <c r="COT726"/>
      <c r="COU726"/>
      <c r="COV726"/>
      <c r="COW726"/>
      <c r="COX726"/>
      <c r="COY726"/>
      <c r="COZ726"/>
      <c r="CPA726"/>
      <c r="CPB726"/>
      <c r="CPC726"/>
      <c r="CPD726"/>
      <c r="CPE726"/>
      <c r="CPF726"/>
      <c r="CPG726"/>
      <c r="CPH726"/>
      <c r="CPI726"/>
      <c r="CPJ726"/>
      <c r="CPK726"/>
      <c r="CPL726"/>
      <c r="CPM726"/>
      <c r="CPN726"/>
      <c r="CPO726"/>
      <c r="CPP726"/>
      <c r="CPQ726"/>
      <c r="CPR726"/>
      <c r="CPS726"/>
      <c r="CPT726"/>
      <c r="CPU726"/>
      <c r="CPV726"/>
      <c r="CPW726"/>
      <c r="CPX726"/>
      <c r="CPY726"/>
      <c r="CPZ726"/>
      <c r="CQA726"/>
      <c r="CQB726"/>
      <c r="CQC726"/>
      <c r="CQD726"/>
      <c r="CQE726"/>
      <c r="CQF726"/>
      <c r="CQG726"/>
      <c r="CQH726"/>
      <c r="CQI726"/>
      <c r="CQJ726"/>
      <c r="CQK726"/>
      <c r="CQL726"/>
      <c r="CQM726"/>
      <c r="CQN726"/>
      <c r="CQO726"/>
      <c r="CQP726"/>
      <c r="CQQ726"/>
      <c r="CQR726"/>
      <c r="CQS726"/>
      <c r="CQT726"/>
      <c r="CQU726"/>
      <c r="CQV726"/>
      <c r="CQW726"/>
      <c r="CQX726"/>
      <c r="CQY726"/>
      <c r="CQZ726"/>
      <c r="CRA726"/>
      <c r="CRB726"/>
      <c r="CRC726"/>
      <c r="CRD726"/>
      <c r="CRE726"/>
      <c r="CRF726"/>
      <c r="CRG726"/>
      <c r="CRH726"/>
      <c r="CRI726"/>
      <c r="CRJ726"/>
      <c r="CRK726"/>
      <c r="CRL726"/>
      <c r="CRM726"/>
      <c r="CRN726"/>
      <c r="CRO726"/>
      <c r="CRP726"/>
      <c r="CRQ726"/>
      <c r="CRR726"/>
      <c r="CRS726"/>
      <c r="CRT726"/>
      <c r="CRU726"/>
      <c r="CRV726"/>
      <c r="CRW726"/>
      <c r="CRX726"/>
      <c r="CRY726"/>
      <c r="CRZ726"/>
      <c r="CSA726"/>
      <c r="CSB726"/>
      <c r="CSC726"/>
      <c r="CSD726"/>
      <c r="CSE726"/>
      <c r="CSF726"/>
      <c r="CSG726"/>
      <c r="CSH726"/>
      <c r="CSI726"/>
      <c r="CSJ726"/>
      <c r="CSK726"/>
      <c r="CSL726"/>
      <c r="CSM726"/>
      <c r="CSN726"/>
      <c r="CSO726"/>
      <c r="CSP726"/>
      <c r="CSQ726"/>
      <c r="CSR726"/>
      <c r="CSS726"/>
      <c r="CST726"/>
      <c r="CSU726"/>
      <c r="CSV726"/>
      <c r="CSW726"/>
      <c r="CSX726"/>
      <c r="CSY726"/>
      <c r="CSZ726"/>
      <c r="CTA726"/>
      <c r="CTB726"/>
      <c r="CTC726"/>
      <c r="CTD726"/>
      <c r="CTE726"/>
      <c r="CTF726"/>
      <c r="CTG726"/>
      <c r="CTH726"/>
      <c r="CTI726"/>
      <c r="CTJ726"/>
      <c r="CTK726"/>
      <c r="CTL726"/>
      <c r="CTM726"/>
      <c r="CTN726"/>
      <c r="CTO726"/>
      <c r="CTP726"/>
      <c r="CTQ726"/>
      <c r="CTR726"/>
      <c r="CTS726"/>
      <c r="CTT726"/>
      <c r="CTU726"/>
      <c r="CTV726"/>
      <c r="CTW726"/>
      <c r="CTX726"/>
      <c r="CTY726"/>
      <c r="CTZ726"/>
      <c r="CUA726"/>
      <c r="CUB726"/>
      <c r="CUC726"/>
      <c r="CUD726"/>
      <c r="CUE726"/>
      <c r="CUF726"/>
      <c r="CUG726"/>
      <c r="CUH726"/>
      <c r="CUI726"/>
      <c r="CUJ726"/>
      <c r="CUK726"/>
      <c r="CUL726"/>
      <c r="CUM726"/>
      <c r="CUN726"/>
      <c r="CUO726"/>
      <c r="CUP726"/>
      <c r="CUQ726"/>
      <c r="CUR726"/>
      <c r="CUS726"/>
      <c r="CUT726"/>
      <c r="CUU726"/>
      <c r="CUV726"/>
      <c r="CUW726"/>
      <c r="CUX726"/>
      <c r="CUY726"/>
      <c r="CUZ726"/>
      <c r="CVA726"/>
      <c r="CVB726"/>
      <c r="CVC726"/>
      <c r="CVD726"/>
      <c r="CVE726"/>
      <c r="CVF726"/>
      <c r="CVG726"/>
      <c r="CVH726"/>
      <c r="CVI726"/>
      <c r="CVJ726"/>
      <c r="CVK726"/>
      <c r="CVL726"/>
      <c r="CVM726"/>
      <c r="CVN726"/>
      <c r="CVO726"/>
      <c r="CVP726"/>
      <c r="CVQ726"/>
      <c r="CVR726"/>
      <c r="CVS726"/>
      <c r="CVT726"/>
      <c r="CVU726"/>
      <c r="CVV726"/>
      <c r="CVW726"/>
      <c r="CVX726"/>
      <c r="CVY726"/>
      <c r="CVZ726"/>
      <c r="CWA726"/>
      <c r="CWB726"/>
      <c r="CWC726"/>
      <c r="CWD726"/>
      <c r="CWE726"/>
      <c r="CWF726"/>
      <c r="CWG726"/>
      <c r="CWH726"/>
      <c r="CWI726"/>
      <c r="CWJ726"/>
      <c r="CWK726"/>
      <c r="CWL726"/>
      <c r="CWM726"/>
      <c r="CWN726"/>
      <c r="CWO726"/>
      <c r="CWP726"/>
      <c r="CWQ726"/>
      <c r="CWR726"/>
      <c r="CWS726"/>
      <c r="CWT726"/>
      <c r="CWU726"/>
      <c r="CWV726"/>
      <c r="CWW726"/>
      <c r="CWX726"/>
      <c r="CWY726"/>
      <c r="CWZ726"/>
      <c r="CXA726"/>
      <c r="CXB726"/>
      <c r="CXC726"/>
      <c r="CXD726"/>
      <c r="CXE726"/>
      <c r="CXF726"/>
      <c r="CXG726"/>
      <c r="CXH726"/>
      <c r="CXI726"/>
      <c r="CXJ726"/>
      <c r="CXK726"/>
      <c r="CXL726"/>
      <c r="CXM726"/>
      <c r="CXN726"/>
      <c r="CXO726"/>
      <c r="CXP726"/>
      <c r="CXQ726"/>
      <c r="CXR726"/>
      <c r="CXS726"/>
      <c r="CXT726"/>
      <c r="CXU726"/>
      <c r="CXV726"/>
      <c r="CXW726"/>
      <c r="CXX726"/>
      <c r="CXY726"/>
      <c r="CXZ726"/>
      <c r="CYA726"/>
      <c r="CYB726"/>
      <c r="CYC726"/>
      <c r="CYD726"/>
      <c r="CYE726"/>
      <c r="CYF726"/>
      <c r="CYG726"/>
      <c r="CYH726"/>
      <c r="CYI726"/>
      <c r="CYJ726"/>
      <c r="CYK726"/>
      <c r="CYL726"/>
      <c r="CYM726"/>
      <c r="CYN726"/>
      <c r="CYO726"/>
      <c r="CYP726"/>
      <c r="CYQ726"/>
      <c r="CYR726"/>
      <c r="CYS726"/>
      <c r="CYT726"/>
      <c r="CYU726"/>
      <c r="CYV726"/>
      <c r="CYW726"/>
      <c r="CYX726"/>
      <c r="CYY726"/>
      <c r="CYZ726"/>
      <c r="CZA726"/>
      <c r="CZB726"/>
      <c r="CZC726"/>
      <c r="CZD726"/>
      <c r="CZE726"/>
      <c r="CZF726"/>
      <c r="CZG726"/>
      <c r="CZH726"/>
      <c r="CZI726"/>
      <c r="CZJ726"/>
      <c r="CZK726"/>
      <c r="CZL726"/>
      <c r="CZM726"/>
      <c r="CZN726"/>
      <c r="CZO726"/>
      <c r="CZP726"/>
      <c r="CZQ726"/>
      <c r="CZR726"/>
      <c r="CZS726"/>
      <c r="CZT726"/>
      <c r="CZU726"/>
      <c r="CZV726"/>
      <c r="CZW726"/>
      <c r="CZX726"/>
      <c r="CZY726"/>
      <c r="CZZ726"/>
      <c r="DAA726"/>
      <c r="DAB726"/>
      <c r="DAC726"/>
      <c r="DAD726"/>
      <c r="DAE726"/>
      <c r="DAF726"/>
      <c r="DAG726"/>
      <c r="DAH726"/>
      <c r="DAI726"/>
      <c r="DAJ726"/>
      <c r="DAK726"/>
      <c r="DAL726"/>
      <c r="DAM726"/>
      <c r="DAN726"/>
      <c r="DAO726"/>
      <c r="DAP726"/>
      <c r="DAQ726"/>
      <c r="DAR726"/>
      <c r="DAS726"/>
      <c r="DAT726"/>
      <c r="DAU726"/>
      <c r="DAV726"/>
      <c r="DAW726"/>
      <c r="DAX726"/>
      <c r="DAY726"/>
      <c r="DAZ726"/>
      <c r="DBA726"/>
      <c r="DBB726"/>
      <c r="DBC726"/>
      <c r="DBD726"/>
      <c r="DBE726"/>
      <c r="DBF726"/>
      <c r="DBG726"/>
      <c r="DBH726"/>
      <c r="DBI726"/>
      <c r="DBJ726"/>
      <c r="DBK726"/>
      <c r="DBL726"/>
      <c r="DBM726"/>
      <c r="DBN726"/>
      <c r="DBO726"/>
      <c r="DBP726"/>
      <c r="DBQ726"/>
      <c r="DBR726"/>
      <c r="DBS726"/>
      <c r="DBT726"/>
      <c r="DBU726"/>
      <c r="DBV726"/>
      <c r="DBW726"/>
      <c r="DBX726"/>
      <c r="DBY726"/>
      <c r="DBZ726"/>
      <c r="DCA726"/>
      <c r="DCB726"/>
      <c r="DCC726"/>
      <c r="DCD726"/>
      <c r="DCE726"/>
      <c r="DCF726"/>
      <c r="DCG726"/>
      <c r="DCH726"/>
      <c r="DCI726"/>
      <c r="DCJ726"/>
      <c r="DCK726"/>
      <c r="DCL726"/>
      <c r="DCM726"/>
      <c r="DCN726"/>
      <c r="DCO726"/>
      <c r="DCP726"/>
      <c r="DCQ726"/>
      <c r="DCR726"/>
      <c r="DCS726"/>
      <c r="DCT726"/>
      <c r="DCU726"/>
      <c r="DCV726"/>
      <c r="DCW726"/>
      <c r="DCX726"/>
      <c r="DCY726"/>
      <c r="DCZ726"/>
      <c r="DDA726"/>
      <c r="DDB726"/>
      <c r="DDC726"/>
      <c r="DDD726"/>
      <c r="DDE726"/>
      <c r="DDF726"/>
      <c r="DDG726"/>
      <c r="DDH726"/>
      <c r="DDI726"/>
      <c r="DDJ726"/>
      <c r="DDK726"/>
      <c r="DDL726"/>
      <c r="DDM726"/>
      <c r="DDN726"/>
      <c r="DDO726"/>
      <c r="DDP726"/>
      <c r="DDQ726"/>
      <c r="DDR726"/>
      <c r="DDS726"/>
      <c r="DDT726"/>
      <c r="DDU726"/>
      <c r="DDV726"/>
      <c r="DDW726"/>
      <c r="DDX726"/>
      <c r="DDY726"/>
      <c r="DDZ726"/>
      <c r="DEA726"/>
      <c r="DEB726"/>
      <c r="DEC726"/>
      <c r="DED726"/>
      <c r="DEE726"/>
      <c r="DEF726"/>
      <c r="DEG726"/>
      <c r="DEH726"/>
      <c r="DEI726"/>
      <c r="DEJ726"/>
      <c r="DEK726"/>
      <c r="DEL726"/>
      <c r="DEM726"/>
      <c r="DEN726"/>
      <c r="DEO726"/>
      <c r="DEP726"/>
      <c r="DEQ726"/>
      <c r="DER726"/>
      <c r="DES726"/>
      <c r="DET726"/>
      <c r="DEU726"/>
      <c r="DEV726"/>
      <c r="DEW726"/>
      <c r="DEX726"/>
      <c r="DEY726"/>
      <c r="DEZ726"/>
      <c r="DFA726"/>
      <c r="DFB726"/>
      <c r="DFC726"/>
      <c r="DFD726"/>
      <c r="DFE726"/>
      <c r="DFF726"/>
      <c r="DFG726"/>
      <c r="DFH726"/>
      <c r="DFI726"/>
      <c r="DFJ726"/>
      <c r="DFK726"/>
      <c r="DFL726"/>
      <c r="DFM726"/>
      <c r="DFN726"/>
      <c r="DFO726"/>
      <c r="DFP726"/>
      <c r="DFQ726"/>
      <c r="DFR726"/>
      <c r="DFS726"/>
      <c r="DFT726"/>
      <c r="DFU726"/>
      <c r="DFV726"/>
      <c r="DFW726"/>
      <c r="DFX726"/>
      <c r="DFY726"/>
      <c r="DFZ726"/>
      <c r="DGA726"/>
      <c r="DGB726"/>
      <c r="DGC726"/>
      <c r="DGD726"/>
      <c r="DGE726"/>
      <c r="DGF726"/>
      <c r="DGG726"/>
      <c r="DGH726"/>
      <c r="DGI726"/>
      <c r="DGJ726"/>
      <c r="DGK726"/>
      <c r="DGL726"/>
      <c r="DGM726"/>
      <c r="DGN726"/>
      <c r="DGO726"/>
      <c r="DGP726"/>
      <c r="DGQ726"/>
      <c r="DGR726"/>
      <c r="DGS726"/>
      <c r="DGT726"/>
      <c r="DGU726"/>
      <c r="DGV726"/>
      <c r="DGW726"/>
      <c r="DGX726"/>
      <c r="DGY726"/>
      <c r="DGZ726"/>
      <c r="DHA726"/>
      <c r="DHB726"/>
      <c r="DHC726"/>
      <c r="DHD726"/>
      <c r="DHE726"/>
      <c r="DHF726"/>
      <c r="DHG726"/>
      <c r="DHH726"/>
      <c r="DHI726"/>
      <c r="DHJ726"/>
      <c r="DHK726"/>
      <c r="DHL726"/>
      <c r="DHM726"/>
      <c r="DHN726"/>
      <c r="DHO726"/>
      <c r="DHP726"/>
      <c r="DHQ726"/>
      <c r="DHR726"/>
      <c r="DHS726"/>
      <c r="DHT726"/>
      <c r="DHU726"/>
      <c r="DHV726"/>
      <c r="DHW726"/>
      <c r="DHX726"/>
      <c r="DHY726"/>
      <c r="DHZ726"/>
      <c r="DIA726"/>
      <c r="DIB726"/>
      <c r="DIC726"/>
      <c r="DID726"/>
      <c r="DIE726"/>
      <c r="DIF726"/>
      <c r="DIG726"/>
      <c r="DIH726"/>
      <c r="DII726"/>
      <c r="DIJ726"/>
      <c r="DIK726"/>
      <c r="DIL726"/>
      <c r="DIM726"/>
      <c r="DIN726"/>
      <c r="DIO726"/>
      <c r="DIP726"/>
      <c r="DIQ726"/>
      <c r="DIR726"/>
      <c r="DIS726"/>
      <c r="DIT726"/>
      <c r="DIU726"/>
      <c r="DIV726"/>
      <c r="DIW726"/>
      <c r="DIX726"/>
      <c r="DIY726"/>
      <c r="DIZ726"/>
      <c r="DJA726"/>
      <c r="DJB726"/>
      <c r="DJC726"/>
      <c r="DJD726"/>
      <c r="DJE726"/>
      <c r="DJF726"/>
      <c r="DJG726"/>
      <c r="DJH726"/>
      <c r="DJI726"/>
      <c r="DJJ726"/>
      <c r="DJK726"/>
      <c r="DJL726"/>
      <c r="DJM726"/>
      <c r="DJN726"/>
      <c r="DJO726"/>
      <c r="DJP726"/>
      <c r="DJQ726"/>
      <c r="DJR726"/>
      <c r="DJS726"/>
      <c r="DJT726"/>
      <c r="DJU726"/>
      <c r="DJV726"/>
      <c r="DJW726"/>
      <c r="DJX726"/>
      <c r="DJY726"/>
      <c r="DJZ726"/>
      <c r="DKA726"/>
      <c r="DKB726"/>
      <c r="DKC726"/>
      <c r="DKD726"/>
      <c r="DKE726"/>
      <c r="DKF726"/>
      <c r="DKG726"/>
      <c r="DKH726"/>
      <c r="DKI726"/>
      <c r="DKJ726"/>
      <c r="DKK726"/>
      <c r="DKL726"/>
      <c r="DKM726"/>
      <c r="DKN726"/>
      <c r="DKO726"/>
      <c r="DKP726"/>
      <c r="DKQ726"/>
      <c r="DKR726"/>
      <c r="DKS726"/>
      <c r="DKT726"/>
      <c r="DKU726"/>
      <c r="DKV726"/>
      <c r="DKW726"/>
      <c r="DKX726"/>
      <c r="DKY726"/>
      <c r="DKZ726"/>
      <c r="DLA726"/>
      <c r="DLB726"/>
      <c r="DLC726"/>
      <c r="DLD726"/>
      <c r="DLE726"/>
      <c r="DLF726"/>
      <c r="DLG726"/>
      <c r="DLH726"/>
      <c r="DLI726"/>
      <c r="DLJ726"/>
      <c r="DLK726"/>
      <c r="DLL726"/>
      <c r="DLM726"/>
      <c r="DLN726"/>
      <c r="DLO726"/>
      <c r="DLP726"/>
      <c r="DLQ726"/>
      <c r="DLR726"/>
      <c r="DLS726"/>
      <c r="DLT726"/>
      <c r="DLU726"/>
      <c r="DLV726"/>
      <c r="DLW726"/>
      <c r="DLX726"/>
      <c r="DLY726"/>
      <c r="DLZ726"/>
      <c r="DMA726"/>
      <c r="DMB726"/>
      <c r="DMC726"/>
      <c r="DMD726"/>
      <c r="DME726"/>
      <c r="DMF726"/>
      <c r="DMG726"/>
      <c r="DMH726"/>
      <c r="DMI726"/>
      <c r="DMJ726"/>
      <c r="DMK726"/>
      <c r="DML726"/>
      <c r="DMM726"/>
      <c r="DMN726"/>
      <c r="DMO726"/>
      <c r="DMP726"/>
      <c r="DMQ726"/>
      <c r="DMR726"/>
      <c r="DMS726"/>
      <c r="DMT726"/>
      <c r="DMU726"/>
      <c r="DMV726"/>
      <c r="DMW726"/>
      <c r="DMX726"/>
      <c r="DMY726"/>
      <c r="DMZ726"/>
      <c r="DNA726"/>
      <c r="DNB726"/>
      <c r="DNC726"/>
      <c r="DND726"/>
      <c r="DNE726"/>
      <c r="DNF726"/>
      <c r="DNG726"/>
      <c r="DNH726"/>
      <c r="DNI726"/>
      <c r="DNJ726"/>
      <c r="DNK726"/>
      <c r="DNL726"/>
      <c r="DNM726"/>
      <c r="DNN726"/>
      <c r="DNO726"/>
      <c r="DNP726"/>
      <c r="DNQ726"/>
      <c r="DNR726"/>
      <c r="DNS726"/>
      <c r="DNT726"/>
      <c r="DNU726"/>
      <c r="DNV726"/>
      <c r="DNW726"/>
      <c r="DNX726"/>
      <c r="DNY726"/>
      <c r="DNZ726"/>
      <c r="DOA726"/>
      <c r="DOB726"/>
      <c r="DOC726"/>
      <c r="DOD726"/>
      <c r="DOE726"/>
      <c r="DOF726"/>
      <c r="DOG726"/>
      <c r="DOH726"/>
      <c r="DOI726"/>
      <c r="DOJ726"/>
      <c r="DOK726"/>
      <c r="DOL726"/>
      <c r="DOM726"/>
      <c r="DON726"/>
      <c r="DOO726"/>
      <c r="DOP726"/>
      <c r="DOQ726"/>
      <c r="DOR726"/>
      <c r="DOS726"/>
      <c r="DOT726"/>
      <c r="DOU726"/>
      <c r="DOV726"/>
      <c r="DOW726"/>
      <c r="DOX726"/>
      <c r="DOY726"/>
      <c r="DOZ726"/>
      <c r="DPA726"/>
      <c r="DPB726"/>
      <c r="DPC726"/>
      <c r="DPD726"/>
      <c r="DPE726"/>
      <c r="DPF726"/>
      <c r="DPG726"/>
      <c r="DPH726"/>
      <c r="DPI726"/>
      <c r="DPJ726"/>
      <c r="DPK726"/>
      <c r="DPL726"/>
      <c r="DPM726"/>
      <c r="DPN726"/>
      <c r="DPO726"/>
      <c r="DPP726"/>
      <c r="DPQ726"/>
      <c r="DPR726"/>
      <c r="DPS726"/>
      <c r="DPT726"/>
      <c r="DPU726"/>
      <c r="DPV726"/>
      <c r="DPW726"/>
      <c r="DPX726"/>
      <c r="DPY726"/>
      <c r="DPZ726"/>
      <c r="DQA726"/>
      <c r="DQB726"/>
      <c r="DQC726"/>
      <c r="DQD726"/>
      <c r="DQE726"/>
      <c r="DQF726"/>
      <c r="DQG726"/>
      <c r="DQH726"/>
      <c r="DQI726"/>
      <c r="DQJ726"/>
      <c r="DQK726"/>
      <c r="DQL726"/>
      <c r="DQM726"/>
      <c r="DQN726"/>
      <c r="DQO726"/>
      <c r="DQP726"/>
      <c r="DQQ726"/>
      <c r="DQR726"/>
      <c r="DQS726"/>
      <c r="DQT726"/>
      <c r="DQU726"/>
      <c r="DQV726"/>
      <c r="DQW726"/>
      <c r="DQX726"/>
      <c r="DQY726"/>
      <c r="DQZ726"/>
      <c r="DRA726"/>
      <c r="DRB726"/>
      <c r="DRC726"/>
      <c r="DRD726"/>
      <c r="DRE726"/>
      <c r="DRF726"/>
      <c r="DRG726"/>
      <c r="DRH726"/>
      <c r="DRI726"/>
      <c r="DRJ726"/>
      <c r="DRK726"/>
      <c r="DRL726"/>
      <c r="DRM726"/>
      <c r="DRN726"/>
      <c r="DRO726"/>
      <c r="DRP726"/>
      <c r="DRQ726"/>
      <c r="DRR726"/>
      <c r="DRS726"/>
      <c r="DRT726"/>
      <c r="DRU726"/>
      <c r="DRV726"/>
      <c r="DRW726"/>
      <c r="DRX726"/>
      <c r="DRY726"/>
      <c r="DRZ726"/>
      <c r="DSA726"/>
      <c r="DSB726"/>
      <c r="DSC726"/>
      <c r="DSD726"/>
      <c r="DSE726"/>
      <c r="DSF726"/>
      <c r="DSG726"/>
      <c r="DSH726"/>
      <c r="DSI726"/>
      <c r="DSJ726"/>
      <c r="DSK726"/>
      <c r="DSL726"/>
      <c r="DSM726"/>
      <c r="DSN726"/>
      <c r="DSO726"/>
      <c r="DSP726"/>
      <c r="DSQ726"/>
      <c r="DSR726"/>
      <c r="DSS726"/>
      <c r="DST726"/>
      <c r="DSU726"/>
      <c r="DSV726"/>
      <c r="DSW726"/>
      <c r="DSX726"/>
      <c r="DSY726"/>
      <c r="DSZ726"/>
      <c r="DTA726"/>
      <c r="DTB726"/>
      <c r="DTC726"/>
      <c r="DTD726"/>
      <c r="DTE726"/>
      <c r="DTF726"/>
      <c r="DTG726"/>
      <c r="DTH726"/>
      <c r="DTI726"/>
      <c r="DTJ726"/>
      <c r="DTK726"/>
      <c r="DTL726"/>
      <c r="DTM726"/>
      <c r="DTN726"/>
      <c r="DTO726"/>
      <c r="DTP726"/>
      <c r="DTQ726"/>
      <c r="DTR726"/>
      <c r="DTS726"/>
      <c r="DTT726"/>
      <c r="DTU726"/>
      <c r="DTV726"/>
      <c r="DTW726"/>
      <c r="DTX726"/>
      <c r="DTY726"/>
      <c r="DTZ726"/>
      <c r="DUA726"/>
      <c r="DUB726"/>
      <c r="DUC726"/>
      <c r="DUD726"/>
      <c r="DUE726"/>
      <c r="DUF726"/>
      <c r="DUG726"/>
      <c r="DUH726"/>
      <c r="DUI726"/>
      <c r="DUJ726"/>
      <c r="DUK726"/>
      <c r="DUL726"/>
      <c r="DUM726"/>
      <c r="DUN726"/>
      <c r="DUO726"/>
      <c r="DUP726"/>
      <c r="DUQ726"/>
      <c r="DUR726"/>
      <c r="DUS726"/>
      <c r="DUT726"/>
      <c r="DUU726"/>
      <c r="DUV726"/>
      <c r="DUW726"/>
      <c r="DUX726"/>
      <c r="DUY726"/>
      <c r="DUZ726"/>
      <c r="DVA726"/>
      <c r="DVB726"/>
      <c r="DVC726"/>
      <c r="DVD726"/>
      <c r="DVE726"/>
      <c r="DVF726"/>
      <c r="DVG726"/>
      <c r="DVH726"/>
      <c r="DVI726"/>
      <c r="DVJ726"/>
      <c r="DVK726"/>
      <c r="DVL726"/>
      <c r="DVM726"/>
      <c r="DVN726"/>
      <c r="DVO726"/>
      <c r="DVP726"/>
      <c r="DVQ726"/>
      <c r="DVR726"/>
      <c r="DVS726"/>
      <c r="DVT726"/>
      <c r="DVU726"/>
      <c r="DVV726"/>
      <c r="DVW726"/>
      <c r="DVX726"/>
      <c r="DVY726"/>
      <c r="DVZ726"/>
      <c r="DWA726"/>
      <c r="DWB726"/>
      <c r="DWC726"/>
      <c r="DWD726"/>
      <c r="DWE726"/>
      <c r="DWF726"/>
      <c r="DWG726"/>
      <c r="DWH726"/>
      <c r="DWI726"/>
      <c r="DWJ726"/>
      <c r="DWK726"/>
      <c r="DWL726"/>
      <c r="DWM726"/>
      <c r="DWN726"/>
      <c r="DWO726"/>
      <c r="DWP726"/>
      <c r="DWQ726"/>
      <c r="DWR726"/>
      <c r="DWS726"/>
      <c r="DWT726"/>
      <c r="DWU726"/>
      <c r="DWV726"/>
      <c r="DWW726"/>
      <c r="DWX726"/>
      <c r="DWY726"/>
      <c r="DWZ726"/>
      <c r="DXA726"/>
      <c r="DXB726"/>
      <c r="DXC726"/>
      <c r="DXD726"/>
      <c r="DXE726"/>
      <c r="DXF726"/>
      <c r="DXG726"/>
      <c r="DXH726"/>
      <c r="DXI726"/>
      <c r="DXJ726"/>
      <c r="DXK726"/>
      <c r="DXL726"/>
      <c r="DXM726"/>
      <c r="DXN726"/>
      <c r="DXO726"/>
      <c r="DXP726"/>
      <c r="DXQ726"/>
      <c r="DXR726"/>
      <c r="DXS726"/>
      <c r="DXT726"/>
      <c r="DXU726"/>
      <c r="DXV726"/>
      <c r="DXW726"/>
      <c r="DXX726"/>
      <c r="DXY726"/>
      <c r="DXZ726"/>
      <c r="DYA726"/>
      <c r="DYB726"/>
      <c r="DYC726"/>
      <c r="DYD726"/>
      <c r="DYE726"/>
      <c r="DYF726"/>
      <c r="DYG726"/>
      <c r="DYH726"/>
      <c r="DYI726"/>
      <c r="DYJ726"/>
      <c r="DYK726"/>
      <c r="DYL726"/>
      <c r="DYM726"/>
      <c r="DYN726"/>
      <c r="DYO726"/>
      <c r="DYP726"/>
      <c r="DYQ726"/>
      <c r="DYR726"/>
      <c r="DYS726"/>
      <c r="DYT726"/>
      <c r="DYU726"/>
      <c r="DYV726"/>
      <c r="DYW726"/>
      <c r="DYX726"/>
      <c r="DYY726"/>
      <c r="DYZ726"/>
      <c r="DZA726"/>
      <c r="DZB726"/>
      <c r="DZC726"/>
      <c r="DZD726"/>
      <c r="DZE726"/>
      <c r="DZF726"/>
      <c r="DZG726"/>
      <c r="DZH726"/>
      <c r="DZI726"/>
      <c r="DZJ726"/>
      <c r="DZK726"/>
      <c r="DZL726"/>
      <c r="DZM726"/>
      <c r="DZN726"/>
      <c r="DZO726"/>
      <c r="DZP726"/>
      <c r="DZQ726"/>
      <c r="DZR726"/>
      <c r="DZS726"/>
      <c r="DZT726"/>
      <c r="DZU726"/>
      <c r="DZV726"/>
      <c r="DZW726"/>
      <c r="DZX726"/>
      <c r="DZY726"/>
      <c r="DZZ726"/>
      <c r="EAA726"/>
      <c r="EAB726"/>
      <c r="EAC726"/>
      <c r="EAD726"/>
      <c r="EAE726"/>
      <c r="EAF726"/>
      <c r="EAG726"/>
      <c r="EAH726"/>
      <c r="EAI726"/>
      <c r="EAJ726"/>
      <c r="EAK726"/>
      <c r="EAL726"/>
      <c r="EAM726"/>
      <c r="EAN726"/>
      <c r="EAO726"/>
      <c r="EAP726"/>
      <c r="EAQ726"/>
      <c r="EAR726"/>
      <c r="EAS726"/>
      <c r="EAT726"/>
      <c r="EAU726"/>
      <c r="EAV726"/>
      <c r="EAW726"/>
      <c r="EAX726"/>
      <c r="EAY726"/>
      <c r="EAZ726"/>
      <c r="EBA726"/>
      <c r="EBB726"/>
      <c r="EBC726"/>
      <c r="EBD726"/>
      <c r="EBE726"/>
      <c r="EBF726"/>
      <c r="EBG726"/>
      <c r="EBH726"/>
      <c r="EBI726"/>
      <c r="EBJ726"/>
      <c r="EBK726"/>
      <c r="EBL726"/>
      <c r="EBM726"/>
      <c r="EBN726"/>
      <c r="EBO726"/>
      <c r="EBP726"/>
      <c r="EBQ726"/>
      <c r="EBR726"/>
      <c r="EBS726"/>
      <c r="EBT726"/>
      <c r="EBU726"/>
      <c r="EBV726"/>
      <c r="EBW726"/>
      <c r="EBX726"/>
      <c r="EBY726"/>
      <c r="EBZ726"/>
      <c r="ECA726"/>
      <c r="ECB726"/>
      <c r="ECC726"/>
      <c r="ECD726"/>
      <c r="ECE726"/>
      <c r="ECF726"/>
      <c r="ECG726"/>
      <c r="ECH726"/>
      <c r="ECI726"/>
      <c r="ECJ726"/>
      <c r="ECK726"/>
      <c r="ECL726"/>
      <c r="ECM726"/>
      <c r="ECN726"/>
      <c r="ECO726"/>
      <c r="ECP726"/>
      <c r="ECQ726"/>
      <c r="ECR726"/>
      <c r="ECS726"/>
      <c r="ECT726"/>
      <c r="ECU726"/>
      <c r="ECV726"/>
      <c r="ECW726"/>
      <c r="ECX726"/>
      <c r="ECY726"/>
      <c r="ECZ726"/>
      <c r="EDA726"/>
      <c r="EDB726"/>
      <c r="EDC726"/>
      <c r="EDD726"/>
      <c r="EDE726"/>
      <c r="EDF726"/>
      <c r="EDG726"/>
      <c r="EDH726"/>
      <c r="EDI726"/>
      <c r="EDJ726"/>
      <c r="EDK726"/>
      <c r="EDL726"/>
      <c r="EDM726"/>
      <c r="EDN726"/>
      <c r="EDO726"/>
      <c r="EDP726"/>
      <c r="EDQ726"/>
      <c r="EDR726"/>
      <c r="EDS726"/>
      <c r="EDT726"/>
      <c r="EDU726"/>
      <c r="EDV726"/>
      <c r="EDW726"/>
      <c r="EDX726"/>
      <c r="EDY726"/>
      <c r="EDZ726"/>
      <c r="EEA726"/>
      <c r="EEB726"/>
      <c r="EEC726"/>
      <c r="EED726"/>
      <c r="EEE726"/>
      <c r="EEF726"/>
      <c r="EEG726"/>
      <c r="EEH726"/>
      <c r="EEI726"/>
      <c r="EEJ726"/>
      <c r="EEK726"/>
      <c r="EEL726"/>
      <c r="EEM726"/>
      <c r="EEN726"/>
      <c r="EEO726"/>
      <c r="EEP726"/>
      <c r="EEQ726"/>
      <c r="EER726"/>
      <c r="EES726"/>
      <c r="EET726"/>
      <c r="EEU726"/>
      <c r="EEV726"/>
      <c r="EEW726"/>
      <c r="EEX726"/>
      <c r="EEY726"/>
      <c r="EEZ726"/>
      <c r="EFA726"/>
      <c r="EFB726"/>
      <c r="EFC726"/>
      <c r="EFD726"/>
      <c r="EFE726"/>
      <c r="EFF726"/>
      <c r="EFG726"/>
      <c r="EFH726"/>
      <c r="EFI726"/>
      <c r="EFJ726"/>
      <c r="EFK726"/>
      <c r="EFL726"/>
      <c r="EFM726"/>
      <c r="EFN726"/>
      <c r="EFO726"/>
      <c r="EFP726"/>
      <c r="EFQ726"/>
      <c r="EFR726"/>
      <c r="EFS726"/>
      <c r="EFT726"/>
      <c r="EFU726"/>
      <c r="EFV726"/>
      <c r="EFW726"/>
      <c r="EFX726"/>
      <c r="EFY726"/>
      <c r="EFZ726"/>
      <c r="EGA726"/>
      <c r="EGB726"/>
      <c r="EGC726"/>
      <c r="EGD726"/>
      <c r="EGE726"/>
      <c r="EGF726"/>
      <c r="EGG726"/>
      <c r="EGH726"/>
      <c r="EGI726"/>
      <c r="EGJ726"/>
      <c r="EGK726"/>
      <c r="EGL726"/>
      <c r="EGM726"/>
      <c r="EGN726"/>
      <c r="EGO726"/>
      <c r="EGP726"/>
      <c r="EGQ726"/>
      <c r="EGR726"/>
      <c r="EGS726"/>
      <c r="EGT726"/>
      <c r="EGU726"/>
      <c r="EGV726"/>
      <c r="EGW726"/>
      <c r="EGX726"/>
      <c r="EGY726"/>
      <c r="EGZ726"/>
      <c r="EHA726"/>
      <c r="EHB726"/>
      <c r="EHC726"/>
      <c r="EHD726"/>
      <c r="EHE726"/>
      <c r="EHF726"/>
      <c r="EHG726"/>
      <c r="EHH726"/>
      <c r="EHI726"/>
      <c r="EHJ726"/>
      <c r="EHK726"/>
      <c r="EHL726"/>
      <c r="EHM726"/>
      <c r="EHN726"/>
      <c r="EHO726"/>
      <c r="EHP726"/>
      <c r="EHQ726"/>
      <c r="EHR726"/>
      <c r="EHS726"/>
      <c r="EHT726"/>
      <c r="EHU726"/>
      <c r="EHV726"/>
      <c r="EHW726"/>
      <c r="EHX726"/>
      <c r="EHY726"/>
      <c r="EHZ726"/>
      <c r="EIA726"/>
      <c r="EIB726"/>
      <c r="EIC726"/>
      <c r="EID726"/>
      <c r="EIE726"/>
      <c r="EIF726"/>
      <c r="EIG726"/>
      <c r="EIH726"/>
      <c r="EII726"/>
      <c r="EIJ726"/>
      <c r="EIK726"/>
      <c r="EIL726"/>
      <c r="EIM726"/>
      <c r="EIN726"/>
      <c r="EIO726"/>
      <c r="EIP726"/>
      <c r="EIQ726"/>
      <c r="EIR726"/>
      <c r="EIS726"/>
      <c r="EIT726"/>
      <c r="EIU726"/>
      <c r="EIV726"/>
      <c r="EIW726"/>
      <c r="EIX726"/>
      <c r="EIY726"/>
      <c r="EIZ726"/>
      <c r="EJA726"/>
      <c r="EJB726"/>
      <c r="EJC726"/>
      <c r="EJD726"/>
      <c r="EJE726"/>
      <c r="EJF726"/>
      <c r="EJG726"/>
      <c r="EJH726"/>
      <c r="EJI726"/>
      <c r="EJJ726"/>
      <c r="EJK726"/>
      <c r="EJL726"/>
      <c r="EJM726"/>
      <c r="EJN726"/>
      <c r="EJO726"/>
      <c r="EJP726"/>
      <c r="EJQ726"/>
      <c r="EJR726"/>
      <c r="EJS726"/>
      <c r="EJT726"/>
      <c r="EJU726"/>
      <c r="EJV726"/>
      <c r="EJW726"/>
      <c r="EJX726"/>
      <c r="EJY726"/>
      <c r="EJZ726"/>
      <c r="EKA726"/>
      <c r="EKB726"/>
      <c r="EKC726"/>
      <c r="EKD726"/>
      <c r="EKE726"/>
      <c r="EKF726"/>
      <c r="EKG726"/>
      <c r="EKH726"/>
      <c r="EKI726"/>
      <c r="EKJ726"/>
      <c r="EKK726"/>
      <c r="EKL726"/>
      <c r="EKM726"/>
      <c r="EKN726"/>
      <c r="EKO726"/>
      <c r="EKP726"/>
      <c r="EKQ726"/>
      <c r="EKR726"/>
      <c r="EKS726"/>
      <c r="EKT726"/>
      <c r="EKU726"/>
      <c r="EKV726"/>
      <c r="EKW726"/>
      <c r="EKX726"/>
      <c r="EKY726"/>
      <c r="EKZ726"/>
      <c r="ELA726"/>
      <c r="ELB726"/>
      <c r="ELC726"/>
      <c r="ELD726"/>
      <c r="ELE726"/>
      <c r="ELF726"/>
      <c r="ELG726"/>
      <c r="ELH726"/>
      <c r="ELI726"/>
      <c r="ELJ726"/>
      <c r="ELK726"/>
      <c r="ELL726"/>
      <c r="ELM726"/>
      <c r="ELN726"/>
      <c r="ELO726"/>
      <c r="ELP726"/>
      <c r="ELQ726"/>
      <c r="ELR726"/>
      <c r="ELS726"/>
      <c r="ELT726"/>
      <c r="ELU726"/>
      <c r="ELV726"/>
      <c r="ELW726"/>
      <c r="ELX726"/>
      <c r="ELY726"/>
      <c r="ELZ726"/>
      <c r="EMA726"/>
      <c r="EMB726"/>
      <c r="EMC726"/>
      <c r="EMD726"/>
      <c r="EME726"/>
      <c r="EMF726"/>
      <c r="EMG726"/>
      <c r="EMH726"/>
      <c r="EMI726"/>
      <c r="EMJ726"/>
      <c r="EMK726"/>
      <c r="EML726"/>
      <c r="EMM726"/>
      <c r="EMN726"/>
      <c r="EMO726"/>
      <c r="EMP726"/>
      <c r="EMQ726"/>
      <c r="EMR726"/>
      <c r="EMS726"/>
      <c r="EMT726"/>
      <c r="EMU726"/>
      <c r="EMV726"/>
      <c r="EMW726"/>
      <c r="EMX726"/>
      <c r="EMY726"/>
      <c r="EMZ726"/>
      <c r="ENA726"/>
      <c r="ENB726"/>
      <c r="ENC726"/>
      <c r="END726"/>
      <c r="ENE726"/>
      <c r="ENF726"/>
      <c r="ENG726"/>
      <c r="ENH726"/>
      <c r="ENI726"/>
      <c r="ENJ726"/>
      <c r="ENK726"/>
      <c r="ENL726"/>
      <c r="ENM726"/>
      <c r="ENN726"/>
      <c r="ENO726"/>
      <c r="ENP726"/>
      <c r="ENQ726"/>
      <c r="ENR726"/>
      <c r="ENS726"/>
      <c r="ENT726"/>
      <c r="ENU726"/>
      <c r="ENV726"/>
      <c r="ENW726"/>
      <c r="ENX726"/>
      <c r="ENY726"/>
      <c r="ENZ726"/>
      <c r="EOA726"/>
      <c r="EOB726"/>
      <c r="EOC726"/>
      <c r="EOD726"/>
      <c r="EOE726"/>
      <c r="EOF726"/>
      <c r="EOG726"/>
      <c r="EOH726"/>
      <c r="EOI726"/>
      <c r="EOJ726"/>
      <c r="EOK726"/>
      <c r="EOL726"/>
      <c r="EOM726"/>
      <c r="EON726"/>
      <c r="EOO726"/>
      <c r="EOP726"/>
      <c r="EOQ726"/>
      <c r="EOR726"/>
      <c r="EOS726"/>
      <c r="EOT726"/>
      <c r="EOU726"/>
      <c r="EOV726"/>
      <c r="EOW726"/>
      <c r="EOX726"/>
      <c r="EOY726"/>
      <c r="EOZ726"/>
      <c r="EPA726"/>
      <c r="EPB726"/>
      <c r="EPC726"/>
      <c r="EPD726"/>
      <c r="EPE726"/>
      <c r="EPF726"/>
      <c r="EPG726"/>
      <c r="EPH726"/>
      <c r="EPI726"/>
      <c r="EPJ726"/>
      <c r="EPK726"/>
      <c r="EPL726"/>
      <c r="EPM726"/>
      <c r="EPN726"/>
      <c r="EPO726"/>
      <c r="EPP726"/>
      <c r="EPQ726"/>
      <c r="EPR726"/>
      <c r="EPS726"/>
      <c r="EPT726"/>
      <c r="EPU726"/>
      <c r="EPV726"/>
      <c r="EPW726"/>
      <c r="EPX726"/>
      <c r="EPY726"/>
      <c r="EPZ726"/>
      <c r="EQA726"/>
      <c r="EQB726"/>
      <c r="EQC726"/>
      <c r="EQD726"/>
      <c r="EQE726"/>
      <c r="EQF726"/>
      <c r="EQG726"/>
      <c r="EQH726"/>
      <c r="EQI726"/>
      <c r="EQJ726"/>
      <c r="EQK726"/>
      <c r="EQL726"/>
      <c r="EQM726"/>
      <c r="EQN726"/>
      <c r="EQO726"/>
      <c r="EQP726"/>
      <c r="EQQ726"/>
      <c r="EQR726"/>
      <c r="EQS726"/>
      <c r="EQT726"/>
      <c r="EQU726"/>
      <c r="EQV726"/>
      <c r="EQW726"/>
      <c r="EQX726"/>
      <c r="EQY726"/>
      <c r="EQZ726"/>
      <c r="ERA726"/>
      <c r="ERB726"/>
      <c r="ERC726"/>
      <c r="ERD726"/>
      <c r="ERE726"/>
      <c r="ERF726"/>
      <c r="ERG726"/>
      <c r="ERH726"/>
      <c r="ERI726"/>
      <c r="ERJ726"/>
      <c r="ERK726"/>
      <c r="ERL726"/>
      <c r="ERM726"/>
      <c r="ERN726"/>
      <c r="ERO726"/>
      <c r="ERP726"/>
      <c r="ERQ726"/>
      <c r="ERR726"/>
      <c r="ERS726"/>
      <c r="ERT726"/>
      <c r="ERU726"/>
      <c r="ERV726"/>
      <c r="ERW726"/>
      <c r="ERX726"/>
      <c r="ERY726"/>
      <c r="ERZ726"/>
      <c r="ESA726"/>
      <c r="ESB726"/>
      <c r="ESC726"/>
      <c r="ESD726"/>
      <c r="ESE726"/>
      <c r="ESF726"/>
      <c r="ESG726"/>
      <c r="ESH726"/>
      <c r="ESI726"/>
      <c r="ESJ726"/>
      <c r="ESK726"/>
      <c r="ESL726"/>
      <c r="ESM726"/>
      <c r="ESN726"/>
      <c r="ESO726"/>
      <c r="ESP726"/>
      <c r="ESQ726"/>
      <c r="ESR726"/>
      <c r="ESS726"/>
      <c r="EST726"/>
      <c r="ESU726"/>
      <c r="ESV726"/>
      <c r="ESW726"/>
      <c r="ESX726"/>
      <c r="ESY726"/>
      <c r="ESZ726"/>
      <c r="ETA726"/>
      <c r="ETB726"/>
      <c r="ETC726"/>
      <c r="ETD726"/>
      <c r="ETE726"/>
      <c r="ETF726"/>
      <c r="ETG726"/>
      <c r="ETH726"/>
      <c r="ETI726"/>
      <c r="ETJ726"/>
      <c r="ETK726"/>
      <c r="ETL726"/>
      <c r="ETM726"/>
      <c r="ETN726"/>
      <c r="ETO726"/>
      <c r="ETP726"/>
      <c r="ETQ726"/>
      <c r="ETR726"/>
      <c r="ETS726"/>
      <c r="ETT726"/>
      <c r="ETU726"/>
      <c r="ETV726"/>
      <c r="ETW726"/>
      <c r="ETX726"/>
      <c r="ETY726"/>
      <c r="ETZ726"/>
      <c r="EUA726"/>
      <c r="EUB726"/>
      <c r="EUC726"/>
      <c r="EUD726"/>
      <c r="EUE726"/>
      <c r="EUF726"/>
      <c r="EUG726"/>
      <c r="EUH726"/>
      <c r="EUI726"/>
      <c r="EUJ726"/>
      <c r="EUK726"/>
      <c r="EUL726"/>
      <c r="EUM726"/>
      <c r="EUN726"/>
      <c r="EUO726"/>
      <c r="EUP726"/>
      <c r="EUQ726"/>
      <c r="EUR726"/>
      <c r="EUS726"/>
      <c r="EUT726"/>
      <c r="EUU726"/>
      <c r="EUV726"/>
      <c r="EUW726"/>
      <c r="EUX726"/>
      <c r="EUY726"/>
      <c r="EUZ726"/>
      <c r="EVA726"/>
      <c r="EVB726"/>
      <c r="EVC726"/>
      <c r="EVD726"/>
      <c r="EVE726"/>
      <c r="EVF726"/>
      <c r="EVG726"/>
      <c r="EVH726"/>
      <c r="EVI726"/>
      <c r="EVJ726"/>
      <c r="EVK726"/>
      <c r="EVL726"/>
      <c r="EVM726"/>
      <c r="EVN726"/>
      <c r="EVO726"/>
      <c r="EVP726"/>
      <c r="EVQ726"/>
      <c r="EVR726"/>
      <c r="EVS726"/>
      <c r="EVT726"/>
      <c r="EVU726"/>
      <c r="EVV726"/>
      <c r="EVW726"/>
      <c r="EVX726"/>
      <c r="EVY726"/>
      <c r="EVZ726"/>
      <c r="EWA726"/>
      <c r="EWB726"/>
      <c r="EWC726"/>
      <c r="EWD726"/>
      <c r="EWE726"/>
      <c r="EWF726"/>
      <c r="EWG726"/>
      <c r="EWH726"/>
      <c r="EWI726"/>
      <c r="EWJ726"/>
      <c r="EWK726"/>
      <c r="EWL726"/>
      <c r="EWM726"/>
      <c r="EWN726"/>
      <c r="EWO726"/>
      <c r="EWP726"/>
      <c r="EWQ726"/>
      <c r="EWR726"/>
      <c r="EWS726"/>
      <c r="EWT726"/>
      <c r="EWU726"/>
      <c r="EWV726"/>
      <c r="EWW726"/>
      <c r="EWX726"/>
      <c r="EWY726"/>
      <c r="EWZ726"/>
      <c r="EXA726"/>
      <c r="EXB726"/>
      <c r="EXC726"/>
      <c r="EXD726"/>
      <c r="EXE726"/>
      <c r="EXF726"/>
      <c r="EXG726"/>
      <c r="EXH726"/>
      <c r="EXI726"/>
      <c r="EXJ726"/>
      <c r="EXK726"/>
      <c r="EXL726"/>
      <c r="EXM726"/>
      <c r="EXN726"/>
      <c r="EXO726"/>
      <c r="EXP726"/>
      <c r="EXQ726"/>
      <c r="EXR726"/>
      <c r="EXS726"/>
      <c r="EXT726"/>
      <c r="EXU726"/>
      <c r="EXV726"/>
      <c r="EXW726"/>
      <c r="EXX726"/>
      <c r="EXY726"/>
      <c r="EXZ726"/>
      <c r="EYA726"/>
      <c r="EYB726"/>
      <c r="EYC726"/>
      <c r="EYD726"/>
      <c r="EYE726"/>
      <c r="EYF726"/>
      <c r="EYG726"/>
      <c r="EYH726"/>
      <c r="EYI726"/>
      <c r="EYJ726"/>
      <c r="EYK726"/>
      <c r="EYL726"/>
      <c r="EYM726"/>
      <c r="EYN726"/>
      <c r="EYO726"/>
      <c r="EYP726"/>
      <c r="EYQ726"/>
      <c r="EYR726"/>
      <c r="EYS726"/>
      <c r="EYT726"/>
      <c r="EYU726"/>
      <c r="EYV726"/>
      <c r="EYW726"/>
      <c r="EYX726"/>
      <c r="EYY726"/>
      <c r="EYZ726"/>
      <c r="EZA726"/>
      <c r="EZB726"/>
      <c r="EZC726"/>
      <c r="EZD726"/>
      <c r="EZE726"/>
      <c r="EZF726"/>
      <c r="EZG726"/>
      <c r="EZH726"/>
      <c r="EZI726"/>
      <c r="EZJ726"/>
      <c r="EZK726"/>
      <c r="EZL726"/>
      <c r="EZM726"/>
      <c r="EZN726"/>
      <c r="EZO726"/>
      <c r="EZP726"/>
      <c r="EZQ726"/>
      <c r="EZR726"/>
      <c r="EZS726"/>
      <c r="EZT726"/>
      <c r="EZU726"/>
      <c r="EZV726"/>
      <c r="EZW726"/>
      <c r="EZX726"/>
      <c r="EZY726"/>
      <c r="EZZ726"/>
      <c r="FAA726"/>
      <c r="FAB726"/>
      <c r="FAC726"/>
      <c r="FAD726"/>
      <c r="FAE726"/>
      <c r="FAF726"/>
      <c r="FAG726"/>
      <c r="FAH726"/>
      <c r="FAI726"/>
      <c r="FAJ726"/>
      <c r="FAK726"/>
      <c r="FAL726"/>
      <c r="FAM726"/>
      <c r="FAN726"/>
      <c r="FAO726"/>
      <c r="FAP726"/>
      <c r="FAQ726"/>
      <c r="FAR726"/>
      <c r="FAS726"/>
      <c r="FAT726"/>
      <c r="FAU726"/>
      <c r="FAV726"/>
      <c r="FAW726"/>
      <c r="FAX726"/>
      <c r="FAY726"/>
      <c r="FAZ726"/>
      <c r="FBA726"/>
      <c r="FBB726"/>
      <c r="FBC726"/>
      <c r="FBD726"/>
      <c r="FBE726"/>
      <c r="FBF726"/>
      <c r="FBG726"/>
      <c r="FBH726"/>
      <c r="FBI726"/>
      <c r="FBJ726"/>
      <c r="FBK726"/>
      <c r="FBL726"/>
      <c r="FBM726"/>
      <c r="FBN726"/>
      <c r="FBO726"/>
      <c r="FBP726"/>
      <c r="FBQ726"/>
      <c r="FBR726"/>
      <c r="FBS726"/>
      <c r="FBT726"/>
      <c r="FBU726"/>
      <c r="FBV726"/>
      <c r="FBW726"/>
      <c r="FBX726"/>
      <c r="FBY726"/>
      <c r="FBZ726"/>
      <c r="FCA726"/>
      <c r="FCB726"/>
      <c r="FCC726"/>
      <c r="FCD726"/>
      <c r="FCE726"/>
      <c r="FCF726"/>
      <c r="FCG726"/>
      <c r="FCH726"/>
      <c r="FCI726"/>
      <c r="FCJ726"/>
      <c r="FCK726"/>
      <c r="FCL726"/>
      <c r="FCM726"/>
      <c r="FCN726"/>
      <c r="FCO726"/>
      <c r="FCP726"/>
      <c r="FCQ726"/>
      <c r="FCR726"/>
      <c r="FCS726"/>
      <c r="FCT726"/>
      <c r="FCU726"/>
      <c r="FCV726"/>
      <c r="FCW726"/>
      <c r="FCX726"/>
      <c r="FCY726"/>
      <c r="FCZ726"/>
      <c r="FDA726"/>
      <c r="FDB726"/>
      <c r="FDC726"/>
      <c r="FDD726"/>
      <c r="FDE726"/>
      <c r="FDF726"/>
      <c r="FDG726"/>
      <c r="FDH726"/>
      <c r="FDI726"/>
      <c r="FDJ726"/>
      <c r="FDK726"/>
      <c r="FDL726"/>
      <c r="FDM726"/>
      <c r="FDN726"/>
      <c r="FDO726"/>
      <c r="FDP726"/>
      <c r="FDQ726"/>
      <c r="FDR726"/>
      <c r="FDS726"/>
      <c r="FDT726"/>
      <c r="FDU726"/>
      <c r="FDV726"/>
      <c r="FDW726"/>
      <c r="FDX726"/>
      <c r="FDY726"/>
      <c r="FDZ726"/>
      <c r="FEA726"/>
      <c r="FEB726"/>
      <c r="FEC726"/>
      <c r="FED726"/>
      <c r="FEE726"/>
      <c r="FEF726"/>
      <c r="FEG726"/>
      <c r="FEH726"/>
      <c r="FEI726"/>
      <c r="FEJ726"/>
      <c r="FEK726"/>
      <c r="FEL726"/>
      <c r="FEM726"/>
      <c r="FEN726"/>
      <c r="FEO726"/>
      <c r="FEP726"/>
      <c r="FEQ726"/>
      <c r="FER726"/>
      <c r="FES726"/>
      <c r="FET726"/>
      <c r="FEU726"/>
      <c r="FEV726"/>
      <c r="FEW726"/>
      <c r="FEX726"/>
      <c r="FEY726"/>
      <c r="FEZ726"/>
      <c r="FFA726"/>
      <c r="FFB726"/>
      <c r="FFC726"/>
      <c r="FFD726"/>
      <c r="FFE726"/>
      <c r="FFF726"/>
      <c r="FFG726"/>
      <c r="FFH726"/>
      <c r="FFI726"/>
      <c r="FFJ726"/>
      <c r="FFK726"/>
      <c r="FFL726"/>
      <c r="FFM726"/>
      <c r="FFN726"/>
      <c r="FFO726"/>
      <c r="FFP726"/>
      <c r="FFQ726"/>
      <c r="FFR726"/>
      <c r="FFS726"/>
      <c r="FFT726"/>
      <c r="FFU726"/>
      <c r="FFV726"/>
      <c r="FFW726"/>
      <c r="FFX726"/>
      <c r="FFY726"/>
      <c r="FFZ726"/>
      <c r="FGA726"/>
      <c r="FGB726"/>
      <c r="FGC726"/>
      <c r="FGD726"/>
      <c r="FGE726"/>
      <c r="FGF726"/>
      <c r="FGG726"/>
      <c r="FGH726"/>
      <c r="FGI726"/>
      <c r="FGJ726"/>
      <c r="FGK726"/>
      <c r="FGL726"/>
      <c r="FGM726"/>
      <c r="FGN726"/>
      <c r="FGO726"/>
      <c r="FGP726"/>
      <c r="FGQ726"/>
      <c r="FGR726"/>
      <c r="FGS726"/>
      <c r="FGT726"/>
      <c r="FGU726"/>
      <c r="FGV726"/>
      <c r="FGW726"/>
      <c r="FGX726"/>
      <c r="FGY726"/>
      <c r="FGZ726"/>
      <c r="FHA726"/>
      <c r="FHB726"/>
      <c r="FHC726"/>
      <c r="FHD726"/>
      <c r="FHE726"/>
      <c r="FHF726"/>
      <c r="FHG726"/>
      <c r="FHH726"/>
      <c r="FHI726"/>
      <c r="FHJ726"/>
      <c r="FHK726"/>
      <c r="FHL726"/>
      <c r="FHM726"/>
      <c r="FHN726"/>
      <c r="FHO726"/>
      <c r="FHP726"/>
      <c r="FHQ726"/>
      <c r="FHR726"/>
      <c r="FHS726"/>
      <c r="FHT726"/>
      <c r="FHU726"/>
      <c r="FHV726"/>
      <c r="FHW726"/>
      <c r="FHX726"/>
      <c r="FHY726"/>
      <c r="FHZ726"/>
      <c r="FIA726"/>
      <c r="FIB726"/>
      <c r="FIC726"/>
      <c r="FID726"/>
      <c r="FIE726"/>
      <c r="FIF726"/>
      <c r="FIG726"/>
      <c r="FIH726"/>
      <c r="FII726"/>
      <c r="FIJ726"/>
      <c r="FIK726"/>
      <c r="FIL726"/>
      <c r="FIM726"/>
      <c r="FIN726"/>
      <c r="FIO726"/>
      <c r="FIP726"/>
      <c r="FIQ726"/>
      <c r="FIR726"/>
      <c r="FIS726"/>
      <c r="FIT726"/>
      <c r="FIU726"/>
      <c r="FIV726"/>
      <c r="FIW726"/>
      <c r="FIX726"/>
      <c r="FIY726"/>
      <c r="FIZ726"/>
      <c r="FJA726"/>
      <c r="FJB726"/>
      <c r="FJC726"/>
      <c r="FJD726"/>
      <c r="FJE726"/>
      <c r="FJF726"/>
      <c r="FJG726"/>
      <c r="FJH726"/>
      <c r="FJI726"/>
      <c r="FJJ726"/>
      <c r="FJK726"/>
      <c r="FJL726"/>
      <c r="FJM726"/>
      <c r="FJN726"/>
      <c r="FJO726"/>
      <c r="FJP726"/>
      <c r="FJQ726"/>
      <c r="FJR726"/>
      <c r="FJS726"/>
      <c r="FJT726"/>
      <c r="FJU726"/>
      <c r="FJV726"/>
      <c r="FJW726"/>
      <c r="FJX726"/>
      <c r="FJY726"/>
      <c r="FJZ726"/>
      <c r="FKA726"/>
      <c r="FKB726"/>
      <c r="FKC726"/>
      <c r="FKD726"/>
      <c r="FKE726"/>
      <c r="FKF726"/>
      <c r="FKG726"/>
      <c r="FKH726"/>
      <c r="FKI726"/>
      <c r="FKJ726"/>
      <c r="FKK726"/>
      <c r="FKL726"/>
      <c r="FKM726"/>
      <c r="FKN726"/>
      <c r="FKO726"/>
      <c r="FKP726"/>
      <c r="FKQ726"/>
      <c r="FKR726"/>
      <c r="FKS726"/>
      <c r="FKT726"/>
      <c r="FKU726"/>
      <c r="FKV726"/>
      <c r="FKW726"/>
      <c r="FKX726"/>
      <c r="FKY726"/>
      <c r="FKZ726"/>
      <c r="FLA726"/>
      <c r="FLB726"/>
      <c r="FLC726"/>
      <c r="FLD726"/>
      <c r="FLE726"/>
      <c r="FLF726"/>
      <c r="FLG726"/>
      <c r="FLH726"/>
      <c r="FLI726"/>
      <c r="FLJ726"/>
      <c r="FLK726"/>
      <c r="FLL726"/>
      <c r="FLM726"/>
      <c r="FLN726"/>
      <c r="FLO726"/>
      <c r="FLP726"/>
      <c r="FLQ726"/>
      <c r="FLR726"/>
      <c r="FLS726"/>
      <c r="FLT726"/>
      <c r="FLU726"/>
      <c r="FLV726"/>
      <c r="FLW726"/>
      <c r="FLX726"/>
      <c r="FLY726"/>
      <c r="FLZ726"/>
      <c r="FMA726"/>
      <c r="FMB726"/>
      <c r="FMC726"/>
      <c r="FMD726"/>
      <c r="FME726"/>
      <c r="FMF726"/>
      <c r="FMG726"/>
      <c r="FMH726"/>
      <c r="FMI726"/>
      <c r="FMJ726"/>
      <c r="FMK726"/>
      <c r="FML726"/>
      <c r="FMM726"/>
      <c r="FMN726"/>
      <c r="FMO726"/>
      <c r="FMP726"/>
      <c r="FMQ726"/>
      <c r="FMR726"/>
      <c r="FMS726"/>
      <c r="FMT726"/>
      <c r="FMU726"/>
      <c r="FMV726"/>
      <c r="FMW726"/>
      <c r="FMX726"/>
      <c r="FMY726"/>
      <c r="FMZ726"/>
      <c r="FNA726"/>
      <c r="FNB726"/>
      <c r="FNC726"/>
      <c r="FND726"/>
      <c r="FNE726"/>
      <c r="FNF726"/>
      <c r="FNG726"/>
      <c r="FNH726"/>
      <c r="FNI726"/>
      <c r="FNJ726"/>
      <c r="FNK726"/>
      <c r="FNL726"/>
      <c r="FNM726"/>
      <c r="FNN726"/>
      <c r="FNO726"/>
      <c r="FNP726"/>
      <c r="FNQ726"/>
      <c r="FNR726"/>
      <c r="FNS726"/>
      <c r="FNT726"/>
      <c r="FNU726"/>
      <c r="FNV726"/>
      <c r="FNW726"/>
      <c r="FNX726"/>
      <c r="FNY726"/>
      <c r="FNZ726"/>
      <c r="FOA726"/>
      <c r="FOB726"/>
      <c r="FOC726"/>
      <c r="FOD726"/>
      <c r="FOE726"/>
      <c r="FOF726"/>
      <c r="FOG726"/>
      <c r="FOH726"/>
      <c r="FOI726"/>
      <c r="FOJ726"/>
      <c r="FOK726"/>
      <c r="FOL726"/>
      <c r="FOM726"/>
      <c r="FON726"/>
      <c r="FOO726"/>
      <c r="FOP726"/>
      <c r="FOQ726"/>
      <c r="FOR726"/>
      <c r="FOS726"/>
      <c r="FOT726"/>
      <c r="FOU726"/>
      <c r="FOV726"/>
      <c r="FOW726"/>
      <c r="FOX726"/>
      <c r="FOY726"/>
      <c r="FOZ726"/>
      <c r="FPA726"/>
      <c r="FPB726"/>
      <c r="FPC726"/>
      <c r="FPD726"/>
      <c r="FPE726"/>
      <c r="FPF726"/>
      <c r="FPG726"/>
      <c r="FPH726"/>
      <c r="FPI726"/>
      <c r="FPJ726"/>
      <c r="FPK726"/>
      <c r="FPL726"/>
      <c r="FPM726"/>
      <c r="FPN726"/>
      <c r="FPO726"/>
      <c r="FPP726"/>
      <c r="FPQ726"/>
      <c r="FPR726"/>
      <c r="FPS726"/>
      <c r="FPT726"/>
      <c r="FPU726"/>
      <c r="FPV726"/>
      <c r="FPW726"/>
      <c r="FPX726"/>
      <c r="FPY726"/>
      <c r="FPZ726"/>
      <c r="FQA726"/>
      <c r="FQB726"/>
      <c r="FQC726"/>
      <c r="FQD726"/>
      <c r="FQE726"/>
      <c r="FQF726"/>
      <c r="FQG726"/>
      <c r="FQH726"/>
      <c r="FQI726"/>
      <c r="FQJ726"/>
      <c r="FQK726"/>
      <c r="FQL726"/>
      <c r="FQM726"/>
      <c r="FQN726"/>
      <c r="FQO726"/>
      <c r="FQP726"/>
      <c r="FQQ726"/>
      <c r="FQR726"/>
      <c r="FQS726"/>
      <c r="FQT726"/>
      <c r="FQU726"/>
      <c r="FQV726"/>
      <c r="FQW726"/>
      <c r="FQX726"/>
      <c r="FQY726"/>
      <c r="FQZ726"/>
      <c r="FRA726"/>
      <c r="FRB726"/>
      <c r="FRC726"/>
      <c r="FRD726"/>
      <c r="FRE726"/>
      <c r="FRF726"/>
      <c r="FRG726"/>
      <c r="FRH726"/>
      <c r="FRI726"/>
      <c r="FRJ726"/>
      <c r="FRK726"/>
      <c r="FRL726"/>
      <c r="FRM726"/>
      <c r="FRN726"/>
      <c r="FRO726"/>
      <c r="FRP726"/>
      <c r="FRQ726"/>
      <c r="FRR726"/>
      <c r="FRS726"/>
      <c r="FRT726"/>
      <c r="FRU726"/>
      <c r="FRV726"/>
      <c r="FRW726"/>
      <c r="FRX726"/>
      <c r="FRY726"/>
      <c r="FRZ726"/>
      <c r="FSA726"/>
      <c r="FSB726"/>
      <c r="FSC726"/>
      <c r="FSD726"/>
      <c r="FSE726"/>
      <c r="FSF726"/>
      <c r="FSG726"/>
      <c r="FSH726"/>
      <c r="FSI726"/>
      <c r="FSJ726"/>
      <c r="FSK726"/>
      <c r="FSL726"/>
      <c r="FSM726"/>
      <c r="FSN726"/>
      <c r="FSO726"/>
      <c r="FSP726"/>
      <c r="FSQ726"/>
      <c r="FSR726"/>
      <c r="FSS726"/>
      <c r="FST726"/>
      <c r="FSU726"/>
      <c r="FSV726"/>
      <c r="FSW726"/>
      <c r="FSX726"/>
      <c r="FSY726"/>
      <c r="FSZ726"/>
      <c r="FTA726"/>
      <c r="FTB726"/>
      <c r="FTC726"/>
      <c r="FTD726"/>
      <c r="FTE726"/>
      <c r="FTF726"/>
      <c r="FTG726"/>
      <c r="FTH726"/>
      <c r="FTI726"/>
      <c r="FTJ726"/>
      <c r="FTK726"/>
      <c r="FTL726"/>
      <c r="FTM726"/>
      <c r="FTN726"/>
      <c r="FTO726"/>
      <c r="FTP726"/>
      <c r="FTQ726"/>
      <c r="FTR726"/>
      <c r="FTS726"/>
      <c r="FTT726"/>
      <c r="FTU726"/>
      <c r="FTV726"/>
      <c r="FTW726"/>
      <c r="FTX726"/>
      <c r="FTY726"/>
      <c r="FTZ726"/>
      <c r="FUA726"/>
      <c r="FUB726"/>
      <c r="FUC726"/>
      <c r="FUD726"/>
      <c r="FUE726"/>
      <c r="FUF726"/>
      <c r="FUG726"/>
      <c r="FUH726"/>
      <c r="FUI726"/>
      <c r="FUJ726"/>
      <c r="FUK726"/>
      <c r="FUL726"/>
      <c r="FUM726"/>
      <c r="FUN726"/>
      <c r="FUO726"/>
      <c r="FUP726"/>
      <c r="FUQ726"/>
      <c r="FUR726"/>
      <c r="FUS726"/>
      <c r="FUT726"/>
      <c r="FUU726"/>
      <c r="FUV726"/>
      <c r="FUW726"/>
      <c r="FUX726"/>
      <c r="FUY726"/>
      <c r="FUZ726"/>
      <c r="FVA726"/>
      <c r="FVB726"/>
      <c r="FVC726"/>
      <c r="FVD726"/>
      <c r="FVE726"/>
      <c r="FVF726"/>
      <c r="FVG726"/>
      <c r="FVH726"/>
      <c r="FVI726"/>
      <c r="FVJ726"/>
      <c r="FVK726"/>
      <c r="FVL726"/>
      <c r="FVM726"/>
      <c r="FVN726"/>
      <c r="FVO726"/>
      <c r="FVP726"/>
      <c r="FVQ726"/>
      <c r="FVR726"/>
      <c r="FVS726"/>
      <c r="FVT726"/>
      <c r="FVU726"/>
      <c r="FVV726"/>
      <c r="FVW726"/>
      <c r="FVX726"/>
      <c r="FVY726"/>
      <c r="FVZ726"/>
      <c r="FWA726"/>
      <c r="FWB726"/>
      <c r="FWC726"/>
      <c r="FWD726"/>
      <c r="FWE726"/>
      <c r="FWF726"/>
      <c r="FWG726"/>
      <c r="FWH726"/>
      <c r="FWI726"/>
      <c r="FWJ726"/>
      <c r="FWK726"/>
      <c r="FWL726"/>
      <c r="FWM726"/>
      <c r="FWN726"/>
      <c r="FWO726"/>
      <c r="FWP726"/>
      <c r="FWQ726"/>
      <c r="FWR726"/>
      <c r="FWS726"/>
      <c r="FWT726"/>
      <c r="FWU726"/>
      <c r="FWV726"/>
      <c r="FWW726"/>
      <c r="FWX726"/>
      <c r="FWY726"/>
      <c r="FWZ726"/>
      <c r="FXA726"/>
      <c r="FXB726"/>
      <c r="FXC726"/>
      <c r="FXD726"/>
      <c r="FXE726"/>
      <c r="FXF726"/>
      <c r="FXG726"/>
      <c r="FXH726"/>
      <c r="FXI726"/>
      <c r="FXJ726"/>
      <c r="FXK726"/>
      <c r="FXL726"/>
      <c r="FXM726"/>
      <c r="FXN726"/>
      <c r="FXO726"/>
      <c r="FXP726"/>
      <c r="FXQ726"/>
      <c r="FXR726"/>
      <c r="FXS726"/>
      <c r="FXT726"/>
      <c r="FXU726"/>
      <c r="FXV726"/>
      <c r="FXW726"/>
      <c r="FXX726"/>
      <c r="FXY726"/>
      <c r="FXZ726"/>
      <c r="FYA726"/>
      <c r="FYB726"/>
      <c r="FYC726"/>
      <c r="FYD726"/>
      <c r="FYE726"/>
      <c r="FYF726"/>
      <c r="FYG726"/>
      <c r="FYH726"/>
      <c r="FYI726"/>
      <c r="FYJ726"/>
      <c r="FYK726"/>
      <c r="FYL726"/>
      <c r="FYM726"/>
      <c r="FYN726"/>
      <c r="FYO726"/>
      <c r="FYP726"/>
      <c r="FYQ726"/>
      <c r="FYR726"/>
      <c r="FYS726"/>
      <c r="FYT726"/>
      <c r="FYU726"/>
      <c r="FYV726"/>
      <c r="FYW726"/>
      <c r="FYX726"/>
      <c r="FYY726"/>
      <c r="FYZ726"/>
      <c r="FZA726"/>
      <c r="FZB726"/>
      <c r="FZC726"/>
      <c r="FZD726"/>
      <c r="FZE726"/>
      <c r="FZF726"/>
      <c r="FZG726"/>
      <c r="FZH726"/>
      <c r="FZI726"/>
      <c r="FZJ726"/>
      <c r="FZK726"/>
      <c r="FZL726"/>
      <c r="FZM726"/>
      <c r="FZN726"/>
      <c r="FZO726"/>
      <c r="FZP726"/>
      <c r="FZQ726"/>
      <c r="FZR726"/>
      <c r="FZS726"/>
      <c r="FZT726"/>
      <c r="FZU726"/>
      <c r="FZV726"/>
      <c r="FZW726"/>
      <c r="FZX726"/>
      <c r="FZY726"/>
      <c r="FZZ726"/>
      <c r="GAA726"/>
      <c r="GAB726"/>
      <c r="GAC726"/>
      <c r="GAD726"/>
      <c r="GAE726"/>
      <c r="GAF726"/>
      <c r="GAG726"/>
      <c r="GAH726"/>
      <c r="GAI726"/>
      <c r="GAJ726"/>
      <c r="GAK726"/>
      <c r="GAL726"/>
      <c r="GAM726"/>
      <c r="GAN726"/>
      <c r="GAO726"/>
      <c r="GAP726"/>
      <c r="GAQ726"/>
      <c r="GAR726"/>
      <c r="GAS726"/>
      <c r="GAT726"/>
      <c r="GAU726"/>
      <c r="GAV726"/>
      <c r="GAW726"/>
      <c r="GAX726"/>
      <c r="GAY726"/>
      <c r="GAZ726"/>
      <c r="GBA726"/>
      <c r="GBB726"/>
      <c r="GBC726"/>
      <c r="GBD726"/>
      <c r="GBE726"/>
      <c r="GBF726"/>
      <c r="GBG726"/>
      <c r="GBH726"/>
      <c r="GBI726"/>
      <c r="GBJ726"/>
      <c r="GBK726"/>
      <c r="GBL726"/>
      <c r="GBM726"/>
      <c r="GBN726"/>
      <c r="GBO726"/>
      <c r="GBP726"/>
      <c r="GBQ726"/>
      <c r="GBR726"/>
      <c r="GBS726"/>
      <c r="GBT726"/>
      <c r="GBU726"/>
      <c r="GBV726"/>
      <c r="GBW726"/>
      <c r="GBX726"/>
      <c r="GBY726"/>
      <c r="GBZ726"/>
      <c r="GCA726"/>
      <c r="GCB726"/>
      <c r="GCC726"/>
      <c r="GCD726"/>
      <c r="GCE726"/>
      <c r="GCF726"/>
      <c r="GCG726"/>
      <c r="GCH726"/>
      <c r="GCI726"/>
      <c r="GCJ726"/>
      <c r="GCK726"/>
      <c r="GCL726"/>
      <c r="GCM726"/>
      <c r="GCN726"/>
      <c r="GCO726"/>
      <c r="GCP726"/>
      <c r="GCQ726"/>
      <c r="GCR726"/>
      <c r="GCS726"/>
      <c r="GCT726"/>
      <c r="GCU726"/>
      <c r="GCV726"/>
      <c r="GCW726"/>
      <c r="GCX726"/>
      <c r="GCY726"/>
      <c r="GCZ726"/>
      <c r="GDA726"/>
      <c r="GDB726"/>
      <c r="GDC726"/>
      <c r="GDD726"/>
      <c r="GDE726"/>
      <c r="GDF726"/>
      <c r="GDG726"/>
      <c r="GDH726"/>
      <c r="GDI726"/>
      <c r="GDJ726"/>
      <c r="GDK726"/>
      <c r="GDL726"/>
      <c r="GDM726"/>
      <c r="GDN726"/>
      <c r="GDO726"/>
      <c r="GDP726"/>
      <c r="GDQ726"/>
      <c r="GDR726"/>
      <c r="GDS726"/>
      <c r="GDT726"/>
      <c r="GDU726"/>
      <c r="GDV726"/>
      <c r="GDW726"/>
      <c r="GDX726"/>
      <c r="GDY726"/>
      <c r="GDZ726"/>
      <c r="GEA726"/>
      <c r="GEB726"/>
      <c r="GEC726"/>
      <c r="GED726"/>
      <c r="GEE726"/>
      <c r="GEF726"/>
      <c r="GEG726"/>
      <c r="GEH726"/>
      <c r="GEI726"/>
      <c r="GEJ726"/>
      <c r="GEK726"/>
      <c r="GEL726"/>
      <c r="GEM726"/>
      <c r="GEN726"/>
      <c r="GEO726"/>
      <c r="GEP726"/>
      <c r="GEQ726"/>
      <c r="GER726"/>
      <c r="GES726"/>
      <c r="GET726"/>
      <c r="GEU726"/>
      <c r="GEV726"/>
      <c r="GEW726"/>
      <c r="GEX726"/>
      <c r="GEY726"/>
      <c r="GEZ726"/>
      <c r="GFA726"/>
      <c r="GFB726"/>
      <c r="GFC726"/>
      <c r="GFD726"/>
      <c r="GFE726"/>
      <c r="GFF726"/>
      <c r="GFG726"/>
      <c r="GFH726"/>
      <c r="GFI726"/>
      <c r="GFJ726"/>
      <c r="GFK726"/>
      <c r="GFL726"/>
      <c r="GFM726"/>
      <c r="GFN726"/>
      <c r="GFO726"/>
      <c r="GFP726"/>
      <c r="GFQ726"/>
      <c r="GFR726"/>
      <c r="GFS726"/>
      <c r="GFT726"/>
      <c r="GFU726"/>
      <c r="GFV726"/>
      <c r="GFW726"/>
      <c r="GFX726"/>
      <c r="GFY726"/>
      <c r="GFZ726"/>
      <c r="GGA726"/>
      <c r="GGB726"/>
      <c r="GGC726"/>
      <c r="GGD726"/>
      <c r="GGE726"/>
      <c r="GGF726"/>
      <c r="GGG726"/>
      <c r="GGH726"/>
      <c r="GGI726"/>
      <c r="GGJ726"/>
      <c r="GGK726"/>
      <c r="GGL726"/>
      <c r="GGM726"/>
      <c r="GGN726"/>
      <c r="GGO726"/>
      <c r="GGP726"/>
      <c r="GGQ726"/>
      <c r="GGR726"/>
      <c r="GGS726"/>
      <c r="GGT726"/>
      <c r="GGU726"/>
      <c r="GGV726"/>
      <c r="GGW726"/>
      <c r="GGX726"/>
      <c r="GGY726"/>
      <c r="GGZ726"/>
      <c r="GHA726"/>
      <c r="GHB726"/>
      <c r="GHC726"/>
      <c r="GHD726"/>
      <c r="GHE726"/>
      <c r="GHF726"/>
      <c r="GHG726"/>
      <c r="GHH726"/>
      <c r="GHI726"/>
      <c r="GHJ726"/>
      <c r="GHK726"/>
      <c r="GHL726"/>
      <c r="GHM726"/>
      <c r="GHN726"/>
      <c r="GHO726"/>
      <c r="GHP726"/>
      <c r="GHQ726"/>
      <c r="GHR726"/>
      <c r="GHS726"/>
      <c r="GHT726"/>
      <c r="GHU726"/>
      <c r="GHV726"/>
      <c r="GHW726"/>
      <c r="GHX726"/>
      <c r="GHY726"/>
      <c r="GHZ726"/>
      <c r="GIA726"/>
      <c r="GIB726"/>
      <c r="GIC726"/>
      <c r="GID726"/>
      <c r="GIE726"/>
      <c r="GIF726"/>
      <c r="GIG726"/>
      <c r="GIH726"/>
      <c r="GII726"/>
      <c r="GIJ726"/>
      <c r="GIK726"/>
      <c r="GIL726"/>
      <c r="GIM726"/>
      <c r="GIN726"/>
      <c r="GIO726"/>
      <c r="GIP726"/>
      <c r="GIQ726"/>
      <c r="GIR726"/>
      <c r="GIS726"/>
      <c r="GIT726"/>
      <c r="GIU726"/>
      <c r="GIV726"/>
      <c r="GIW726"/>
      <c r="GIX726"/>
      <c r="GIY726"/>
      <c r="GIZ726"/>
      <c r="GJA726"/>
      <c r="GJB726"/>
      <c r="GJC726"/>
      <c r="GJD726"/>
      <c r="GJE726"/>
      <c r="GJF726"/>
      <c r="GJG726"/>
      <c r="GJH726"/>
      <c r="GJI726"/>
      <c r="GJJ726"/>
      <c r="GJK726"/>
      <c r="GJL726"/>
      <c r="GJM726"/>
      <c r="GJN726"/>
      <c r="GJO726"/>
      <c r="GJP726"/>
      <c r="GJQ726"/>
      <c r="GJR726"/>
      <c r="GJS726"/>
      <c r="GJT726"/>
      <c r="GJU726"/>
      <c r="GJV726"/>
      <c r="GJW726"/>
      <c r="GJX726"/>
      <c r="GJY726"/>
      <c r="GJZ726"/>
      <c r="GKA726"/>
      <c r="GKB726"/>
      <c r="GKC726"/>
      <c r="GKD726"/>
      <c r="GKE726"/>
      <c r="GKF726"/>
      <c r="GKG726"/>
      <c r="GKH726"/>
      <c r="GKI726"/>
      <c r="GKJ726"/>
      <c r="GKK726"/>
      <c r="GKL726"/>
      <c r="GKM726"/>
      <c r="GKN726"/>
      <c r="GKO726"/>
      <c r="GKP726"/>
      <c r="GKQ726"/>
      <c r="GKR726"/>
      <c r="GKS726"/>
      <c r="GKT726"/>
      <c r="GKU726"/>
      <c r="GKV726"/>
      <c r="GKW726"/>
      <c r="GKX726"/>
      <c r="GKY726"/>
      <c r="GKZ726"/>
      <c r="GLA726"/>
      <c r="GLB726"/>
      <c r="GLC726"/>
      <c r="GLD726"/>
      <c r="GLE726"/>
      <c r="GLF726"/>
      <c r="GLG726"/>
      <c r="GLH726"/>
      <c r="GLI726"/>
      <c r="GLJ726"/>
      <c r="GLK726"/>
      <c r="GLL726"/>
      <c r="GLM726"/>
      <c r="GLN726"/>
      <c r="GLO726"/>
      <c r="GLP726"/>
      <c r="GLQ726"/>
      <c r="GLR726"/>
      <c r="GLS726"/>
      <c r="GLT726"/>
      <c r="GLU726"/>
      <c r="GLV726"/>
      <c r="GLW726"/>
      <c r="GLX726"/>
      <c r="GLY726"/>
      <c r="GLZ726"/>
      <c r="GMA726"/>
      <c r="GMB726"/>
      <c r="GMC726"/>
      <c r="GMD726"/>
      <c r="GME726"/>
      <c r="GMF726"/>
      <c r="GMG726"/>
      <c r="GMH726"/>
      <c r="GMI726"/>
      <c r="GMJ726"/>
      <c r="GMK726"/>
      <c r="GML726"/>
      <c r="GMM726"/>
      <c r="GMN726"/>
      <c r="GMO726"/>
      <c r="GMP726"/>
      <c r="GMQ726"/>
      <c r="GMR726"/>
      <c r="GMS726"/>
      <c r="GMT726"/>
      <c r="GMU726"/>
      <c r="GMV726"/>
      <c r="GMW726"/>
      <c r="GMX726"/>
      <c r="GMY726"/>
      <c r="GMZ726"/>
      <c r="GNA726"/>
      <c r="GNB726"/>
      <c r="GNC726"/>
      <c r="GND726"/>
      <c r="GNE726"/>
      <c r="GNF726"/>
      <c r="GNG726"/>
      <c r="GNH726"/>
      <c r="GNI726"/>
      <c r="GNJ726"/>
      <c r="GNK726"/>
      <c r="GNL726"/>
      <c r="GNM726"/>
      <c r="GNN726"/>
      <c r="GNO726"/>
      <c r="GNP726"/>
      <c r="GNQ726"/>
      <c r="GNR726"/>
      <c r="GNS726"/>
      <c r="GNT726"/>
      <c r="GNU726"/>
      <c r="GNV726"/>
      <c r="GNW726"/>
      <c r="GNX726"/>
      <c r="GNY726"/>
      <c r="GNZ726"/>
      <c r="GOA726"/>
      <c r="GOB726"/>
      <c r="GOC726"/>
      <c r="GOD726"/>
      <c r="GOE726"/>
      <c r="GOF726"/>
      <c r="GOG726"/>
      <c r="GOH726"/>
      <c r="GOI726"/>
      <c r="GOJ726"/>
      <c r="GOK726"/>
      <c r="GOL726"/>
      <c r="GOM726"/>
      <c r="GON726"/>
      <c r="GOO726"/>
      <c r="GOP726"/>
      <c r="GOQ726"/>
      <c r="GOR726"/>
      <c r="GOS726"/>
      <c r="GOT726"/>
      <c r="GOU726"/>
      <c r="GOV726"/>
      <c r="GOW726"/>
      <c r="GOX726"/>
      <c r="GOY726"/>
      <c r="GOZ726"/>
      <c r="GPA726"/>
      <c r="GPB726"/>
      <c r="GPC726"/>
      <c r="GPD726"/>
      <c r="GPE726"/>
      <c r="GPF726"/>
      <c r="GPG726"/>
      <c r="GPH726"/>
      <c r="GPI726"/>
      <c r="GPJ726"/>
      <c r="GPK726"/>
      <c r="GPL726"/>
      <c r="GPM726"/>
      <c r="GPN726"/>
      <c r="GPO726"/>
      <c r="GPP726"/>
      <c r="GPQ726"/>
      <c r="GPR726"/>
      <c r="GPS726"/>
      <c r="GPT726"/>
      <c r="GPU726"/>
      <c r="GPV726"/>
      <c r="GPW726"/>
      <c r="GPX726"/>
      <c r="GPY726"/>
      <c r="GPZ726"/>
      <c r="GQA726"/>
      <c r="GQB726"/>
      <c r="GQC726"/>
      <c r="GQD726"/>
      <c r="GQE726"/>
      <c r="GQF726"/>
      <c r="GQG726"/>
      <c r="GQH726"/>
      <c r="GQI726"/>
      <c r="GQJ726"/>
      <c r="GQK726"/>
      <c r="GQL726"/>
      <c r="GQM726"/>
      <c r="GQN726"/>
      <c r="GQO726"/>
      <c r="GQP726"/>
      <c r="GQQ726"/>
      <c r="GQR726"/>
      <c r="GQS726"/>
      <c r="GQT726"/>
      <c r="GQU726"/>
      <c r="GQV726"/>
      <c r="GQW726"/>
      <c r="GQX726"/>
      <c r="GQY726"/>
      <c r="GQZ726"/>
      <c r="GRA726"/>
      <c r="GRB726"/>
      <c r="GRC726"/>
      <c r="GRD726"/>
      <c r="GRE726"/>
      <c r="GRF726"/>
      <c r="GRG726"/>
      <c r="GRH726"/>
      <c r="GRI726"/>
      <c r="GRJ726"/>
      <c r="GRK726"/>
      <c r="GRL726"/>
      <c r="GRM726"/>
      <c r="GRN726"/>
      <c r="GRO726"/>
      <c r="GRP726"/>
      <c r="GRQ726"/>
      <c r="GRR726"/>
      <c r="GRS726"/>
      <c r="GRT726"/>
      <c r="GRU726"/>
      <c r="GRV726"/>
      <c r="GRW726"/>
      <c r="GRX726"/>
      <c r="GRY726"/>
      <c r="GRZ726"/>
      <c r="GSA726"/>
      <c r="GSB726"/>
      <c r="GSC726"/>
      <c r="GSD726"/>
      <c r="GSE726"/>
      <c r="GSF726"/>
      <c r="GSG726"/>
      <c r="GSH726"/>
      <c r="GSI726"/>
      <c r="GSJ726"/>
      <c r="GSK726"/>
      <c r="GSL726"/>
      <c r="GSM726"/>
      <c r="GSN726"/>
      <c r="GSO726"/>
      <c r="GSP726"/>
      <c r="GSQ726"/>
      <c r="GSR726"/>
      <c r="GSS726"/>
      <c r="GST726"/>
      <c r="GSU726"/>
      <c r="GSV726"/>
      <c r="GSW726"/>
      <c r="GSX726"/>
      <c r="GSY726"/>
      <c r="GSZ726"/>
      <c r="GTA726"/>
      <c r="GTB726"/>
      <c r="GTC726"/>
      <c r="GTD726"/>
      <c r="GTE726"/>
      <c r="GTF726"/>
      <c r="GTG726"/>
      <c r="GTH726"/>
      <c r="GTI726"/>
      <c r="GTJ726"/>
      <c r="GTK726"/>
      <c r="GTL726"/>
      <c r="GTM726"/>
      <c r="GTN726"/>
      <c r="GTO726"/>
      <c r="GTP726"/>
      <c r="GTQ726"/>
      <c r="GTR726"/>
      <c r="GTS726"/>
      <c r="GTT726"/>
      <c r="GTU726"/>
      <c r="GTV726"/>
      <c r="GTW726"/>
      <c r="GTX726"/>
      <c r="GTY726"/>
      <c r="GTZ726"/>
      <c r="GUA726"/>
      <c r="GUB726"/>
      <c r="GUC726"/>
      <c r="GUD726"/>
      <c r="GUE726"/>
      <c r="GUF726"/>
      <c r="GUG726"/>
      <c r="GUH726"/>
      <c r="GUI726"/>
      <c r="GUJ726"/>
      <c r="GUK726"/>
      <c r="GUL726"/>
      <c r="GUM726"/>
      <c r="GUN726"/>
      <c r="GUO726"/>
      <c r="GUP726"/>
      <c r="GUQ726"/>
      <c r="GUR726"/>
      <c r="GUS726"/>
      <c r="GUT726"/>
      <c r="GUU726"/>
      <c r="GUV726"/>
      <c r="GUW726"/>
      <c r="GUX726"/>
      <c r="GUY726"/>
      <c r="GUZ726"/>
      <c r="GVA726"/>
      <c r="GVB726"/>
      <c r="GVC726"/>
      <c r="GVD726"/>
      <c r="GVE726"/>
      <c r="GVF726"/>
      <c r="GVG726"/>
      <c r="GVH726"/>
      <c r="GVI726"/>
      <c r="GVJ726"/>
      <c r="GVK726"/>
      <c r="GVL726"/>
      <c r="GVM726"/>
      <c r="GVN726"/>
      <c r="GVO726"/>
      <c r="GVP726"/>
      <c r="GVQ726"/>
      <c r="GVR726"/>
      <c r="GVS726"/>
      <c r="GVT726"/>
      <c r="GVU726"/>
      <c r="GVV726"/>
      <c r="GVW726"/>
      <c r="GVX726"/>
      <c r="GVY726"/>
      <c r="GVZ726"/>
      <c r="GWA726"/>
      <c r="GWB726"/>
      <c r="GWC726"/>
      <c r="GWD726"/>
      <c r="GWE726"/>
      <c r="GWF726"/>
      <c r="GWG726"/>
      <c r="GWH726"/>
      <c r="GWI726"/>
      <c r="GWJ726"/>
      <c r="GWK726"/>
      <c r="GWL726"/>
      <c r="GWM726"/>
      <c r="GWN726"/>
      <c r="GWO726"/>
      <c r="GWP726"/>
      <c r="GWQ726"/>
      <c r="GWR726"/>
      <c r="GWS726"/>
      <c r="GWT726"/>
      <c r="GWU726"/>
      <c r="GWV726"/>
      <c r="GWW726"/>
      <c r="GWX726"/>
      <c r="GWY726"/>
      <c r="GWZ726"/>
      <c r="GXA726"/>
      <c r="GXB726"/>
      <c r="GXC726"/>
      <c r="GXD726"/>
      <c r="GXE726"/>
      <c r="GXF726"/>
      <c r="GXG726"/>
      <c r="GXH726"/>
      <c r="GXI726"/>
      <c r="GXJ726"/>
      <c r="GXK726"/>
      <c r="GXL726"/>
      <c r="GXM726"/>
      <c r="GXN726"/>
      <c r="GXO726"/>
      <c r="GXP726"/>
      <c r="GXQ726"/>
      <c r="GXR726"/>
      <c r="GXS726"/>
      <c r="GXT726"/>
      <c r="GXU726"/>
      <c r="GXV726"/>
      <c r="GXW726"/>
      <c r="GXX726"/>
      <c r="GXY726"/>
      <c r="GXZ726"/>
      <c r="GYA726"/>
      <c r="GYB726"/>
      <c r="GYC726"/>
      <c r="GYD726"/>
      <c r="GYE726"/>
      <c r="GYF726"/>
      <c r="GYG726"/>
      <c r="GYH726"/>
      <c r="GYI726"/>
      <c r="GYJ726"/>
      <c r="GYK726"/>
      <c r="GYL726"/>
      <c r="GYM726"/>
      <c r="GYN726"/>
      <c r="GYO726"/>
      <c r="GYP726"/>
      <c r="GYQ726"/>
      <c r="GYR726"/>
      <c r="GYS726"/>
      <c r="GYT726"/>
      <c r="GYU726"/>
      <c r="GYV726"/>
      <c r="GYW726"/>
      <c r="GYX726"/>
      <c r="GYY726"/>
      <c r="GYZ726"/>
      <c r="GZA726"/>
      <c r="GZB726"/>
      <c r="GZC726"/>
      <c r="GZD726"/>
      <c r="GZE726"/>
      <c r="GZF726"/>
      <c r="GZG726"/>
      <c r="GZH726"/>
      <c r="GZI726"/>
      <c r="GZJ726"/>
      <c r="GZK726"/>
      <c r="GZL726"/>
      <c r="GZM726"/>
      <c r="GZN726"/>
      <c r="GZO726"/>
      <c r="GZP726"/>
      <c r="GZQ726"/>
      <c r="GZR726"/>
      <c r="GZS726"/>
      <c r="GZT726"/>
      <c r="GZU726"/>
      <c r="GZV726"/>
      <c r="GZW726"/>
      <c r="GZX726"/>
      <c r="GZY726"/>
      <c r="GZZ726"/>
      <c r="HAA726"/>
      <c r="HAB726"/>
      <c r="HAC726"/>
      <c r="HAD726"/>
      <c r="HAE726"/>
      <c r="HAF726"/>
      <c r="HAG726"/>
      <c r="HAH726"/>
      <c r="HAI726"/>
      <c r="HAJ726"/>
      <c r="HAK726"/>
      <c r="HAL726"/>
      <c r="HAM726"/>
      <c r="HAN726"/>
      <c r="HAO726"/>
      <c r="HAP726"/>
      <c r="HAQ726"/>
      <c r="HAR726"/>
      <c r="HAS726"/>
      <c r="HAT726"/>
      <c r="HAU726"/>
      <c r="HAV726"/>
      <c r="HAW726"/>
      <c r="HAX726"/>
      <c r="HAY726"/>
      <c r="HAZ726"/>
      <c r="HBA726"/>
      <c r="HBB726"/>
      <c r="HBC726"/>
      <c r="HBD726"/>
      <c r="HBE726"/>
      <c r="HBF726"/>
      <c r="HBG726"/>
      <c r="HBH726"/>
      <c r="HBI726"/>
      <c r="HBJ726"/>
      <c r="HBK726"/>
      <c r="HBL726"/>
      <c r="HBM726"/>
      <c r="HBN726"/>
      <c r="HBO726"/>
      <c r="HBP726"/>
      <c r="HBQ726"/>
      <c r="HBR726"/>
      <c r="HBS726"/>
      <c r="HBT726"/>
      <c r="HBU726"/>
      <c r="HBV726"/>
      <c r="HBW726"/>
      <c r="HBX726"/>
      <c r="HBY726"/>
      <c r="HBZ726"/>
      <c r="HCA726"/>
      <c r="HCB726"/>
      <c r="HCC726"/>
      <c r="HCD726"/>
      <c r="HCE726"/>
      <c r="HCF726"/>
      <c r="HCG726"/>
      <c r="HCH726"/>
      <c r="HCI726"/>
      <c r="HCJ726"/>
      <c r="HCK726"/>
      <c r="HCL726"/>
      <c r="HCM726"/>
      <c r="HCN726"/>
      <c r="HCO726"/>
      <c r="HCP726"/>
      <c r="HCQ726"/>
      <c r="HCR726"/>
      <c r="HCS726"/>
      <c r="HCT726"/>
      <c r="HCU726"/>
      <c r="HCV726"/>
      <c r="HCW726"/>
      <c r="HCX726"/>
      <c r="HCY726"/>
      <c r="HCZ726"/>
      <c r="HDA726"/>
      <c r="HDB726"/>
      <c r="HDC726"/>
      <c r="HDD726"/>
      <c r="HDE726"/>
      <c r="HDF726"/>
      <c r="HDG726"/>
      <c r="HDH726"/>
      <c r="HDI726"/>
      <c r="HDJ726"/>
      <c r="HDK726"/>
      <c r="HDL726"/>
      <c r="HDM726"/>
      <c r="HDN726"/>
      <c r="HDO726"/>
      <c r="HDP726"/>
      <c r="HDQ726"/>
      <c r="HDR726"/>
      <c r="HDS726"/>
      <c r="HDT726"/>
      <c r="HDU726"/>
      <c r="HDV726"/>
      <c r="HDW726"/>
      <c r="HDX726"/>
      <c r="HDY726"/>
      <c r="HDZ726"/>
      <c r="HEA726"/>
      <c r="HEB726"/>
      <c r="HEC726"/>
      <c r="HED726"/>
      <c r="HEE726"/>
      <c r="HEF726"/>
      <c r="HEG726"/>
      <c r="HEH726"/>
      <c r="HEI726"/>
      <c r="HEJ726"/>
      <c r="HEK726"/>
      <c r="HEL726"/>
      <c r="HEM726"/>
      <c r="HEN726"/>
      <c r="HEO726"/>
      <c r="HEP726"/>
      <c r="HEQ726"/>
      <c r="HER726"/>
      <c r="HES726"/>
      <c r="HET726"/>
      <c r="HEU726"/>
      <c r="HEV726"/>
      <c r="HEW726"/>
      <c r="HEX726"/>
      <c r="HEY726"/>
      <c r="HEZ726"/>
      <c r="HFA726"/>
      <c r="HFB726"/>
      <c r="HFC726"/>
      <c r="HFD726"/>
      <c r="HFE726"/>
      <c r="HFF726"/>
      <c r="HFG726"/>
      <c r="HFH726"/>
      <c r="HFI726"/>
      <c r="HFJ726"/>
      <c r="HFK726"/>
      <c r="HFL726"/>
      <c r="HFM726"/>
      <c r="HFN726"/>
      <c r="HFO726"/>
      <c r="HFP726"/>
      <c r="HFQ726"/>
      <c r="HFR726"/>
      <c r="HFS726"/>
      <c r="HFT726"/>
      <c r="HFU726"/>
      <c r="HFV726"/>
      <c r="HFW726"/>
      <c r="HFX726"/>
      <c r="HFY726"/>
      <c r="HFZ726"/>
      <c r="HGA726"/>
      <c r="HGB726"/>
      <c r="HGC726"/>
      <c r="HGD726"/>
      <c r="HGE726"/>
      <c r="HGF726"/>
      <c r="HGG726"/>
      <c r="HGH726"/>
      <c r="HGI726"/>
      <c r="HGJ726"/>
      <c r="HGK726"/>
      <c r="HGL726"/>
      <c r="HGM726"/>
      <c r="HGN726"/>
      <c r="HGO726"/>
      <c r="HGP726"/>
      <c r="HGQ726"/>
      <c r="HGR726"/>
      <c r="HGS726"/>
      <c r="HGT726"/>
      <c r="HGU726"/>
      <c r="HGV726"/>
      <c r="HGW726"/>
      <c r="HGX726"/>
      <c r="HGY726"/>
      <c r="HGZ726"/>
      <c r="HHA726"/>
      <c r="HHB726"/>
      <c r="HHC726"/>
      <c r="HHD726"/>
      <c r="HHE726"/>
      <c r="HHF726"/>
      <c r="HHG726"/>
      <c r="HHH726"/>
      <c r="HHI726"/>
      <c r="HHJ726"/>
      <c r="HHK726"/>
      <c r="HHL726"/>
      <c r="HHM726"/>
      <c r="HHN726"/>
      <c r="HHO726"/>
      <c r="HHP726"/>
      <c r="HHQ726"/>
      <c r="HHR726"/>
      <c r="HHS726"/>
      <c r="HHT726"/>
      <c r="HHU726"/>
      <c r="HHV726"/>
      <c r="HHW726"/>
      <c r="HHX726"/>
      <c r="HHY726"/>
      <c r="HHZ726"/>
      <c r="HIA726"/>
      <c r="HIB726"/>
      <c r="HIC726"/>
      <c r="HID726"/>
      <c r="HIE726"/>
      <c r="HIF726"/>
      <c r="HIG726"/>
      <c r="HIH726"/>
      <c r="HII726"/>
      <c r="HIJ726"/>
      <c r="HIK726"/>
      <c r="HIL726"/>
      <c r="HIM726"/>
      <c r="HIN726"/>
      <c r="HIO726"/>
      <c r="HIP726"/>
      <c r="HIQ726"/>
      <c r="HIR726"/>
      <c r="HIS726"/>
      <c r="HIT726"/>
      <c r="HIU726"/>
      <c r="HIV726"/>
      <c r="HIW726"/>
      <c r="HIX726"/>
      <c r="HIY726"/>
      <c r="HIZ726"/>
      <c r="HJA726"/>
      <c r="HJB726"/>
      <c r="HJC726"/>
      <c r="HJD726"/>
      <c r="HJE726"/>
      <c r="HJF726"/>
      <c r="HJG726"/>
      <c r="HJH726"/>
      <c r="HJI726"/>
      <c r="HJJ726"/>
      <c r="HJK726"/>
      <c r="HJL726"/>
      <c r="HJM726"/>
      <c r="HJN726"/>
      <c r="HJO726"/>
      <c r="HJP726"/>
      <c r="HJQ726"/>
      <c r="HJR726"/>
      <c r="HJS726"/>
      <c r="HJT726"/>
      <c r="HJU726"/>
      <c r="HJV726"/>
      <c r="HJW726"/>
      <c r="HJX726"/>
      <c r="HJY726"/>
      <c r="HJZ726"/>
      <c r="HKA726"/>
      <c r="HKB726"/>
      <c r="HKC726"/>
      <c r="HKD726"/>
      <c r="HKE726"/>
      <c r="HKF726"/>
      <c r="HKG726"/>
      <c r="HKH726"/>
      <c r="HKI726"/>
      <c r="HKJ726"/>
      <c r="HKK726"/>
      <c r="HKL726"/>
      <c r="HKM726"/>
      <c r="HKN726"/>
      <c r="HKO726"/>
      <c r="HKP726"/>
      <c r="HKQ726"/>
      <c r="HKR726"/>
      <c r="HKS726"/>
      <c r="HKT726"/>
      <c r="HKU726"/>
      <c r="HKV726"/>
      <c r="HKW726"/>
      <c r="HKX726"/>
      <c r="HKY726"/>
      <c r="HKZ726"/>
      <c r="HLA726"/>
      <c r="HLB726"/>
      <c r="HLC726"/>
      <c r="HLD726"/>
      <c r="HLE726"/>
      <c r="HLF726"/>
      <c r="HLG726"/>
      <c r="HLH726"/>
      <c r="HLI726"/>
      <c r="HLJ726"/>
      <c r="HLK726"/>
      <c r="HLL726"/>
      <c r="HLM726"/>
      <c r="HLN726"/>
      <c r="HLO726"/>
      <c r="HLP726"/>
      <c r="HLQ726"/>
      <c r="HLR726"/>
      <c r="HLS726"/>
      <c r="HLT726"/>
      <c r="HLU726"/>
      <c r="HLV726"/>
      <c r="HLW726"/>
      <c r="HLX726"/>
      <c r="HLY726"/>
      <c r="HLZ726"/>
      <c r="HMA726"/>
      <c r="HMB726"/>
      <c r="HMC726"/>
      <c r="HMD726"/>
      <c r="HME726"/>
      <c r="HMF726"/>
      <c r="HMG726"/>
      <c r="HMH726"/>
      <c r="HMI726"/>
      <c r="HMJ726"/>
      <c r="HMK726"/>
      <c r="HML726"/>
      <c r="HMM726"/>
      <c r="HMN726"/>
      <c r="HMO726"/>
      <c r="HMP726"/>
      <c r="HMQ726"/>
      <c r="HMR726"/>
      <c r="HMS726"/>
      <c r="HMT726"/>
      <c r="HMU726"/>
      <c r="HMV726"/>
      <c r="HMW726"/>
      <c r="HMX726"/>
      <c r="HMY726"/>
      <c r="HMZ726"/>
      <c r="HNA726"/>
      <c r="HNB726"/>
      <c r="HNC726"/>
      <c r="HND726"/>
      <c r="HNE726"/>
      <c r="HNF726"/>
      <c r="HNG726"/>
      <c r="HNH726"/>
      <c r="HNI726"/>
      <c r="HNJ726"/>
      <c r="HNK726"/>
      <c r="HNL726"/>
      <c r="HNM726"/>
      <c r="HNN726"/>
      <c r="HNO726"/>
      <c r="HNP726"/>
      <c r="HNQ726"/>
      <c r="HNR726"/>
      <c r="HNS726"/>
      <c r="HNT726"/>
      <c r="HNU726"/>
      <c r="HNV726"/>
      <c r="HNW726"/>
      <c r="HNX726"/>
      <c r="HNY726"/>
      <c r="HNZ726"/>
      <c r="HOA726"/>
      <c r="HOB726"/>
      <c r="HOC726"/>
      <c r="HOD726"/>
      <c r="HOE726"/>
      <c r="HOF726"/>
      <c r="HOG726"/>
      <c r="HOH726"/>
      <c r="HOI726"/>
      <c r="HOJ726"/>
      <c r="HOK726"/>
      <c r="HOL726"/>
      <c r="HOM726"/>
      <c r="HON726"/>
      <c r="HOO726"/>
      <c r="HOP726"/>
      <c r="HOQ726"/>
      <c r="HOR726"/>
      <c r="HOS726"/>
      <c r="HOT726"/>
      <c r="HOU726"/>
      <c r="HOV726"/>
      <c r="HOW726"/>
      <c r="HOX726"/>
      <c r="HOY726"/>
      <c r="HOZ726"/>
      <c r="HPA726"/>
      <c r="HPB726"/>
      <c r="HPC726"/>
      <c r="HPD726"/>
      <c r="HPE726"/>
      <c r="HPF726"/>
      <c r="HPG726"/>
      <c r="HPH726"/>
      <c r="HPI726"/>
      <c r="HPJ726"/>
      <c r="HPK726"/>
      <c r="HPL726"/>
      <c r="HPM726"/>
      <c r="HPN726"/>
      <c r="HPO726"/>
      <c r="HPP726"/>
      <c r="HPQ726"/>
      <c r="HPR726"/>
      <c r="HPS726"/>
      <c r="HPT726"/>
      <c r="HPU726"/>
      <c r="HPV726"/>
      <c r="HPW726"/>
      <c r="HPX726"/>
      <c r="HPY726"/>
      <c r="HPZ726"/>
      <c r="HQA726"/>
      <c r="HQB726"/>
      <c r="HQC726"/>
      <c r="HQD726"/>
      <c r="HQE726"/>
      <c r="HQF726"/>
      <c r="HQG726"/>
      <c r="HQH726"/>
      <c r="HQI726"/>
      <c r="HQJ726"/>
      <c r="HQK726"/>
      <c r="HQL726"/>
      <c r="HQM726"/>
      <c r="HQN726"/>
      <c r="HQO726"/>
      <c r="HQP726"/>
      <c r="HQQ726"/>
      <c r="HQR726"/>
      <c r="HQS726"/>
      <c r="HQT726"/>
      <c r="HQU726"/>
      <c r="HQV726"/>
      <c r="HQW726"/>
      <c r="HQX726"/>
      <c r="HQY726"/>
      <c r="HQZ726"/>
      <c r="HRA726"/>
      <c r="HRB726"/>
      <c r="HRC726"/>
      <c r="HRD726"/>
      <c r="HRE726"/>
      <c r="HRF726"/>
      <c r="HRG726"/>
      <c r="HRH726"/>
      <c r="HRI726"/>
      <c r="HRJ726"/>
      <c r="HRK726"/>
      <c r="HRL726"/>
      <c r="HRM726"/>
      <c r="HRN726"/>
      <c r="HRO726"/>
      <c r="HRP726"/>
      <c r="HRQ726"/>
      <c r="HRR726"/>
      <c r="HRS726"/>
      <c r="HRT726"/>
      <c r="HRU726"/>
      <c r="HRV726"/>
      <c r="HRW726"/>
      <c r="HRX726"/>
      <c r="HRY726"/>
      <c r="HRZ726"/>
      <c r="HSA726"/>
      <c r="HSB726"/>
      <c r="HSC726"/>
      <c r="HSD726"/>
      <c r="HSE726"/>
      <c r="HSF726"/>
      <c r="HSG726"/>
      <c r="HSH726"/>
      <c r="HSI726"/>
      <c r="HSJ726"/>
      <c r="HSK726"/>
      <c r="HSL726"/>
      <c r="HSM726"/>
      <c r="HSN726"/>
      <c r="HSO726"/>
      <c r="HSP726"/>
      <c r="HSQ726"/>
      <c r="HSR726"/>
      <c r="HSS726"/>
      <c r="HST726"/>
      <c r="HSU726"/>
      <c r="HSV726"/>
      <c r="HSW726"/>
      <c r="HSX726"/>
      <c r="HSY726"/>
      <c r="HSZ726"/>
      <c r="HTA726"/>
      <c r="HTB726"/>
      <c r="HTC726"/>
      <c r="HTD726"/>
      <c r="HTE726"/>
      <c r="HTF726"/>
      <c r="HTG726"/>
      <c r="HTH726"/>
      <c r="HTI726"/>
      <c r="HTJ726"/>
      <c r="HTK726"/>
      <c r="HTL726"/>
      <c r="HTM726"/>
      <c r="HTN726"/>
      <c r="HTO726"/>
      <c r="HTP726"/>
      <c r="HTQ726"/>
      <c r="HTR726"/>
      <c r="HTS726"/>
      <c r="HTT726"/>
      <c r="HTU726"/>
      <c r="HTV726"/>
      <c r="HTW726"/>
      <c r="HTX726"/>
      <c r="HTY726"/>
      <c r="HTZ726"/>
      <c r="HUA726"/>
      <c r="HUB726"/>
      <c r="HUC726"/>
      <c r="HUD726"/>
      <c r="HUE726"/>
      <c r="HUF726"/>
      <c r="HUG726"/>
      <c r="HUH726"/>
      <c r="HUI726"/>
      <c r="HUJ726"/>
      <c r="HUK726"/>
      <c r="HUL726"/>
      <c r="HUM726"/>
      <c r="HUN726"/>
      <c r="HUO726"/>
      <c r="HUP726"/>
      <c r="HUQ726"/>
      <c r="HUR726"/>
      <c r="HUS726"/>
      <c r="HUT726"/>
      <c r="HUU726"/>
      <c r="HUV726"/>
      <c r="HUW726"/>
      <c r="HUX726"/>
      <c r="HUY726"/>
      <c r="HUZ726"/>
      <c r="HVA726"/>
      <c r="HVB726"/>
      <c r="HVC726"/>
      <c r="HVD726"/>
      <c r="HVE726"/>
      <c r="HVF726"/>
      <c r="HVG726"/>
      <c r="HVH726"/>
      <c r="HVI726"/>
      <c r="HVJ726"/>
      <c r="HVK726"/>
      <c r="HVL726"/>
      <c r="HVM726"/>
      <c r="HVN726"/>
      <c r="HVO726"/>
      <c r="HVP726"/>
      <c r="HVQ726"/>
      <c r="HVR726"/>
      <c r="HVS726"/>
      <c r="HVT726"/>
      <c r="HVU726"/>
      <c r="HVV726"/>
      <c r="HVW726"/>
      <c r="HVX726"/>
      <c r="HVY726"/>
      <c r="HVZ726"/>
      <c r="HWA726"/>
      <c r="HWB726"/>
      <c r="HWC726"/>
      <c r="HWD726"/>
      <c r="HWE726"/>
      <c r="HWF726"/>
      <c r="HWG726"/>
      <c r="HWH726"/>
      <c r="HWI726"/>
      <c r="HWJ726"/>
      <c r="HWK726"/>
      <c r="HWL726"/>
      <c r="HWM726"/>
      <c r="HWN726"/>
      <c r="HWO726"/>
      <c r="HWP726"/>
      <c r="HWQ726"/>
      <c r="HWR726"/>
      <c r="HWS726"/>
      <c r="HWT726"/>
      <c r="HWU726"/>
      <c r="HWV726"/>
      <c r="HWW726"/>
      <c r="HWX726"/>
      <c r="HWY726"/>
      <c r="HWZ726"/>
      <c r="HXA726"/>
      <c r="HXB726"/>
      <c r="HXC726"/>
      <c r="HXD726"/>
      <c r="HXE726"/>
      <c r="HXF726"/>
      <c r="HXG726"/>
      <c r="HXH726"/>
      <c r="HXI726"/>
      <c r="HXJ726"/>
      <c r="HXK726"/>
      <c r="HXL726"/>
      <c r="HXM726"/>
      <c r="HXN726"/>
      <c r="HXO726"/>
      <c r="HXP726"/>
      <c r="HXQ726"/>
      <c r="HXR726"/>
      <c r="HXS726"/>
      <c r="HXT726"/>
      <c r="HXU726"/>
      <c r="HXV726"/>
      <c r="HXW726"/>
      <c r="HXX726"/>
      <c r="HXY726"/>
      <c r="HXZ726"/>
      <c r="HYA726"/>
      <c r="HYB726"/>
      <c r="HYC726"/>
      <c r="HYD726"/>
      <c r="HYE726"/>
      <c r="HYF726"/>
      <c r="HYG726"/>
      <c r="HYH726"/>
      <c r="HYI726"/>
      <c r="HYJ726"/>
      <c r="HYK726"/>
      <c r="HYL726"/>
      <c r="HYM726"/>
      <c r="HYN726"/>
      <c r="HYO726"/>
      <c r="HYP726"/>
      <c r="HYQ726"/>
      <c r="HYR726"/>
      <c r="HYS726"/>
      <c r="HYT726"/>
      <c r="HYU726"/>
      <c r="HYV726"/>
      <c r="HYW726"/>
      <c r="HYX726"/>
      <c r="HYY726"/>
      <c r="HYZ726"/>
      <c r="HZA726"/>
      <c r="HZB726"/>
      <c r="HZC726"/>
      <c r="HZD726"/>
      <c r="HZE726"/>
      <c r="HZF726"/>
      <c r="HZG726"/>
      <c r="HZH726"/>
      <c r="HZI726"/>
      <c r="HZJ726"/>
      <c r="HZK726"/>
      <c r="HZL726"/>
      <c r="HZM726"/>
      <c r="HZN726"/>
      <c r="HZO726"/>
      <c r="HZP726"/>
      <c r="HZQ726"/>
      <c r="HZR726"/>
      <c r="HZS726"/>
      <c r="HZT726"/>
      <c r="HZU726"/>
      <c r="HZV726"/>
      <c r="HZW726"/>
      <c r="HZX726"/>
      <c r="HZY726"/>
      <c r="HZZ726"/>
      <c r="IAA726"/>
      <c r="IAB726"/>
      <c r="IAC726"/>
      <c r="IAD726"/>
      <c r="IAE726"/>
      <c r="IAF726"/>
      <c r="IAG726"/>
      <c r="IAH726"/>
      <c r="IAI726"/>
      <c r="IAJ726"/>
      <c r="IAK726"/>
      <c r="IAL726"/>
      <c r="IAM726"/>
      <c r="IAN726"/>
      <c r="IAO726"/>
      <c r="IAP726"/>
      <c r="IAQ726"/>
      <c r="IAR726"/>
      <c r="IAS726"/>
      <c r="IAT726"/>
      <c r="IAU726"/>
      <c r="IAV726"/>
      <c r="IAW726"/>
      <c r="IAX726"/>
      <c r="IAY726"/>
      <c r="IAZ726"/>
      <c r="IBA726"/>
      <c r="IBB726"/>
      <c r="IBC726"/>
      <c r="IBD726"/>
      <c r="IBE726"/>
      <c r="IBF726"/>
      <c r="IBG726"/>
      <c r="IBH726"/>
      <c r="IBI726"/>
      <c r="IBJ726"/>
      <c r="IBK726"/>
      <c r="IBL726"/>
      <c r="IBM726"/>
      <c r="IBN726"/>
      <c r="IBO726"/>
      <c r="IBP726"/>
      <c r="IBQ726"/>
      <c r="IBR726"/>
      <c r="IBS726"/>
      <c r="IBT726"/>
      <c r="IBU726"/>
      <c r="IBV726"/>
      <c r="IBW726"/>
      <c r="IBX726"/>
      <c r="IBY726"/>
      <c r="IBZ726"/>
      <c r="ICA726"/>
      <c r="ICB726"/>
      <c r="ICC726"/>
      <c r="ICD726"/>
      <c r="ICE726"/>
      <c r="ICF726"/>
      <c r="ICG726"/>
      <c r="ICH726"/>
      <c r="ICI726"/>
      <c r="ICJ726"/>
      <c r="ICK726"/>
      <c r="ICL726"/>
      <c r="ICM726"/>
      <c r="ICN726"/>
      <c r="ICO726"/>
      <c r="ICP726"/>
      <c r="ICQ726"/>
      <c r="ICR726"/>
      <c r="ICS726"/>
      <c r="ICT726"/>
      <c r="ICU726"/>
      <c r="ICV726"/>
      <c r="ICW726"/>
      <c r="ICX726"/>
      <c r="ICY726"/>
      <c r="ICZ726"/>
      <c r="IDA726"/>
      <c r="IDB726"/>
      <c r="IDC726"/>
      <c r="IDD726"/>
      <c r="IDE726"/>
      <c r="IDF726"/>
      <c r="IDG726"/>
      <c r="IDH726"/>
      <c r="IDI726"/>
      <c r="IDJ726"/>
      <c r="IDK726"/>
      <c r="IDL726"/>
      <c r="IDM726"/>
      <c r="IDN726"/>
      <c r="IDO726"/>
      <c r="IDP726"/>
      <c r="IDQ726"/>
      <c r="IDR726"/>
      <c r="IDS726"/>
      <c r="IDT726"/>
      <c r="IDU726"/>
      <c r="IDV726"/>
      <c r="IDW726"/>
      <c r="IDX726"/>
      <c r="IDY726"/>
      <c r="IDZ726"/>
      <c r="IEA726"/>
      <c r="IEB726"/>
      <c r="IEC726"/>
      <c r="IED726"/>
      <c r="IEE726"/>
      <c r="IEF726"/>
      <c r="IEG726"/>
      <c r="IEH726"/>
      <c r="IEI726"/>
      <c r="IEJ726"/>
      <c r="IEK726"/>
      <c r="IEL726"/>
      <c r="IEM726"/>
      <c r="IEN726"/>
      <c r="IEO726"/>
      <c r="IEP726"/>
      <c r="IEQ726"/>
      <c r="IER726"/>
      <c r="IES726"/>
      <c r="IET726"/>
      <c r="IEU726"/>
      <c r="IEV726"/>
      <c r="IEW726"/>
      <c r="IEX726"/>
      <c r="IEY726"/>
      <c r="IEZ726"/>
      <c r="IFA726"/>
      <c r="IFB726"/>
      <c r="IFC726"/>
      <c r="IFD726"/>
      <c r="IFE726"/>
      <c r="IFF726"/>
      <c r="IFG726"/>
      <c r="IFH726"/>
      <c r="IFI726"/>
      <c r="IFJ726"/>
      <c r="IFK726"/>
      <c r="IFL726"/>
      <c r="IFM726"/>
      <c r="IFN726"/>
      <c r="IFO726"/>
      <c r="IFP726"/>
      <c r="IFQ726"/>
      <c r="IFR726"/>
      <c r="IFS726"/>
      <c r="IFT726"/>
      <c r="IFU726"/>
      <c r="IFV726"/>
      <c r="IFW726"/>
      <c r="IFX726"/>
      <c r="IFY726"/>
      <c r="IFZ726"/>
      <c r="IGA726"/>
      <c r="IGB726"/>
      <c r="IGC726"/>
      <c r="IGD726"/>
      <c r="IGE726"/>
      <c r="IGF726"/>
      <c r="IGG726"/>
      <c r="IGH726"/>
      <c r="IGI726"/>
      <c r="IGJ726"/>
      <c r="IGK726"/>
      <c r="IGL726"/>
      <c r="IGM726"/>
      <c r="IGN726"/>
      <c r="IGO726"/>
      <c r="IGP726"/>
      <c r="IGQ726"/>
      <c r="IGR726"/>
      <c r="IGS726"/>
      <c r="IGT726"/>
      <c r="IGU726"/>
      <c r="IGV726"/>
      <c r="IGW726"/>
      <c r="IGX726"/>
      <c r="IGY726"/>
      <c r="IGZ726"/>
      <c r="IHA726"/>
      <c r="IHB726"/>
      <c r="IHC726"/>
      <c r="IHD726"/>
      <c r="IHE726"/>
      <c r="IHF726"/>
      <c r="IHG726"/>
      <c r="IHH726"/>
      <c r="IHI726"/>
      <c r="IHJ726"/>
      <c r="IHK726"/>
      <c r="IHL726"/>
      <c r="IHM726"/>
      <c r="IHN726"/>
      <c r="IHO726"/>
      <c r="IHP726"/>
      <c r="IHQ726"/>
      <c r="IHR726"/>
      <c r="IHS726"/>
      <c r="IHT726"/>
      <c r="IHU726"/>
      <c r="IHV726"/>
      <c r="IHW726"/>
      <c r="IHX726"/>
      <c r="IHY726"/>
      <c r="IHZ726"/>
      <c r="IIA726"/>
      <c r="IIB726"/>
      <c r="IIC726"/>
      <c r="IID726"/>
      <c r="IIE726"/>
      <c r="IIF726"/>
      <c r="IIG726"/>
      <c r="IIH726"/>
      <c r="III726"/>
      <c r="IIJ726"/>
      <c r="IIK726"/>
      <c r="IIL726"/>
      <c r="IIM726"/>
      <c r="IIN726"/>
      <c r="IIO726"/>
      <c r="IIP726"/>
      <c r="IIQ726"/>
      <c r="IIR726"/>
      <c r="IIS726"/>
      <c r="IIT726"/>
      <c r="IIU726"/>
      <c r="IIV726"/>
      <c r="IIW726"/>
      <c r="IIX726"/>
      <c r="IIY726"/>
      <c r="IIZ726"/>
      <c r="IJA726"/>
      <c r="IJB726"/>
      <c r="IJC726"/>
      <c r="IJD726"/>
      <c r="IJE726"/>
      <c r="IJF726"/>
      <c r="IJG726"/>
      <c r="IJH726"/>
      <c r="IJI726"/>
      <c r="IJJ726"/>
      <c r="IJK726"/>
      <c r="IJL726"/>
      <c r="IJM726"/>
      <c r="IJN726"/>
      <c r="IJO726"/>
      <c r="IJP726"/>
      <c r="IJQ726"/>
      <c r="IJR726"/>
      <c r="IJS726"/>
      <c r="IJT726"/>
      <c r="IJU726"/>
      <c r="IJV726"/>
      <c r="IJW726"/>
      <c r="IJX726"/>
      <c r="IJY726"/>
      <c r="IJZ726"/>
      <c r="IKA726"/>
      <c r="IKB726"/>
      <c r="IKC726"/>
      <c r="IKD726"/>
      <c r="IKE726"/>
      <c r="IKF726"/>
      <c r="IKG726"/>
      <c r="IKH726"/>
      <c r="IKI726"/>
      <c r="IKJ726"/>
      <c r="IKK726"/>
      <c r="IKL726"/>
      <c r="IKM726"/>
      <c r="IKN726"/>
      <c r="IKO726"/>
      <c r="IKP726"/>
      <c r="IKQ726"/>
      <c r="IKR726"/>
      <c r="IKS726"/>
      <c r="IKT726"/>
      <c r="IKU726"/>
      <c r="IKV726"/>
      <c r="IKW726"/>
      <c r="IKX726"/>
      <c r="IKY726"/>
      <c r="IKZ726"/>
      <c r="ILA726"/>
      <c r="ILB726"/>
      <c r="ILC726"/>
      <c r="ILD726"/>
      <c r="ILE726"/>
      <c r="ILF726"/>
      <c r="ILG726"/>
      <c r="ILH726"/>
      <c r="ILI726"/>
      <c r="ILJ726"/>
      <c r="ILK726"/>
      <c r="ILL726"/>
      <c r="ILM726"/>
      <c r="ILN726"/>
      <c r="ILO726"/>
      <c r="ILP726"/>
      <c r="ILQ726"/>
      <c r="ILR726"/>
      <c r="ILS726"/>
      <c r="ILT726"/>
      <c r="ILU726"/>
      <c r="ILV726"/>
      <c r="ILW726"/>
      <c r="ILX726"/>
      <c r="ILY726"/>
      <c r="ILZ726"/>
      <c r="IMA726"/>
      <c r="IMB726"/>
      <c r="IMC726"/>
      <c r="IMD726"/>
      <c r="IME726"/>
      <c r="IMF726"/>
      <c r="IMG726"/>
      <c r="IMH726"/>
      <c r="IMI726"/>
      <c r="IMJ726"/>
      <c r="IMK726"/>
      <c r="IML726"/>
      <c r="IMM726"/>
      <c r="IMN726"/>
      <c r="IMO726"/>
      <c r="IMP726"/>
      <c r="IMQ726"/>
      <c r="IMR726"/>
      <c r="IMS726"/>
      <c r="IMT726"/>
      <c r="IMU726"/>
      <c r="IMV726"/>
      <c r="IMW726"/>
      <c r="IMX726"/>
      <c r="IMY726"/>
      <c r="IMZ726"/>
      <c r="INA726"/>
      <c r="INB726"/>
      <c r="INC726"/>
      <c r="IND726"/>
      <c r="INE726"/>
      <c r="INF726"/>
      <c r="ING726"/>
      <c r="INH726"/>
      <c r="INI726"/>
      <c r="INJ726"/>
      <c r="INK726"/>
      <c r="INL726"/>
      <c r="INM726"/>
      <c r="INN726"/>
      <c r="INO726"/>
      <c r="INP726"/>
      <c r="INQ726"/>
      <c r="INR726"/>
      <c r="INS726"/>
      <c r="INT726"/>
      <c r="INU726"/>
      <c r="INV726"/>
      <c r="INW726"/>
      <c r="INX726"/>
      <c r="INY726"/>
      <c r="INZ726"/>
      <c r="IOA726"/>
      <c r="IOB726"/>
      <c r="IOC726"/>
      <c r="IOD726"/>
      <c r="IOE726"/>
      <c r="IOF726"/>
      <c r="IOG726"/>
      <c r="IOH726"/>
      <c r="IOI726"/>
      <c r="IOJ726"/>
      <c r="IOK726"/>
      <c r="IOL726"/>
      <c r="IOM726"/>
      <c r="ION726"/>
      <c r="IOO726"/>
      <c r="IOP726"/>
      <c r="IOQ726"/>
      <c r="IOR726"/>
      <c r="IOS726"/>
      <c r="IOT726"/>
      <c r="IOU726"/>
      <c r="IOV726"/>
      <c r="IOW726"/>
      <c r="IOX726"/>
      <c r="IOY726"/>
      <c r="IOZ726"/>
      <c r="IPA726"/>
      <c r="IPB726"/>
      <c r="IPC726"/>
      <c r="IPD726"/>
      <c r="IPE726"/>
      <c r="IPF726"/>
      <c r="IPG726"/>
      <c r="IPH726"/>
      <c r="IPI726"/>
      <c r="IPJ726"/>
      <c r="IPK726"/>
      <c r="IPL726"/>
      <c r="IPM726"/>
      <c r="IPN726"/>
      <c r="IPO726"/>
      <c r="IPP726"/>
      <c r="IPQ726"/>
      <c r="IPR726"/>
      <c r="IPS726"/>
      <c r="IPT726"/>
      <c r="IPU726"/>
      <c r="IPV726"/>
      <c r="IPW726"/>
      <c r="IPX726"/>
      <c r="IPY726"/>
      <c r="IPZ726"/>
      <c r="IQA726"/>
      <c r="IQB726"/>
      <c r="IQC726"/>
      <c r="IQD726"/>
      <c r="IQE726"/>
      <c r="IQF726"/>
      <c r="IQG726"/>
      <c r="IQH726"/>
      <c r="IQI726"/>
      <c r="IQJ726"/>
      <c r="IQK726"/>
      <c r="IQL726"/>
      <c r="IQM726"/>
      <c r="IQN726"/>
      <c r="IQO726"/>
      <c r="IQP726"/>
      <c r="IQQ726"/>
      <c r="IQR726"/>
      <c r="IQS726"/>
      <c r="IQT726"/>
      <c r="IQU726"/>
      <c r="IQV726"/>
      <c r="IQW726"/>
      <c r="IQX726"/>
      <c r="IQY726"/>
      <c r="IQZ726"/>
      <c r="IRA726"/>
      <c r="IRB726"/>
      <c r="IRC726"/>
      <c r="IRD726"/>
      <c r="IRE726"/>
      <c r="IRF726"/>
      <c r="IRG726"/>
      <c r="IRH726"/>
      <c r="IRI726"/>
      <c r="IRJ726"/>
      <c r="IRK726"/>
      <c r="IRL726"/>
      <c r="IRM726"/>
      <c r="IRN726"/>
      <c r="IRO726"/>
      <c r="IRP726"/>
      <c r="IRQ726"/>
      <c r="IRR726"/>
      <c r="IRS726"/>
      <c r="IRT726"/>
      <c r="IRU726"/>
      <c r="IRV726"/>
      <c r="IRW726"/>
      <c r="IRX726"/>
      <c r="IRY726"/>
      <c r="IRZ726"/>
      <c r="ISA726"/>
      <c r="ISB726"/>
      <c r="ISC726"/>
      <c r="ISD726"/>
      <c r="ISE726"/>
      <c r="ISF726"/>
      <c r="ISG726"/>
      <c r="ISH726"/>
      <c r="ISI726"/>
      <c r="ISJ726"/>
      <c r="ISK726"/>
      <c r="ISL726"/>
      <c r="ISM726"/>
      <c r="ISN726"/>
      <c r="ISO726"/>
      <c r="ISP726"/>
      <c r="ISQ726"/>
      <c r="ISR726"/>
      <c r="ISS726"/>
      <c r="IST726"/>
      <c r="ISU726"/>
      <c r="ISV726"/>
      <c r="ISW726"/>
      <c r="ISX726"/>
      <c r="ISY726"/>
      <c r="ISZ726"/>
      <c r="ITA726"/>
      <c r="ITB726"/>
      <c r="ITC726"/>
      <c r="ITD726"/>
      <c r="ITE726"/>
      <c r="ITF726"/>
      <c r="ITG726"/>
      <c r="ITH726"/>
      <c r="ITI726"/>
      <c r="ITJ726"/>
      <c r="ITK726"/>
      <c r="ITL726"/>
      <c r="ITM726"/>
      <c r="ITN726"/>
      <c r="ITO726"/>
      <c r="ITP726"/>
      <c r="ITQ726"/>
      <c r="ITR726"/>
      <c r="ITS726"/>
      <c r="ITT726"/>
      <c r="ITU726"/>
      <c r="ITV726"/>
      <c r="ITW726"/>
      <c r="ITX726"/>
      <c r="ITY726"/>
      <c r="ITZ726"/>
      <c r="IUA726"/>
      <c r="IUB726"/>
      <c r="IUC726"/>
      <c r="IUD726"/>
      <c r="IUE726"/>
      <c r="IUF726"/>
      <c r="IUG726"/>
      <c r="IUH726"/>
      <c r="IUI726"/>
      <c r="IUJ726"/>
      <c r="IUK726"/>
      <c r="IUL726"/>
      <c r="IUM726"/>
      <c r="IUN726"/>
      <c r="IUO726"/>
      <c r="IUP726"/>
      <c r="IUQ726"/>
      <c r="IUR726"/>
      <c r="IUS726"/>
      <c r="IUT726"/>
      <c r="IUU726"/>
      <c r="IUV726"/>
      <c r="IUW726"/>
      <c r="IUX726"/>
      <c r="IUY726"/>
      <c r="IUZ726"/>
      <c r="IVA726"/>
      <c r="IVB726"/>
      <c r="IVC726"/>
      <c r="IVD726"/>
      <c r="IVE726"/>
      <c r="IVF726"/>
      <c r="IVG726"/>
      <c r="IVH726"/>
      <c r="IVI726"/>
      <c r="IVJ726"/>
      <c r="IVK726"/>
      <c r="IVL726"/>
      <c r="IVM726"/>
      <c r="IVN726"/>
      <c r="IVO726"/>
      <c r="IVP726"/>
      <c r="IVQ726"/>
      <c r="IVR726"/>
      <c r="IVS726"/>
      <c r="IVT726"/>
      <c r="IVU726"/>
      <c r="IVV726"/>
      <c r="IVW726"/>
      <c r="IVX726"/>
      <c r="IVY726"/>
      <c r="IVZ726"/>
      <c r="IWA726"/>
      <c r="IWB726"/>
      <c r="IWC726"/>
      <c r="IWD726"/>
      <c r="IWE726"/>
      <c r="IWF726"/>
      <c r="IWG726"/>
      <c r="IWH726"/>
      <c r="IWI726"/>
      <c r="IWJ726"/>
      <c r="IWK726"/>
      <c r="IWL726"/>
      <c r="IWM726"/>
      <c r="IWN726"/>
      <c r="IWO726"/>
      <c r="IWP726"/>
      <c r="IWQ726"/>
      <c r="IWR726"/>
      <c r="IWS726"/>
      <c r="IWT726"/>
      <c r="IWU726"/>
      <c r="IWV726"/>
      <c r="IWW726"/>
      <c r="IWX726"/>
      <c r="IWY726"/>
      <c r="IWZ726"/>
      <c r="IXA726"/>
      <c r="IXB726"/>
      <c r="IXC726"/>
      <c r="IXD726"/>
      <c r="IXE726"/>
      <c r="IXF726"/>
      <c r="IXG726"/>
      <c r="IXH726"/>
      <c r="IXI726"/>
      <c r="IXJ726"/>
      <c r="IXK726"/>
      <c r="IXL726"/>
      <c r="IXM726"/>
      <c r="IXN726"/>
      <c r="IXO726"/>
      <c r="IXP726"/>
      <c r="IXQ726"/>
      <c r="IXR726"/>
      <c r="IXS726"/>
      <c r="IXT726"/>
      <c r="IXU726"/>
      <c r="IXV726"/>
      <c r="IXW726"/>
      <c r="IXX726"/>
      <c r="IXY726"/>
      <c r="IXZ726"/>
      <c r="IYA726"/>
      <c r="IYB726"/>
      <c r="IYC726"/>
      <c r="IYD726"/>
      <c r="IYE726"/>
      <c r="IYF726"/>
      <c r="IYG726"/>
      <c r="IYH726"/>
      <c r="IYI726"/>
      <c r="IYJ726"/>
      <c r="IYK726"/>
      <c r="IYL726"/>
      <c r="IYM726"/>
      <c r="IYN726"/>
      <c r="IYO726"/>
      <c r="IYP726"/>
      <c r="IYQ726"/>
      <c r="IYR726"/>
      <c r="IYS726"/>
      <c r="IYT726"/>
      <c r="IYU726"/>
      <c r="IYV726"/>
      <c r="IYW726"/>
      <c r="IYX726"/>
      <c r="IYY726"/>
      <c r="IYZ726"/>
      <c r="IZA726"/>
      <c r="IZB726"/>
      <c r="IZC726"/>
      <c r="IZD726"/>
      <c r="IZE726"/>
      <c r="IZF726"/>
      <c r="IZG726"/>
      <c r="IZH726"/>
      <c r="IZI726"/>
      <c r="IZJ726"/>
      <c r="IZK726"/>
      <c r="IZL726"/>
      <c r="IZM726"/>
      <c r="IZN726"/>
      <c r="IZO726"/>
      <c r="IZP726"/>
      <c r="IZQ726"/>
      <c r="IZR726"/>
      <c r="IZS726"/>
      <c r="IZT726"/>
      <c r="IZU726"/>
      <c r="IZV726"/>
      <c r="IZW726"/>
      <c r="IZX726"/>
      <c r="IZY726"/>
      <c r="IZZ726"/>
      <c r="JAA726"/>
      <c r="JAB726"/>
      <c r="JAC726"/>
      <c r="JAD726"/>
      <c r="JAE726"/>
      <c r="JAF726"/>
      <c r="JAG726"/>
      <c r="JAH726"/>
      <c r="JAI726"/>
      <c r="JAJ726"/>
      <c r="JAK726"/>
      <c r="JAL726"/>
      <c r="JAM726"/>
      <c r="JAN726"/>
      <c r="JAO726"/>
      <c r="JAP726"/>
      <c r="JAQ726"/>
      <c r="JAR726"/>
      <c r="JAS726"/>
      <c r="JAT726"/>
      <c r="JAU726"/>
      <c r="JAV726"/>
      <c r="JAW726"/>
      <c r="JAX726"/>
      <c r="JAY726"/>
      <c r="JAZ726"/>
      <c r="JBA726"/>
      <c r="JBB726"/>
      <c r="JBC726"/>
      <c r="JBD726"/>
      <c r="JBE726"/>
      <c r="JBF726"/>
      <c r="JBG726"/>
      <c r="JBH726"/>
      <c r="JBI726"/>
      <c r="JBJ726"/>
      <c r="JBK726"/>
      <c r="JBL726"/>
      <c r="JBM726"/>
      <c r="JBN726"/>
      <c r="JBO726"/>
      <c r="JBP726"/>
      <c r="JBQ726"/>
      <c r="JBR726"/>
      <c r="JBS726"/>
      <c r="JBT726"/>
      <c r="JBU726"/>
      <c r="JBV726"/>
      <c r="JBW726"/>
      <c r="JBX726"/>
      <c r="JBY726"/>
      <c r="JBZ726"/>
      <c r="JCA726"/>
      <c r="JCB726"/>
      <c r="JCC726"/>
      <c r="JCD726"/>
      <c r="JCE726"/>
      <c r="JCF726"/>
      <c r="JCG726"/>
      <c r="JCH726"/>
      <c r="JCI726"/>
      <c r="JCJ726"/>
      <c r="JCK726"/>
      <c r="JCL726"/>
      <c r="JCM726"/>
      <c r="JCN726"/>
      <c r="JCO726"/>
      <c r="JCP726"/>
      <c r="JCQ726"/>
      <c r="JCR726"/>
      <c r="JCS726"/>
      <c r="JCT726"/>
      <c r="JCU726"/>
      <c r="JCV726"/>
      <c r="JCW726"/>
      <c r="JCX726"/>
      <c r="JCY726"/>
      <c r="JCZ726"/>
      <c r="JDA726"/>
      <c r="JDB726"/>
      <c r="JDC726"/>
      <c r="JDD726"/>
      <c r="JDE726"/>
      <c r="JDF726"/>
      <c r="JDG726"/>
      <c r="JDH726"/>
      <c r="JDI726"/>
      <c r="JDJ726"/>
      <c r="JDK726"/>
      <c r="JDL726"/>
      <c r="JDM726"/>
      <c r="JDN726"/>
      <c r="JDO726"/>
      <c r="JDP726"/>
      <c r="JDQ726"/>
      <c r="JDR726"/>
      <c r="JDS726"/>
      <c r="JDT726"/>
      <c r="JDU726"/>
      <c r="JDV726"/>
      <c r="JDW726"/>
      <c r="JDX726"/>
      <c r="JDY726"/>
      <c r="JDZ726"/>
      <c r="JEA726"/>
      <c r="JEB726"/>
      <c r="JEC726"/>
      <c r="JED726"/>
      <c r="JEE726"/>
      <c r="JEF726"/>
      <c r="JEG726"/>
      <c r="JEH726"/>
      <c r="JEI726"/>
      <c r="JEJ726"/>
      <c r="JEK726"/>
      <c r="JEL726"/>
      <c r="JEM726"/>
      <c r="JEN726"/>
      <c r="JEO726"/>
      <c r="JEP726"/>
      <c r="JEQ726"/>
      <c r="JER726"/>
      <c r="JES726"/>
      <c r="JET726"/>
      <c r="JEU726"/>
      <c r="JEV726"/>
      <c r="JEW726"/>
      <c r="JEX726"/>
      <c r="JEY726"/>
      <c r="JEZ726"/>
      <c r="JFA726"/>
      <c r="JFB726"/>
      <c r="JFC726"/>
      <c r="JFD726"/>
      <c r="JFE726"/>
      <c r="JFF726"/>
      <c r="JFG726"/>
      <c r="JFH726"/>
      <c r="JFI726"/>
      <c r="JFJ726"/>
      <c r="JFK726"/>
      <c r="JFL726"/>
      <c r="JFM726"/>
      <c r="JFN726"/>
      <c r="JFO726"/>
      <c r="JFP726"/>
      <c r="JFQ726"/>
      <c r="JFR726"/>
      <c r="JFS726"/>
      <c r="JFT726"/>
      <c r="JFU726"/>
      <c r="JFV726"/>
      <c r="JFW726"/>
      <c r="JFX726"/>
      <c r="JFY726"/>
      <c r="JFZ726"/>
      <c r="JGA726"/>
      <c r="JGB726"/>
      <c r="JGC726"/>
      <c r="JGD726"/>
      <c r="JGE726"/>
      <c r="JGF726"/>
      <c r="JGG726"/>
      <c r="JGH726"/>
      <c r="JGI726"/>
      <c r="JGJ726"/>
      <c r="JGK726"/>
      <c r="JGL726"/>
      <c r="JGM726"/>
      <c r="JGN726"/>
      <c r="JGO726"/>
      <c r="JGP726"/>
      <c r="JGQ726"/>
      <c r="JGR726"/>
      <c r="JGS726"/>
      <c r="JGT726"/>
      <c r="JGU726"/>
      <c r="JGV726"/>
      <c r="JGW726"/>
      <c r="JGX726"/>
      <c r="JGY726"/>
      <c r="JGZ726"/>
      <c r="JHA726"/>
      <c r="JHB726"/>
      <c r="JHC726"/>
      <c r="JHD726"/>
      <c r="JHE726"/>
      <c r="JHF726"/>
      <c r="JHG726"/>
      <c r="JHH726"/>
      <c r="JHI726"/>
      <c r="JHJ726"/>
      <c r="JHK726"/>
      <c r="JHL726"/>
      <c r="JHM726"/>
      <c r="JHN726"/>
      <c r="JHO726"/>
      <c r="JHP726"/>
      <c r="JHQ726"/>
      <c r="JHR726"/>
      <c r="JHS726"/>
      <c r="JHT726"/>
      <c r="JHU726"/>
      <c r="JHV726"/>
      <c r="JHW726"/>
      <c r="JHX726"/>
      <c r="JHY726"/>
      <c r="JHZ726"/>
      <c r="JIA726"/>
      <c r="JIB726"/>
      <c r="JIC726"/>
      <c r="JID726"/>
      <c r="JIE726"/>
      <c r="JIF726"/>
      <c r="JIG726"/>
      <c r="JIH726"/>
      <c r="JII726"/>
      <c r="JIJ726"/>
      <c r="JIK726"/>
      <c r="JIL726"/>
      <c r="JIM726"/>
      <c r="JIN726"/>
      <c r="JIO726"/>
      <c r="JIP726"/>
      <c r="JIQ726"/>
      <c r="JIR726"/>
      <c r="JIS726"/>
      <c r="JIT726"/>
      <c r="JIU726"/>
      <c r="JIV726"/>
      <c r="JIW726"/>
      <c r="JIX726"/>
      <c r="JIY726"/>
      <c r="JIZ726"/>
      <c r="JJA726"/>
      <c r="JJB726"/>
      <c r="JJC726"/>
      <c r="JJD726"/>
      <c r="JJE726"/>
      <c r="JJF726"/>
      <c r="JJG726"/>
      <c r="JJH726"/>
      <c r="JJI726"/>
      <c r="JJJ726"/>
      <c r="JJK726"/>
      <c r="JJL726"/>
      <c r="JJM726"/>
      <c r="JJN726"/>
      <c r="JJO726"/>
      <c r="JJP726"/>
      <c r="JJQ726"/>
      <c r="JJR726"/>
      <c r="JJS726"/>
      <c r="JJT726"/>
      <c r="JJU726"/>
      <c r="JJV726"/>
      <c r="JJW726"/>
      <c r="JJX726"/>
      <c r="JJY726"/>
      <c r="JJZ726"/>
      <c r="JKA726"/>
      <c r="JKB726"/>
      <c r="JKC726"/>
      <c r="JKD726"/>
      <c r="JKE726"/>
      <c r="JKF726"/>
      <c r="JKG726"/>
      <c r="JKH726"/>
      <c r="JKI726"/>
      <c r="JKJ726"/>
      <c r="JKK726"/>
      <c r="JKL726"/>
      <c r="JKM726"/>
      <c r="JKN726"/>
      <c r="JKO726"/>
      <c r="JKP726"/>
      <c r="JKQ726"/>
      <c r="JKR726"/>
      <c r="JKS726"/>
      <c r="JKT726"/>
      <c r="JKU726"/>
      <c r="JKV726"/>
      <c r="JKW726"/>
      <c r="JKX726"/>
      <c r="JKY726"/>
      <c r="JKZ726"/>
      <c r="JLA726"/>
      <c r="JLB726"/>
      <c r="JLC726"/>
      <c r="JLD726"/>
      <c r="JLE726"/>
      <c r="JLF726"/>
      <c r="JLG726"/>
      <c r="JLH726"/>
      <c r="JLI726"/>
      <c r="JLJ726"/>
      <c r="JLK726"/>
      <c r="JLL726"/>
      <c r="JLM726"/>
      <c r="JLN726"/>
      <c r="JLO726"/>
      <c r="JLP726"/>
      <c r="JLQ726"/>
      <c r="JLR726"/>
      <c r="JLS726"/>
      <c r="JLT726"/>
      <c r="JLU726"/>
      <c r="JLV726"/>
      <c r="JLW726"/>
      <c r="JLX726"/>
      <c r="JLY726"/>
      <c r="JLZ726"/>
      <c r="JMA726"/>
      <c r="JMB726"/>
      <c r="JMC726"/>
      <c r="JMD726"/>
      <c r="JME726"/>
      <c r="JMF726"/>
      <c r="JMG726"/>
      <c r="JMH726"/>
      <c r="JMI726"/>
      <c r="JMJ726"/>
      <c r="JMK726"/>
      <c r="JML726"/>
      <c r="JMM726"/>
      <c r="JMN726"/>
      <c r="JMO726"/>
      <c r="JMP726"/>
      <c r="JMQ726"/>
      <c r="JMR726"/>
      <c r="JMS726"/>
      <c r="JMT726"/>
      <c r="JMU726"/>
      <c r="JMV726"/>
      <c r="JMW726"/>
      <c r="JMX726"/>
      <c r="JMY726"/>
      <c r="JMZ726"/>
      <c r="JNA726"/>
      <c r="JNB726"/>
      <c r="JNC726"/>
      <c r="JND726"/>
      <c r="JNE726"/>
      <c r="JNF726"/>
      <c r="JNG726"/>
      <c r="JNH726"/>
      <c r="JNI726"/>
      <c r="JNJ726"/>
      <c r="JNK726"/>
      <c r="JNL726"/>
      <c r="JNM726"/>
      <c r="JNN726"/>
      <c r="JNO726"/>
      <c r="JNP726"/>
      <c r="JNQ726"/>
      <c r="JNR726"/>
      <c r="JNS726"/>
      <c r="JNT726"/>
      <c r="JNU726"/>
      <c r="JNV726"/>
      <c r="JNW726"/>
      <c r="JNX726"/>
      <c r="JNY726"/>
      <c r="JNZ726"/>
      <c r="JOA726"/>
      <c r="JOB726"/>
      <c r="JOC726"/>
      <c r="JOD726"/>
      <c r="JOE726"/>
      <c r="JOF726"/>
      <c r="JOG726"/>
      <c r="JOH726"/>
      <c r="JOI726"/>
      <c r="JOJ726"/>
      <c r="JOK726"/>
      <c r="JOL726"/>
      <c r="JOM726"/>
      <c r="JON726"/>
      <c r="JOO726"/>
      <c r="JOP726"/>
      <c r="JOQ726"/>
      <c r="JOR726"/>
      <c r="JOS726"/>
      <c r="JOT726"/>
      <c r="JOU726"/>
      <c r="JOV726"/>
      <c r="JOW726"/>
      <c r="JOX726"/>
      <c r="JOY726"/>
      <c r="JOZ726"/>
      <c r="JPA726"/>
      <c r="JPB726"/>
      <c r="JPC726"/>
      <c r="JPD726"/>
      <c r="JPE726"/>
      <c r="JPF726"/>
      <c r="JPG726"/>
      <c r="JPH726"/>
      <c r="JPI726"/>
      <c r="JPJ726"/>
      <c r="JPK726"/>
      <c r="JPL726"/>
      <c r="JPM726"/>
      <c r="JPN726"/>
      <c r="JPO726"/>
      <c r="JPP726"/>
      <c r="JPQ726"/>
      <c r="JPR726"/>
      <c r="JPS726"/>
      <c r="JPT726"/>
      <c r="JPU726"/>
      <c r="JPV726"/>
      <c r="JPW726"/>
      <c r="JPX726"/>
      <c r="JPY726"/>
      <c r="JPZ726"/>
      <c r="JQA726"/>
      <c r="JQB726"/>
      <c r="JQC726"/>
      <c r="JQD726"/>
      <c r="JQE726"/>
      <c r="JQF726"/>
      <c r="JQG726"/>
      <c r="JQH726"/>
      <c r="JQI726"/>
      <c r="JQJ726"/>
      <c r="JQK726"/>
      <c r="JQL726"/>
      <c r="JQM726"/>
      <c r="JQN726"/>
      <c r="JQO726"/>
      <c r="JQP726"/>
      <c r="JQQ726"/>
      <c r="JQR726"/>
      <c r="JQS726"/>
      <c r="JQT726"/>
      <c r="JQU726"/>
      <c r="JQV726"/>
      <c r="JQW726"/>
      <c r="JQX726"/>
      <c r="JQY726"/>
      <c r="JQZ726"/>
      <c r="JRA726"/>
      <c r="JRB726"/>
      <c r="JRC726"/>
      <c r="JRD726"/>
      <c r="JRE726"/>
      <c r="JRF726"/>
      <c r="JRG726"/>
      <c r="JRH726"/>
      <c r="JRI726"/>
      <c r="JRJ726"/>
      <c r="JRK726"/>
      <c r="JRL726"/>
      <c r="JRM726"/>
      <c r="JRN726"/>
      <c r="JRO726"/>
      <c r="JRP726"/>
      <c r="JRQ726"/>
      <c r="JRR726"/>
      <c r="JRS726"/>
      <c r="JRT726"/>
      <c r="JRU726"/>
      <c r="JRV726"/>
      <c r="JRW726"/>
      <c r="JRX726"/>
      <c r="JRY726"/>
      <c r="JRZ726"/>
      <c r="JSA726"/>
      <c r="JSB726"/>
      <c r="JSC726"/>
      <c r="JSD726"/>
      <c r="JSE726"/>
      <c r="JSF726"/>
      <c r="JSG726"/>
      <c r="JSH726"/>
      <c r="JSI726"/>
      <c r="JSJ726"/>
      <c r="JSK726"/>
      <c r="JSL726"/>
      <c r="JSM726"/>
      <c r="JSN726"/>
      <c r="JSO726"/>
      <c r="JSP726"/>
      <c r="JSQ726"/>
      <c r="JSR726"/>
      <c r="JSS726"/>
      <c r="JST726"/>
      <c r="JSU726"/>
      <c r="JSV726"/>
      <c r="JSW726"/>
      <c r="JSX726"/>
      <c r="JSY726"/>
      <c r="JSZ726"/>
      <c r="JTA726"/>
      <c r="JTB726"/>
      <c r="JTC726"/>
      <c r="JTD726"/>
      <c r="JTE726"/>
      <c r="JTF726"/>
      <c r="JTG726"/>
      <c r="JTH726"/>
      <c r="JTI726"/>
      <c r="JTJ726"/>
      <c r="JTK726"/>
      <c r="JTL726"/>
      <c r="JTM726"/>
      <c r="JTN726"/>
      <c r="JTO726"/>
      <c r="JTP726"/>
      <c r="JTQ726"/>
      <c r="JTR726"/>
      <c r="JTS726"/>
      <c r="JTT726"/>
      <c r="JTU726"/>
      <c r="JTV726"/>
      <c r="JTW726"/>
      <c r="JTX726"/>
      <c r="JTY726"/>
      <c r="JTZ726"/>
      <c r="JUA726"/>
      <c r="JUB726"/>
      <c r="JUC726"/>
      <c r="JUD726"/>
      <c r="JUE726"/>
      <c r="JUF726"/>
      <c r="JUG726"/>
      <c r="JUH726"/>
      <c r="JUI726"/>
      <c r="JUJ726"/>
      <c r="JUK726"/>
      <c r="JUL726"/>
      <c r="JUM726"/>
      <c r="JUN726"/>
      <c r="JUO726"/>
      <c r="JUP726"/>
      <c r="JUQ726"/>
      <c r="JUR726"/>
      <c r="JUS726"/>
      <c r="JUT726"/>
      <c r="JUU726"/>
      <c r="JUV726"/>
      <c r="JUW726"/>
      <c r="JUX726"/>
      <c r="JUY726"/>
      <c r="JUZ726"/>
      <c r="JVA726"/>
      <c r="JVB726"/>
      <c r="JVC726"/>
      <c r="JVD726"/>
      <c r="JVE726"/>
      <c r="JVF726"/>
      <c r="JVG726"/>
      <c r="JVH726"/>
      <c r="JVI726"/>
      <c r="JVJ726"/>
      <c r="JVK726"/>
      <c r="JVL726"/>
      <c r="JVM726"/>
      <c r="JVN726"/>
      <c r="JVO726"/>
      <c r="JVP726"/>
      <c r="JVQ726"/>
      <c r="JVR726"/>
      <c r="JVS726"/>
      <c r="JVT726"/>
      <c r="JVU726"/>
      <c r="JVV726"/>
      <c r="JVW726"/>
      <c r="JVX726"/>
      <c r="JVY726"/>
      <c r="JVZ726"/>
      <c r="JWA726"/>
      <c r="JWB726"/>
      <c r="JWC726"/>
      <c r="JWD726"/>
      <c r="JWE726"/>
      <c r="JWF726"/>
      <c r="JWG726"/>
      <c r="JWH726"/>
      <c r="JWI726"/>
      <c r="JWJ726"/>
      <c r="JWK726"/>
      <c r="JWL726"/>
      <c r="JWM726"/>
      <c r="JWN726"/>
      <c r="JWO726"/>
      <c r="JWP726"/>
      <c r="JWQ726"/>
      <c r="JWR726"/>
      <c r="JWS726"/>
      <c r="JWT726"/>
      <c r="JWU726"/>
      <c r="JWV726"/>
      <c r="JWW726"/>
      <c r="JWX726"/>
      <c r="JWY726"/>
      <c r="JWZ726"/>
      <c r="JXA726"/>
      <c r="JXB726"/>
      <c r="JXC726"/>
      <c r="JXD726"/>
      <c r="JXE726"/>
      <c r="JXF726"/>
      <c r="JXG726"/>
      <c r="JXH726"/>
      <c r="JXI726"/>
      <c r="JXJ726"/>
      <c r="JXK726"/>
      <c r="JXL726"/>
      <c r="JXM726"/>
      <c r="JXN726"/>
      <c r="JXO726"/>
      <c r="JXP726"/>
      <c r="JXQ726"/>
      <c r="JXR726"/>
      <c r="JXS726"/>
      <c r="JXT726"/>
      <c r="JXU726"/>
      <c r="JXV726"/>
      <c r="JXW726"/>
      <c r="JXX726"/>
      <c r="JXY726"/>
      <c r="JXZ726"/>
      <c r="JYA726"/>
      <c r="JYB726"/>
      <c r="JYC726"/>
      <c r="JYD726"/>
      <c r="JYE726"/>
      <c r="JYF726"/>
      <c r="JYG726"/>
      <c r="JYH726"/>
      <c r="JYI726"/>
      <c r="JYJ726"/>
      <c r="JYK726"/>
      <c r="JYL726"/>
      <c r="JYM726"/>
      <c r="JYN726"/>
      <c r="JYO726"/>
      <c r="JYP726"/>
      <c r="JYQ726"/>
      <c r="JYR726"/>
      <c r="JYS726"/>
      <c r="JYT726"/>
      <c r="JYU726"/>
      <c r="JYV726"/>
      <c r="JYW726"/>
      <c r="JYX726"/>
      <c r="JYY726"/>
      <c r="JYZ726"/>
      <c r="JZA726"/>
      <c r="JZB726"/>
      <c r="JZC726"/>
      <c r="JZD726"/>
      <c r="JZE726"/>
      <c r="JZF726"/>
      <c r="JZG726"/>
      <c r="JZH726"/>
      <c r="JZI726"/>
      <c r="JZJ726"/>
      <c r="JZK726"/>
      <c r="JZL726"/>
      <c r="JZM726"/>
      <c r="JZN726"/>
      <c r="JZO726"/>
      <c r="JZP726"/>
      <c r="JZQ726"/>
      <c r="JZR726"/>
      <c r="JZS726"/>
      <c r="JZT726"/>
      <c r="JZU726"/>
      <c r="JZV726"/>
      <c r="JZW726"/>
      <c r="JZX726"/>
      <c r="JZY726"/>
      <c r="JZZ726"/>
      <c r="KAA726"/>
      <c r="KAB726"/>
      <c r="KAC726"/>
      <c r="KAD726"/>
      <c r="KAE726"/>
      <c r="KAF726"/>
      <c r="KAG726"/>
      <c r="KAH726"/>
      <c r="KAI726"/>
      <c r="KAJ726"/>
      <c r="KAK726"/>
      <c r="KAL726"/>
      <c r="KAM726"/>
      <c r="KAN726"/>
      <c r="KAO726"/>
      <c r="KAP726"/>
      <c r="KAQ726"/>
      <c r="KAR726"/>
      <c r="KAS726"/>
      <c r="KAT726"/>
      <c r="KAU726"/>
      <c r="KAV726"/>
      <c r="KAW726"/>
      <c r="KAX726"/>
      <c r="KAY726"/>
      <c r="KAZ726"/>
      <c r="KBA726"/>
      <c r="KBB726"/>
      <c r="KBC726"/>
      <c r="KBD726"/>
      <c r="KBE726"/>
      <c r="KBF726"/>
      <c r="KBG726"/>
      <c r="KBH726"/>
      <c r="KBI726"/>
      <c r="KBJ726"/>
      <c r="KBK726"/>
      <c r="KBL726"/>
      <c r="KBM726"/>
      <c r="KBN726"/>
      <c r="KBO726"/>
      <c r="KBP726"/>
      <c r="KBQ726"/>
      <c r="KBR726"/>
      <c r="KBS726"/>
      <c r="KBT726"/>
      <c r="KBU726"/>
      <c r="KBV726"/>
      <c r="KBW726"/>
      <c r="KBX726"/>
      <c r="KBY726"/>
      <c r="KBZ726"/>
      <c r="KCA726"/>
      <c r="KCB726"/>
      <c r="KCC726"/>
      <c r="KCD726"/>
      <c r="KCE726"/>
      <c r="KCF726"/>
      <c r="KCG726"/>
      <c r="KCH726"/>
      <c r="KCI726"/>
      <c r="KCJ726"/>
      <c r="KCK726"/>
      <c r="KCL726"/>
      <c r="KCM726"/>
      <c r="KCN726"/>
      <c r="KCO726"/>
      <c r="KCP726"/>
      <c r="KCQ726"/>
      <c r="KCR726"/>
      <c r="KCS726"/>
      <c r="KCT726"/>
      <c r="KCU726"/>
      <c r="KCV726"/>
      <c r="KCW726"/>
      <c r="KCX726"/>
      <c r="KCY726"/>
      <c r="KCZ726"/>
      <c r="KDA726"/>
      <c r="KDB726"/>
      <c r="KDC726"/>
      <c r="KDD726"/>
      <c r="KDE726"/>
      <c r="KDF726"/>
      <c r="KDG726"/>
      <c r="KDH726"/>
      <c r="KDI726"/>
      <c r="KDJ726"/>
      <c r="KDK726"/>
      <c r="KDL726"/>
      <c r="KDM726"/>
      <c r="KDN726"/>
      <c r="KDO726"/>
      <c r="KDP726"/>
      <c r="KDQ726"/>
      <c r="KDR726"/>
      <c r="KDS726"/>
      <c r="KDT726"/>
      <c r="KDU726"/>
      <c r="KDV726"/>
      <c r="KDW726"/>
      <c r="KDX726"/>
      <c r="KDY726"/>
      <c r="KDZ726"/>
      <c r="KEA726"/>
      <c r="KEB726"/>
      <c r="KEC726"/>
      <c r="KED726"/>
      <c r="KEE726"/>
      <c r="KEF726"/>
      <c r="KEG726"/>
      <c r="KEH726"/>
      <c r="KEI726"/>
      <c r="KEJ726"/>
      <c r="KEK726"/>
      <c r="KEL726"/>
      <c r="KEM726"/>
      <c r="KEN726"/>
      <c r="KEO726"/>
      <c r="KEP726"/>
      <c r="KEQ726"/>
      <c r="KER726"/>
      <c r="KES726"/>
      <c r="KET726"/>
      <c r="KEU726"/>
      <c r="KEV726"/>
      <c r="KEW726"/>
      <c r="KEX726"/>
      <c r="KEY726"/>
      <c r="KEZ726"/>
      <c r="KFA726"/>
      <c r="KFB726"/>
      <c r="KFC726"/>
      <c r="KFD726"/>
      <c r="KFE726"/>
      <c r="KFF726"/>
      <c r="KFG726"/>
      <c r="KFH726"/>
      <c r="KFI726"/>
      <c r="KFJ726"/>
      <c r="KFK726"/>
      <c r="KFL726"/>
      <c r="KFM726"/>
      <c r="KFN726"/>
      <c r="KFO726"/>
      <c r="KFP726"/>
      <c r="KFQ726"/>
      <c r="KFR726"/>
      <c r="KFS726"/>
      <c r="KFT726"/>
      <c r="KFU726"/>
      <c r="KFV726"/>
      <c r="KFW726"/>
      <c r="KFX726"/>
      <c r="KFY726"/>
      <c r="KFZ726"/>
      <c r="KGA726"/>
      <c r="KGB726"/>
      <c r="KGC726"/>
      <c r="KGD726"/>
      <c r="KGE726"/>
      <c r="KGF726"/>
      <c r="KGG726"/>
      <c r="KGH726"/>
      <c r="KGI726"/>
      <c r="KGJ726"/>
      <c r="KGK726"/>
      <c r="KGL726"/>
      <c r="KGM726"/>
      <c r="KGN726"/>
      <c r="KGO726"/>
      <c r="KGP726"/>
      <c r="KGQ726"/>
      <c r="KGR726"/>
      <c r="KGS726"/>
      <c r="KGT726"/>
      <c r="KGU726"/>
      <c r="KGV726"/>
      <c r="KGW726"/>
      <c r="KGX726"/>
      <c r="KGY726"/>
      <c r="KGZ726"/>
      <c r="KHA726"/>
      <c r="KHB726"/>
      <c r="KHC726"/>
      <c r="KHD726"/>
      <c r="KHE726"/>
      <c r="KHF726"/>
      <c r="KHG726"/>
      <c r="KHH726"/>
      <c r="KHI726"/>
      <c r="KHJ726"/>
      <c r="KHK726"/>
      <c r="KHL726"/>
      <c r="KHM726"/>
      <c r="KHN726"/>
      <c r="KHO726"/>
      <c r="KHP726"/>
      <c r="KHQ726"/>
      <c r="KHR726"/>
      <c r="KHS726"/>
      <c r="KHT726"/>
      <c r="KHU726"/>
      <c r="KHV726"/>
      <c r="KHW726"/>
      <c r="KHX726"/>
      <c r="KHY726"/>
      <c r="KHZ726"/>
      <c r="KIA726"/>
      <c r="KIB726"/>
      <c r="KIC726"/>
      <c r="KID726"/>
      <c r="KIE726"/>
      <c r="KIF726"/>
      <c r="KIG726"/>
      <c r="KIH726"/>
      <c r="KII726"/>
      <c r="KIJ726"/>
      <c r="KIK726"/>
      <c r="KIL726"/>
      <c r="KIM726"/>
      <c r="KIN726"/>
      <c r="KIO726"/>
      <c r="KIP726"/>
      <c r="KIQ726"/>
      <c r="KIR726"/>
      <c r="KIS726"/>
      <c r="KIT726"/>
      <c r="KIU726"/>
      <c r="KIV726"/>
      <c r="KIW726"/>
      <c r="KIX726"/>
      <c r="KIY726"/>
      <c r="KIZ726"/>
      <c r="KJA726"/>
      <c r="KJB726"/>
      <c r="KJC726"/>
      <c r="KJD726"/>
      <c r="KJE726"/>
      <c r="KJF726"/>
      <c r="KJG726"/>
      <c r="KJH726"/>
      <c r="KJI726"/>
      <c r="KJJ726"/>
      <c r="KJK726"/>
      <c r="KJL726"/>
      <c r="KJM726"/>
      <c r="KJN726"/>
      <c r="KJO726"/>
      <c r="KJP726"/>
      <c r="KJQ726"/>
      <c r="KJR726"/>
      <c r="KJS726"/>
      <c r="KJT726"/>
      <c r="KJU726"/>
      <c r="KJV726"/>
      <c r="KJW726"/>
      <c r="KJX726"/>
      <c r="KJY726"/>
      <c r="KJZ726"/>
      <c r="KKA726"/>
      <c r="KKB726"/>
      <c r="KKC726"/>
      <c r="KKD726"/>
      <c r="KKE726"/>
      <c r="KKF726"/>
      <c r="KKG726"/>
      <c r="KKH726"/>
      <c r="KKI726"/>
      <c r="KKJ726"/>
      <c r="KKK726"/>
      <c r="KKL726"/>
      <c r="KKM726"/>
      <c r="KKN726"/>
      <c r="KKO726"/>
      <c r="KKP726"/>
      <c r="KKQ726"/>
      <c r="KKR726"/>
      <c r="KKS726"/>
      <c r="KKT726"/>
      <c r="KKU726"/>
      <c r="KKV726"/>
      <c r="KKW726"/>
      <c r="KKX726"/>
      <c r="KKY726"/>
      <c r="KKZ726"/>
      <c r="KLA726"/>
      <c r="KLB726"/>
      <c r="KLC726"/>
      <c r="KLD726"/>
      <c r="KLE726"/>
      <c r="KLF726"/>
      <c r="KLG726"/>
      <c r="KLH726"/>
      <c r="KLI726"/>
      <c r="KLJ726"/>
      <c r="KLK726"/>
      <c r="KLL726"/>
      <c r="KLM726"/>
      <c r="KLN726"/>
      <c r="KLO726"/>
      <c r="KLP726"/>
      <c r="KLQ726"/>
      <c r="KLR726"/>
      <c r="KLS726"/>
      <c r="KLT726"/>
      <c r="KLU726"/>
      <c r="KLV726"/>
      <c r="KLW726"/>
      <c r="KLX726"/>
      <c r="KLY726"/>
      <c r="KLZ726"/>
      <c r="KMA726"/>
      <c r="KMB726"/>
      <c r="KMC726"/>
      <c r="KMD726"/>
      <c r="KME726"/>
      <c r="KMF726"/>
      <c r="KMG726"/>
      <c r="KMH726"/>
      <c r="KMI726"/>
      <c r="KMJ726"/>
      <c r="KMK726"/>
      <c r="KML726"/>
      <c r="KMM726"/>
      <c r="KMN726"/>
      <c r="KMO726"/>
      <c r="KMP726"/>
      <c r="KMQ726"/>
      <c r="KMR726"/>
      <c r="KMS726"/>
      <c r="KMT726"/>
      <c r="KMU726"/>
      <c r="KMV726"/>
      <c r="KMW726"/>
      <c r="KMX726"/>
      <c r="KMY726"/>
      <c r="KMZ726"/>
      <c r="KNA726"/>
      <c r="KNB726"/>
      <c r="KNC726"/>
      <c r="KND726"/>
      <c r="KNE726"/>
      <c r="KNF726"/>
      <c r="KNG726"/>
      <c r="KNH726"/>
      <c r="KNI726"/>
      <c r="KNJ726"/>
      <c r="KNK726"/>
      <c r="KNL726"/>
      <c r="KNM726"/>
      <c r="KNN726"/>
      <c r="KNO726"/>
      <c r="KNP726"/>
      <c r="KNQ726"/>
      <c r="KNR726"/>
      <c r="KNS726"/>
      <c r="KNT726"/>
      <c r="KNU726"/>
      <c r="KNV726"/>
      <c r="KNW726"/>
      <c r="KNX726"/>
      <c r="KNY726"/>
      <c r="KNZ726"/>
      <c r="KOA726"/>
      <c r="KOB726"/>
      <c r="KOC726"/>
      <c r="KOD726"/>
      <c r="KOE726"/>
      <c r="KOF726"/>
      <c r="KOG726"/>
      <c r="KOH726"/>
      <c r="KOI726"/>
      <c r="KOJ726"/>
      <c r="KOK726"/>
      <c r="KOL726"/>
      <c r="KOM726"/>
      <c r="KON726"/>
      <c r="KOO726"/>
      <c r="KOP726"/>
      <c r="KOQ726"/>
      <c r="KOR726"/>
      <c r="KOS726"/>
      <c r="KOT726"/>
      <c r="KOU726"/>
      <c r="KOV726"/>
      <c r="KOW726"/>
      <c r="KOX726"/>
      <c r="KOY726"/>
      <c r="KOZ726"/>
      <c r="KPA726"/>
      <c r="KPB726"/>
      <c r="KPC726"/>
      <c r="KPD726"/>
      <c r="KPE726"/>
      <c r="KPF726"/>
      <c r="KPG726"/>
      <c r="KPH726"/>
      <c r="KPI726"/>
      <c r="KPJ726"/>
      <c r="KPK726"/>
      <c r="KPL726"/>
      <c r="KPM726"/>
      <c r="KPN726"/>
      <c r="KPO726"/>
      <c r="KPP726"/>
      <c r="KPQ726"/>
      <c r="KPR726"/>
      <c r="KPS726"/>
      <c r="KPT726"/>
      <c r="KPU726"/>
      <c r="KPV726"/>
      <c r="KPW726"/>
      <c r="KPX726"/>
      <c r="KPY726"/>
      <c r="KPZ726"/>
      <c r="KQA726"/>
      <c r="KQB726"/>
      <c r="KQC726"/>
      <c r="KQD726"/>
      <c r="KQE726"/>
      <c r="KQF726"/>
      <c r="KQG726"/>
      <c r="KQH726"/>
      <c r="KQI726"/>
      <c r="KQJ726"/>
      <c r="KQK726"/>
      <c r="KQL726"/>
      <c r="KQM726"/>
      <c r="KQN726"/>
      <c r="KQO726"/>
      <c r="KQP726"/>
      <c r="KQQ726"/>
      <c r="KQR726"/>
      <c r="KQS726"/>
      <c r="KQT726"/>
      <c r="KQU726"/>
      <c r="KQV726"/>
      <c r="KQW726"/>
      <c r="KQX726"/>
      <c r="KQY726"/>
      <c r="KQZ726"/>
      <c r="KRA726"/>
      <c r="KRB726"/>
      <c r="KRC726"/>
      <c r="KRD726"/>
      <c r="KRE726"/>
      <c r="KRF726"/>
      <c r="KRG726"/>
      <c r="KRH726"/>
      <c r="KRI726"/>
      <c r="KRJ726"/>
      <c r="KRK726"/>
      <c r="KRL726"/>
      <c r="KRM726"/>
      <c r="KRN726"/>
      <c r="KRO726"/>
      <c r="KRP726"/>
      <c r="KRQ726"/>
      <c r="KRR726"/>
      <c r="KRS726"/>
      <c r="KRT726"/>
      <c r="KRU726"/>
      <c r="KRV726"/>
      <c r="KRW726"/>
      <c r="KRX726"/>
      <c r="KRY726"/>
      <c r="KRZ726"/>
      <c r="KSA726"/>
      <c r="KSB726"/>
      <c r="KSC726"/>
      <c r="KSD726"/>
      <c r="KSE726"/>
      <c r="KSF726"/>
      <c r="KSG726"/>
      <c r="KSH726"/>
      <c r="KSI726"/>
      <c r="KSJ726"/>
      <c r="KSK726"/>
      <c r="KSL726"/>
      <c r="KSM726"/>
      <c r="KSN726"/>
      <c r="KSO726"/>
      <c r="KSP726"/>
      <c r="KSQ726"/>
      <c r="KSR726"/>
      <c r="KSS726"/>
      <c r="KST726"/>
      <c r="KSU726"/>
      <c r="KSV726"/>
      <c r="KSW726"/>
      <c r="KSX726"/>
      <c r="KSY726"/>
      <c r="KSZ726"/>
      <c r="KTA726"/>
      <c r="KTB726"/>
      <c r="KTC726"/>
      <c r="KTD726"/>
      <c r="KTE726"/>
      <c r="KTF726"/>
      <c r="KTG726"/>
      <c r="KTH726"/>
      <c r="KTI726"/>
      <c r="KTJ726"/>
      <c r="KTK726"/>
      <c r="KTL726"/>
      <c r="KTM726"/>
      <c r="KTN726"/>
      <c r="KTO726"/>
      <c r="KTP726"/>
      <c r="KTQ726"/>
      <c r="KTR726"/>
      <c r="KTS726"/>
      <c r="KTT726"/>
      <c r="KTU726"/>
      <c r="KTV726"/>
      <c r="KTW726"/>
      <c r="KTX726"/>
      <c r="KTY726"/>
      <c r="KTZ726"/>
      <c r="KUA726"/>
      <c r="KUB726"/>
      <c r="KUC726"/>
      <c r="KUD726"/>
      <c r="KUE726"/>
      <c r="KUF726"/>
      <c r="KUG726"/>
      <c r="KUH726"/>
      <c r="KUI726"/>
      <c r="KUJ726"/>
      <c r="KUK726"/>
      <c r="KUL726"/>
      <c r="KUM726"/>
      <c r="KUN726"/>
      <c r="KUO726"/>
      <c r="KUP726"/>
      <c r="KUQ726"/>
      <c r="KUR726"/>
      <c r="KUS726"/>
      <c r="KUT726"/>
      <c r="KUU726"/>
      <c r="KUV726"/>
      <c r="KUW726"/>
      <c r="KUX726"/>
      <c r="KUY726"/>
      <c r="KUZ726"/>
      <c r="KVA726"/>
      <c r="KVB726"/>
      <c r="KVC726"/>
      <c r="KVD726"/>
      <c r="KVE726"/>
      <c r="KVF726"/>
      <c r="KVG726"/>
      <c r="KVH726"/>
      <c r="KVI726"/>
      <c r="KVJ726"/>
      <c r="KVK726"/>
      <c r="KVL726"/>
      <c r="KVM726"/>
      <c r="KVN726"/>
      <c r="KVO726"/>
      <c r="KVP726"/>
      <c r="KVQ726"/>
      <c r="KVR726"/>
      <c r="KVS726"/>
      <c r="KVT726"/>
      <c r="KVU726"/>
      <c r="KVV726"/>
      <c r="KVW726"/>
      <c r="KVX726"/>
      <c r="KVY726"/>
      <c r="KVZ726"/>
      <c r="KWA726"/>
      <c r="KWB726"/>
      <c r="KWC726"/>
      <c r="KWD726"/>
      <c r="KWE726"/>
      <c r="KWF726"/>
      <c r="KWG726"/>
      <c r="KWH726"/>
      <c r="KWI726"/>
      <c r="KWJ726"/>
      <c r="KWK726"/>
      <c r="KWL726"/>
      <c r="KWM726"/>
      <c r="KWN726"/>
      <c r="KWO726"/>
      <c r="KWP726"/>
      <c r="KWQ726"/>
      <c r="KWR726"/>
      <c r="KWS726"/>
      <c r="KWT726"/>
      <c r="KWU726"/>
      <c r="KWV726"/>
      <c r="KWW726"/>
      <c r="KWX726"/>
      <c r="KWY726"/>
      <c r="KWZ726"/>
      <c r="KXA726"/>
      <c r="KXB726"/>
      <c r="KXC726"/>
      <c r="KXD726"/>
      <c r="KXE726"/>
      <c r="KXF726"/>
      <c r="KXG726"/>
      <c r="KXH726"/>
      <c r="KXI726"/>
      <c r="KXJ726"/>
      <c r="KXK726"/>
      <c r="KXL726"/>
      <c r="KXM726"/>
      <c r="KXN726"/>
      <c r="KXO726"/>
      <c r="KXP726"/>
      <c r="KXQ726"/>
      <c r="KXR726"/>
      <c r="KXS726"/>
      <c r="KXT726"/>
      <c r="KXU726"/>
      <c r="KXV726"/>
      <c r="KXW726"/>
      <c r="KXX726"/>
      <c r="KXY726"/>
      <c r="KXZ726"/>
      <c r="KYA726"/>
      <c r="KYB726"/>
      <c r="KYC726"/>
      <c r="KYD726"/>
      <c r="KYE726"/>
      <c r="KYF726"/>
      <c r="KYG726"/>
      <c r="KYH726"/>
      <c r="KYI726"/>
      <c r="KYJ726"/>
      <c r="KYK726"/>
      <c r="KYL726"/>
      <c r="KYM726"/>
      <c r="KYN726"/>
      <c r="KYO726"/>
      <c r="KYP726"/>
      <c r="KYQ726"/>
      <c r="KYR726"/>
      <c r="KYS726"/>
      <c r="KYT726"/>
      <c r="KYU726"/>
      <c r="KYV726"/>
      <c r="KYW726"/>
      <c r="KYX726"/>
      <c r="KYY726"/>
      <c r="KYZ726"/>
      <c r="KZA726"/>
      <c r="KZB726"/>
      <c r="KZC726"/>
      <c r="KZD726"/>
      <c r="KZE726"/>
      <c r="KZF726"/>
      <c r="KZG726"/>
      <c r="KZH726"/>
      <c r="KZI726"/>
      <c r="KZJ726"/>
      <c r="KZK726"/>
      <c r="KZL726"/>
      <c r="KZM726"/>
      <c r="KZN726"/>
      <c r="KZO726"/>
      <c r="KZP726"/>
      <c r="KZQ726"/>
      <c r="KZR726"/>
      <c r="KZS726"/>
      <c r="KZT726"/>
      <c r="KZU726"/>
      <c r="KZV726"/>
      <c r="KZW726"/>
      <c r="KZX726"/>
      <c r="KZY726"/>
      <c r="KZZ726"/>
      <c r="LAA726"/>
      <c r="LAB726"/>
      <c r="LAC726"/>
      <c r="LAD726"/>
      <c r="LAE726"/>
      <c r="LAF726"/>
      <c r="LAG726"/>
      <c r="LAH726"/>
      <c r="LAI726"/>
      <c r="LAJ726"/>
      <c r="LAK726"/>
      <c r="LAL726"/>
      <c r="LAM726"/>
      <c r="LAN726"/>
      <c r="LAO726"/>
      <c r="LAP726"/>
      <c r="LAQ726"/>
      <c r="LAR726"/>
      <c r="LAS726"/>
      <c r="LAT726"/>
      <c r="LAU726"/>
      <c r="LAV726"/>
      <c r="LAW726"/>
      <c r="LAX726"/>
      <c r="LAY726"/>
      <c r="LAZ726"/>
      <c r="LBA726"/>
      <c r="LBB726"/>
      <c r="LBC726"/>
      <c r="LBD726"/>
      <c r="LBE726"/>
      <c r="LBF726"/>
      <c r="LBG726"/>
      <c r="LBH726"/>
      <c r="LBI726"/>
      <c r="LBJ726"/>
      <c r="LBK726"/>
      <c r="LBL726"/>
      <c r="LBM726"/>
      <c r="LBN726"/>
      <c r="LBO726"/>
      <c r="LBP726"/>
      <c r="LBQ726"/>
      <c r="LBR726"/>
      <c r="LBS726"/>
      <c r="LBT726"/>
      <c r="LBU726"/>
      <c r="LBV726"/>
      <c r="LBW726"/>
      <c r="LBX726"/>
      <c r="LBY726"/>
      <c r="LBZ726"/>
      <c r="LCA726"/>
      <c r="LCB726"/>
      <c r="LCC726"/>
      <c r="LCD726"/>
      <c r="LCE726"/>
      <c r="LCF726"/>
      <c r="LCG726"/>
      <c r="LCH726"/>
      <c r="LCI726"/>
      <c r="LCJ726"/>
      <c r="LCK726"/>
      <c r="LCL726"/>
      <c r="LCM726"/>
      <c r="LCN726"/>
      <c r="LCO726"/>
      <c r="LCP726"/>
      <c r="LCQ726"/>
      <c r="LCR726"/>
      <c r="LCS726"/>
      <c r="LCT726"/>
      <c r="LCU726"/>
      <c r="LCV726"/>
      <c r="LCW726"/>
      <c r="LCX726"/>
      <c r="LCY726"/>
      <c r="LCZ726"/>
      <c r="LDA726"/>
      <c r="LDB726"/>
      <c r="LDC726"/>
      <c r="LDD726"/>
      <c r="LDE726"/>
      <c r="LDF726"/>
      <c r="LDG726"/>
      <c r="LDH726"/>
      <c r="LDI726"/>
      <c r="LDJ726"/>
      <c r="LDK726"/>
      <c r="LDL726"/>
      <c r="LDM726"/>
      <c r="LDN726"/>
      <c r="LDO726"/>
      <c r="LDP726"/>
      <c r="LDQ726"/>
      <c r="LDR726"/>
      <c r="LDS726"/>
      <c r="LDT726"/>
      <c r="LDU726"/>
      <c r="LDV726"/>
      <c r="LDW726"/>
      <c r="LDX726"/>
      <c r="LDY726"/>
      <c r="LDZ726"/>
      <c r="LEA726"/>
      <c r="LEB726"/>
      <c r="LEC726"/>
      <c r="LED726"/>
      <c r="LEE726"/>
      <c r="LEF726"/>
      <c r="LEG726"/>
      <c r="LEH726"/>
      <c r="LEI726"/>
      <c r="LEJ726"/>
      <c r="LEK726"/>
      <c r="LEL726"/>
      <c r="LEM726"/>
      <c r="LEN726"/>
      <c r="LEO726"/>
      <c r="LEP726"/>
      <c r="LEQ726"/>
      <c r="LER726"/>
      <c r="LES726"/>
      <c r="LET726"/>
      <c r="LEU726"/>
      <c r="LEV726"/>
      <c r="LEW726"/>
      <c r="LEX726"/>
      <c r="LEY726"/>
      <c r="LEZ726"/>
      <c r="LFA726"/>
      <c r="LFB726"/>
      <c r="LFC726"/>
      <c r="LFD726"/>
      <c r="LFE726"/>
      <c r="LFF726"/>
      <c r="LFG726"/>
      <c r="LFH726"/>
      <c r="LFI726"/>
      <c r="LFJ726"/>
      <c r="LFK726"/>
      <c r="LFL726"/>
      <c r="LFM726"/>
      <c r="LFN726"/>
      <c r="LFO726"/>
      <c r="LFP726"/>
      <c r="LFQ726"/>
      <c r="LFR726"/>
      <c r="LFS726"/>
      <c r="LFT726"/>
      <c r="LFU726"/>
      <c r="LFV726"/>
      <c r="LFW726"/>
      <c r="LFX726"/>
      <c r="LFY726"/>
      <c r="LFZ726"/>
      <c r="LGA726"/>
      <c r="LGB726"/>
      <c r="LGC726"/>
      <c r="LGD726"/>
      <c r="LGE726"/>
      <c r="LGF726"/>
      <c r="LGG726"/>
      <c r="LGH726"/>
      <c r="LGI726"/>
      <c r="LGJ726"/>
      <c r="LGK726"/>
      <c r="LGL726"/>
      <c r="LGM726"/>
      <c r="LGN726"/>
      <c r="LGO726"/>
      <c r="LGP726"/>
      <c r="LGQ726"/>
      <c r="LGR726"/>
      <c r="LGS726"/>
      <c r="LGT726"/>
      <c r="LGU726"/>
      <c r="LGV726"/>
      <c r="LGW726"/>
      <c r="LGX726"/>
      <c r="LGY726"/>
      <c r="LGZ726"/>
      <c r="LHA726"/>
      <c r="LHB726"/>
      <c r="LHC726"/>
      <c r="LHD726"/>
      <c r="LHE726"/>
      <c r="LHF726"/>
      <c r="LHG726"/>
      <c r="LHH726"/>
      <c r="LHI726"/>
      <c r="LHJ726"/>
      <c r="LHK726"/>
      <c r="LHL726"/>
      <c r="LHM726"/>
      <c r="LHN726"/>
      <c r="LHO726"/>
      <c r="LHP726"/>
      <c r="LHQ726"/>
      <c r="LHR726"/>
      <c r="LHS726"/>
      <c r="LHT726"/>
      <c r="LHU726"/>
      <c r="LHV726"/>
      <c r="LHW726"/>
      <c r="LHX726"/>
      <c r="LHY726"/>
      <c r="LHZ726"/>
      <c r="LIA726"/>
      <c r="LIB726"/>
      <c r="LIC726"/>
      <c r="LID726"/>
      <c r="LIE726"/>
      <c r="LIF726"/>
      <c r="LIG726"/>
      <c r="LIH726"/>
      <c r="LII726"/>
      <c r="LIJ726"/>
      <c r="LIK726"/>
      <c r="LIL726"/>
      <c r="LIM726"/>
      <c r="LIN726"/>
      <c r="LIO726"/>
      <c r="LIP726"/>
      <c r="LIQ726"/>
      <c r="LIR726"/>
      <c r="LIS726"/>
      <c r="LIT726"/>
      <c r="LIU726"/>
      <c r="LIV726"/>
      <c r="LIW726"/>
      <c r="LIX726"/>
      <c r="LIY726"/>
      <c r="LIZ726"/>
      <c r="LJA726"/>
      <c r="LJB726"/>
      <c r="LJC726"/>
      <c r="LJD726"/>
      <c r="LJE726"/>
      <c r="LJF726"/>
      <c r="LJG726"/>
      <c r="LJH726"/>
      <c r="LJI726"/>
      <c r="LJJ726"/>
      <c r="LJK726"/>
      <c r="LJL726"/>
      <c r="LJM726"/>
      <c r="LJN726"/>
      <c r="LJO726"/>
      <c r="LJP726"/>
      <c r="LJQ726"/>
      <c r="LJR726"/>
      <c r="LJS726"/>
      <c r="LJT726"/>
      <c r="LJU726"/>
      <c r="LJV726"/>
      <c r="LJW726"/>
      <c r="LJX726"/>
      <c r="LJY726"/>
      <c r="LJZ726"/>
      <c r="LKA726"/>
      <c r="LKB726"/>
      <c r="LKC726"/>
      <c r="LKD726"/>
      <c r="LKE726"/>
      <c r="LKF726"/>
      <c r="LKG726"/>
      <c r="LKH726"/>
      <c r="LKI726"/>
      <c r="LKJ726"/>
      <c r="LKK726"/>
      <c r="LKL726"/>
      <c r="LKM726"/>
      <c r="LKN726"/>
      <c r="LKO726"/>
      <c r="LKP726"/>
      <c r="LKQ726"/>
      <c r="LKR726"/>
      <c r="LKS726"/>
      <c r="LKT726"/>
      <c r="LKU726"/>
      <c r="LKV726"/>
      <c r="LKW726"/>
      <c r="LKX726"/>
      <c r="LKY726"/>
      <c r="LKZ726"/>
      <c r="LLA726"/>
      <c r="LLB726"/>
      <c r="LLC726"/>
      <c r="LLD726"/>
      <c r="LLE726"/>
      <c r="LLF726"/>
      <c r="LLG726"/>
      <c r="LLH726"/>
      <c r="LLI726"/>
      <c r="LLJ726"/>
      <c r="LLK726"/>
      <c r="LLL726"/>
      <c r="LLM726"/>
      <c r="LLN726"/>
      <c r="LLO726"/>
      <c r="LLP726"/>
      <c r="LLQ726"/>
      <c r="LLR726"/>
      <c r="LLS726"/>
      <c r="LLT726"/>
      <c r="LLU726"/>
      <c r="LLV726"/>
      <c r="LLW726"/>
      <c r="LLX726"/>
      <c r="LLY726"/>
      <c r="LLZ726"/>
      <c r="LMA726"/>
      <c r="LMB726"/>
      <c r="LMC726"/>
      <c r="LMD726"/>
      <c r="LME726"/>
      <c r="LMF726"/>
      <c r="LMG726"/>
      <c r="LMH726"/>
      <c r="LMI726"/>
      <c r="LMJ726"/>
      <c r="LMK726"/>
      <c r="LML726"/>
      <c r="LMM726"/>
      <c r="LMN726"/>
      <c r="LMO726"/>
      <c r="LMP726"/>
      <c r="LMQ726"/>
      <c r="LMR726"/>
      <c r="LMS726"/>
      <c r="LMT726"/>
      <c r="LMU726"/>
      <c r="LMV726"/>
      <c r="LMW726"/>
      <c r="LMX726"/>
      <c r="LMY726"/>
      <c r="LMZ726"/>
      <c r="LNA726"/>
      <c r="LNB726"/>
      <c r="LNC726"/>
      <c r="LND726"/>
      <c r="LNE726"/>
      <c r="LNF726"/>
      <c r="LNG726"/>
      <c r="LNH726"/>
      <c r="LNI726"/>
      <c r="LNJ726"/>
      <c r="LNK726"/>
      <c r="LNL726"/>
      <c r="LNM726"/>
      <c r="LNN726"/>
      <c r="LNO726"/>
      <c r="LNP726"/>
      <c r="LNQ726"/>
      <c r="LNR726"/>
      <c r="LNS726"/>
      <c r="LNT726"/>
      <c r="LNU726"/>
      <c r="LNV726"/>
      <c r="LNW726"/>
      <c r="LNX726"/>
      <c r="LNY726"/>
      <c r="LNZ726"/>
      <c r="LOA726"/>
      <c r="LOB726"/>
      <c r="LOC726"/>
      <c r="LOD726"/>
      <c r="LOE726"/>
      <c r="LOF726"/>
      <c r="LOG726"/>
      <c r="LOH726"/>
      <c r="LOI726"/>
      <c r="LOJ726"/>
      <c r="LOK726"/>
      <c r="LOL726"/>
      <c r="LOM726"/>
      <c r="LON726"/>
      <c r="LOO726"/>
      <c r="LOP726"/>
      <c r="LOQ726"/>
      <c r="LOR726"/>
      <c r="LOS726"/>
      <c r="LOT726"/>
      <c r="LOU726"/>
      <c r="LOV726"/>
      <c r="LOW726"/>
      <c r="LOX726"/>
      <c r="LOY726"/>
      <c r="LOZ726"/>
      <c r="LPA726"/>
      <c r="LPB726"/>
      <c r="LPC726"/>
      <c r="LPD726"/>
      <c r="LPE726"/>
      <c r="LPF726"/>
      <c r="LPG726"/>
      <c r="LPH726"/>
      <c r="LPI726"/>
      <c r="LPJ726"/>
      <c r="LPK726"/>
      <c r="LPL726"/>
      <c r="LPM726"/>
      <c r="LPN726"/>
      <c r="LPO726"/>
      <c r="LPP726"/>
      <c r="LPQ726"/>
      <c r="LPR726"/>
      <c r="LPS726"/>
      <c r="LPT726"/>
      <c r="LPU726"/>
      <c r="LPV726"/>
      <c r="LPW726"/>
      <c r="LPX726"/>
      <c r="LPY726"/>
      <c r="LPZ726"/>
      <c r="LQA726"/>
      <c r="LQB726"/>
      <c r="LQC726"/>
      <c r="LQD726"/>
      <c r="LQE726"/>
      <c r="LQF726"/>
      <c r="LQG726"/>
      <c r="LQH726"/>
      <c r="LQI726"/>
      <c r="LQJ726"/>
      <c r="LQK726"/>
      <c r="LQL726"/>
      <c r="LQM726"/>
      <c r="LQN726"/>
      <c r="LQO726"/>
      <c r="LQP726"/>
      <c r="LQQ726"/>
      <c r="LQR726"/>
      <c r="LQS726"/>
      <c r="LQT726"/>
      <c r="LQU726"/>
      <c r="LQV726"/>
      <c r="LQW726"/>
      <c r="LQX726"/>
      <c r="LQY726"/>
      <c r="LQZ726"/>
      <c r="LRA726"/>
      <c r="LRB726"/>
      <c r="LRC726"/>
      <c r="LRD726"/>
      <c r="LRE726"/>
      <c r="LRF726"/>
      <c r="LRG726"/>
      <c r="LRH726"/>
      <c r="LRI726"/>
      <c r="LRJ726"/>
      <c r="LRK726"/>
      <c r="LRL726"/>
      <c r="LRM726"/>
      <c r="LRN726"/>
      <c r="LRO726"/>
      <c r="LRP726"/>
      <c r="LRQ726"/>
      <c r="LRR726"/>
      <c r="LRS726"/>
      <c r="LRT726"/>
      <c r="LRU726"/>
      <c r="LRV726"/>
      <c r="LRW726"/>
      <c r="LRX726"/>
      <c r="LRY726"/>
      <c r="LRZ726"/>
      <c r="LSA726"/>
      <c r="LSB726"/>
      <c r="LSC726"/>
      <c r="LSD726"/>
      <c r="LSE726"/>
      <c r="LSF726"/>
      <c r="LSG726"/>
      <c r="LSH726"/>
      <c r="LSI726"/>
      <c r="LSJ726"/>
      <c r="LSK726"/>
      <c r="LSL726"/>
      <c r="LSM726"/>
      <c r="LSN726"/>
      <c r="LSO726"/>
      <c r="LSP726"/>
      <c r="LSQ726"/>
      <c r="LSR726"/>
      <c r="LSS726"/>
      <c r="LST726"/>
      <c r="LSU726"/>
      <c r="LSV726"/>
      <c r="LSW726"/>
      <c r="LSX726"/>
      <c r="LSY726"/>
      <c r="LSZ726"/>
      <c r="LTA726"/>
      <c r="LTB726"/>
      <c r="LTC726"/>
      <c r="LTD726"/>
      <c r="LTE726"/>
      <c r="LTF726"/>
      <c r="LTG726"/>
      <c r="LTH726"/>
      <c r="LTI726"/>
      <c r="LTJ726"/>
      <c r="LTK726"/>
      <c r="LTL726"/>
      <c r="LTM726"/>
      <c r="LTN726"/>
      <c r="LTO726"/>
      <c r="LTP726"/>
      <c r="LTQ726"/>
      <c r="LTR726"/>
      <c r="LTS726"/>
      <c r="LTT726"/>
      <c r="LTU726"/>
      <c r="LTV726"/>
      <c r="LTW726"/>
      <c r="LTX726"/>
      <c r="LTY726"/>
      <c r="LTZ726"/>
      <c r="LUA726"/>
      <c r="LUB726"/>
      <c r="LUC726"/>
      <c r="LUD726"/>
      <c r="LUE726"/>
      <c r="LUF726"/>
      <c r="LUG726"/>
      <c r="LUH726"/>
      <c r="LUI726"/>
      <c r="LUJ726"/>
      <c r="LUK726"/>
      <c r="LUL726"/>
      <c r="LUM726"/>
      <c r="LUN726"/>
      <c r="LUO726"/>
      <c r="LUP726"/>
      <c r="LUQ726"/>
      <c r="LUR726"/>
      <c r="LUS726"/>
      <c r="LUT726"/>
      <c r="LUU726"/>
      <c r="LUV726"/>
      <c r="LUW726"/>
      <c r="LUX726"/>
      <c r="LUY726"/>
      <c r="LUZ726"/>
      <c r="LVA726"/>
      <c r="LVB726"/>
      <c r="LVC726"/>
      <c r="LVD726"/>
      <c r="LVE726"/>
      <c r="LVF726"/>
      <c r="LVG726"/>
      <c r="LVH726"/>
      <c r="LVI726"/>
      <c r="LVJ726"/>
      <c r="LVK726"/>
      <c r="LVL726"/>
      <c r="LVM726"/>
      <c r="LVN726"/>
      <c r="LVO726"/>
      <c r="LVP726"/>
      <c r="LVQ726"/>
      <c r="LVR726"/>
      <c r="LVS726"/>
      <c r="LVT726"/>
      <c r="LVU726"/>
      <c r="LVV726"/>
      <c r="LVW726"/>
      <c r="LVX726"/>
      <c r="LVY726"/>
      <c r="LVZ726"/>
      <c r="LWA726"/>
      <c r="LWB726"/>
      <c r="LWC726"/>
      <c r="LWD726"/>
      <c r="LWE726"/>
      <c r="LWF726"/>
      <c r="LWG726"/>
      <c r="LWH726"/>
      <c r="LWI726"/>
      <c r="LWJ726"/>
      <c r="LWK726"/>
      <c r="LWL726"/>
      <c r="LWM726"/>
      <c r="LWN726"/>
      <c r="LWO726"/>
      <c r="LWP726"/>
      <c r="LWQ726"/>
      <c r="LWR726"/>
      <c r="LWS726"/>
      <c r="LWT726"/>
      <c r="LWU726"/>
      <c r="LWV726"/>
      <c r="LWW726"/>
      <c r="LWX726"/>
      <c r="LWY726"/>
      <c r="LWZ726"/>
      <c r="LXA726"/>
      <c r="LXB726"/>
      <c r="LXC726"/>
      <c r="LXD726"/>
      <c r="LXE726"/>
      <c r="LXF726"/>
      <c r="LXG726"/>
      <c r="LXH726"/>
      <c r="LXI726"/>
      <c r="LXJ726"/>
      <c r="LXK726"/>
      <c r="LXL726"/>
      <c r="LXM726"/>
      <c r="LXN726"/>
      <c r="LXO726"/>
      <c r="LXP726"/>
      <c r="LXQ726"/>
      <c r="LXR726"/>
      <c r="LXS726"/>
      <c r="LXT726"/>
      <c r="LXU726"/>
      <c r="LXV726"/>
      <c r="LXW726"/>
      <c r="LXX726"/>
      <c r="LXY726"/>
      <c r="LXZ726"/>
      <c r="LYA726"/>
      <c r="LYB726"/>
      <c r="LYC726"/>
      <c r="LYD726"/>
      <c r="LYE726"/>
      <c r="LYF726"/>
      <c r="LYG726"/>
      <c r="LYH726"/>
      <c r="LYI726"/>
      <c r="LYJ726"/>
      <c r="LYK726"/>
      <c r="LYL726"/>
      <c r="LYM726"/>
      <c r="LYN726"/>
      <c r="LYO726"/>
      <c r="LYP726"/>
      <c r="LYQ726"/>
      <c r="LYR726"/>
      <c r="LYS726"/>
      <c r="LYT726"/>
      <c r="LYU726"/>
      <c r="LYV726"/>
      <c r="LYW726"/>
      <c r="LYX726"/>
      <c r="LYY726"/>
      <c r="LYZ726"/>
      <c r="LZA726"/>
      <c r="LZB726"/>
      <c r="LZC726"/>
      <c r="LZD726"/>
      <c r="LZE726"/>
      <c r="LZF726"/>
      <c r="LZG726"/>
      <c r="LZH726"/>
      <c r="LZI726"/>
      <c r="LZJ726"/>
      <c r="LZK726"/>
      <c r="LZL726"/>
      <c r="LZM726"/>
      <c r="LZN726"/>
      <c r="LZO726"/>
      <c r="LZP726"/>
      <c r="LZQ726"/>
      <c r="LZR726"/>
      <c r="LZS726"/>
      <c r="LZT726"/>
      <c r="LZU726"/>
      <c r="LZV726"/>
      <c r="LZW726"/>
      <c r="LZX726"/>
      <c r="LZY726"/>
      <c r="LZZ726"/>
      <c r="MAA726"/>
      <c r="MAB726"/>
      <c r="MAC726"/>
      <c r="MAD726"/>
      <c r="MAE726"/>
      <c r="MAF726"/>
      <c r="MAG726"/>
      <c r="MAH726"/>
      <c r="MAI726"/>
      <c r="MAJ726"/>
      <c r="MAK726"/>
      <c r="MAL726"/>
      <c r="MAM726"/>
      <c r="MAN726"/>
      <c r="MAO726"/>
      <c r="MAP726"/>
      <c r="MAQ726"/>
      <c r="MAR726"/>
      <c r="MAS726"/>
      <c r="MAT726"/>
      <c r="MAU726"/>
      <c r="MAV726"/>
      <c r="MAW726"/>
      <c r="MAX726"/>
      <c r="MAY726"/>
      <c r="MAZ726"/>
      <c r="MBA726"/>
      <c r="MBB726"/>
      <c r="MBC726"/>
      <c r="MBD726"/>
      <c r="MBE726"/>
      <c r="MBF726"/>
      <c r="MBG726"/>
      <c r="MBH726"/>
      <c r="MBI726"/>
      <c r="MBJ726"/>
      <c r="MBK726"/>
      <c r="MBL726"/>
      <c r="MBM726"/>
      <c r="MBN726"/>
      <c r="MBO726"/>
      <c r="MBP726"/>
      <c r="MBQ726"/>
      <c r="MBR726"/>
      <c r="MBS726"/>
      <c r="MBT726"/>
      <c r="MBU726"/>
      <c r="MBV726"/>
      <c r="MBW726"/>
      <c r="MBX726"/>
      <c r="MBY726"/>
      <c r="MBZ726"/>
      <c r="MCA726"/>
      <c r="MCB726"/>
      <c r="MCC726"/>
      <c r="MCD726"/>
      <c r="MCE726"/>
      <c r="MCF726"/>
      <c r="MCG726"/>
      <c r="MCH726"/>
      <c r="MCI726"/>
      <c r="MCJ726"/>
      <c r="MCK726"/>
      <c r="MCL726"/>
      <c r="MCM726"/>
      <c r="MCN726"/>
      <c r="MCO726"/>
      <c r="MCP726"/>
      <c r="MCQ726"/>
      <c r="MCR726"/>
      <c r="MCS726"/>
      <c r="MCT726"/>
      <c r="MCU726"/>
      <c r="MCV726"/>
      <c r="MCW726"/>
      <c r="MCX726"/>
      <c r="MCY726"/>
      <c r="MCZ726"/>
      <c r="MDA726"/>
      <c r="MDB726"/>
      <c r="MDC726"/>
      <c r="MDD726"/>
      <c r="MDE726"/>
      <c r="MDF726"/>
      <c r="MDG726"/>
      <c r="MDH726"/>
      <c r="MDI726"/>
      <c r="MDJ726"/>
      <c r="MDK726"/>
      <c r="MDL726"/>
      <c r="MDM726"/>
      <c r="MDN726"/>
      <c r="MDO726"/>
      <c r="MDP726"/>
      <c r="MDQ726"/>
      <c r="MDR726"/>
      <c r="MDS726"/>
      <c r="MDT726"/>
      <c r="MDU726"/>
      <c r="MDV726"/>
      <c r="MDW726"/>
      <c r="MDX726"/>
      <c r="MDY726"/>
      <c r="MDZ726"/>
      <c r="MEA726"/>
      <c r="MEB726"/>
      <c r="MEC726"/>
      <c r="MED726"/>
      <c r="MEE726"/>
      <c r="MEF726"/>
      <c r="MEG726"/>
      <c r="MEH726"/>
      <c r="MEI726"/>
      <c r="MEJ726"/>
      <c r="MEK726"/>
      <c r="MEL726"/>
      <c r="MEM726"/>
      <c r="MEN726"/>
      <c r="MEO726"/>
      <c r="MEP726"/>
      <c r="MEQ726"/>
      <c r="MER726"/>
      <c r="MES726"/>
      <c r="MET726"/>
      <c r="MEU726"/>
      <c r="MEV726"/>
      <c r="MEW726"/>
      <c r="MEX726"/>
      <c r="MEY726"/>
      <c r="MEZ726"/>
      <c r="MFA726"/>
      <c r="MFB726"/>
      <c r="MFC726"/>
      <c r="MFD726"/>
      <c r="MFE726"/>
      <c r="MFF726"/>
      <c r="MFG726"/>
      <c r="MFH726"/>
      <c r="MFI726"/>
      <c r="MFJ726"/>
      <c r="MFK726"/>
      <c r="MFL726"/>
      <c r="MFM726"/>
      <c r="MFN726"/>
      <c r="MFO726"/>
      <c r="MFP726"/>
      <c r="MFQ726"/>
      <c r="MFR726"/>
      <c r="MFS726"/>
      <c r="MFT726"/>
      <c r="MFU726"/>
      <c r="MFV726"/>
      <c r="MFW726"/>
      <c r="MFX726"/>
      <c r="MFY726"/>
      <c r="MFZ726"/>
      <c r="MGA726"/>
      <c r="MGB726"/>
      <c r="MGC726"/>
      <c r="MGD726"/>
      <c r="MGE726"/>
      <c r="MGF726"/>
      <c r="MGG726"/>
      <c r="MGH726"/>
      <c r="MGI726"/>
      <c r="MGJ726"/>
      <c r="MGK726"/>
      <c r="MGL726"/>
      <c r="MGM726"/>
      <c r="MGN726"/>
      <c r="MGO726"/>
      <c r="MGP726"/>
      <c r="MGQ726"/>
      <c r="MGR726"/>
      <c r="MGS726"/>
      <c r="MGT726"/>
      <c r="MGU726"/>
      <c r="MGV726"/>
      <c r="MGW726"/>
      <c r="MGX726"/>
      <c r="MGY726"/>
      <c r="MGZ726"/>
      <c r="MHA726"/>
      <c r="MHB726"/>
      <c r="MHC726"/>
      <c r="MHD726"/>
      <c r="MHE726"/>
      <c r="MHF726"/>
      <c r="MHG726"/>
      <c r="MHH726"/>
      <c r="MHI726"/>
      <c r="MHJ726"/>
      <c r="MHK726"/>
      <c r="MHL726"/>
      <c r="MHM726"/>
      <c r="MHN726"/>
      <c r="MHO726"/>
      <c r="MHP726"/>
      <c r="MHQ726"/>
      <c r="MHR726"/>
      <c r="MHS726"/>
      <c r="MHT726"/>
      <c r="MHU726"/>
      <c r="MHV726"/>
      <c r="MHW726"/>
      <c r="MHX726"/>
      <c r="MHY726"/>
      <c r="MHZ726"/>
      <c r="MIA726"/>
      <c r="MIB726"/>
      <c r="MIC726"/>
      <c r="MID726"/>
      <c r="MIE726"/>
      <c r="MIF726"/>
      <c r="MIG726"/>
      <c r="MIH726"/>
      <c r="MII726"/>
      <c r="MIJ726"/>
      <c r="MIK726"/>
      <c r="MIL726"/>
      <c r="MIM726"/>
      <c r="MIN726"/>
      <c r="MIO726"/>
      <c r="MIP726"/>
      <c r="MIQ726"/>
      <c r="MIR726"/>
      <c r="MIS726"/>
      <c r="MIT726"/>
      <c r="MIU726"/>
      <c r="MIV726"/>
      <c r="MIW726"/>
      <c r="MIX726"/>
      <c r="MIY726"/>
      <c r="MIZ726"/>
      <c r="MJA726"/>
      <c r="MJB726"/>
      <c r="MJC726"/>
      <c r="MJD726"/>
      <c r="MJE726"/>
      <c r="MJF726"/>
      <c r="MJG726"/>
      <c r="MJH726"/>
      <c r="MJI726"/>
      <c r="MJJ726"/>
      <c r="MJK726"/>
      <c r="MJL726"/>
      <c r="MJM726"/>
      <c r="MJN726"/>
      <c r="MJO726"/>
      <c r="MJP726"/>
      <c r="MJQ726"/>
      <c r="MJR726"/>
      <c r="MJS726"/>
      <c r="MJT726"/>
      <c r="MJU726"/>
      <c r="MJV726"/>
      <c r="MJW726"/>
      <c r="MJX726"/>
      <c r="MJY726"/>
      <c r="MJZ726"/>
      <c r="MKA726"/>
      <c r="MKB726"/>
      <c r="MKC726"/>
      <c r="MKD726"/>
      <c r="MKE726"/>
      <c r="MKF726"/>
      <c r="MKG726"/>
      <c r="MKH726"/>
      <c r="MKI726"/>
      <c r="MKJ726"/>
      <c r="MKK726"/>
      <c r="MKL726"/>
      <c r="MKM726"/>
      <c r="MKN726"/>
      <c r="MKO726"/>
      <c r="MKP726"/>
      <c r="MKQ726"/>
      <c r="MKR726"/>
      <c r="MKS726"/>
      <c r="MKT726"/>
      <c r="MKU726"/>
      <c r="MKV726"/>
      <c r="MKW726"/>
      <c r="MKX726"/>
      <c r="MKY726"/>
      <c r="MKZ726"/>
      <c r="MLA726"/>
      <c r="MLB726"/>
      <c r="MLC726"/>
      <c r="MLD726"/>
      <c r="MLE726"/>
      <c r="MLF726"/>
      <c r="MLG726"/>
      <c r="MLH726"/>
      <c r="MLI726"/>
      <c r="MLJ726"/>
      <c r="MLK726"/>
      <c r="MLL726"/>
      <c r="MLM726"/>
      <c r="MLN726"/>
      <c r="MLO726"/>
      <c r="MLP726"/>
      <c r="MLQ726"/>
      <c r="MLR726"/>
      <c r="MLS726"/>
      <c r="MLT726"/>
      <c r="MLU726"/>
      <c r="MLV726"/>
      <c r="MLW726"/>
      <c r="MLX726"/>
      <c r="MLY726"/>
      <c r="MLZ726"/>
      <c r="MMA726"/>
      <c r="MMB726"/>
      <c r="MMC726"/>
      <c r="MMD726"/>
      <c r="MME726"/>
      <c r="MMF726"/>
      <c r="MMG726"/>
      <c r="MMH726"/>
      <c r="MMI726"/>
      <c r="MMJ726"/>
      <c r="MMK726"/>
      <c r="MML726"/>
      <c r="MMM726"/>
      <c r="MMN726"/>
      <c r="MMO726"/>
      <c r="MMP726"/>
      <c r="MMQ726"/>
      <c r="MMR726"/>
      <c r="MMS726"/>
      <c r="MMT726"/>
      <c r="MMU726"/>
      <c r="MMV726"/>
      <c r="MMW726"/>
      <c r="MMX726"/>
      <c r="MMY726"/>
      <c r="MMZ726"/>
      <c r="MNA726"/>
      <c r="MNB726"/>
      <c r="MNC726"/>
      <c r="MND726"/>
      <c r="MNE726"/>
      <c r="MNF726"/>
      <c r="MNG726"/>
      <c r="MNH726"/>
      <c r="MNI726"/>
      <c r="MNJ726"/>
      <c r="MNK726"/>
      <c r="MNL726"/>
      <c r="MNM726"/>
      <c r="MNN726"/>
      <c r="MNO726"/>
      <c r="MNP726"/>
      <c r="MNQ726"/>
      <c r="MNR726"/>
      <c r="MNS726"/>
      <c r="MNT726"/>
      <c r="MNU726"/>
      <c r="MNV726"/>
      <c r="MNW726"/>
      <c r="MNX726"/>
      <c r="MNY726"/>
      <c r="MNZ726"/>
      <c r="MOA726"/>
      <c r="MOB726"/>
      <c r="MOC726"/>
      <c r="MOD726"/>
      <c r="MOE726"/>
      <c r="MOF726"/>
      <c r="MOG726"/>
      <c r="MOH726"/>
      <c r="MOI726"/>
      <c r="MOJ726"/>
      <c r="MOK726"/>
      <c r="MOL726"/>
      <c r="MOM726"/>
      <c r="MON726"/>
      <c r="MOO726"/>
      <c r="MOP726"/>
      <c r="MOQ726"/>
      <c r="MOR726"/>
      <c r="MOS726"/>
      <c r="MOT726"/>
      <c r="MOU726"/>
      <c r="MOV726"/>
      <c r="MOW726"/>
      <c r="MOX726"/>
      <c r="MOY726"/>
      <c r="MOZ726"/>
      <c r="MPA726"/>
      <c r="MPB726"/>
      <c r="MPC726"/>
      <c r="MPD726"/>
      <c r="MPE726"/>
      <c r="MPF726"/>
      <c r="MPG726"/>
      <c r="MPH726"/>
      <c r="MPI726"/>
      <c r="MPJ726"/>
      <c r="MPK726"/>
      <c r="MPL726"/>
      <c r="MPM726"/>
      <c r="MPN726"/>
      <c r="MPO726"/>
      <c r="MPP726"/>
      <c r="MPQ726"/>
      <c r="MPR726"/>
      <c r="MPS726"/>
      <c r="MPT726"/>
      <c r="MPU726"/>
      <c r="MPV726"/>
      <c r="MPW726"/>
      <c r="MPX726"/>
      <c r="MPY726"/>
      <c r="MPZ726"/>
      <c r="MQA726"/>
      <c r="MQB726"/>
      <c r="MQC726"/>
      <c r="MQD726"/>
      <c r="MQE726"/>
      <c r="MQF726"/>
      <c r="MQG726"/>
      <c r="MQH726"/>
      <c r="MQI726"/>
      <c r="MQJ726"/>
      <c r="MQK726"/>
      <c r="MQL726"/>
      <c r="MQM726"/>
      <c r="MQN726"/>
      <c r="MQO726"/>
      <c r="MQP726"/>
      <c r="MQQ726"/>
      <c r="MQR726"/>
      <c r="MQS726"/>
      <c r="MQT726"/>
      <c r="MQU726"/>
      <c r="MQV726"/>
      <c r="MQW726"/>
      <c r="MQX726"/>
      <c r="MQY726"/>
      <c r="MQZ726"/>
      <c r="MRA726"/>
      <c r="MRB726"/>
      <c r="MRC726"/>
      <c r="MRD726"/>
      <c r="MRE726"/>
      <c r="MRF726"/>
      <c r="MRG726"/>
      <c r="MRH726"/>
      <c r="MRI726"/>
      <c r="MRJ726"/>
      <c r="MRK726"/>
      <c r="MRL726"/>
      <c r="MRM726"/>
      <c r="MRN726"/>
      <c r="MRO726"/>
      <c r="MRP726"/>
      <c r="MRQ726"/>
      <c r="MRR726"/>
      <c r="MRS726"/>
      <c r="MRT726"/>
      <c r="MRU726"/>
      <c r="MRV726"/>
      <c r="MRW726"/>
      <c r="MRX726"/>
      <c r="MRY726"/>
      <c r="MRZ726"/>
      <c r="MSA726"/>
      <c r="MSB726"/>
      <c r="MSC726"/>
      <c r="MSD726"/>
      <c r="MSE726"/>
      <c r="MSF726"/>
      <c r="MSG726"/>
      <c r="MSH726"/>
      <c r="MSI726"/>
      <c r="MSJ726"/>
      <c r="MSK726"/>
      <c r="MSL726"/>
      <c r="MSM726"/>
      <c r="MSN726"/>
      <c r="MSO726"/>
      <c r="MSP726"/>
      <c r="MSQ726"/>
      <c r="MSR726"/>
      <c r="MSS726"/>
      <c r="MST726"/>
      <c r="MSU726"/>
      <c r="MSV726"/>
      <c r="MSW726"/>
      <c r="MSX726"/>
      <c r="MSY726"/>
      <c r="MSZ726"/>
      <c r="MTA726"/>
      <c r="MTB726"/>
      <c r="MTC726"/>
      <c r="MTD726"/>
      <c r="MTE726"/>
      <c r="MTF726"/>
      <c r="MTG726"/>
      <c r="MTH726"/>
      <c r="MTI726"/>
      <c r="MTJ726"/>
      <c r="MTK726"/>
      <c r="MTL726"/>
      <c r="MTM726"/>
      <c r="MTN726"/>
      <c r="MTO726"/>
      <c r="MTP726"/>
      <c r="MTQ726"/>
      <c r="MTR726"/>
      <c r="MTS726"/>
      <c r="MTT726"/>
      <c r="MTU726"/>
      <c r="MTV726"/>
      <c r="MTW726"/>
      <c r="MTX726"/>
      <c r="MTY726"/>
      <c r="MTZ726"/>
      <c r="MUA726"/>
      <c r="MUB726"/>
      <c r="MUC726"/>
      <c r="MUD726"/>
      <c r="MUE726"/>
      <c r="MUF726"/>
      <c r="MUG726"/>
      <c r="MUH726"/>
      <c r="MUI726"/>
      <c r="MUJ726"/>
      <c r="MUK726"/>
      <c r="MUL726"/>
      <c r="MUM726"/>
      <c r="MUN726"/>
      <c r="MUO726"/>
      <c r="MUP726"/>
      <c r="MUQ726"/>
      <c r="MUR726"/>
      <c r="MUS726"/>
      <c r="MUT726"/>
      <c r="MUU726"/>
      <c r="MUV726"/>
      <c r="MUW726"/>
      <c r="MUX726"/>
      <c r="MUY726"/>
      <c r="MUZ726"/>
      <c r="MVA726"/>
      <c r="MVB726"/>
      <c r="MVC726"/>
      <c r="MVD726"/>
      <c r="MVE726"/>
      <c r="MVF726"/>
      <c r="MVG726"/>
      <c r="MVH726"/>
      <c r="MVI726"/>
      <c r="MVJ726"/>
      <c r="MVK726"/>
      <c r="MVL726"/>
      <c r="MVM726"/>
      <c r="MVN726"/>
      <c r="MVO726"/>
      <c r="MVP726"/>
      <c r="MVQ726"/>
      <c r="MVR726"/>
      <c r="MVS726"/>
      <c r="MVT726"/>
      <c r="MVU726"/>
      <c r="MVV726"/>
      <c r="MVW726"/>
      <c r="MVX726"/>
      <c r="MVY726"/>
      <c r="MVZ726"/>
      <c r="MWA726"/>
      <c r="MWB726"/>
      <c r="MWC726"/>
      <c r="MWD726"/>
      <c r="MWE726"/>
      <c r="MWF726"/>
      <c r="MWG726"/>
      <c r="MWH726"/>
      <c r="MWI726"/>
      <c r="MWJ726"/>
      <c r="MWK726"/>
      <c r="MWL726"/>
      <c r="MWM726"/>
      <c r="MWN726"/>
      <c r="MWO726"/>
      <c r="MWP726"/>
      <c r="MWQ726"/>
      <c r="MWR726"/>
      <c r="MWS726"/>
      <c r="MWT726"/>
      <c r="MWU726"/>
      <c r="MWV726"/>
      <c r="MWW726"/>
      <c r="MWX726"/>
      <c r="MWY726"/>
      <c r="MWZ726"/>
      <c r="MXA726"/>
      <c r="MXB726"/>
      <c r="MXC726"/>
      <c r="MXD726"/>
      <c r="MXE726"/>
      <c r="MXF726"/>
      <c r="MXG726"/>
      <c r="MXH726"/>
      <c r="MXI726"/>
      <c r="MXJ726"/>
      <c r="MXK726"/>
      <c r="MXL726"/>
      <c r="MXM726"/>
      <c r="MXN726"/>
      <c r="MXO726"/>
      <c r="MXP726"/>
      <c r="MXQ726"/>
      <c r="MXR726"/>
      <c r="MXS726"/>
      <c r="MXT726"/>
      <c r="MXU726"/>
      <c r="MXV726"/>
      <c r="MXW726"/>
      <c r="MXX726"/>
      <c r="MXY726"/>
      <c r="MXZ726"/>
      <c r="MYA726"/>
      <c r="MYB726"/>
      <c r="MYC726"/>
      <c r="MYD726"/>
      <c r="MYE726"/>
      <c r="MYF726"/>
      <c r="MYG726"/>
      <c r="MYH726"/>
      <c r="MYI726"/>
      <c r="MYJ726"/>
      <c r="MYK726"/>
      <c r="MYL726"/>
      <c r="MYM726"/>
      <c r="MYN726"/>
      <c r="MYO726"/>
      <c r="MYP726"/>
      <c r="MYQ726"/>
      <c r="MYR726"/>
      <c r="MYS726"/>
      <c r="MYT726"/>
      <c r="MYU726"/>
      <c r="MYV726"/>
      <c r="MYW726"/>
      <c r="MYX726"/>
      <c r="MYY726"/>
      <c r="MYZ726"/>
      <c r="MZA726"/>
      <c r="MZB726"/>
      <c r="MZC726"/>
      <c r="MZD726"/>
      <c r="MZE726"/>
      <c r="MZF726"/>
      <c r="MZG726"/>
      <c r="MZH726"/>
      <c r="MZI726"/>
      <c r="MZJ726"/>
      <c r="MZK726"/>
      <c r="MZL726"/>
      <c r="MZM726"/>
      <c r="MZN726"/>
      <c r="MZO726"/>
      <c r="MZP726"/>
      <c r="MZQ726"/>
      <c r="MZR726"/>
      <c r="MZS726"/>
      <c r="MZT726"/>
      <c r="MZU726"/>
      <c r="MZV726"/>
      <c r="MZW726"/>
      <c r="MZX726"/>
      <c r="MZY726"/>
      <c r="MZZ726"/>
      <c r="NAA726"/>
      <c r="NAB726"/>
      <c r="NAC726"/>
      <c r="NAD726"/>
      <c r="NAE726"/>
      <c r="NAF726"/>
      <c r="NAG726"/>
      <c r="NAH726"/>
      <c r="NAI726"/>
      <c r="NAJ726"/>
      <c r="NAK726"/>
      <c r="NAL726"/>
      <c r="NAM726"/>
      <c r="NAN726"/>
      <c r="NAO726"/>
      <c r="NAP726"/>
      <c r="NAQ726"/>
      <c r="NAR726"/>
      <c r="NAS726"/>
      <c r="NAT726"/>
      <c r="NAU726"/>
      <c r="NAV726"/>
      <c r="NAW726"/>
      <c r="NAX726"/>
      <c r="NAY726"/>
      <c r="NAZ726"/>
      <c r="NBA726"/>
      <c r="NBB726"/>
      <c r="NBC726"/>
      <c r="NBD726"/>
      <c r="NBE726"/>
      <c r="NBF726"/>
      <c r="NBG726"/>
      <c r="NBH726"/>
      <c r="NBI726"/>
      <c r="NBJ726"/>
      <c r="NBK726"/>
      <c r="NBL726"/>
      <c r="NBM726"/>
      <c r="NBN726"/>
      <c r="NBO726"/>
      <c r="NBP726"/>
      <c r="NBQ726"/>
      <c r="NBR726"/>
      <c r="NBS726"/>
      <c r="NBT726"/>
      <c r="NBU726"/>
      <c r="NBV726"/>
      <c r="NBW726"/>
      <c r="NBX726"/>
      <c r="NBY726"/>
      <c r="NBZ726"/>
      <c r="NCA726"/>
      <c r="NCB726"/>
      <c r="NCC726"/>
      <c r="NCD726"/>
      <c r="NCE726"/>
      <c r="NCF726"/>
      <c r="NCG726"/>
      <c r="NCH726"/>
      <c r="NCI726"/>
      <c r="NCJ726"/>
      <c r="NCK726"/>
      <c r="NCL726"/>
      <c r="NCM726"/>
      <c r="NCN726"/>
      <c r="NCO726"/>
      <c r="NCP726"/>
      <c r="NCQ726"/>
      <c r="NCR726"/>
      <c r="NCS726"/>
      <c r="NCT726"/>
      <c r="NCU726"/>
      <c r="NCV726"/>
      <c r="NCW726"/>
      <c r="NCX726"/>
      <c r="NCY726"/>
      <c r="NCZ726"/>
      <c r="NDA726"/>
      <c r="NDB726"/>
      <c r="NDC726"/>
      <c r="NDD726"/>
      <c r="NDE726"/>
      <c r="NDF726"/>
      <c r="NDG726"/>
      <c r="NDH726"/>
      <c r="NDI726"/>
      <c r="NDJ726"/>
      <c r="NDK726"/>
      <c r="NDL726"/>
      <c r="NDM726"/>
      <c r="NDN726"/>
      <c r="NDO726"/>
      <c r="NDP726"/>
      <c r="NDQ726"/>
      <c r="NDR726"/>
      <c r="NDS726"/>
      <c r="NDT726"/>
      <c r="NDU726"/>
      <c r="NDV726"/>
      <c r="NDW726"/>
      <c r="NDX726"/>
      <c r="NDY726"/>
      <c r="NDZ726"/>
      <c r="NEA726"/>
      <c r="NEB726"/>
      <c r="NEC726"/>
      <c r="NED726"/>
      <c r="NEE726"/>
      <c r="NEF726"/>
      <c r="NEG726"/>
      <c r="NEH726"/>
      <c r="NEI726"/>
      <c r="NEJ726"/>
      <c r="NEK726"/>
      <c r="NEL726"/>
      <c r="NEM726"/>
      <c r="NEN726"/>
      <c r="NEO726"/>
      <c r="NEP726"/>
      <c r="NEQ726"/>
      <c r="NER726"/>
      <c r="NES726"/>
      <c r="NET726"/>
      <c r="NEU726"/>
      <c r="NEV726"/>
      <c r="NEW726"/>
      <c r="NEX726"/>
      <c r="NEY726"/>
      <c r="NEZ726"/>
      <c r="NFA726"/>
      <c r="NFB726"/>
      <c r="NFC726"/>
      <c r="NFD726"/>
      <c r="NFE726"/>
      <c r="NFF726"/>
      <c r="NFG726"/>
      <c r="NFH726"/>
      <c r="NFI726"/>
      <c r="NFJ726"/>
      <c r="NFK726"/>
      <c r="NFL726"/>
      <c r="NFM726"/>
      <c r="NFN726"/>
      <c r="NFO726"/>
      <c r="NFP726"/>
      <c r="NFQ726"/>
      <c r="NFR726"/>
      <c r="NFS726"/>
      <c r="NFT726"/>
      <c r="NFU726"/>
      <c r="NFV726"/>
      <c r="NFW726"/>
      <c r="NFX726"/>
      <c r="NFY726"/>
      <c r="NFZ726"/>
      <c r="NGA726"/>
      <c r="NGB726"/>
      <c r="NGC726"/>
      <c r="NGD726"/>
      <c r="NGE726"/>
      <c r="NGF726"/>
      <c r="NGG726"/>
      <c r="NGH726"/>
      <c r="NGI726"/>
      <c r="NGJ726"/>
      <c r="NGK726"/>
      <c r="NGL726"/>
      <c r="NGM726"/>
      <c r="NGN726"/>
      <c r="NGO726"/>
      <c r="NGP726"/>
      <c r="NGQ726"/>
      <c r="NGR726"/>
      <c r="NGS726"/>
      <c r="NGT726"/>
      <c r="NGU726"/>
      <c r="NGV726"/>
      <c r="NGW726"/>
      <c r="NGX726"/>
      <c r="NGY726"/>
      <c r="NGZ726"/>
      <c r="NHA726"/>
      <c r="NHB726"/>
      <c r="NHC726"/>
      <c r="NHD726"/>
      <c r="NHE726"/>
      <c r="NHF726"/>
      <c r="NHG726"/>
      <c r="NHH726"/>
      <c r="NHI726"/>
      <c r="NHJ726"/>
      <c r="NHK726"/>
      <c r="NHL726"/>
      <c r="NHM726"/>
      <c r="NHN726"/>
      <c r="NHO726"/>
      <c r="NHP726"/>
      <c r="NHQ726"/>
      <c r="NHR726"/>
      <c r="NHS726"/>
      <c r="NHT726"/>
      <c r="NHU726"/>
      <c r="NHV726"/>
      <c r="NHW726"/>
      <c r="NHX726"/>
      <c r="NHY726"/>
      <c r="NHZ726"/>
      <c r="NIA726"/>
      <c r="NIB726"/>
      <c r="NIC726"/>
      <c r="NID726"/>
      <c r="NIE726"/>
      <c r="NIF726"/>
      <c r="NIG726"/>
      <c r="NIH726"/>
      <c r="NII726"/>
      <c r="NIJ726"/>
      <c r="NIK726"/>
      <c r="NIL726"/>
      <c r="NIM726"/>
      <c r="NIN726"/>
      <c r="NIO726"/>
      <c r="NIP726"/>
      <c r="NIQ726"/>
      <c r="NIR726"/>
      <c r="NIS726"/>
      <c r="NIT726"/>
      <c r="NIU726"/>
      <c r="NIV726"/>
      <c r="NIW726"/>
      <c r="NIX726"/>
      <c r="NIY726"/>
      <c r="NIZ726"/>
      <c r="NJA726"/>
      <c r="NJB726"/>
      <c r="NJC726"/>
      <c r="NJD726"/>
      <c r="NJE726"/>
      <c r="NJF726"/>
      <c r="NJG726"/>
      <c r="NJH726"/>
      <c r="NJI726"/>
      <c r="NJJ726"/>
      <c r="NJK726"/>
      <c r="NJL726"/>
      <c r="NJM726"/>
      <c r="NJN726"/>
      <c r="NJO726"/>
      <c r="NJP726"/>
      <c r="NJQ726"/>
      <c r="NJR726"/>
      <c r="NJS726"/>
      <c r="NJT726"/>
      <c r="NJU726"/>
      <c r="NJV726"/>
      <c r="NJW726"/>
      <c r="NJX726"/>
      <c r="NJY726"/>
      <c r="NJZ726"/>
      <c r="NKA726"/>
      <c r="NKB726"/>
      <c r="NKC726"/>
      <c r="NKD726"/>
      <c r="NKE726"/>
      <c r="NKF726"/>
      <c r="NKG726"/>
      <c r="NKH726"/>
      <c r="NKI726"/>
      <c r="NKJ726"/>
      <c r="NKK726"/>
      <c r="NKL726"/>
      <c r="NKM726"/>
      <c r="NKN726"/>
      <c r="NKO726"/>
      <c r="NKP726"/>
      <c r="NKQ726"/>
      <c r="NKR726"/>
      <c r="NKS726"/>
      <c r="NKT726"/>
      <c r="NKU726"/>
      <c r="NKV726"/>
      <c r="NKW726"/>
      <c r="NKX726"/>
      <c r="NKY726"/>
      <c r="NKZ726"/>
      <c r="NLA726"/>
      <c r="NLB726"/>
      <c r="NLC726"/>
      <c r="NLD726"/>
      <c r="NLE726"/>
      <c r="NLF726"/>
      <c r="NLG726"/>
      <c r="NLH726"/>
      <c r="NLI726"/>
      <c r="NLJ726"/>
      <c r="NLK726"/>
      <c r="NLL726"/>
      <c r="NLM726"/>
      <c r="NLN726"/>
      <c r="NLO726"/>
      <c r="NLP726"/>
      <c r="NLQ726"/>
      <c r="NLR726"/>
      <c r="NLS726"/>
      <c r="NLT726"/>
      <c r="NLU726"/>
      <c r="NLV726"/>
      <c r="NLW726"/>
      <c r="NLX726"/>
      <c r="NLY726"/>
      <c r="NLZ726"/>
      <c r="NMA726"/>
      <c r="NMB726"/>
      <c r="NMC726"/>
      <c r="NMD726"/>
      <c r="NME726"/>
      <c r="NMF726"/>
      <c r="NMG726"/>
      <c r="NMH726"/>
      <c r="NMI726"/>
      <c r="NMJ726"/>
      <c r="NMK726"/>
      <c r="NML726"/>
      <c r="NMM726"/>
      <c r="NMN726"/>
      <c r="NMO726"/>
      <c r="NMP726"/>
      <c r="NMQ726"/>
      <c r="NMR726"/>
      <c r="NMS726"/>
      <c r="NMT726"/>
      <c r="NMU726"/>
      <c r="NMV726"/>
      <c r="NMW726"/>
      <c r="NMX726"/>
      <c r="NMY726"/>
      <c r="NMZ726"/>
      <c r="NNA726"/>
      <c r="NNB726"/>
      <c r="NNC726"/>
      <c r="NND726"/>
      <c r="NNE726"/>
      <c r="NNF726"/>
      <c r="NNG726"/>
      <c r="NNH726"/>
      <c r="NNI726"/>
      <c r="NNJ726"/>
      <c r="NNK726"/>
      <c r="NNL726"/>
      <c r="NNM726"/>
      <c r="NNN726"/>
      <c r="NNO726"/>
      <c r="NNP726"/>
      <c r="NNQ726"/>
      <c r="NNR726"/>
      <c r="NNS726"/>
      <c r="NNT726"/>
      <c r="NNU726"/>
      <c r="NNV726"/>
      <c r="NNW726"/>
      <c r="NNX726"/>
      <c r="NNY726"/>
      <c r="NNZ726"/>
      <c r="NOA726"/>
      <c r="NOB726"/>
      <c r="NOC726"/>
      <c r="NOD726"/>
      <c r="NOE726"/>
      <c r="NOF726"/>
      <c r="NOG726"/>
      <c r="NOH726"/>
      <c r="NOI726"/>
      <c r="NOJ726"/>
      <c r="NOK726"/>
      <c r="NOL726"/>
      <c r="NOM726"/>
      <c r="NON726"/>
      <c r="NOO726"/>
      <c r="NOP726"/>
      <c r="NOQ726"/>
      <c r="NOR726"/>
      <c r="NOS726"/>
      <c r="NOT726"/>
      <c r="NOU726"/>
      <c r="NOV726"/>
      <c r="NOW726"/>
      <c r="NOX726"/>
      <c r="NOY726"/>
      <c r="NOZ726"/>
      <c r="NPA726"/>
      <c r="NPB726"/>
      <c r="NPC726"/>
      <c r="NPD726"/>
      <c r="NPE726"/>
      <c r="NPF726"/>
      <c r="NPG726"/>
      <c r="NPH726"/>
      <c r="NPI726"/>
      <c r="NPJ726"/>
      <c r="NPK726"/>
      <c r="NPL726"/>
      <c r="NPM726"/>
      <c r="NPN726"/>
      <c r="NPO726"/>
      <c r="NPP726"/>
      <c r="NPQ726"/>
      <c r="NPR726"/>
      <c r="NPS726"/>
      <c r="NPT726"/>
      <c r="NPU726"/>
      <c r="NPV726"/>
      <c r="NPW726"/>
      <c r="NPX726"/>
      <c r="NPY726"/>
      <c r="NPZ726"/>
      <c r="NQA726"/>
      <c r="NQB726"/>
      <c r="NQC726"/>
      <c r="NQD726"/>
      <c r="NQE726"/>
      <c r="NQF726"/>
      <c r="NQG726"/>
      <c r="NQH726"/>
      <c r="NQI726"/>
      <c r="NQJ726"/>
      <c r="NQK726"/>
      <c r="NQL726"/>
      <c r="NQM726"/>
      <c r="NQN726"/>
      <c r="NQO726"/>
      <c r="NQP726"/>
      <c r="NQQ726"/>
      <c r="NQR726"/>
      <c r="NQS726"/>
      <c r="NQT726"/>
      <c r="NQU726"/>
      <c r="NQV726"/>
      <c r="NQW726"/>
      <c r="NQX726"/>
      <c r="NQY726"/>
      <c r="NQZ726"/>
      <c r="NRA726"/>
      <c r="NRB726"/>
      <c r="NRC726"/>
      <c r="NRD726"/>
      <c r="NRE726"/>
      <c r="NRF726"/>
      <c r="NRG726"/>
      <c r="NRH726"/>
      <c r="NRI726"/>
      <c r="NRJ726"/>
      <c r="NRK726"/>
      <c r="NRL726"/>
      <c r="NRM726"/>
      <c r="NRN726"/>
      <c r="NRO726"/>
      <c r="NRP726"/>
      <c r="NRQ726"/>
      <c r="NRR726"/>
      <c r="NRS726"/>
      <c r="NRT726"/>
      <c r="NRU726"/>
      <c r="NRV726"/>
      <c r="NRW726"/>
      <c r="NRX726"/>
      <c r="NRY726"/>
      <c r="NRZ726"/>
      <c r="NSA726"/>
      <c r="NSB726"/>
      <c r="NSC726"/>
      <c r="NSD726"/>
      <c r="NSE726"/>
      <c r="NSF726"/>
      <c r="NSG726"/>
      <c r="NSH726"/>
      <c r="NSI726"/>
      <c r="NSJ726"/>
      <c r="NSK726"/>
      <c r="NSL726"/>
      <c r="NSM726"/>
      <c r="NSN726"/>
      <c r="NSO726"/>
      <c r="NSP726"/>
      <c r="NSQ726"/>
      <c r="NSR726"/>
      <c r="NSS726"/>
      <c r="NST726"/>
      <c r="NSU726"/>
      <c r="NSV726"/>
      <c r="NSW726"/>
      <c r="NSX726"/>
      <c r="NSY726"/>
      <c r="NSZ726"/>
      <c r="NTA726"/>
      <c r="NTB726"/>
      <c r="NTC726"/>
      <c r="NTD726"/>
      <c r="NTE726"/>
      <c r="NTF726"/>
      <c r="NTG726"/>
      <c r="NTH726"/>
      <c r="NTI726"/>
      <c r="NTJ726"/>
      <c r="NTK726"/>
      <c r="NTL726"/>
      <c r="NTM726"/>
      <c r="NTN726"/>
      <c r="NTO726"/>
      <c r="NTP726"/>
      <c r="NTQ726"/>
      <c r="NTR726"/>
      <c r="NTS726"/>
      <c r="NTT726"/>
      <c r="NTU726"/>
      <c r="NTV726"/>
      <c r="NTW726"/>
      <c r="NTX726"/>
      <c r="NTY726"/>
      <c r="NTZ726"/>
      <c r="NUA726"/>
      <c r="NUB726"/>
      <c r="NUC726"/>
      <c r="NUD726"/>
      <c r="NUE726"/>
      <c r="NUF726"/>
      <c r="NUG726"/>
      <c r="NUH726"/>
      <c r="NUI726"/>
      <c r="NUJ726"/>
      <c r="NUK726"/>
      <c r="NUL726"/>
      <c r="NUM726"/>
      <c r="NUN726"/>
      <c r="NUO726"/>
      <c r="NUP726"/>
      <c r="NUQ726"/>
      <c r="NUR726"/>
      <c r="NUS726"/>
      <c r="NUT726"/>
      <c r="NUU726"/>
      <c r="NUV726"/>
      <c r="NUW726"/>
      <c r="NUX726"/>
      <c r="NUY726"/>
      <c r="NUZ726"/>
      <c r="NVA726"/>
      <c r="NVB726"/>
      <c r="NVC726"/>
      <c r="NVD726"/>
      <c r="NVE726"/>
      <c r="NVF726"/>
      <c r="NVG726"/>
      <c r="NVH726"/>
      <c r="NVI726"/>
      <c r="NVJ726"/>
      <c r="NVK726"/>
      <c r="NVL726"/>
      <c r="NVM726"/>
      <c r="NVN726"/>
      <c r="NVO726"/>
      <c r="NVP726"/>
      <c r="NVQ726"/>
      <c r="NVR726"/>
      <c r="NVS726"/>
      <c r="NVT726"/>
      <c r="NVU726"/>
      <c r="NVV726"/>
      <c r="NVW726"/>
      <c r="NVX726"/>
      <c r="NVY726"/>
      <c r="NVZ726"/>
      <c r="NWA726"/>
      <c r="NWB726"/>
      <c r="NWC726"/>
      <c r="NWD726"/>
      <c r="NWE726"/>
      <c r="NWF726"/>
      <c r="NWG726"/>
      <c r="NWH726"/>
      <c r="NWI726"/>
      <c r="NWJ726"/>
      <c r="NWK726"/>
      <c r="NWL726"/>
      <c r="NWM726"/>
      <c r="NWN726"/>
      <c r="NWO726"/>
      <c r="NWP726"/>
      <c r="NWQ726"/>
      <c r="NWR726"/>
      <c r="NWS726"/>
      <c r="NWT726"/>
      <c r="NWU726"/>
      <c r="NWV726"/>
      <c r="NWW726"/>
      <c r="NWX726"/>
      <c r="NWY726"/>
      <c r="NWZ726"/>
      <c r="NXA726"/>
      <c r="NXB726"/>
      <c r="NXC726"/>
      <c r="NXD726"/>
      <c r="NXE726"/>
      <c r="NXF726"/>
      <c r="NXG726"/>
      <c r="NXH726"/>
      <c r="NXI726"/>
      <c r="NXJ726"/>
      <c r="NXK726"/>
      <c r="NXL726"/>
      <c r="NXM726"/>
      <c r="NXN726"/>
      <c r="NXO726"/>
      <c r="NXP726"/>
      <c r="NXQ726"/>
      <c r="NXR726"/>
      <c r="NXS726"/>
      <c r="NXT726"/>
      <c r="NXU726"/>
      <c r="NXV726"/>
      <c r="NXW726"/>
      <c r="NXX726"/>
      <c r="NXY726"/>
      <c r="NXZ726"/>
      <c r="NYA726"/>
      <c r="NYB726"/>
      <c r="NYC726"/>
      <c r="NYD726"/>
      <c r="NYE726"/>
      <c r="NYF726"/>
      <c r="NYG726"/>
      <c r="NYH726"/>
      <c r="NYI726"/>
      <c r="NYJ726"/>
      <c r="NYK726"/>
      <c r="NYL726"/>
      <c r="NYM726"/>
      <c r="NYN726"/>
      <c r="NYO726"/>
      <c r="NYP726"/>
      <c r="NYQ726"/>
      <c r="NYR726"/>
      <c r="NYS726"/>
      <c r="NYT726"/>
      <c r="NYU726"/>
      <c r="NYV726"/>
      <c r="NYW726"/>
      <c r="NYX726"/>
      <c r="NYY726"/>
      <c r="NYZ726"/>
      <c r="NZA726"/>
      <c r="NZB726"/>
      <c r="NZC726"/>
      <c r="NZD726"/>
      <c r="NZE726"/>
      <c r="NZF726"/>
      <c r="NZG726"/>
      <c r="NZH726"/>
      <c r="NZI726"/>
      <c r="NZJ726"/>
      <c r="NZK726"/>
      <c r="NZL726"/>
      <c r="NZM726"/>
      <c r="NZN726"/>
      <c r="NZO726"/>
      <c r="NZP726"/>
      <c r="NZQ726"/>
      <c r="NZR726"/>
      <c r="NZS726"/>
      <c r="NZT726"/>
      <c r="NZU726"/>
      <c r="NZV726"/>
      <c r="NZW726"/>
      <c r="NZX726"/>
      <c r="NZY726"/>
      <c r="NZZ726"/>
      <c r="OAA726"/>
      <c r="OAB726"/>
      <c r="OAC726"/>
      <c r="OAD726"/>
      <c r="OAE726"/>
      <c r="OAF726"/>
      <c r="OAG726"/>
      <c r="OAH726"/>
      <c r="OAI726"/>
      <c r="OAJ726"/>
      <c r="OAK726"/>
      <c r="OAL726"/>
      <c r="OAM726"/>
      <c r="OAN726"/>
      <c r="OAO726"/>
      <c r="OAP726"/>
      <c r="OAQ726"/>
      <c r="OAR726"/>
      <c r="OAS726"/>
      <c r="OAT726"/>
      <c r="OAU726"/>
      <c r="OAV726"/>
      <c r="OAW726"/>
      <c r="OAX726"/>
      <c r="OAY726"/>
      <c r="OAZ726"/>
      <c r="OBA726"/>
      <c r="OBB726"/>
      <c r="OBC726"/>
      <c r="OBD726"/>
      <c r="OBE726"/>
      <c r="OBF726"/>
      <c r="OBG726"/>
      <c r="OBH726"/>
      <c r="OBI726"/>
      <c r="OBJ726"/>
      <c r="OBK726"/>
      <c r="OBL726"/>
      <c r="OBM726"/>
      <c r="OBN726"/>
      <c r="OBO726"/>
      <c r="OBP726"/>
      <c r="OBQ726"/>
      <c r="OBR726"/>
      <c r="OBS726"/>
      <c r="OBT726"/>
      <c r="OBU726"/>
      <c r="OBV726"/>
      <c r="OBW726"/>
      <c r="OBX726"/>
      <c r="OBY726"/>
      <c r="OBZ726"/>
      <c r="OCA726"/>
      <c r="OCB726"/>
      <c r="OCC726"/>
      <c r="OCD726"/>
      <c r="OCE726"/>
      <c r="OCF726"/>
      <c r="OCG726"/>
      <c r="OCH726"/>
      <c r="OCI726"/>
      <c r="OCJ726"/>
      <c r="OCK726"/>
      <c r="OCL726"/>
      <c r="OCM726"/>
      <c r="OCN726"/>
      <c r="OCO726"/>
      <c r="OCP726"/>
      <c r="OCQ726"/>
      <c r="OCR726"/>
      <c r="OCS726"/>
      <c r="OCT726"/>
      <c r="OCU726"/>
      <c r="OCV726"/>
      <c r="OCW726"/>
      <c r="OCX726"/>
      <c r="OCY726"/>
      <c r="OCZ726"/>
      <c r="ODA726"/>
      <c r="ODB726"/>
      <c r="ODC726"/>
      <c r="ODD726"/>
      <c r="ODE726"/>
      <c r="ODF726"/>
      <c r="ODG726"/>
      <c r="ODH726"/>
      <c r="ODI726"/>
      <c r="ODJ726"/>
      <c r="ODK726"/>
      <c r="ODL726"/>
      <c r="ODM726"/>
      <c r="ODN726"/>
      <c r="ODO726"/>
      <c r="ODP726"/>
      <c r="ODQ726"/>
      <c r="ODR726"/>
      <c r="ODS726"/>
      <c r="ODT726"/>
      <c r="ODU726"/>
      <c r="ODV726"/>
      <c r="ODW726"/>
      <c r="ODX726"/>
      <c r="ODY726"/>
      <c r="ODZ726"/>
      <c r="OEA726"/>
      <c r="OEB726"/>
      <c r="OEC726"/>
      <c r="OED726"/>
      <c r="OEE726"/>
      <c r="OEF726"/>
      <c r="OEG726"/>
      <c r="OEH726"/>
      <c r="OEI726"/>
      <c r="OEJ726"/>
      <c r="OEK726"/>
      <c r="OEL726"/>
      <c r="OEM726"/>
      <c r="OEN726"/>
      <c r="OEO726"/>
      <c r="OEP726"/>
      <c r="OEQ726"/>
      <c r="OER726"/>
      <c r="OES726"/>
      <c r="OET726"/>
      <c r="OEU726"/>
      <c r="OEV726"/>
      <c r="OEW726"/>
      <c r="OEX726"/>
      <c r="OEY726"/>
      <c r="OEZ726"/>
      <c r="OFA726"/>
      <c r="OFB726"/>
      <c r="OFC726"/>
      <c r="OFD726"/>
      <c r="OFE726"/>
      <c r="OFF726"/>
      <c r="OFG726"/>
      <c r="OFH726"/>
      <c r="OFI726"/>
      <c r="OFJ726"/>
      <c r="OFK726"/>
      <c r="OFL726"/>
      <c r="OFM726"/>
      <c r="OFN726"/>
      <c r="OFO726"/>
      <c r="OFP726"/>
      <c r="OFQ726"/>
      <c r="OFR726"/>
      <c r="OFS726"/>
      <c r="OFT726"/>
      <c r="OFU726"/>
      <c r="OFV726"/>
      <c r="OFW726"/>
      <c r="OFX726"/>
      <c r="OFY726"/>
      <c r="OFZ726"/>
      <c r="OGA726"/>
      <c r="OGB726"/>
      <c r="OGC726"/>
      <c r="OGD726"/>
      <c r="OGE726"/>
      <c r="OGF726"/>
      <c r="OGG726"/>
      <c r="OGH726"/>
      <c r="OGI726"/>
      <c r="OGJ726"/>
      <c r="OGK726"/>
      <c r="OGL726"/>
      <c r="OGM726"/>
      <c r="OGN726"/>
      <c r="OGO726"/>
      <c r="OGP726"/>
      <c r="OGQ726"/>
      <c r="OGR726"/>
      <c r="OGS726"/>
      <c r="OGT726"/>
      <c r="OGU726"/>
      <c r="OGV726"/>
      <c r="OGW726"/>
      <c r="OGX726"/>
      <c r="OGY726"/>
      <c r="OGZ726"/>
      <c r="OHA726"/>
      <c r="OHB726"/>
      <c r="OHC726"/>
      <c r="OHD726"/>
      <c r="OHE726"/>
      <c r="OHF726"/>
      <c r="OHG726"/>
      <c r="OHH726"/>
      <c r="OHI726"/>
      <c r="OHJ726"/>
      <c r="OHK726"/>
      <c r="OHL726"/>
      <c r="OHM726"/>
      <c r="OHN726"/>
      <c r="OHO726"/>
      <c r="OHP726"/>
      <c r="OHQ726"/>
      <c r="OHR726"/>
      <c r="OHS726"/>
      <c r="OHT726"/>
      <c r="OHU726"/>
      <c r="OHV726"/>
      <c r="OHW726"/>
      <c r="OHX726"/>
      <c r="OHY726"/>
      <c r="OHZ726"/>
      <c r="OIA726"/>
      <c r="OIB726"/>
      <c r="OIC726"/>
      <c r="OID726"/>
      <c r="OIE726"/>
      <c r="OIF726"/>
      <c r="OIG726"/>
      <c r="OIH726"/>
      <c r="OII726"/>
      <c r="OIJ726"/>
      <c r="OIK726"/>
      <c r="OIL726"/>
      <c r="OIM726"/>
      <c r="OIN726"/>
      <c r="OIO726"/>
      <c r="OIP726"/>
      <c r="OIQ726"/>
      <c r="OIR726"/>
      <c r="OIS726"/>
      <c r="OIT726"/>
      <c r="OIU726"/>
      <c r="OIV726"/>
      <c r="OIW726"/>
      <c r="OIX726"/>
      <c r="OIY726"/>
      <c r="OIZ726"/>
      <c r="OJA726"/>
      <c r="OJB726"/>
      <c r="OJC726"/>
      <c r="OJD726"/>
      <c r="OJE726"/>
      <c r="OJF726"/>
      <c r="OJG726"/>
      <c r="OJH726"/>
      <c r="OJI726"/>
      <c r="OJJ726"/>
      <c r="OJK726"/>
      <c r="OJL726"/>
      <c r="OJM726"/>
      <c r="OJN726"/>
      <c r="OJO726"/>
      <c r="OJP726"/>
      <c r="OJQ726"/>
      <c r="OJR726"/>
      <c r="OJS726"/>
      <c r="OJT726"/>
      <c r="OJU726"/>
      <c r="OJV726"/>
      <c r="OJW726"/>
      <c r="OJX726"/>
      <c r="OJY726"/>
      <c r="OJZ726"/>
      <c r="OKA726"/>
      <c r="OKB726"/>
      <c r="OKC726"/>
      <c r="OKD726"/>
      <c r="OKE726"/>
      <c r="OKF726"/>
      <c r="OKG726"/>
      <c r="OKH726"/>
      <c r="OKI726"/>
      <c r="OKJ726"/>
      <c r="OKK726"/>
      <c r="OKL726"/>
      <c r="OKM726"/>
      <c r="OKN726"/>
      <c r="OKO726"/>
      <c r="OKP726"/>
      <c r="OKQ726"/>
      <c r="OKR726"/>
      <c r="OKS726"/>
      <c r="OKT726"/>
      <c r="OKU726"/>
      <c r="OKV726"/>
      <c r="OKW726"/>
      <c r="OKX726"/>
      <c r="OKY726"/>
      <c r="OKZ726"/>
      <c r="OLA726"/>
      <c r="OLB726"/>
      <c r="OLC726"/>
      <c r="OLD726"/>
      <c r="OLE726"/>
      <c r="OLF726"/>
      <c r="OLG726"/>
      <c r="OLH726"/>
      <c r="OLI726"/>
      <c r="OLJ726"/>
      <c r="OLK726"/>
      <c r="OLL726"/>
      <c r="OLM726"/>
      <c r="OLN726"/>
      <c r="OLO726"/>
      <c r="OLP726"/>
      <c r="OLQ726"/>
      <c r="OLR726"/>
      <c r="OLS726"/>
      <c r="OLT726"/>
      <c r="OLU726"/>
      <c r="OLV726"/>
      <c r="OLW726"/>
      <c r="OLX726"/>
      <c r="OLY726"/>
      <c r="OLZ726"/>
      <c r="OMA726"/>
      <c r="OMB726"/>
      <c r="OMC726"/>
      <c r="OMD726"/>
      <c r="OME726"/>
      <c r="OMF726"/>
      <c r="OMG726"/>
      <c r="OMH726"/>
      <c r="OMI726"/>
      <c r="OMJ726"/>
      <c r="OMK726"/>
      <c r="OML726"/>
      <c r="OMM726"/>
      <c r="OMN726"/>
      <c r="OMO726"/>
      <c r="OMP726"/>
      <c r="OMQ726"/>
      <c r="OMR726"/>
      <c r="OMS726"/>
      <c r="OMT726"/>
      <c r="OMU726"/>
      <c r="OMV726"/>
      <c r="OMW726"/>
      <c r="OMX726"/>
      <c r="OMY726"/>
      <c r="OMZ726"/>
      <c r="ONA726"/>
      <c r="ONB726"/>
      <c r="ONC726"/>
      <c r="OND726"/>
      <c r="ONE726"/>
      <c r="ONF726"/>
      <c r="ONG726"/>
      <c r="ONH726"/>
      <c r="ONI726"/>
      <c r="ONJ726"/>
      <c r="ONK726"/>
      <c r="ONL726"/>
      <c r="ONM726"/>
      <c r="ONN726"/>
      <c r="ONO726"/>
      <c r="ONP726"/>
      <c r="ONQ726"/>
      <c r="ONR726"/>
      <c r="ONS726"/>
      <c r="ONT726"/>
      <c r="ONU726"/>
      <c r="ONV726"/>
      <c r="ONW726"/>
      <c r="ONX726"/>
      <c r="ONY726"/>
      <c r="ONZ726"/>
      <c r="OOA726"/>
      <c r="OOB726"/>
      <c r="OOC726"/>
      <c r="OOD726"/>
      <c r="OOE726"/>
      <c r="OOF726"/>
      <c r="OOG726"/>
      <c r="OOH726"/>
      <c r="OOI726"/>
      <c r="OOJ726"/>
      <c r="OOK726"/>
      <c r="OOL726"/>
      <c r="OOM726"/>
      <c r="OON726"/>
      <c r="OOO726"/>
      <c r="OOP726"/>
      <c r="OOQ726"/>
      <c r="OOR726"/>
      <c r="OOS726"/>
      <c r="OOT726"/>
      <c r="OOU726"/>
      <c r="OOV726"/>
      <c r="OOW726"/>
      <c r="OOX726"/>
      <c r="OOY726"/>
      <c r="OOZ726"/>
      <c r="OPA726"/>
      <c r="OPB726"/>
      <c r="OPC726"/>
      <c r="OPD726"/>
      <c r="OPE726"/>
      <c r="OPF726"/>
      <c r="OPG726"/>
      <c r="OPH726"/>
      <c r="OPI726"/>
      <c r="OPJ726"/>
      <c r="OPK726"/>
      <c r="OPL726"/>
      <c r="OPM726"/>
      <c r="OPN726"/>
      <c r="OPO726"/>
      <c r="OPP726"/>
      <c r="OPQ726"/>
      <c r="OPR726"/>
      <c r="OPS726"/>
      <c r="OPT726"/>
      <c r="OPU726"/>
      <c r="OPV726"/>
      <c r="OPW726"/>
      <c r="OPX726"/>
      <c r="OPY726"/>
      <c r="OPZ726"/>
      <c r="OQA726"/>
      <c r="OQB726"/>
      <c r="OQC726"/>
      <c r="OQD726"/>
      <c r="OQE726"/>
      <c r="OQF726"/>
      <c r="OQG726"/>
      <c r="OQH726"/>
      <c r="OQI726"/>
      <c r="OQJ726"/>
      <c r="OQK726"/>
      <c r="OQL726"/>
      <c r="OQM726"/>
      <c r="OQN726"/>
      <c r="OQO726"/>
      <c r="OQP726"/>
      <c r="OQQ726"/>
      <c r="OQR726"/>
      <c r="OQS726"/>
      <c r="OQT726"/>
      <c r="OQU726"/>
      <c r="OQV726"/>
      <c r="OQW726"/>
      <c r="OQX726"/>
      <c r="OQY726"/>
      <c r="OQZ726"/>
      <c r="ORA726"/>
      <c r="ORB726"/>
      <c r="ORC726"/>
      <c r="ORD726"/>
      <c r="ORE726"/>
      <c r="ORF726"/>
      <c r="ORG726"/>
      <c r="ORH726"/>
      <c r="ORI726"/>
      <c r="ORJ726"/>
      <c r="ORK726"/>
      <c r="ORL726"/>
      <c r="ORM726"/>
      <c r="ORN726"/>
      <c r="ORO726"/>
      <c r="ORP726"/>
      <c r="ORQ726"/>
      <c r="ORR726"/>
      <c r="ORS726"/>
      <c r="ORT726"/>
      <c r="ORU726"/>
      <c r="ORV726"/>
      <c r="ORW726"/>
      <c r="ORX726"/>
      <c r="ORY726"/>
      <c r="ORZ726"/>
      <c r="OSA726"/>
      <c r="OSB726"/>
      <c r="OSC726"/>
      <c r="OSD726"/>
      <c r="OSE726"/>
      <c r="OSF726"/>
      <c r="OSG726"/>
      <c r="OSH726"/>
      <c r="OSI726"/>
      <c r="OSJ726"/>
      <c r="OSK726"/>
      <c r="OSL726"/>
      <c r="OSM726"/>
      <c r="OSN726"/>
      <c r="OSO726"/>
      <c r="OSP726"/>
      <c r="OSQ726"/>
      <c r="OSR726"/>
      <c r="OSS726"/>
      <c r="OST726"/>
      <c r="OSU726"/>
      <c r="OSV726"/>
      <c r="OSW726"/>
      <c r="OSX726"/>
      <c r="OSY726"/>
      <c r="OSZ726"/>
      <c r="OTA726"/>
      <c r="OTB726"/>
      <c r="OTC726"/>
      <c r="OTD726"/>
      <c r="OTE726"/>
      <c r="OTF726"/>
      <c r="OTG726"/>
      <c r="OTH726"/>
      <c r="OTI726"/>
      <c r="OTJ726"/>
      <c r="OTK726"/>
      <c r="OTL726"/>
      <c r="OTM726"/>
      <c r="OTN726"/>
      <c r="OTO726"/>
      <c r="OTP726"/>
      <c r="OTQ726"/>
      <c r="OTR726"/>
      <c r="OTS726"/>
      <c r="OTT726"/>
      <c r="OTU726"/>
      <c r="OTV726"/>
      <c r="OTW726"/>
      <c r="OTX726"/>
      <c r="OTY726"/>
      <c r="OTZ726"/>
      <c r="OUA726"/>
      <c r="OUB726"/>
      <c r="OUC726"/>
      <c r="OUD726"/>
      <c r="OUE726"/>
      <c r="OUF726"/>
      <c r="OUG726"/>
      <c r="OUH726"/>
      <c r="OUI726"/>
      <c r="OUJ726"/>
      <c r="OUK726"/>
      <c r="OUL726"/>
      <c r="OUM726"/>
      <c r="OUN726"/>
      <c r="OUO726"/>
      <c r="OUP726"/>
      <c r="OUQ726"/>
      <c r="OUR726"/>
      <c r="OUS726"/>
      <c r="OUT726"/>
      <c r="OUU726"/>
      <c r="OUV726"/>
      <c r="OUW726"/>
      <c r="OUX726"/>
      <c r="OUY726"/>
      <c r="OUZ726"/>
      <c r="OVA726"/>
      <c r="OVB726"/>
      <c r="OVC726"/>
      <c r="OVD726"/>
      <c r="OVE726"/>
      <c r="OVF726"/>
      <c r="OVG726"/>
      <c r="OVH726"/>
      <c r="OVI726"/>
      <c r="OVJ726"/>
      <c r="OVK726"/>
      <c r="OVL726"/>
      <c r="OVM726"/>
      <c r="OVN726"/>
      <c r="OVO726"/>
      <c r="OVP726"/>
      <c r="OVQ726"/>
      <c r="OVR726"/>
      <c r="OVS726"/>
      <c r="OVT726"/>
      <c r="OVU726"/>
      <c r="OVV726"/>
      <c r="OVW726"/>
      <c r="OVX726"/>
      <c r="OVY726"/>
      <c r="OVZ726"/>
      <c r="OWA726"/>
      <c r="OWB726"/>
      <c r="OWC726"/>
      <c r="OWD726"/>
      <c r="OWE726"/>
      <c r="OWF726"/>
      <c r="OWG726"/>
      <c r="OWH726"/>
      <c r="OWI726"/>
      <c r="OWJ726"/>
      <c r="OWK726"/>
      <c r="OWL726"/>
      <c r="OWM726"/>
      <c r="OWN726"/>
      <c r="OWO726"/>
      <c r="OWP726"/>
      <c r="OWQ726"/>
      <c r="OWR726"/>
      <c r="OWS726"/>
      <c r="OWT726"/>
      <c r="OWU726"/>
      <c r="OWV726"/>
      <c r="OWW726"/>
      <c r="OWX726"/>
      <c r="OWY726"/>
      <c r="OWZ726"/>
      <c r="OXA726"/>
      <c r="OXB726"/>
      <c r="OXC726"/>
      <c r="OXD726"/>
      <c r="OXE726"/>
      <c r="OXF726"/>
      <c r="OXG726"/>
      <c r="OXH726"/>
      <c r="OXI726"/>
      <c r="OXJ726"/>
      <c r="OXK726"/>
      <c r="OXL726"/>
      <c r="OXM726"/>
      <c r="OXN726"/>
      <c r="OXO726"/>
      <c r="OXP726"/>
      <c r="OXQ726"/>
      <c r="OXR726"/>
      <c r="OXS726"/>
      <c r="OXT726"/>
      <c r="OXU726"/>
      <c r="OXV726"/>
      <c r="OXW726"/>
      <c r="OXX726"/>
      <c r="OXY726"/>
      <c r="OXZ726"/>
      <c r="OYA726"/>
      <c r="OYB726"/>
      <c r="OYC726"/>
      <c r="OYD726"/>
      <c r="OYE726"/>
      <c r="OYF726"/>
      <c r="OYG726"/>
      <c r="OYH726"/>
      <c r="OYI726"/>
      <c r="OYJ726"/>
      <c r="OYK726"/>
      <c r="OYL726"/>
      <c r="OYM726"/>
      <c r="OYN726"/>
      <c r="OYO726"/>
      <c r="OYP726"/>
      <c r="OYQ726"/>
      <c r="OYR726"/>
      <c r="OYS726"/>
      <c r="OYT726"/>
      <c r="OYU726"/>
      <c r="OYV726"/>
      <c r="OYW726"/>
      <c r="OYX726"/>
      <c r="OYY726"/>
      <c r="OYZ726"/>
      <c r="OZA726"/>
      <c r="OZB726"/>
      <c r="OZC726"/>
      <c r="OZD726"/>
      <c r="OZE726"/>
      <c r="OZF726"/>
      <c r="OZG726"/>
      <c r="OZH726"/>
      <c r="OZI726"/>
      <c r="OZJ726"/>
      <c r="OZK726"/>
      <c r="OZL726"/>
      <c r="OZM726"/>
      <c r="OZN726"/>
      <c r="OZO726"/>
      <c r="OZP726"/>
      <c r="OZQ726"/>
      <c r="OZR726"/>
      <c r="OZS726"/>
      <c r="OZT726"/>
      <c r="OZU726"/>
      <c r="OZV726"/>
      <c r="OZW726"/>
      <c r="OZX726"/>
      <c r="OZY726"/>
      <c r="OZZ726"/>
      <c r="PAA726"/>
      <c r="PAB726"/>
      <c r="PAC726"/>
      <c r="PAD726"/>
      <c r="PAE726"/>
      <c r="PAF726"/>
      <c r="PAG726"/>
      <c r="PAH726"/>
      <c r="PAI726"/>
      <c r="PAJ726"/>
      <c r="PAK726"/>
      <c r="PAL726"/>
      <c r="PAM726"/>
      <c r="PAN726"/>
      <c r="PAO726"/>
      <c r="PAP726"/>
      <c r="PAQ726"/>
      <c r="PAR726"/>
      <c r="PAS726"/>
      <c r="PAT726"/>
      <c r="PAU726"/>
      <c r="PAV726"/>
      <c r="PAW726"/>
      <c r="PAX726"/>
      <c r="PAY726"/>
      <c r="PAZ726"/>
      <c r="PBA726"/>
      <c r="PBB726"/>
      <c r="PBC726"/>
      <c r="PBD726"/>
      <c r="PBE726"/>
      <c r="PBF726"/>
      <c r="PBG726"/>
      <c r="PBH726"/>
      <c r="PBI726"/>
      <c r="PBJ726"/>
      <c r="PBK726"/>
      <c r="PBL726"/>
      <c r="PBM726"/>
      <c r="PBN726"/>
      <c r="PBO726"/>
      <c r="PBP726"/>
      <c r="PBQ726"/>
      <c r="PBR726"/>
      <c r="PBS726"/>
      <c r="PBT726"/>
      <c r="PBU726"/>
      <c r="PBV726"/>
      <c r="PBW726"/>
      <c r="PBX726"/>
      <c r="PBY726"/>
      <c r="PBZ726"/>
      <c r="PCA726"/>
      <c r="PCB726"/>
      <c r="PCC726"/>
      <c r="PCD726"/>
      <c r="PCE726"/>
      <c r="PCF726"/>
      <c r="PCG726"/>
      <c r="PCH726"/>
      <c r="PCI726"/>
      <c r="PCJ726"/>
      <c r="PCK726"/>
      <c r="PCL726"/>
      <c r="PCM726"/>
      <c r="PCN726"/>
      <c r="PCO726"/>
      <c r="PCP726"/>
      <c r="PCQ726"/>
      <c r="PCR726"/>
      <c r="PCS726"/>
      <c r="PCT726"/>
      <c r="PCU726"/>
      <c r="PCV726"/>
      <c r="PCW726"/>
      <c r="PCX726"/>
      <c r="PCY726"/>
      <c r="PCZ726"/>
      <c r="PDA726"/>
      <c r="PDB726"/>
      <c r="PDC726"/>
      <c r="PDD726"/>
      <c r="PDE726"/>
      <c r="PDF726"/>
      <c r="PDG726"/>
      <c r="PDH726"/>
      <c r="PDI726"/>
      <c r="PDJ726"/>
      <c r="PDK726"/>
      <c r="PDL726"/>
      <c r="PDM726"/>
      <c r="PDN726"/>
      <c r="PDO726"/>
      <c r="PDP726"/>
      <c r="PDQ726"/>
      <c r="PDR726"/>
      <c r="PDS726"/>
      <c r="PDT726"/>
      <c r="PDU726"/>
      <c r="PDV726"/>
      <c r="PDW726"/>
      <c r="PDX726"/>
      <c r="PDY726"/>
      <c r="PDZ726"/>
      <c r="PEA726"/>
      <c r="PEB726"/>
      <c r="PEC726"/>
      <c r="PED726"/>
      <c r="PEE726"/>
      <c r="PEF726"/>
      <c r="PEG726"/>
      <c r="PEH726"/>
      <c r="PEI726"/>
      <c r="PEJ726"/>
      <c r="PEK726"/>
      <c r="PEL726"/>
      <c r="PEM726"/>
      <c r="PEN726"/>
      <c r="PEO726"/>
      <c r="PEP726"/>
      <c r="PEQ726"/>
      <c r="PER726"/>
      <c r="PES726"/>
      <c r="PET726"/>
      <c r="PEU726"/>
      <c r="PEV726"/>
      <c r="PEW726"/>
      <c r="PEX726"/>
      <c r="PEY726"/>
      <c r="PEZ726"/>
      <c r="PFA726"/>
      <c r="PFB726"/>
      <c r="PFC726"/>
      <c r="PFD726"/>
      <c r="PFE726"/>
      <c r="PFF726"/>
      <c r="PFG726"/>
      <c r="PFH726"/>
      <c r="PFI726"/>
      <c r="PFJ726"/>
      <c r="PFK726"/>
      <c r="PFL726"/>
      <c r="PFM726"/>
      <c r="PFN726"/>
      <c r="PFO726"/>
      <c r="PFP726"/>
      <c r="PFQ726"/>
      <c r="PFR726"/>
      <c r="PFS726"/>
      <c r="PFT726"/>
      <c r="PFU726"/>
      <c r="PFV726"/>
      <c r="PFW726"/>
      <c r="PFX726"/>
      <c r="PFY726"/>
      <c r="PFZ726"/>
      <c r="PGA726"/>
      <c r="PGB726"/>
      <c r="PGC726"/>
      <c r="PGD726"/>
      <c r="PGE726"/>
      <c r="PGF726"/>
      <c r="PGG726"/>
      <c r="PGH726"/>
      <c r="PGI726"/>
      <c r="PGJ726"/>
      <c r="PGK726"/>
      <c r="PGL726"/>
      <c r="PGM726"/>
      <c r="PGN726"/>
      <c r="PGO726"/>
      <c r="PGP726"/>
      <c r="PGQ726"/>
      <c r="PGR726"/>
      <c r="PGS726"/>
      <c r="PGT726"/>
      <c r="PGU726"/>
      <c r="PGV726"/>
      <c r="PGW726"/>
      <c r="PGX726"/>
      <c r="PGY726"/>
      <c r="PGZ726"/>
      <c r="PHA726"/>
      <c r="PHB726"/>
      <c r="PHC726"/>
      <c r="PHD726"/>
      <c r="PHE726"/>
      <c r="PHF726"/>
      <c r="PHG726"/>
      <c r="PHH726"/>
      <c r="PHI726"/>
      <c r="PHJ726"/>
      <c r="PHK726"/>
      <c r="PHL726"/>
      <c r="PHM726"/>
      <c r="PHN726"/>
      <c r="PHO726"/>
      <c r="PHP726"/>
      <c r="PHQ726"/>
      <c r="PHR726"/>
      <c r="PHS726"/>
      <c r="PHT726"/>
      <c r="PHU726"/>
      <c r="PHV726"/>
      <c r="PHW726"/>
      <c r="PHX726"/>
      <c r="PHY726"/>
      <c r="PHZ726"/>
      <c r="PIA726"/>
      <c r="PIB726"/>
      <c r="PIC726"/>
      <c r="PID726"/>
      <c r="PIE726"/>
      <c r="PIF726"/>
      <c r="PIG726"/>
      <c r="PIH726"/>
      <c r="PII726"/>
      <c r="PIJ726"/>
      <c r="PIK726"/>
      <c r="PIL726"/>
      <c r="PIM726"/>
      <c r="PIN726"/>
      <c r="PIO726"/>
      <c r="PIP726"/>
      <c r="PIQ726"/>
      <c r="PIR726"/>
      <c r="PIS726"/>
      <c r="PIT726"/>
      <c r="PIU726"/>
      <c r="PIV726"/>
      <c r="PIW726"/>
      <c r="PIX726"/>
      <c r="PIY726"/>
      <c r="PIZ726"/>
      <c r="PJA726"/>
      <c r="PJB726"/>
      <c r="PJC726"/>
      <c r="PJD726"/>
      <c r="PJE726"/>
      <c r="PJF726"/>
      <c r="PJG726"/>
      <c r="PJH726"/>
      <c r="PJI726"/>
      <c r="PJJ726"/>
      <c r="PJK726"/>
      <c r="PJL726"/>
      <c r="PJM726"/>
      <c r="PJN726"/>
      <c r="PJO726"/>
      <c r="PJP726"/>
      <c r="PJQ726"/>
      <c r="PJR726"/>
      <c r="PJS726"/>
      <c r="PJT726"/>
      <c r="PJU726"/>
      <c r="PJV726"/>
      <c r="PJW726"/>
      <c r="PJX726"/>
      <c r="PJY726"/>
      <c r="PJZ726"/>
      <c r="PKA726"/>
      <c r="PKB726"/>
      <c r="PKC726"/>
      <c r="PKD726"/>
      <c r="PKE726"/>
      <c r="PKF726"/>
      <c r="PKG726"/>
      <c r="PKH726"/>
      <c r="PKI726"/>
      <c r="PKJ726"/>
      <c r="PKK726"/>
      <c r="PKL726"/>
      <c r="PKM726"/>
      <c r="PKN726"/>
      <c r="PKO726"/>
      <c r="PKP726"/>
      <c r="PKQ726"/>
      <c r="PKR726"/>
      <c r="PKS726"/>
      <c r="PKT726"/>
      <c r="PKU726"/>
      <c r="PKV726"/>
      <c r="PKW726"/>
      <c r="PKX726"/>
      <c r="PKY726"/>
      <c r="PKZ726"/>
      <c r="PLA726"/>
      <c r="PLB726"/>
      <c r="PLC726"/>
      <c r="PLD726"/>
      <c r="PLE726"/>
      <c r="PLF726"/>
      <c r="PLG726"/>
      <c r="PLH726"/>
      <c r="PLI726"/>
      <c r="PLJ726"/>
      <c r="PLK726"/>
      <c r="PLL726"/>
      <c r="PLM726"/>
      <c r="PLN726"/>
      <c r="PLO726"/>
      <c r="PLP726"/>
      <c r="PLQ726"/>
      <c r="PLR726"/>
      <c r="PLS726"/>
      <c r="PLT726"/>
      <c r="PLU726"/>
      <c r="PLV726"/>
      <c r="PLW726"/>
      <c r="PLX726"/>
      <c r="PLY726"/>
      <c r="PLZ726"/>
      <c r="PMA726"/>
      <c r="PMB726"/>
      <c r="PMC726"/>
      <c r="PMD726"/>
      <c r="PME726"/>
      <c r="PMF726"/>
      <c r="PMG726"/>
      <c r="PMH726"/>
      <c r="PMI726"/>
      <c r="PMJ726"/>
      <c r="PMK726"/>
      <c r="PML726"/>
      <c r="PMM726"/>
      <c r="PMN726"/>
      <c r="PMO726"/>
      <c r="PMP726"/>
      <c r="PMQ726"/>
      <c r="PMR726"/>
      <c r="PMS726"/>
      <c r="PMT726"/>
      <c r="PMU726"/>
      <c r="PMV726"/>
      <c r="PMW726"/>
      <c r="PMX726"/>
      <c r="PMY726"/>
      <c r="PMZ726"/>
      <c r="PNA726"/>
      <c r="PNB726"/>
      <c r="PNC726"/>
      <c r="PND726"/>
      <c r="PNE726"/>
      <c r="PNF726"/>
      <c r="PNG726"/>
      <c r="PNH726"/>
      <c r="PNI726"/>
      <c r="PNJ726"/>
      <c r="PNK726"/>
      <c r="PNL726"/>
      <c r="PNM726"/>
      <c r="PNN726"/>
      <c r="PNO726"/>
      <c r="PNP726"/>
      <c r="PNQ726"/>
      <c r="PNR726"/>
      <c r="PNS726"/>
      <c r="PNT726"/>
      <c r="PNU726"/>
      <c r="PNV726"/>
      <c r="PNW726"/>
      <c r="PNX726"/>
      <c r="PNY726"/>
      <c r="PNZ726"/>
      <c r="POA726"/>
      <c r="POB726"/>
      <c r="POC726"/>
      <c r="POD726"/>
      <c r="POE726"/>
      <c r="POF726"/>
      <c r="POG726"/>
      <c r="POH726"/>
      <c r="POI726"/>
      <c r="POJ726"/>
      <c r="POK726"/>
      <c r="POL726"/>
      <c r="POM726"/>
      <c r="PON726"/>
      <c r="POO726"/>
      <c r="POP726"/>
      <c r="POQ726"/>
      <c r="POR726"/>
      <c r="POS726"/>
      <c r="POT726"/>
      <c r="POU726"/>
      <c r="POV726"/>
      <c r="POW726"/>
      <c r="POX726"/>
      <c r="POY726"/>
      <c r="POZ726"/>
      <c r="PPA726"/>
      <c r="PPB726"/>
      <c r="PPC726"/>
      <c r="PPD726"/>
      <c r="PPE726"/>
      <c r="PPF726"/>
      <c r="PPG726"/>
      <c r="PPH726"/>
      <c r="PPI726"/>
      <c r="PPJ726"/>
      <c r="PPK726"/>
      <c r="PPL726"/>
      <c r="PPM726"/>
      <c r="PPN726"/>
      <c r="PPO726"/>
      <c r="PPP726"/>
      <c r="PPQ726"/>
      <c r="PPR726"/>
      <c r="PPS726"/>
      <c r="PPT726"/>
      <c r="PPU726"/>
      <c r="PPV726"/>
      <c r="PPW726"/>
      <c r="PPX726"/>
      <c r="PPY726"/>
      <c r="PPZ726"/>
      <c r="PQA726"/>
      <c r="PQB726"/>
      <c r="PQC726"/>
      <c r="PQD726"/>
      <c r="PQE726"/>
      <c r="PQF726"/>
      <c r="PQG726"/>
      <c r="PQH726"/>
      <c r="PQI726"/>
      <c r="PQJ726"/>
      <c r="PQK726"/>
      <c r="PQL726"/>
      <c r="PQM726"/>
      <c r="PQN726"/>
      <c r="PQO726"/>
      <c r="PQP726"/>
      <c r="PQQ726"/>
      <c r="PQR726"/>
      <c r="PQS726"/>
      <c r="PQT726"/>
      <c r="PQU726"/>
      <c r="PQV726"/>
      <c r="PQW726"/>
      <c r="PQX726"/>
      <c r="PQY726"/>
      <c r="PQZ726"/>
      <c r="PRA726"/>
      <c r="PRB726"/>
      <c r="PRC726"/>
      <c r="PRD726"/>
      <c r="PRE726"/>
      <c r="PRF726"/>
      <c r="PRG726"/>
      <c r="PRH726"/>
      <c r="PRI726"/>
      <c r="PRJ726"/>
      <c r="PRK726"/>
      <c r="PRL726"/>
      <c r="PRM726"/>
      <c r="PRN726"/>
      <c r="PRO726"/>
      <c r="PRP726"/>
      <c r="PRQ726"/>
      <c r="PRR726"/>
      <c r="PRS726"/>
      <c r="PRT726"/>
      <c r="PRU726"/>
      <c r="PRV726"/>
      <c r="PRW726"/>
      <c r="PRX726"/>
      <c r="PRY726"/>
      <c r="PRZ726"/>
      <c r="PSA726"/>
      <c r="PSB726"/>
      <c r="PSC726"/>
      <c r="PSD726"/>
      <c r="PSE726"/>
      <c r="PSF726"/>
      <c r="PSG726"/>
      <c r="PSH726"/>
      <c r="PSI726"/>
      <c r="PSJ726"/>
      <c r="PSK726"/>
      <c r="PSL726"/>
      <c r="PSM726"/>
      <c r="PSN726"/>
      <c r="PSO726"/>
      <c r="PSP726"/>
      <c r="PSQ726"/>
      <c r="PSR726"/>
      <c r="PSS726"/>
      <c r="PST726"/>
      <c r="PSU726"/>
      <c r="PSV726"/>
      <c r="PSW726"/>
      <c r="PSX726"/>
      <c r="PSY726"/>
      <c r="PSZ726"/>
      <c r="PTA726"/>
      <c r="PTB726"/>
      <c r="PTC726"/>
      <c r="PTD726"/>
      <c r="PTE726"/>
      <c r="PTF726"/>
      <c r="PTG726"/>
      <c r="PTH726"/>
      <c r="PTI726"/>
      <c r="PTJ726"/>
      <c r="PTK726"/>
      <c r="PTL726"/>
      <c r="PTM726"/>
      <c r="PTN726"/>
      <c r="PTO726"/>
      <c r="PTP726"/>
      <c r="PTQ726"/>
      <c r="PTR726"/>
      <c r="PTS726"/>
      <c r="PTT726"/>
      <c r="PTU726"/>
      <c r="PTV726"/>
      <c r="PTW726"/>
      <c r="PTX726"/>
      <c r="PTY726"/>
      <c r="PTZ726"/>
      <c r="PUA726"/>
      <c r="PUB726"/>
      <c r="PUC726"/>
      <c r="PUD726"/>
      <c r="PUE726"/>
      <c r="PUF726"/>
      <c r="PUG726"/>
      <c r="PUH726"/>
      <c r="PUI726"/>
      <c r="PUJ726"/>
      <c r="PUK726"/>
      <c r="PUL726"/>
      <c r="PUM726"/>
      <c r="PUN726"/>
      <c r="PUO726"/>
      <c r="PUP726"/>
      <c r="PUQ726"/>
      <c r="PUR726"/>
      <c r="PUS726"/>
      <c r="PUT726"/>
      <c r="PUU726"/>
      <c r="PUV726"/>
      <c r="PUW726"/>
      <c r="PUX726"/>
      <c r="PUY726"/>
      <c r="PUZ726"/>
      <c r="PVA726"/>
      <c r="PVB726"/>
      <c r="PVC726"/>
      <c r="PVD726"/>
      <c r="PVE726"/>
      <c r="PVF726"/>
      <c r="PVG726"/>
      <c r="PVH726"/>
      <c r="PVI726"/>
      <c r="PVJ726"/>
      <c r="PVK726"/>
      <c r="PVL726"/>
      <c r="PVM726"/>
      <c r="PVN726"/>
      <c r="PVO726"/>
      <c r="PVP726"/>
      <c r="PVQ726"/>
      <c r="PVR726"/>
      <c r="PVS726"/>
      <c r="PVT726"/>
      <c r="PVU726"/>
      <c r="PVV726"/>
      <c r="PVW726"/>
      <c r="PVX726"/>
      <c r="PVY726"/>
      <c r="PVZ726"/>
      <c r="PWA726"/>
      <c r="PWB726"/>
      <c r="PWC726"/>
      <c r="PWD726"/>
      <c r="PWE726"/>
      <c r="PWF726"/>
      <c r="PWG726"/>
      <c r="PWH726"/>
      <c r="PWI726"/>
      <c r="PWJ726"/>
      <c r="PWK726"/>
      <c r="PWL726"/>
      <c r="PWM726"/>
      <c r="PWN726"/>
      <c r="PWO726"/>
      <c r="PWP726"/>
      <c r="PWQ726"/>
      <c r="PWR726"/>
      <c r="PWS726"/>
      <c r="PWT726"/>
      <c r="PWU726"/>
      <c r="PWV726"/>
      <c r="PWW726"/>
      <c r="PWX726"/>
      <c r="PWY726"/>
      <c r="PWZ726"/>
      <c r="PXA726"/>
      <c r="PXB726"/>
      <c r="PXC726"/>
      <c r="PXD726"/>
      <c r="PXE726"/>
      <c r="PXF726"/>
      <c r="PXG726"/>
      <c r="PXH726"/>
      <c r="PXI726"/>
      <c r="PXJ726"/>
      <c r="PXK726"/>
      <c r="PXL726"/>
      <c r="PXM726"/>
      <c r="PXN726"/>
      <c r="PXO726"/>
      <c r="PXP726"/>
      <c r="PXQ726"/>
      <c r="PXR726"/>
      <c r="PXS726"/>
      <c r="PXT726"/>
      <c r="PXU726"/>
      <c r="PXV726"/>
      <c r="PXW726"/>
      <c r="PXX726"/>
      <c r="PXY726"/>
      <c r="PXZ726"/>
      <c r="PYA726"/>
      <c r="PYB726"/>
      <c r="PYC726"/>
      <c r="PYD726"/>
      <c r="PYE726"/>
      <c r="PYF726"/>
      <c r="PYG726"/>
      <c r="PYH726"/>
      <c r="PYI726"/>
      <c r="PYJ726"/>
      <c r="PYK726"/>
      <c r="PYL726"/>
      <c r="PYM726"/>
      <c r="PYN726"/>
      <c r="PYO726"/>
      <c r="PYP726"/>
      <c r="PYQ726"/>
      <c r="PYR726"/>
      <c r="PYS726"/>
      <c r="PYT726"/>
      <c r="PYU726"/>
      <c r="PYV726"/>
      <c r="PYW726"/>
      <c r="PYX726"/>
      <c r="PYY726"/>
      <c r="PYZ726"/>
      <c r="PZA726"/>
      <c r="PZB726"/>
      <c r="PZC726"/>
      <c r="PZD726"/>
      <c r="PZE726"/>
      <c r="PZF726"/>
      <c r="PZG726"/>
      <c r="PZH726"/>
      <c r="PZI726"/>
      <c r="PZJ726"/>
      <c r="PZK726"/>
      <c r="PZL726"/>
      <c r="PZM726"/>
      <c r="PZN726"/>
      <c r="PZO726"/>
      <c r="PZP726"/>
      <c r="PZQ726"/>
      <c r="PZR726"/>
      <c r="PZS726"/>
      <c r="PZT726"/>
      <c r="PZU726"/>
      <c r="PZV726"/>
      <c r="PZW726"/>
      <c r="PZX726"/>
      <c r="PZY726"/>
      <c r="PZZ726"/>
      <c r="QAA726"/>
      <c r="QAB726"/>
      <c r="QAC726"/>
      <c r="QAD726"/>
      <c r="QAE726"/>
      <c r="QAF726"/>
      <c r="QAG726"/>
      <c r="QAH726"/>
      <c r="QAI726"/>
      <c r="QAJ726"/>
      <c r="QAK726"/>
      <c r="QAL726"/>
      <c r="QAM726"/>
      <c r="QAN726"/>
      <c r="QAO726"/>
      <c r="QAP726"/>
      <c r="QAQ726"/>
      <c r="QAR726"/>
      <c r="QAS726"/>
      <c r="QAT726"/>
      <c r="QAU726"/>
      <c r="QAV726"/>
      <c r="QAW726"/>
      <c r="QAX726"/>
      <c r="QAY726"/>
      <c r="QAZ726"/>
      <c r="QBA726"/>
      <c r="QBB726"/>
      <c r="QBC726"/>
      <c r="QBD726"/>
      <c r="QBE726"/>
      <c r="QBF726"/>
      <c r="QBG726"/>
      <c r="QBH726"/>
      <c r="QBI726"/>
      <c r="QBJ726"/>
      <c r="QBK726"/>
      <c r="QBL726"/>
      <c r="QBM726"/>
      <c r="QBN726"/>
      <c r="QBO726"/>
      <c r="QBP726"/>
      <c r="QBQ726"/>
      <c r="QBR726"/>
      <c r="QBS726"/>
      <c r="QBT726"/>
      <c r="QBU726"/>
      <c r="QBV726"/>
      <c r="QBW726"/>
      <c r="QBX726"/>
      <c r="QBY726"/>
      <c r="QBZ726"/>
      <c r="QCA726"/>
      <c r="QCB726"/>
      <c r="QCC726"/>
      <c r="QCD726"/>
      <c r="QCE726"/>
      <c r="QCF726"/>
      <c r="QCG726"/>
      <c r="QCH726"/>
      <c r="QCI726"/>
      <c r="QCJ726"/>
      <c r="QCK726"/>
      <c r="QCL726"/>
      <c r="QCM726"/>
      <c r="QCN726"/>
      <c r="QCO726"/>
      <c r="QCP726"/>
      <c r="QCQ726"/>
      <c r="QCR726"/>
      <c r="QCS726"/>
      <c r="QCT726"/>
      <c r="QCU726"/>
      <c r="QCV726"/>
      <c r="QCW726"/>
      <c r="QCX726"/>
      <c r="QCY726"/>
      <c r="QCZ726"/>
      <c r="QDA726"/>
      <c r="QDB726"/>
      <c r="QDC726"/>
      <c r="QDD726"/>
      <c r="QDE726"/>
      <c r="QDF726"/>
      <c r="QDG726"/>
      <c r="QDH726"/>
      <c r="QDI726"/>
      <c r="QDJ726"/>
      <c r="QDK726"/>
      <c r="QDL726"/>
      <c r="QDM726"/>
      <c r="QDN726"/>
      <c r="QDO726"/>
      <c r="QDP726"/>
      <c r="QDQ726"/>
      <c r="QDR726"/>
      <c r="QDS726"/>
      <c r="QDT726"/>
      <c r="QDU726"/>
      <c r="QDV726"/>
      <c r="QDW726"/>
      <c r="QDX726"/>
      <c r="QDY726"/>
      <c r="QDZ726"/>
      <c r="QEA726"/>
      <c r="QEB726"/>
      <c r="QEC726"/>
      <c r="QED726"/>
      <c r="QEE726"/>
      <c r="QEF726"/>
      <c r="QEG726"/>
      <c r="QEH726"/>
      <c r="QEI726"/>
      <c r="QEJ726"/>
      <c r="QEK726"/>
      <c r="QEL726"/>
      <c r="QEM726"/>
      <c r="QEN726"/>
      <c r="QEO726"/>
      <c r="QEP726"/>
      <c r="QEQ726"/>
      <c r="QER726"/>
      <c r="QES726"/>
      <c r="QET726"/>
      <c r="QEU726"/>
      <c r="QEV726"/>
      <c r="QEW726"/>
      <c r="QEX726"/>
      <c r="QEY726"/>
      <c r="QEZ726"/>
      <c r="QFA726"/>
      <c r="QFB726"/>
      <c r="QFC726"/>
      <c r="QFD726"/>
      <c r="QFE726"/>
      <c r="QFF726"/>
      <c r="QFG726"/>
      <c r="QFH726"/>
      <c r="QFI726"/>
      <c r="QFJ726"/>
      <c r="QFK726"/>
      <c r="QFL726"/>
      <c r="QFM726"/>
      <c r="QFN726"/>
      <c r="QFO726"/>
      <c r="QFP726"/>
      <c r="QFQ726"/>
      <c r="QFR726"/>
      <c r="QFS726"/>
      <c r="QFT726"/>
      <c r="QFU726"/>
      <c r="QFV726"/>
      <c r="QFW726"/>
      <c r="QFX726"/>
      <c r="QFY726"/>
      <c r="QFZ726"/>
      <c r="QGA726"/>
      <c r="QGB726"/>
      <c r="QGC726"/>
      <c r="QGD726"/>
      <c r="QGE726"/>
      <c r="QGF726"/>
      <c r="QGG726"/>
      <c r="QGH726"/>
      <c r="QGI726"/>
      <c r="QGJ726"/>
      <c r="QGK726"/>
      <c r="QGL726"/>
      <c r="QGM726"/>
      <c r="QGN726"/>
      <c r="QGO726"/>
      <c r="QGP726"/>
      <c r="QGQ726"/>
      <c r="QGR726"/>
      <c r="QGS726"/>
      <c r="QGT726"/>
      <c r="QGU726"/>
      <c r="QGV726"/>
      <c r="QGW726"/>
      <c r="QGX726"/>
      <c r="QGY726"/>
      <c r="QGZ726"/>
      <c r="QHA726"/>
      <c r="QHB726"/>
      <c r="QHC726"/>
      <c r="QHD726"/>
      <c r="QHE726"/>
      <c r="QHF726"/>
      <c r="QHG726"/>
      <c r="QHH726"/>
      <c r="QHI726"/>
      <c r="QHJ726"/>
      <c r="QHK726"/>
      <c r="QHL726"/>
      <c r="QHM726"/>
      <c r="QHN726"/>
      <c r="QHO726"/>
      <c r="QHP726"/>
      <c r="QHQ726"/>
      <c r="QHR726"/>
      <c r="QHS726"/>
      <c r="QHT726"/>
      <c r="QHU726"/>
      <c r="QHV726"/>
      <c r="QHW726"/>
      <c r="QHX726"/>
      <c r="QHY726"/>
      <c r="QHZ726"/>
      <c r="QIA726"/>
      <c r="QIB726"/>
      <c r="QIC726"/>
      <c r="QID726"/>
      <c r="QIE726"/>
      <c r="QIF726"/>
      <c r="QIG726"/>
      <c r="QIH726"/>
      <c r="QII726"/>
      <c r="QIJ726"/>
      <c r="QIK726"/>
      <c r="QIL726"/>
      <c r="QIM726"/>
      <c r="QIN726"/>
      <c r="QIO726"/>
      <c r="QIP726"/>
      <c r="QIQ726"/>
      <c r="QIR726"/>
      <c r="QIS726"/>
      <c r="QIT726"/>
      <c r="QIU726"/>
      <c r="QIV726"/>
      <c r="QIW726"/>
      <c r="QIX726"/>
      <c r="QIY726"/>
      <c r="QIZ726"/>
      <c r="QJA726"/>
      <c r="QJB726"/>
      <c r="QJC726"/>
      <c r="QJD726"/>
      <c r="QJE726"/>
      <c r="QJF726"/>
      <c r="QJG726"/>
      <c r="QJH726"/>
      <c r="QJI726"/>
      <c r="QJJ726"/>
      <c r="QJK726"/>
      <c r="QJL726"/>
      <c r="QJM726"/>
      <c r="QJN726"/>
      <c r="QJO726"/>
      <c r="QJP726"/>
      <c r="QJQ726"/>
      <c r="QJR726"/>
      <c r="QJS726"/>
      <c r="QJT726"/>
      <c r="QJU726"/>
      <c r="QJV726"/>
      <c r="QJW726"/>
      <c r="QJX726"/>
      <c r="QJY726"/>
      <c r="QJZ726"/>
      <c r="QKA726"/>
      <c r="QKB726"/>
      <c r="QKC726"/>
      <c r="QKD726"/>
      <c r="QKE726"/>
      <c r="QKF726"/>
      <c r="QKG726"/>
      <c r="QKH726"/>
      <c r="QKI726"/>
      <c r="QKJ726"/>
      <c r="QKK726"/>
      <c r="QKL726"/>
      <c r="QKM726"/>
      <c r="QKN726"/>
      <c r="QKO726"/>
      <c r="QKP726"/>
      <c r="QKQ726"/>
      <c r="QKR726"/>
      <c r="QKS726"/>
      <c r="QKT726"/>
      <c r="QKU726"/>
      <c r="QKV726"/>
      <c r="QKW726"/>
      <c r="QKX726"/>
      <c r="QKY726"/>
      <c r="QKZ726"/>
      <c r="QLA726"/>
      <c r="QLB726"/>
      <c r="QLC726"/>
      <c r="QLD726"/>
      <c r="QLE726"/>
      <c r="QLF726"/>
      <c r="QLG726"/>
      <c r="QLH726"/>
      <c r="QLI726"/>
      <c r="QLJ726"/>
      <c r="QLK726"/>
      <c r="QLL726"/>
      <c r="QLM726"/>
      <c r="QLN726"/>
      <c r="QLO726"/>
      <c r="QLP726"/>
      <c r="QLQ726"/>
      <c r="QLR726"/>
      <c r="QLS726"/>
      <c r="QLT726"/>
      <c r="QLU726"/>
      <c r="QLV726"/>
      <c r="QLW726"/>
      <c r="QLX726"/>
      <c r="QLY726"/>
      <c r="QLZ726"/>
      <c r="QMA726"/>
      <c r="QMB726"/>
      <c r="QMC726"/>
      <c r="QMD726"/>
      <c r="QME726"/>
      <c r="QMF726"/>
      <c r="QMG726"/>
      <c r="QMH726"/>
      <c r="QMI726"/>
      <c r="QMJ726"/>
      <c r="QMK726"/>
      <c r="QML726"/>
      <c r="QMM726"/>
      <c r="QMN726"/>
      <c r="QMO726"/>
      <c r="QMP726"/>
      <c r="QMQ726"/>
      <c r="QMR726"/>
      <c r="QMS726"/>
      <c r="QMT726"/>
      <c r="QMU726"/>
      <c r="QMV726"/>
      <c r="QMW726"/>
      <c r="QMX726"/>
      <c r="QMY726"/>
      <c r="QMZ726"/>
      <c r="QNA726"/>
      <c r="QNB726"/>
      <c r="QNC726"/>
      <c r="QND726"/>
      <c r="QNE726"/>
      <c r="QNF726"/>
      <c r="QNG726"/>
      <c r="QNH726"/>
      <c r="QNI726"/>
      <c r="QNJ726"/>
      <c r="QNK726"/>
      <c r="QNL726"/>
      <c r="QNM726"/>
      <c r="QNN726"/>
      <c r="QNO726"/>
      <c r="QNP726"/>
      <c r="QNQ726"/>
      <c r="QNR726"/>
      <c r="QNS726"/>
      <c r="QNT726"/>
      <c r="QNU726"/>
      <c r="QNV726"/>
      <c r="QNW726"/>
      <c r="QNX726"/>
      <c r="QNY726"/>
      <c r="QNZ726"/>
      <c r="QOA726"/>
      <c r="QOB726"/>
      <c r="QOC726"/>
      <c r="QOD726"/>
      <c r="QOE726"/>
      <c r="QOF726"/>
      <c r="QOG726"/>
      <c r="QOH726"/>
      <c r="QOI726"/>
      <c r="QOJ726"/>
      <c r="QOK726"/>
      <c r="QOL726"/>
      <c r="QOM726"/>
      <c r="QON726"/>
      <c r="QOO726"/>
      <c r="QOP726"/>
      <c r="QOQ726"/>
      <c r="QOR726"/>
      <c r="QOS726"/>
      <c r="QOT726"/>
      <c r="QOU726"/>
      <c r="QOV726"/>
      <c r="QOW726"/>
      <c r="QOX726"/>
      <c r="QOY726"/>
      <c r="QOZ726"/>
      <c r="QPA726"/>
      <c r="QPB726"/>
      <c r="QPC726"/>
      <c r="QPD726"/>
      <c r="QPE726"/>
      <c r="QPF726"/>
      <c r="QPG726"/>
      <c r="QPH726"/>
      <c r="QPI726"/>
      <c r="QPJ726"/>
      <c r="QPK726"/>
      <c r="QPL726"/>
      <c r="QPM726"/>
      <c r="QPN726"/>
      <c r="QPO726"/>
      <c r="QPP726"/>
      <c r="QPQ726"/>
      <c r="QPR726"/>
      <c r="QPS726"/>
      <c r="QPT726"/>
      <c r="QPU726"/>
      <c r="QPV726"/>
      <c r="QPW726"/>
      <c r="QPX726"/>
      <c r="QPY726"/>
      <c r="QPZ726"/>
      <c r="QQA726"/>
      <c r="QQB726"/>
      <c r="QQC726"/>
      <c r="QQD726"/>
      <c r="QQE726"/>
      <c r="QQF726"/>
      <c r="QQG726"/>
      <c r="QQH726"/>
      <c r="QQI726"/>
      <c r="QQJ726"/>
      <c r="QQK726"/>
      <c r="QQL726"/>
      <c r="QQM726"/>
      <c r="QQN726"/>
      <c r="QQO726"/>
      <c r="QQP726"/>
      <c r="QQQ726"/>
      <c r="QQR726"/>
      <c r="QQS726"/>
      <c r="QQT726"/>
      <c r="QQU726"/>
      <c r="QQV726"/>
      <c r="QQW726"/>
      <c r="QQX726"/>
      <c r="QQY726"/>
      <c r="QQZ726"/>
      <c r="QRA726"/>
      <c r="QRB726"/>
      <c r="QRC726"/>
      <c r="QRD726"/>
      <c r="QRE726"/>
      <c r="QRF726"/>
      <c r="QRG726"/>
      <c r="QRH726"/>
      <c r="QRI726"/>
      <c r="QRJ726"/>
      <c r="QRK726"/>
      <c r="QRL726"/>
      <c r="QRM726"/>
      <c r="QRN726"/>
      <c r="QRO726"/>
      <c r="QRP726"/>
      <c r="QRQ726"/>
      <c r="QRR726"/>
      <c r="QRS726"/>
      <c r="QRT726"/>
      <c r="QRU726"/>
      <c r="QRV726"/>
      <c r="QRW726"/>
      <c r="QRX726"/>
      <c r="QRY726"/>
      <c r="QRZ726"/>
      <c r="QSA726"/>
      <c r="QSB726"/>
      <c r="QSC726"/>
      <c r="QSD726"/>
      <c r="QSE726"/>
      <c r="QSF726"/>
      <c r="QSG726"/>
      <c r="QSH726"/>
      <c r="QSI726"/>
      <c r="QSJ726"/>
      <c r="QSK726"/>
      <c r="QSL726"/>
      <c r="QSM726"/>
      <c r="QSN726"/>
      <c r="QSO726"/>
      <c r="QSP726"/>
      <c r="QSQ726"/>
      <c r="QSR726"/>
      <c r="QSS726"/>
      <c r="QST726"/>
      <c r="QSU726"/>
      <c r="QSV726"/>
      <c r="QSW726"/>
      <c r="QSX726"/>
      <c r="QSY726"/>
      <c r="QSZ726"/>
      <c r="QTA726"/>
      <c r="QTB726"/>
      <c r="QTC726"/>
      <c r="QTD726"/>
      <c r="QTE726"/>
      <c r="QTF726"/>
      <c r="QTG726"/>
      <c r="QTH726"/>
      <c r="QTI726"/>
      <c r="QTJ726"/>
      <c r="QTK726"/>
      <c r="QTL726"/>
      <c r="QTM726"/>
      <c r="QTN726"/>
      <c r="QTO726"/>
      <c r="QTP726"/>
      <c r="QTQ726"/>
      <c r="QTR726"/>
      <c r="QTS726"/>
      <c r="QTT726"/>
      <c r="QTU726"/>
      <c r="QTV726"/>
      <c r="QTW726"/>
      <c r="QTX726"/>
      <c r="QTY726"/>
      <c r="QTZ726"/>
      <c r="QUA726"/>
      <c r="QUB726"/>
      <c r="QUC726"/>
      <c r="QUD726"/>
      <c r="QUE726"/>
      <c r="QUF726"/>
      <c r="QUG726"/>
      <c r="QUH726"/>
      <c r="QUI726"/>
      <c r="QUJ726"/>
      <c r="QUK726"/>
      <c r="QUL726"/>
      <c r="QUM726"/>
      <c r="QUN726"/>
      <c r="QUO726"/>
      <c r="QUP726"/>
      <c r="QUQ726"/>
      <c r="QUR726"/>
      <c r="QUS726"/>
      <c r="QUT726"/>
      <c r="QUU726"/>
      <c r="QUV726"/>
      <c r="QUW726"/>
      <c r="QUX726"/>
      <c r="QUY726"/>
      <c r="QUZ726"/>
      <c r="QVA726"/>
      <c r="QVB726"/>
      <c r="QVC726"/>
      <c r="QVD726"/>
      <c r="QVE726"/>
      <c r="QVF726"/>
      <c r="QVG726"/>
      <c r="QVH726"/>
      <c r="QVI726"/>
      <c r="QVJ726"/>
      <c r="QVK726"/>
      <c r="QVL726"/>
      <c r="QVM726"/>
      <c r="QVN726"/>
      <c r="QVO726"/>
      <c r="QVP726"/>
      <c r="QVQ726"/>
      <c r="QVR726"/>
      <c r="QVS726"/>
      <c r="QVT726"/>
      <c r="QVU726"/>
      <c r="QVV726"/>
      <c r="QVW726"/>
      <c r="QVX726"/>
      <c r="QVY726"/>
      <c r="QVZ726"/>
      <c r="QWA726"/>
      <c r="QWB726"/>
      <c r="QWC726"/>
      <c r="QWD726"/>
      <c r="QWE726"/>
      <c r="QWF726"/>
      <c r="QWG726"/>
      <c r="QWH726"/>
      <c r="QWI726"/>
      <c r="QWJ726"/>
      <c r="QWK726"/>
      <c r="QWL726"/>
      <c r="QWM726"/>
      <c r="QWN726"/>
      <c r="QWO726"/>
      <c r="QWP726"/>
      <c r="QWQ726"/>
      <c r="QWR726"/>
      <c r="QWS726"/>
      <c r="QWT726"/>
      <c r="QWU726"/>
      <c r="QWV726"/>
      <c r="QWW726"/>
      <c r="QWX726"/>
      <c r="QWY726"/>
      <c r="QWZ726"/>
      <c r="QXA726"/>
      <c r="QXB726"/>
      <c r="QXC726"/>
      <c r="QXD726"/>
      <c r="QXE726"/>
      <c r="QXF726"/>
      <c r="QXG726"/>
      <c r="QXH726"/>
      <c r="QXI726"/>
      <c r="QXJ726"/>
      <c r="QXK726"/>
      <c r="QXL726"/>
      <c r="QXM726"/>
      <c r="QXN726"/>
      <c r="QXO726"/>
      <c r="QXP726"/>
      <c r="QXQ726"/>
      <c r="QXR726"/>
      <c r="QXS726"/>
      <c r="QXT726"/>
      <c r="QXU726"/>
      <c r="QXV726"/>
      <c r="QXW726"/>
      <c r="QXX726"/>
      <c r="QXY726"/>
      <c r="QXZ726"/>
      <c r="QYA726"/>
      <c r="QYB726"/>
      <c r="QYC726"/>
      <c r="QYD726"/>
      <c r="QYE726"/>
      <c r="QYF726"/>
      <c r="QYG726"/>
      <c r="QYH726"/>
      <c r="QYI726"/>
      <c r="QYJ726"/>
      <c r="QYK726"/>
      <c r="QYL726"/>
      <c r="QYM726"/>
      <c r="QYN726"/>
      <c r="QYO726"/>
      <c r="QYP726"/>
      <c r="QYQ726"/>
      <c r="QYR726"/>
      <c r="QYS726"/>
      <c r="QYT726"/>
      <c r="QYU726"/>
      <c r="QYV726"/>
      <c r="QYW726"/>
      <c r="QYX726"/>
      <c r="QYY726"/>
      <c r="QYZ726"/>
      <c r="QZA726"/>
      <c r="QZB726"/>
      <c r="QZC726"/>
      <c r="QZD726"/>
      <c r="QZE726"/>
      <c r="QZF726"/>
      <c r="QZG726"/>
      <c r="QZH726"/>
      <c r="QZI726"/>
      <c r="QZJ726"/>
      <c r="QZK726"/>
      <c r="QZL726"/>
      <c r="QZM726"/>
      <c r="QZN726"/>
      <c r="QZO726"/>
      <c r="QZP726"/>
      <c r="QZQ726"/>
      <c r="QZR726"/>
      <c r="QZS726"/>
      <c r="QZT726"/>
      <c r="QZU726"/>
      <c r="QZV726"/>
      <c r="QZW726"/>
      <c r="QZX726"/>
      <c r="QZY726"/>
      <c r="QZZ726"/>
      <c r="RAA726"/>
      <c r="RAB726"/>
      <c r="RAC726"/>
      <c r="RAD726"/>
      <c r="RAE726"/>
      <c r="RAF726"/>
      <c r="RAG726"/>
      <c r="RAH726"/>
      <c r="RAI726"/>
      <c r="RAJ726"/>
      <c r="RAK726"/>
      <c r="RAL726"/>
      <c r="RAM726"/>
      <c r="RAN726"/>
      <c r="RAO726"/>
      <c r="RAP726"/>
      <c r="RAQ726"/>
      <c r="RAR726"/>
      <c r="RAS726"/>
      <c r="RAT726"/>
      <c r="RAU726"/>
      <c r="RAV726"/>
      <c r="RAW726"/>
      <c r="RAX726"/>
      <c r="RAY726"/>
      <c r="RAZ726"/>
      <c r="RBA726"/>
      <c r="RBB726"/>
      <c r="RBC726"/>
      <c r="RBD726"/>
      <c r="RBE726"/>
      <c r="RBF726"/>
      <c r="RBG726"/>
      <c r="RBH726"/>
      <c r="RBI726"/>
      <c r="RBJ726"/>
      <c r="RBK726"/>
      <c r="RBL726"/>
      <c r="RBM726"/>
      <c r="RBN726"/>
      <c r="RBO726"/>
      <c r="RBP726"/>
      <c r="RBQ726"/>
      <c r="RBR726"/>
      <c r="RBS726"/>
      <c r="RBT726"/>
      <c r="RBU726"/>
      <c r="RBV726"/>
      <c r="RBW726"/>
      <c r="RBX726"/>
      <c r="RBY726"/>
      <c r="RBZ726"/>
      <c r="RCA726"/>
      <c r="RCB726"/>
      <c r="RCC726"/>
      <c r="RCD726"/>
      <c r="RCE726"/>
      <c r="RCF726"/>
      <c r="RCG726"/>
      <c r="RCH726"/>
      <c r="RCI726"/>
      <c r="RCJ726"/>
      <c r="RCK726"/>
      <c r="RCL726"/>
      <c r="RCM726"/>
      <c r="RCN726"/>
      <c r="RCO726"/>
      <c r="RCP726"/>
      <c r="RCQ726"/>
      <c r="RCR726"/>
      <c r="RCS726"/>
      <c r="RCT726"/>
      <c r="RCU726"/>
      <c r="RCV726"/>
      <c r="RCW726"/>
      <c r="RCX726"/>
      <c r="RCY726"/>
      <c r="RCZ726"/>
      <c r="RDA726"/>
      <c r="RDB726"/>
      <c r="RDC726"/>
      <c r="RDD726"/>
      <c r="RDE726"/>
      <c r="RDF726"/>
      <c r="RDG726"/>
      <c r="RDH726"/>
      <c r="RDI726"/>
      <c r="RDJ726"/>
      <c r="RDK726"/>
      <c r="RDL726"/>
      <c r="RDM726"/>
      <c r="RDN726"/>
      <c r="RDO726"/>
      <c r="RDP726"/>
      <c r="RDQ726"/>
      <c r="RDR726"/>
      <c r="RDS726"/>
      <c r="RDT726"/>
      <c r="RDU726"/>
      <c r="RDV726"/>
      <c r="RDW726"/>
      <c r="RDX726"/>
      <c r="RDY726"/>
      <c r="RDZ726"/>
      <c r="REA726"/>
      <c r="REB726"/>
      <c r="REC726"/>
      <c r="RED726"/>
      <c r="REE726"/>
      <c r="REF726"/>
      <c r="REG726"/>
      <c r="REH726"/>
      <c r="REI726"/>
      <c r="REJ726"/>
      <c r="REK726"/>
      <c r="REL726"/>
      <c r="REM726"/>
      <c r="REN726"/>
      <c r="REO726"/>
      <c r="REP726"/>
      <c r="REQ726"/>
      <c r="RER726"/>
      <c r="RES726"/>
      <c r="RET726"/>
      <c r="REU726"/>
      <c r="REV726"/>
      <c r="REW726"/>
      <c r="REX726"/>
      <c r="REY726"/>
      <c r="REZ726"/>
      <c r="RFA726"/>
      <c r="RFB726"/>
      <c r="RFC726"/>
      <c r="RFD726"/>
      <c r="RFE726"/>
      <c r="RFF726"/>
      <c r="RFG726"/>
      <c r="RFH726"/>
      <c r="RFI726"/>
      <c r="RFJ726"/>
      <c r="RFK726"/>
      <c r="RFL726"/>
      <c r="RFM726"/>
      <c r="RFN726"/>
      <c r="RFO726"/>
      <c r="RFP726"/>
      <c r="RFQ726"/>
      <c r="RFR726"/>
      <c r="RFS726"/>
      <c r="RFT726"/>
      <c r="RFU726"/>
      <c r="RFV726"/>
      <c r="RFW726"/>
      <c r="RFX726"/>
      <c r="RFY726"/>
      <c r="RFZ726"/>
      <c r="RGA726"/>
      <c r="RGB726"/>
      <c r="RGC726"/>
      <c r="RGD726"/>
      <c r="RGE726"/>
      <c r="RGF726"/>
      <c r="RGG726"/>
      <c r="RGH726"/>
      <c r="RGI726"/>
      <c r="RGJ726"/>
      <c r="RGK726"/>
      <c r="RGL726"/>
      <c r="RGM726"/>
      <c r="RGN726"/>
      <c r="RGO726"/>
      <c r="RGP726"/>
      <c r="RGQ726"/>
      <c r="RGR726"/>
      <c r="RGS726"/>
      <c r="RGT726"/>
      <c r="RGU726"/>
      <c r="RGV726"/>
      <c r="RGW726"/>
      <c r="RGX726"/>
      <c r="RGY726"/>
      <c r="RGZ726"/>
      <c r="RHA726"/>
      <c r="RHB726"/>
      <c r="RHC726"/>
      <c r="RHD726"/>
      <c r="RHE726"/>
      <c r="RHF726"/>
      <c r="RHG726"/>
      <c r="RHH726"/>
      <c r="RHI726"/>
      <c r="RHJ726"/>
      <c r="RHK726"/>
      <c r="RHL726"/>
      <c r="RHM726"/>
      <c r="RHN726"/>
      <c r="RHO726"/>
      <c r="RHP726"/>
      <c r="RHQ726"/>
      <c r="RHR726"/>
      <c r="RHS726"/>
      <c r="RHT726"/>
      <c r="RHU726"/>
      <c r="RHV726"/>
      <c r="RHW726"/>
      <c r="RHX726"/>
      <c r="RHY726"/>
      <c r="RHZ726"/>
      <c r="RIA726"/>
      <c r="RIB726"/>
      <c r="RIC726"/>
      <c r="RID726"/>
      <c r="RIE726"/>
      <c r="RIF726"/>
      <c r="RIG726"/>
      <c r="RIH726"/>
      <c r="RII726"/>
      <c r="RIJ726"/>
      <c r="RIK726"/>
      <c r="RIL726"/>
      <c r="RIM726"/>
      <c r="RIN726"/>
      <c r="RIO726"/>
      <c r="RIP726"/>
      <c r="RIQ726"/>
      <c r="RIR726"/>
      <c r="RIS726"/>
      <c r="RIT726"/>
      <c r="RIU726"/>
      <c r="RIV726"/>
      <c r="RIW726"/>
      <c r="RIX726"/>
      <c r="RIY726"/>
      <c r="RIZ726"/>
      <c r="RJA726"/>
      <c r="RJB726"/>
      <c r="RJC726"/>
      <c r="RJD726"/>
      <c r="RJE726"/>
      <c r="RJF726"/>
      <c r="RJG726"/>
      <c r="RJH726"/>
      <c r="RJI726"/>
      <c r="RJJ726"/>
      <c r="RJK726"/>
      <c r="RJL726"/>
      <c r="RJM726"/>
      <c r="RJN726"/>
      <c r="RJO726"/>
      <c r="RJP726"/>
      <c r="RJQ726"/>
      <c r="RJR726"/>
      <c r="RJS726"/>
      <c r="RJT726"/>
      <c r="RJU726"/>
      <c r="RJV726"/>
      <c r="RJW726"/>
      <c r="RJX726"/>
      <c r="RJY726"/>
      <c r="RJZ726"/>
      <c r="RKA726"/>
      <c r="RKB726"/>
      <c r="RKC726"/>
      <c r="RKD726"/>
      <c r="RKE726"/>
      <c r="RKF726"/>
      <c r="RKG726"/>
      <c r="RKH726"/>
      <c r="RKI726"/>
      <c r="RKJ726"/>
      <c r="RKK726"/>
      <c r="RKL726"/>
      <c r="RKM726"/>
      <c r="RKN726"/>
      <c r="RKO726"/>
      <c r="RKP726"/>
      <c r="RKQ726"/>
      <c r="RKR726"/>
      <c r="RKS726"/>
      <c r="RKT726"/>
      <c r="RKU726"/>
      <c r="RKV726"/>
      <c r="RKW726"/>
      <c r="RKX726"/>
      <c r="RKY726"/>
      <c r="RKZ726"/>
      <c r="RLA726"/>
      <c r="RLB726"/>
      <c r="RLC726"/>
      <c r="RLD726"/>
      <c r="RLE726"/>
      <c r="RLF726"/>
      <c r="RLG726"/>
      <c r="RLH726"/>
      <c r="RLI726"/>
      <c r="RLJ726"/>
      <c r="RLK726"/>
      <c r="RLL726"/>
      <c r="RLM726"/>
      <c r="RLN726"/>
      <c r="RLO726"/>
      <c r="RLP726"/>
      <c r="RLQ726"/>
      <c r="RLR726"/>
      <c r="RLS726"/>
      <c r="RLT726"/>
      <c r="RLU726"/>
      <c r="RLV726"/>
      <c r="RLW726"/>
      <c r="RLX726"/>
      <c r="RLY726"/>
      <c r="RLZ726"/>
      <c r="RMA726"/>
      <c r="RMB726"/>
      <c r="RMC726"/>
      <c r="RMD726"/>
      <c r="RME726"/>
      <c r="RMF726"/>
      <c r="RMG726"/>
      <c r="RMH726"/>
      <c r="RMI726"/>
      <c r="RMJ726"/>
      <c r="RMK726"/>
      <c r="RML726"/>
      <c r="RMM726"/>
      <c r="RMN726"/>
      <c r="RMO726"/>
      <c r="RMP726"/>
      <c r="RMQ726"/>
      <c r="RMR726"/>
      <c r="RMS726"/>
      <c r="RMT726"/>
      <c r="RMU726"/>
      <c r="RMV726"/>
      <c r="RMW726"/>
      <c r="RMX726"/>
      <c r="RMY726"/>
      <c r="RMZ726"/>
      <c r="RNA726"/>
      <c r="RNB726"/>
      <c r="RNC726"/>
      <c r="RND726"/>
      <c r="RNE726"/>
      <c r="RNF726"/>
      <c r="RNG726"/>
      <c r="RNH726"/>
      <c r="RNI726"/>
      <c r="RNJ726"/>
      <c r="RNK726"/>
      <c r="RNL726"/>
      <c r="RNM726"/>
      <c r="RNN726"/>
      <c r="RNO726"/>
      <c r="RNP726"/>
      <c r="RNQ726"/>
      <c r="RNR726"/>
      <c r="RNS726"/>
      <c r="RNT726"/>
      <c r="RNU726"/>
      <c r="RNV726"/>
      <c r="RNW726"/>
      <c r="RNX726"/>
      <c r="RNY726"/>
      <c r="RNZ726"/>
      <c r="ROA726"/>
      <c r="ROB726"/>
      <c r="ROC726"/>
      <c r="ROD726"/>
      <c r="ROE726"/>
      <c r="ROF726"/>
      <c r="ROG726"/>
      <c r="ROH726"/>
      <c r="ROI726"/>
      <c r="ROJ726"/>
      <c r="ROK726"/>
      <c r="ROL726"/>
      <c r="ROM726"/>
      <c r="RON726"/>
      <c r="ROO726"/>
      <c r="ROP726"/>
      <c r="ROQ726"/>
      <c r="ROR726"/>
      <c r="ROS726"/>
      <c r="ROT726"/>
      <c r="ROU726"/>
      <c r="ROV726"/>
      <c r="ROW726"/>
      <c r="ROX726"/>
      <c r="ROY726"/>
      <c r="ROZ726"/>
      <c r="RPA726"/>
      <c r="RPB726"/>
      <c r="RPC726"/>
      <c r="RPD726"/>
      <c r="RPE726"/>
      <c r="RPF726"/>
      <c r="RPG726"/>
      <c r="RPH726"/>
      <c r="RPI726"/>
      <c r="RPJ726"/>
      <c r="RPK726"/>
      <c r="RPL726"/>
      <c r="RPM726"/>
      <c r="RPN726"/>
      <c r="RPO726"/>
      <c r="RPP726"/>
      <c r="RPQ726"/>
      <c r="RPR726"/>
      <c r="RPS726"/>
      <c r="RPT726"/>
      <c r="RPU726"/>
      <c r="RPV726"/>
      <c r="RPW726"/>
      <c r="RPX726"/>
      <c r="RPY726"/>
      <c r="RPZ726"/>
      <c r="RQA726"/>
      <c r="RQB726"/>
      <c r="RQC726"/>
      <c r="RQD726"/>
      <c r="RQE726"/>
      <c r="RQF726"/>
      <c r="RQG726"/>
      <c r="RQH726"/>
      <c r="RQI726"/>
      <c r="RQJ726"/>
      <c r="RQK726"/>
      <c r="RQL726"/>
      <c r="RQM726"/>
      <c r="RQN726"/>
      <c r="RQO726"/>
      <c r="RQP726"/>
      <c r="RQQ726"/>
      <c r="RQR726"/>
      <c r="RQS726"/>
      <c r="RQT726"/>
      <c r="RQU726"/>
      <c r="RQV726"/>
      <c r="RQW726"/>
      <c r="RQX726"/>
      <c r="RQY726"/>
      <c r="RQZ726"/>
      <c r="RRA726"/>
      <c r="RRB726"/>
      <c r="RRC726"/>
      <c r="RRD726"/>
      <c r="RRE726"/>
      <c r="RRF726"/>
      <c r="RRG726"/>
      <c r="RRH726"/>
      <c r="RRI726"/>
      <c r="RRJ726"/>
      <c r="RRK726"/>
      <c r="RRL726"/>
      <c r="RRM726"/>
      <c r="RRN726"/>
      <c r="RRO726"/>
      <c r="RRP726"/>
      <c r="RRQ726"/>
      <c r="RRR726"/>
      <c r="RRS726"/>
      <c r="RRT726"/>
      <c r="RRU726"/>
      <c r="RRV726"/>
      <c r="RRW726"/>
      <c r="RRX726"/>
      <c r="RRY726"/>
      <c r="RRZ726"/>
      <c r="RSA726"/>
      <c r="RSB726"/>
      <c r="RSC726"/>
      <c r="RSD726"/>
      <c r="RSE726"/>
      <c r="RSF726"/>
      <c r="RSG726"/>
      <c r="RSH726"/>
      <c r="RSI726"/>
      <c r="RSJ726"/>
      <c r="RSK726"/>
      <c r="RSL726"/>
      <c r="RSM726"/>
      <c r="RSN726"/>
      <c r="RSO726"/>
      <c r="RSP726"/>
      <c r="RSQ726"/>
      <c r="RSR726"/>
      <c r="RSS726"/>
      <c r="RST726"/>
      <c r="RSU726"/>
      <c r="RSV726"/>
      <c r="RSW726"/>
      <c r="RSX726"/>
      <c r="RSY726"/>
      <c r="RSZ726"/>
      <c r="RTA726"/>
      <c r="RTB726"/>
      <c r="RTC726"/>
      <c r="RTD726"/>
      <c r="RTE726"/>
      <c r="RTF726"/>
      <c r="RTG726"/>
      <c r="RTH726"/>
      <c r="RTI726"/>
      <c r="RTJ726"/>
      <c r="RTK726"/>
      <c r="RTL726"/>
      <c r="RTM726"/>
      <c r="RTN726"/>
      <c r="RTO726"/>
      <c r="RTP726"/>
      <c r="RTQ726"/>
      <c r="RTR726"/>
      <c r="RTS726"/>
      <c r="RTT726"/>
      <c r="RTU726"/>
      <c r="RTV726"/>
      <c r="RTW726"/>
      <c r="RTX726"/>
      <c r="RTY726"/>
      <c r="RTZ726"/>
      <c r="RUA726"/>
      <c r="RUB726"/>
      <c r="RUC726"/>
      <c r="RUD726"/>
      <c r="RUE726"/>
      <c r="RUF726"/>
      <c r="RUG726"/>
      <c r="RUH726"/>
      <c r="RUI726"/>
      <c r="RUJ726"/>
      <c r="RUK726"/>
      <c r="RUL726"/>
      <c r="RUM726"/>
      <c r="RUN726"/>
      <c r="RUO726"/>
      <c r="RUP726"/>
      <c r="RUQ726"/>
      <c r="RUR726"/>
      <c r="RUS726"/>
      <c r="RUT726"/>
      <c r="RUU726"/>
      <c r="RUV726"/>
      <c r="RUW726"/>
      <c r="RUX726"/>
      <c r="RUY726"/>
      <c r="RUZ726"/>
      <c r="RVA726"/>
      <c r="RVB726"/>
      <c r="RVC726"/>
      <c r="RVD726"/>
      <c r="RVE726"/>
      <c r="RVF726"/>
      <c r="RVG726"/>
      <c r="RVH726"/>
      <c r="RVI726"/>
      <c r="RVJ726"/>
      <c r="RVK726"/>
      <c r="RVL726"/>
      <c r="RVM726"/>
      <c r="RVN726"/>
      <c r="RVO726"/>
      <c r="RVP726"/>
      <c r="RVQ726"/>
      <c r="RVR726"/>
      <c r="RVS726"/>
      <c r="RVT726"/>
      <c r="RVU726"/>
      <c r="RVV726"/>
      <c r="RVW726"/>
      <c r="RVX726"/>
      <c r="RVY726"/>
      <c r="RVZ726"/>
      <c r="RWA726"/>
      <c r="RWB726"/>
      <c r="RWC726"/>
      <c r="RWD726"/>
      <c r="RWE726"/>
      <c r="RWF726"/>
      <c r="RWG726"/>
      <c r="RWH726"/>
      <c r="RWI726"/>
      <c r="RWJ726"/>
      <c r="RWK726"/>
      <c r="RWL726"/>
      <c r="RWM726"/>
      <c r="RWN726"/>
      <c r="RWO726"/>
      <c r="RWP726"/>
      <c r="RWQ726"/>
      <c r="RWR726"/>
      <c r="RWS726"/>
      <c r="RWT726"/>
      <c r="RWU726"/>
      <c r="RWV726"/>
      <c r="RWW726"/>
      <c r="RWX726"/>
      <c r="RWY726"/>
      <c r="RWZ726"/>
      <c r="RXA726"/>
      <c r="RXB726"/>
      <c r="RXC726"/>
      <c r="RXD726"/>
      <c r="RXE726"/>
      <c r="RXF726"/>
      <c r="RXG726"/>
      <c r="RXH726"/>
      <c r="RXI726"/>
      <c r="RXJ726"/>
      <c r="RXK726"/>
      <c r="RXL726"/>
      <c r="RXM726"/>
      <c r="RXN726"/>
      <c r="RXO726"/>
      <c r="RXP726"/>
      <c r="RXQ726"/>
      <c r="RXR726"/>
      <c r="RXS726"/>
      <c r="RXT726"/>
      <c r="RXU726"/>
      <c r="RXV726"/>
      <c r="RXW726"/>
      <c r="RXX726"/>
      <c r="RXY726"/>
      <c r="RXZ726"/>
      <c r="RYA726"/>
      <c r="RYB726"/>
      <c r="RYC726"/>
      <c r="RYD726"/>
      <c r="RYE726"/>
      <c r="RYF726"/>
      <c r="RYG726"/>
      <c r="RYH726"/>
      <c r="RYI726"/>
      <c r="RYJ726"/>
      <c r="RYK726"/>
      <c r="RYL726"/>
      <c r="RYM726"/>
      <c r="RYN726"/>
      <c r="RYO726"/>
      <c r="RYP726"/>
      <c r="RYQ726"/>
      <c r="RYR726"/>
      <c r="RYS726"/>
      <c r="RYT726"/>
      <c r="RYU726"/>
      <c r="RYV726"/>
      <c r="RYW726"/>
      <c r="RYX726"/>
      <c r="RYY726"/>
      <c r="RYZ726"/>
      <c r="RZA726"/>
      <c r="RZB726"/>
      <c r="RZC726"/>
      <c r="RZD726"/>
      <c r="RZE726"/>
      <c r="RZF726"/>
      <c r="RZG726"/>
      <c r="RZH726"/>
      <c r="RZI726"/>
      <c r="RZJ726"/>
      <c r="RZK726"/>
      <c r="RZL726"/>
      <c r="RZM726"/>
      <c r="RZN726"/>
      <c r="RZO726"/>
      <c r="RZP726"/>
      <c r="RZQ726"/>
      <c r="RZR726"/>
      <c r="RZS726"/>
      <c r="RZT726"/>
      <c r="RZU726"/>
      <c r="RZV726"/>
      <c r="RZW726"/>
      <c r="RZX726"/>
      <c r="RZY726"/>
      <c r="RZZ726"/>
      <c r="SAA726"/>
      <c r="SAB726"/>
      <c r="SAC726"/>
      <c r="SAD726"/>
      <c r="SAE726"/>
      <c r="SAF726"/>
      <c r="SAG726"/>
      <c r="SAH726"/>
      <c r="SAI726"/>
      <c r="SAJ726"/>
      <c r="SAK726"/>
      <c r="SAL726"/>
      <c r="SAM726"/>
      <c r="SAN726"/>
      <c r="SAO726"/>
      <c r="SAP726"/>
      <c r="SAQ726"/>
      <c r="SAR726"/>
      <c r="SAS726"/>
      <c r="SAT726"/>
      <c r="SAU726"/>
      <c r="SAV726"/>
      <c r="SAW726"/>
      <c r="SAX726"/>
      <c r="SAY726"/>
      <c r="SAZ726"/>
      <c r="SBA726"/>
      <c r="SBB726"/>
      <c r="SBC726"/>
      <c r="SBD726"/>
      <c r="SBE726"/>
      <c r="SBF726"/>
      <c r="SBG726"/>
      <c r="SBH726"/>
      <c r="SBI726"/>
      <c r="SBJ726"/>
      <c r="SBK726"/>
      <c r="SBL726"/>
      <c r="SBM726"/>
      <c r="SBN726"/>
      <c r="SBO726"/>
      <c r="SBP726"/>
      <c r="SBQ726"/>
      <c r="SBR726"/>
      <c r="SBS726"/>
      <c r="SBT726"/>
      <c r="SBU726"/>
      <c r="SBV726"/>
      <c r="SBW726"/>
      <c r="SBX726"/>
      <c r="SBY726"/>
      <c r="SBZ726"/>
      <c r="SCA726"/>
      <c r="SCB726"/>
      <c r="SCC726"/>
      <c r="SCD726"/>
      <c r="SCE726"/>
      <c r="SCF726"/>
      <c r="SCG726"/>
      <c r="SCH726"/>
      <c r="SCI726"/>
      <c r="SCJ726"/>
      <c r="SCK726"/>
      <c r="SCL726"/>
      <c r="SCM726"/>
      <c r="SCN726"/>
      <c r="SCO726"/>
      <c r="SCP726"/>
      <c r="SCQ726"/>
      <c r="SCR726"/>
      <c r="SCS726"/>
      <c r="SCT726"/>
      <c r="SCU726"/>
      <c r="SCV726"/>
      <c r="SCW726"/>
      <c r="SCX726"/>
      <c r="SCY726"/>
      <c r="SCZ726"/>
      <c r="SDA726"/>
      <c r="SDB726"/>
      <c r="SDC726"/>
      <c r="SDD726"/>
      <c r="SDE726"/>
      <c r="SDF726"/>
      <c r="SDG726"/>
      <c r="SDH726"/>
      <c r="SDI726"/>
      <c r="SDJ726"/>
      <c r="SDK726"/>
      <c r="SDL726"/>
      <c r="SDM726"/>
      <c r="SDN726"/>
      <c r="SDO726"/>
      <c r="SDP726"/>
      <c r="SDQ726"/>
      <c r="SDR726"/>
      <c r="SDS726"/>
      <c r="SDT726"/>
      <c r="SDU726"/>
      <c r="SDV726"/>
      <c r="SDW726"/>
      <c r="SDX726"/>
      <c r="SDY726"/>
      <c r="SDZ726"/>
      <c r="SEA726"/>
      <c r="SEB726"/>
      <c r="SEC726"/>
      <c r="SED726"/>
      <c r="SEE726"/>
      <c r="SEF726"/>
      <c r="SEG726"/>
      <c r="SEH726"/>
      <c r="SEI726"/>
      <c r="SEJ726"/>
      <c r="SEK726"/>
      <c r="SEL726"/>
      <c r="SEM726"/>
      <c r="SEN726"/>
      <c r="SEO726"/>
      <c r="SEP726"/>
      <c r="SEQ726"/>
      <c r="SER726"/>
      <c r="SES726"/>
      <c r="SET726"/>
      <c r="SEU726"/>
      <c r="SEV726"/>
      <c r="SEW726"/>
      <c r="SEX726"/>
      <c r="SEY726"/>
      <c r="SEZ726"/>
      <c r="SFA726"/>
      <c r="SFB726"/>
      <c r="SFC726"/>
      <c r="SFD726"/>
      <c r="SFE726"/>
      <c r="SFF726"/>
      <c r="SFG726"/>
      <c r="SFH726"/>
      <c r="SFI726"/>
      <c r="SFJ726"/>
      <c r="SFK726"/>
      <c r="SFL726"/>
      <c r="SFM726"/>
      <c r="SFN726"/>
      <c r="SFO726"/>
      <c r="SFP726"/>
      <c r="SFQ726"/>
      <c r="SFR726"/>
      <c r="SFS726"/>
      <c r="SFT726"/>
      <c r="SFU726"/>
      <c r="SFV726"/>
      <c r="SFW726"/>
      <c r="SFX726"/>
      <c r="SFY726"/>
      <c r="SFZ726"/>
      <c r="SGA726"/>
      <c r="SGB726"/>
      <c r="SGC726"/>
      <c r="SGD726"/>
      <c r="SGE726"/>
      <c r="SGF726"/>
      <c r="SGG726"/>
      <c r="SGH726"/>
      <c r="SGI726"/>
      <c r="SGJ726"/>
      <c r="SGK726"/>
      <c r="SGL726"/>
      <c r="SGM726"/>
      <c r="SGN726"/>
      <c r="SGO726"/>
      <c r="SGP726"/>
      <c r="SGQ726"/>
      <c r="SGR726"/>
      <c r="SGS726"/>
      <c r="SGT726"/>
      <c r="SGU726"/>
      <c r="SGV726"/>
      <c r="SGW726"/>
      <c r="SGX726"/>
      <c r="SGY726"/>
      <c r="SGZ726"/>
      <c r="SHA726"/>
      <c r="SHB726"/>
      <c r="SHC726"/>
      <c r="SHD726"/>
      <c r="SHE726"/>
      <c r="SHF726"/>
      <c r="SHG726"/>
      <c r="SHH726"/>
      <c r="SHI726"/>
      <c r="SHJ726"/>
      <c r="SHK726"/>
      <c r="SHL726"/>
      <c r="SHM726"/>
      <c r="SHN726"/>
      <c r="SHO726"/>
      <c r="SHP726"/>
      <c r="SHQ726"/>
      <c r="SHR726"/>
      <c r="SHS726"/>
      <c r="SHT726"/>
      <c r="SHU726"/>
      <c r="SHV726"/>
      <c r="SHW726"/>
      <c r="SHX726"/>
      <c r="SHY726"/>
      <c r="SHZ726"/>
      <c r="SIA726"/>
      <c r="SIB726"/>
      <c r="SIC726"/>
      <c r="SID726"/>
      <c r="SIE726"/>
      <c r="SIF726"/>
      <c r="SIG726"/>
      <c r="SIH726"/>
      <c r="SII726"/>
      <c r="SIJ726"/>
      <c r="SIK726"/>
      <c r="SIL726"/>
      <c r="SIM726"/>
      <c r="SIN726"/>
      <c r="SIO726"/>
      <c r="SIP726"/>
      <c r="SIQ726"/>
      <c r="SIR726"/>
      <c r="SIS726"/>
      <c r="SIT726"/>
      <c r="SIU726"/>
      <c r="SIV726"/>
      <c r="SIW726"/>
      <c r="SIX726"/>
      <c r="SIY726"/>
      <c r="SIZ726"/>
      <c r="SJA726"/>
      <c r="SJB726"/>
      <c r="SJC726"/>
      <c r="SJD726"/>
      <c r="SJE726"/>
      <c r="SJF726"/>
      <c r="SJG726"/>
      <c r="SJH726"/>
      <c r="SJI726"/>
      <c r="SJJ726"/>
      <c r="SJK726"/>
      <c r="SJL726"/>
      <c r="SJM726"/>
      <c r="SJN726"/>
      <c r="SJO726"/>
      <c r="SJP726"/>
      <c r="SJQ726"/>
      <c r="SJR726"/>
      <c r="SJS726"/>
      <c r="SJT726"/>
      <c r="SJU726"/>
      <c r="SJV726"/>
      <c r="SJW726"/>
      <c r="SJX726"/>
      <c r="SJY726"/>
      <c r="SJZ726"/>
      <c r="SKA726"/>
      <c r="SKB726"/>
      <c r="SKC726"/>
      <c r="SKD726"/>
      <c r="SKE726"/>
      <c r="SKF726"/>
      <c r="SKG726"/>
      <c r="SKH726"/>
      <c r="SKI726"/>
      <c r="SKJ726"/>
      <c r="SKK726"/>
      <c r="SKL726"/>
      <c r="SKM726"/>
      <c r="SKN726"/>
      <c r="SKO726"/>
      <c r="SKP726"/>
      <c r="SKQ726"/>
      <c r="SKR726"/>
      <c r="SKS726"/>
      <c r="SKT726"/>
      <c r="SKU726"/>
      <c r="SKV726"/>
      <c r="SKW726"/>
      <c r="SKX726"/>
      <c r="SKY726"/>
      <c r="SKZ726"/>
      <c r="SLA726"/>
      <c r="SLB726"/>
      <c r="SLC726"/>
      <c r="SLD726"/>
      <c r="SLE726"/>
      <c r="SLF726"/>
      <c r="SLG726"/>
      <c r="SLH726"/>
      <c r="SLI726"/>
      <c r="SLJ726"/>
      <c r="SLK726"/>
      <c r="SLL726"/>
      <c r="SLM726"/>
      <c r="SLN726"/>
      <c r="SLO726"/>
      <c r="SLP726"/>
      <c r="SLQ726"/>
      <c r="SLR726"/>
      <c r="SLS726"/>
      <c r="SLT726"/>
      <c r="SLU726"/>
      <c r="SLV726"/>
      <c r="SLW726"/>
      <c r="SLX726"/>
      <c r="SLY726"/>
      <c r="SLZ726"/>
      <c r="SMA726"/>
      <c r="SMB726"/>
      <c r="SMC726"/>
      <c r="SMD726"/>
      <c r="SME726"/>
      <c r="SMF726"/>
      <c r="SMG726"/>
      <c r="SMH726"/>
      <c r="SMI726"/>
      <c r="SMJ726"/>
      <c r="SMK726"/>
      <c r="SML726"/>
      <c r="SMM726"/>
      <c r="SMN726"/>
      <c r="SMO726"/>
      <c r="SMP726"/>
      <c r="SMQ726"/>
      <c r="SMR726"/>
      <c r="SMS726"/>
      <c r="SMT726"/>
      <c r="SMU726"/>
      <c r="SMV726"/>
      <c r="SMW726"/>
      <c r="SMX726"/>
      <c r="SMY726"/>
      <c r="SMZ726"/>
      <c r="SNA726"/>
      <c r="SNB726"/>
      <c r="SNC726"/>
      <c r="SND726"/>
      <c r="SNE726"/>
      <c r="SNF726"/>
      <c r="SNG726"/>
      <c r="SNH726"/>
      <c r="SNI726"/>
      <c r="SNJ726"/>
      <c r="SNK726"/>
      <c r="SNL726"/>
      <c r="SNM726"/>
      <c r="SNN726"/>
      <c r="SNO726"/>
      <c r="SNP726"/>
      <c r="SNQ726"/>
      <c r="SNR726"/>
      <c r="SNS726"/>
      <c r="SNT726"/>
      <c r="SNU726"/>
      <c r="SNV726"/>
      <c r="SNW726"/>
      <c r="SNX726"/>
      <c r="SNY726"/>
      <c r="SNZ726"/>
      <c r="SOA726"/>
      <c r="SOB726"/>
      <c r="SOC726"/>
      <c r="SOD726"/>
      <c r="SOE726"/>
      <c r="SOF726"/>
      <c r="SOG726"/>
      <c r="SOH726"/>
      <c r="SOI726"/>
      <c r="SOJ726"/>
      <c r="SOK726"/>
      <c r="SOL726"/>
      <c r="SOM726"/>
      <c r="SON726"/>
      <c r="SOO726"/>
      <c r="SOP726"/>
      <c r="SOQ726"/>
      <c r="SOR726"/>
      <c r="SOS726"/>
      <c r="SOT726"/>
      <c r="SOU726"/>
      <c r="SOV726"/>
      <c r="SOW726"/>
      <c r="SOX726"/>
      <c r="SOY726"/>
      <c r="SOZ726"/>
      <c r="SPA726"/>
      <c r="SPB726"/>
      <c r="SPC726"/>
      <c r="SPD726"/>
      <c r="SPE726"/>
      <c r="SPF726"/>
      <c r="SPG726"/>
      <c r="SPH726"/>
      <c r="SPI726"/>
      <c r="SPJ726"/>
      <c r="SPK726"/>
      <c r="SPL726"/>
      <c r="SPM726"/>
      <c r="SPN726"/>
      <c r="SPO726"/>
      <c r="SPP726"/>
      <c r="SPQ726"/>
      <c r="SPR726"/>
      <c r="SPS726"/>
      <c r="SPT726"/>
      <c r="SPU726"/>
      <c r="SPV726"/>
      <c r="SPW726"/>
      <c r="SPX726"/>
      <c r="SPY726"/>
      <c r="SPZ726"/>
      <c r="SQA726"/>
      <c r="SQB726"/>
      <c r="SQC726"/>
      <c r="SQD726"/>
      <c r="SQE726"/>
      <c r="SQF726"/>
      <c r="SQG726"/>
      <c r="SQH726"/>
      <c r="SQI726"/>
      <c r="SQJ726"/>
      <c r="SQK726"/>
      <c r="SQL726"/>
      <c r="SQM726"/>
      <c r="SQN726"/>
      <c r="SQO726"/>
      <c r="SQP726"/>
      <c r="SQQ726"/>
      <c r="SQR726"/>
      <c r="SQS726"/>
      <c r="SQT726"/>
      <c r="SQU726"/>
      <c r="SQV726"/>
      <c r="SQW726"/>
      <c r="SQX726"/>
      <c r="SQY726"/>
      <c r="SQZ726"/>
      <c r="SRA726"/>
      <c r="SRB726"/>
      <c r="SRC726"/>
      <c r="SRD726"/>
      <c r="SRE726"/>
      <c r="SRF726"/>
      <c r="SRG726"/>
      <c r="SRH726"/>
      <c r="SRI726"/>
      <c r="SRJ726"/>
      <c r="SRK726"/>
      <c r="SRL726"/>
      <c r="SRM726"/>
      <c r="SRN726"/>
      <c r="SRO726"/>
      <c r="SRP726"/>
      <c r="SRQ726"/>
      <c r="SRR726"/>
      <c r="SRS726"/>
      <c r="SRT726"/>
      <c r="SRU726"/>
      <c r="SRV726"/>
      <c r="SRW726"/>
      <c r="SRX726"/>
      <c r="SRY726"/>
      <c r="SRZ726"/>
      <c r="SSA726"/>
      <c r="SSB726"/>
      <c r="SSC726"/>
      <c r="SSD726"/>
      <c r="SSE726"/>
      <c r="SSF726"/>
      <c r="SSG726"/>
      <c r="SSH726"/>
      <c r="SSI726"/>
      <c r="SSJ726"/>
      <c r="SSK726"/>
      <c r="SSL726"/>
      <c r="SSM726"/>
      <c r="SSN726"/>
      <c r="SSO726"/>
      <c r="SSP726"/>
      <c r="SSQ726"/>
      <c r="SSR726"/>
      <c r="SSS726"/>
      <c r="SST726"/>
      <c r="SSU726"/>
      <c r="SSV726"/>
      <c r="SSW726"/>
      <c r="SSX726"/>
      <c r="SSY726"/>
      <c r="SSZ726"/>
      <c r="STA726"/>
      <c r="STB726"/>
      <c r="STC726"/>
      <c r="STD726"/>
      <c r="STE726"/>
      <c r="STF726"/>
      <c r="STG726"/>
      <c r="STH726"/>
      <c r="STI726"/>
      <c r="STJ726"/>
      <c r="STK726"/>
      <c r="STL726"/>
      <c r="STM726"/>
      <c r="STN726"/>
      <c r="STO726"/>
      <c r="STP726"/>
      <c r="STQ726"/>
      <c r="STR726"/>
      <c r="STS726"/>
      <c r="STT726"/>
      <c r="STU726"/>
      <c r="STV726"/>
      <c r="STW726"/>
      <c r="STX726"/>
      <c r="STY726"/>
      <c r="STZ726"/>
      <c r="SUA726"/>
      <c r="SUB726"/>
      <c r="SUC726"/>
      <c r="SUD726"/>
      <c r="SUE726"/>
      <c r="SUF726"/>
      <c r="SUG726"/>
      <c r="SUH726"/>
      <c r="SUI726"/>
      <c r="SUJ726"/>
      <c r="SUK726"/>
      <c r="SUL726"/>
      <c r="SUM726"/>
      <c r="SUN726"/>
      <c r="SUO726"/>
      <c r="SUP726"/>
      <c r="SUQ726"/>
      <c r="SUR726"/>
      <c r="SUS726"/>
      <c r="SUT726"/>
      <c r="SUU726"/>
      <c r="SUV726"/>
      <c r="SUW726"/>
      <c r="SUX726"/>
      <c r="SUY726"/>
      <c r="SUZ726"/>
      <c r="SVA726"/>
      <c r="SVB726"/>
      <c r="SVC726"/>
      <c r="SVD726"/>
      <c r="SVE726"/>
      <c r="SVF726"/>
      <c r="SVG726"/>
      <c r="SVH726"/>
      <c r="SVI726"/>
      <c r="SVJ726"/>
      <c r="SVK726"/>
      <c r="SVL726"/>
      <c r="SVM726"/>
      <c r="SVN726"/>
      <c r="SVO726"/>
      <c r="SVP726"/>
      <c r="SVQ726"/>
      <c r="SVR726"/>
      <c r="SVS726"/>
      <c r="SVT726"/>
      <c r="SVU726"/>
      <c r="SVV726"/>
      <c r="SVW726"/>
      <c r="SVX726"/>
      <c r="SVY726"/>
      <c r="SVZ726"/>
      <c r="SWA726"/>
      <c r="SWB726"/>
      <c r="SWC726"/>
      <c r="SWD726"/>
      <c r="SWE726"/>
      <c r="SWF726"/>
      <c r="SWG726"/>
      <c r="SWH726"/>
      <c r="SWI726"/>
      <c r="SWJ726"/>
      <c r="SWK726"/>
      <c r="SWL726"/>
      <c r="SWM726"/>
      <c r="SWN726"/>
      <c r="SWO726"/>
      <c r="SWP726"/>
      <c r="SWQ726"/>
      <c r="SWR726"/>
      <c r="SWS726"/>
      <c r="SWT726"/>
      <c r="SWU726"/>
      <c r="SWV726"/>
      <c r="SWW726"/>
      <c r="SWX726"/>
      <c r="SWY726"/>
      <c r="SWZ726"/>
      <c r="SXA726"/>
      <c r="SXB726"/>
      <c r="SXC726"/>
      <c r="SXD726"/>
      <c r="SXE726"/>
      <c r="SXF726"/>
      <c r="SXG726"/>
      <c r="SXH726"/>
      <c r="SXI726"/>
      <c r="SXJ726"/>
      <c r="SXK726"/>
      <c r="SXL726"/>
      <c r="SXM726"/>
      <c r="SXN726"/>
      <c r="SXO726"/>
      <c r="SXP726"/>
      <c r="SXQ726"/>
      <c r="SXR726"/>
      <c r="SXS726"/>
      <c r="SXT726"/>
      <c r="SXU726"/>
      <c r="SXV726"/>
      <c r="SXW726"/>
      <c r="SXX726"/>
      <c r="SXY726"/>
      <c r="SXZ726"/>
      <c r="SYA726"/>
      <c r="SYB726"/>
      <c r="SYC726"/>
      <c r="SYD726"/>
      <c r="SYE726"/>
      <c r="SYF726"/>
      <c r="SYG726"/>
      <c r="SYH726"/>
      <c r="SYI726"/>
      <c r="SYJ726"/>
      <c r="SYK726"/>
      <c r="SYL726"/>
      <c r="SYM726"/>
      <c r="SYN726"/>
      <c r="SYO726"/>
      <c r="SYP726"/>
      <c r="SYQ726"/>
      <c r="SYR726"/>
      <c r="SYS726"/>
      <c r="SYT726"/>
      <c r="SYU726"/>
      <c r="SYV726"/>
      <c r="SYW726"/>
      <c r="SYX726"/>
      <c r="SYY726"/>
      <c r="SYZ726"/>
      <c r="SZA726"/>
      <c r="SZB726"/>
      <c r="SZC726"/>
      <c r="SZD726"/>
      <c r="SZE726"/>
      <c r="SZF726"/>
      <c r="SZG726"/>
      <c r="SZH726"/>
      <c r="SZI726"/>
      <c r="SZJ726"/>
      <c r="SZK726"/>
      <c r="SZL726"/>
      <c r="SZM726"/>
      <c r="SZN726"/>
      <c r="SZO726"/>
      <c r="SZP726"/>
      <c r="SZQ726"/>
      <c r="SZR726"/>
      <c r="SZS726"/>
      <c r="SZT726"/>
      <c r="SZU726"/>
      <c r="SZV726"/>
      <c r="SZW726"/>
      <c r="SZX726"/>
      <c r="SZY726"/>
      <c r="SZZ726"/>
      <c r="TAA726"/>
      <c r="TAB726"/>
      <c r="TAC726"/>
      <c r="TAD726"/>
      <c r="TAE726"/>
      <c r="TAF726"/>
      <c r="TAG726"/>
      <c r="TAH726"/>
      <c r="TAI726"/>
      <c r="TAJ726"/>
      <c r="TAK726"/>
      <c r="TAL726"/>
      <c r="TAM726"/>
      <c r="TAN726"/>
      <c r="TAO726"/>
      <c r="TAP726"/>
      <c r="TAQ726"/>
      <c r="TAR726"/>
      <c r="TAS726"/>
      <c r="TAT726"/>
      <c r="TAU726"/>
      <c r="TAV726"/>
      <c r="TAW726"/>
      <c r="TAX726"/>
      <c r="TAY726"/>
      <c r="TAZ726"/>
      <c r="TBA726"/>
      <c r="TBB726"/>
      <c r="TBC726"/>
      <c r="TBD726"/>
      <c r="TBE726"/>
      <c r="TBF726"/>
      <c r="TBG726"/>
      <c r="TBH726"/>
      <c r="TBI726"/>
      <c r="TBJ726"/>
      <c r="TBK726"/>
      <c r="TBL726"/>
      <c r="TBM726"/>
      <c r="TBN726"/>
      <c r="TBO726"/>
      <c r="TBP726"/>
      <c r="TBQ726"/>
      <c r="TBR726"/>
      <c r="TBS726"/>
      <c r="TBT726"/>
      <c r="TBU726"/>
      <c r="TBV726"/>
      <c r="TBW726"/>
      <c r="TBX726"/>
      <c r="TBY726"/>
      <c r="TBZ726"/>
      <c r="TCA726"/>
      <c r="TCB726"/>
      <c r="TCC726"/>
      <c r="TCD726"/>
      <c r="TCE726"/>
      <c r="TCF726"/>
      <c r="TCG726"/>
      <c r="TCH726"/>
      <c r="TCI726"/>
      <c r="TCJ726"/>
      <c r="TCK726"/>
      <c r="TCL726"/>
      <c r="TCM726"/>
      <c r="TCN726"/>
      <c r="TCO726"/>
      <c r="TCP726"/>
      <c r="TCQ726"/>
      <c r="TCR726"/>
      <c r="TCS726"/>
      <c r="TCT726"/>
      <c r="TCU726"/>
      <c r="TCV726"/>
      <c r="TCW726"/>
      <c r="TCX726"/>
      <c r="TCY726"/>
      <c r="TCZ726"/>
      <c r="TDA726"/>
      <c r="TDB726"/>
      <c r="TDC726"/>
      <c r="TDD726"/>
      <c r="TDE726"/>
      <c r="TDF726"/>
      <c r="TDG726"/>
      <c r="TDH726"/>
      <c r="TDI726"/>
      <c r="TDJ726"/>
      <c r="TDK726"/>
      <c r="TDL726"/>
      <c r="TDM726"/>
      <c r="TDN726"/>
      <c r="TDO726"/>
      <c r="TDP726"/>
      <c r="TDQ726"/>
      <c r="TDR726"/>
      <c r="TDS726"/>
      <c r="TDT726"/>
      <c r="TDU726"/>
      <c r="TDV726"/>
      <c r="TDW726"/>
      <c r="TDX726"/>
      <c r="TDY726"/>
      <c r="TDZ726"/>
      <c r="TEA726"/>
      <c r="TEB726"/>
      <c r="TEC726"/>
      <c r="TED726"/>
      <c r="TEE726"/>
      <c r="TEF726"/>
      <c r="TEG726"/>
      <c r="TEH726"/>
      <c r="TEI726"/>
      <c r="TEJ726"/>
      <c r="TEK726"/>
      <c r="TEL726"/>
      <c r="TEM726"/>
      <c r="TEN726"/>
      <c r="TEO726"/>
      <c r="TEP726"/>
      <c r="TEQ726"/>
      <c r="TER726"/>
      <c r="TES726"/>
      <c r="TET726"/>
      <c r="TEU726"/>
      <c r="TEV726"/>
      <c r="TEW726"/>
      <c r="TEX726"/>
      <c r="TEY726"/>
      <c r="TEZ726"/>
      <c r="TFA726"/>
      <c r="TFB726"/>
      <c r="TFC726"/>
      <c r="TFD726"/>
      <c r="TFE726"/>
      <c r="TFF726"/>
      <c r="TFG726"/>
      <c r="TFH726"/>
      <c r="TFI726"/>
      <c r="TFJ726"/>
      <c r="TFK726"/>
      <c r="TFL726"/>
      <c r="TFM726"/>
      <c r="TFN726"/>
      <c r="TFO726"/>
      <c r="TFP726"/>
      <c r="TFQ726"/>
      <c r="TFR726"/>
      <c r="TFS726"/>
      <c r="TFT726"/>
      <c r="TFU726"/>
      <c r="TFV726"/>
      <c r="TFW726"/>
      <c r="TFX726"/>
      <c r="TFY726"/>
      <c r="TFZ726"/>
      <c r="TGA726"/>
      <c r="TGB726"/>
      <c r="TGC726"/>
      <c r="TGD726"/>
      <c r="TGE726"/>
      <c r="TGF726"/>
      <c r="TGG726"/>
      <c r="TGH726"/>
      <c r="TGI726"/>
      <c r="TGJ726"/>
      <c r="TGK726"/>
      <c r="TGL726"/>
      <c r="TGM726"/>
      <c r="TGN726"/>
      <c r="TGO726"/>
      <c r="TGP726"/>
      <c r="TGQ726"/>
      <c r="TGR726"/>
      <c r="TGS726"/>
      <c r="TGT726"/>
      <c r="TGU726"/>
      <c r="TGV726"/>
      <c r="TGW726"/>
      <c r="TGX726"/>
      <c r="TGY726"/>
      <c r="TGZ726"/>
      <c r="THA726"/>
      <c r="THB726"/>
      <c r="THC726"/>
      <c r="THD726"/>
      <c r="THE726"/>
      <c r="THF726"/>
      <c r="THG726"/>
      <c r="THH726"/>
      <c r="THI726"/>
      <c r="THJ726"/>
      <c r="THK726"/>
      <c r="THL726"/>
      <c r="THM726"/>
      <c r="THN726"/>
      <c r="THO726"/>
      <c r="THP726"/>
      <c r="THQ726"/>
      <c r="THR726"/>
      <c r="THS726"/>
      <c r="THT726"/>
      <c r="THU726"/>
      <c r="THV726"/>
      <c r="THW726"/>
      <c r="THX726"/>
      <c r="THY726"/>
      <c r="THZ726"/>
      <c r="TIA726"/>
      <c r="TIB726"/>
      <c r="TIC726"/>
      <c r="TID726"/>
      <c r="TIE726"/>
      <c r="TIF726"/>
      <c r="TIG726"/>
      <c r="TIH726"/>
      <c r="TII726"/>
      <c r="TIJ726"/>
      <c r="TIK726"/>
      <c r="TIL726"/>
      <c r="TIM726"/>
      <c r="TIN726"/>
      <c r="TIO726"/>
      <c r="TIP726"/>
      <c r="TIQ726"/>
      <c r="TIR726"/>
      <c r="TIS726"/>
      <c r="TIT726"/>
      <c r="TIU726"/>
      <c r="TIV726"/>
      <c r="TIW726"/>
      <c r="TIX726"/>
      <c r="TIY726"/>
      <c r="TIZ726"/>
      <c r="TJA726"/>
      <c r="TJB726"/>
      <c r="TJC726"/>
      <c r="TJD726"/>
      <c r="TJE726"/>
      <c r="TJF726"/>
      <c r="TJG726"/>
      <c r="TJH726"/>
      <c r="TJI726"/>
      <c r="TJJ726"/>
      <c r="TJK726"/>
      <c r="TJL726"/>
      <c r="TJM726"/>
      <c r="TJN726"/>
      <c r="TJO726"/>
      <c r="TJP726"/>
      <c r="TJQ726"/>
      <c r="TJR726"/>
      <c r="TJS726"/>
      <c r="TJT726"/>
      <c r="TJU726"/>
      <c r="TJV726"/>
      <c r="TJW726"/>
      <c r="TJX726"/>
      <c r="TJY726"/>
      <c r="TJZ726"/>
      <c r="TKA726"/>
      <c r="TKB726"/>
      <c r="TKC726"/>
      <c r="TKD726"/>
      <c r="TKE726"/>
      <c r="TKF726"/>
      <c r="TKG726"/>
      <c r="TKH726"/>
      <c r="TKI726"/>
      <c r="TKJ726"/>
      <c r="TKK726"/>
      <c r="TKL726"/>
      <c r="TKM726"/>
      <c r="TKN726"/>
      <c r="TKO726"/>
      <c r="TKP726"/>
      <c r="TKQ726"/>
      <c r="TKR726"/>
      <c r="TKS726"/>
      <c r="TKT726"/>
      <c r="TKU726"/>
      <c r="TKV726"/>
      <c r="TKW726"/>
      <c r="TKX726"/>
      <c r="TKY726"/>
      <c r="TKZ726"/>
      <c r="TLA726"/>
      <c r="TLB726"/>
      <c r="TLC726"/>
      <c r="TLD726"/>
      <c r="TLE726"/>
      <c r="TLF726"/>
      <c r="TLG726"/>
      <c r="TLH726"/>
      <c r="TLI726"/>
      <c r="TLJ726"/>
      <c r="TLK726"/>
      <c r="TLL726"/>
      <c r="TLM726"/>
      <c r="TLN726"/>
      <c r="TLO726"/>
      <c r="TLP726"/>
      <c r="TLQ726"/>
      <c r="TLR726"/>
      <c r="TLS726"/>
      <c r="TLT726"/>
      <c r="TLU726"/>
      <c r="TLV726"/>
      <c r="TLW726"/>
      <c r="TLX726"/>
      <c r="TLY726"/>
      <c r="TLZ726"/>
      <c r="TMA726"/>
      <c r="TMB726"/>
      <c r="TMC726"/>
      <c r="TMD726"/>
      <c r="TME726"/>
      <c r="TMF726"/>
      <c r="TMG726"/>
      <c r="TMH726"/>
      <c r="TMI726"/>
      <c r="TMJ726"/>
      <c r="TMK726"/>
      <c r="TML726"/>
      <c r="TMM726"/>
      <c r="TMN726"/>
      <c r="TMO726"/>
      <c r="TMP726"/>
      <c r="TMQ726"/>
      <c r="TMR726"/>
      <c r="TMS726"/>
      <c r="TMT726"/>
      <c r="TMU726"/>
      <c r="TMV726"/>
      <c r="TMW726"/>
      <c r="TMX726"/>
      <c r="TMY726"/>
      <c r="TMZ726"/>
      <c r="TNA726"/>
      <c r="TNB726"/>
      <c r="TNC726"/>
      <c r="TND726"/>
      <c r="TNE726"/>
      <c r="TNF726"/>
      <c r="TNG726"/>
      <c r="TNH726"/>
      <c r="TNI726"/>
      <c r="TNJ726"/>
      <c r="TNK726"/>
      <c r="TNL726"/>
      <c r="TNM726"/>
      <c r="TNN726"/>
      <c r="TNO726"/>
      <c r="TNP726"/>
      <c r="TNQ726"/>
      <c r="TNR726"/>
      <c r="TNS726"/>
      <c r="TNT726"/>
      <c r="TNU726"/>
      <c r="TNV726"/>
      <c r="TNW726"/>
      <c r="TNX726"/>
      <c r="TNY726"/>
      <c r="TNZ726"/>
      <c r="TOA726"/>
      <c r="TOB726"/>
      <c r="TOC726"/>
      <c r="TOD726"/>
      <c r="TOE726"/>
      <c r="TOF726"/>
      <c r="TOG726"/>
      <c r="TOH726"/>
      <c r="TOI726"/>
      <c r="TOJ726"/>
      <c r="TOK726"/>
      <c r="TOL726"/>
      <c r="TOM726"/>
      <c r="TON726"/>
      <c r="TOO726"/>
      <c r="TOP726"/>
      <c r="TOQ726"/>
      <c r="TOR726"/>
      <c r="TOS726"/>
      <c r="TOT726"/>
      <c r="TOU726"/>
      <c r="TOV726"/>
      <c r="TOW726"/>
      <c r="TOX726"/>
      <c r="TOY726"/>
      <c r="TOZ726"/>
      <c r="TPA726"/>
      <c r="TPB726"/>
      <c r="TPC726"/>
      <c r="TPD726"/>
      <c r="TPE726"/>
      <c r="TPF726"/>
      <c r="TPG726"/>
      <c r="TPH726"/>
      <c r="TPI726"/>
      <c r="TPJ726"/>
      <c r="TPK726"/>
      <c r="TPL726"/>
      <c r="TPM726"/>
      <c r="TPN726"/>
      <c r="TPO726"/>
      <c r="TPP726"/>
      <c r="TPQ726"/>
      <c r="TPR726"/>
      <c r="TPS726"/>
      <c r="TPT726"/>
      <c r="TPU726"/>
      <c r="TPV726"/>
      <c r="TPW726"/>
      <c r="TPX726"/>
      <c r="TPY726"/>
      <c r="TPZ726"/>
      <c r="TQA726"/>
      <c r="TQB726"/>
      <c r="TQC726"/>
      <c r="TQD726"/>
      <c r="TQE726"/>
      <c r="TQF726"/>
      <c r="TQG726"/>
      <c r="TQH726"/>
      <c r="TQI726"/>
      <c r="TQJ726"/>
      <c r="TQK726"/>
      <c r="TQL726"/>
      <c r="TQM726"/>
      <c r="TQN726"/>
      <c r="TQO726"/>
      <c r="TQP726"/>
      <c r="TQQ726"/>
      <c r="TQR726"/>
      <c r="TQS726"/>
      <c r="TQT726"/>
      <c r="TQU726"/>
      <c r="TQV726"/>
      <c r="TQW726"/>
      <c r="TQX726"/>
      <c r="TQY726"/>
      <c r="TQZ726"/>
      <c r="TRA726"/>
      <c r="TRB726"/>
      <c r="TRC726"/>
      <c r="TRD726"/>
      <c r="TRE726"/>
      <c r="TRF726"/>
      <c r="TRG726"/>
      <c r="TRH726"/>
      <c r="TRI726"/>
      <c r="TRJ726"/>
      <c r="TRK726"/>
      <c r="TRL726"/>
      <c r="TRM726"/>
      <c r="TRN726"/>
      <c r="TRO726"/>
      <c r="TRP726"/>
      <c r="TRQ726"/>
      <c r="TRR726"/>
      <c r="TRS726"/>
      <c r="TRT726"/>
      <c r="TRU726"/>
      <c r="TRV726"/>
      <c r="TRW726"/>
      <c r="TRX726"/>
      <c r="TRY726"/>
      <c r="TRZ726"/>
      <c r="TSA726"/>
      <c r="TSB726"/>
      <c r="TSC726"/>
      <c r="TSD726"/>
      <c r="TSE726"/>
      <c r="TSF726"/>
      <c r="TSG726"/>
      <c r="TSH726"/>
      <c r="TSI726"/>
      <c r="TSJ726"/>
      <c r="TSK726"/>
      <c r="TSL726"/>
      <c r="TSM726"/>
      <c r="TSN726"/>
      <c r="TSO726"/>
      <c r="TSP726"/>
      <c r="TSQ726"/>
      <c r="TSR726"/>
      <c r="TSS726"/>
      <c r="TST726"/>
      <c r="TSU726"/>
      <c r="TSV726"/>
      <c r="TSW726"/>
      <c r="TSX726"/>
      <c r="TSY726"/>
      <c r="TSZ726"/>
      <c r="TTA726"/>
      <c r="TTB726"/>
      <c r="TTC726"/>
      <c r="TTD726"/>
      <c r="TTE726"/>
      <c r="TTF726"/>
      <c r="TTG726"/>
      <c r="TTH726"/>
      <c r="TTI726"/>
      <c r="TTJ726"/>
      <c r="TTK726"/>
      <c r="TTL726"/>
      <c r="TTM726"/>
      <c r="TTN726"/>
      <c r="TTO726"/>
      <c r="TTP726"/>
      <c r="TTQ726"/>
      <c r="TTR726"/>
      <c r="TTS726"/>
      <c r="TTT726"/>
      <c r="TTU726"/>
      <c r="TTV726"/>
      <c r="TTW726"/>
      <c r="TTX726"/>
      <c r="TTY726"/>
      <c r="TTZ726"/>
      <c r="TUA726"/>
      <c r="TUB726"/>
      <c r="TUC726"/>
      <c r="TUD726"/>
      <c r="TUE726"/>
      <c r="TUF726"/>
      <c r="TUG726"/>
      <c r="TUH726"/>
      <c r="TUI726"/>
      <c r="TUJ726"/>
      <c r="TUK726"/>
      <c r="TUL726"/>
      <c r="TUM726"/>
      <c r="TUN726"/>
      <c r="TUO726"/>
      <c r="TUP726"/>
      <c r="TUQ726"/>
      <c r="TUR726"/>
      <c r="TUS726"/>
      <c r="TUT726"/>
      <c r="TUU726"/>
      <c r="TUV726"/>
      <c r="TUW726"/>
      <c r="TUX726"/>
      <c r="TUY726"/>
      <c r="TUZ726"/>
      <c r="TVA726"/>
      <c r="TVB726"/>
      <c r="TVC726"/>
      <c r="TVD726"/>
      <c r="TVE726"/>
      <c r="TVF726"/>
      <c r="TVG726"/>
      <c r="TVH726"/>
      <c r="TVI726"/>
      <c r="TVJ726"/>
      <c r="TVK726"/>
      <c r="TVL726"/>
      <c r="TVM726"/>
      <c r="TVN726"/>
      <c r="TVO726"/>
      <c r="TVP726"/>
      <c r="TVQ726"/>
      <c r="TVR726"/>
      <c r="TVS726"/>
      <c r="TVT726"/>
      <c r="TVU726"/>
      <c r="TVV726"/>
      <c r="TVW726"/>
      <c r="TVX726"/>
      <c r="TVY726"/>
      <c r="TVZ726"/>
      <c r="TWA726"/>
      <c r="TWB726"/>
      <c r="TWC726"/>
      <c r="TWD726"/>
      <c r="TWE726"/>
      <c r="TWF726"/>
      <c r="TWG726"/>
      <c r="TWH726"/>
      <c r="TWI726"/>
      <c r="TWJ726"/>
      <c r="TWK726"/>
      <c r="TWL726"/>
      <c r="TWM726"/>
      <c r="TWN726"/>
      <c r="TWO726"/>
      <c r="TWP726"/>
      <c r="TWQ726"/>
      <c r="TWR726"/>
      <c r="TWS726"/>
      <c r="TWT726"/>
      <c r="TWU726"/>
      <c r="TWV726"/>
      <c r="TWW726"/>
      <c r="TWX726"/>
      <c r="TWY726"/>
      <c r="TWZ726"/>
      <c r="TXA726"/>
      <c r="TXB726"/>
      <c r="TXC726"/>
      <c r="TXD726"/>
      <c r="TXE726"/>
      <c r="TXF726"/>
      <c r="TXG726"/>
      <c r="TXH726"/>
      <c r="TXI726"/>
      <c r="TXJ726"/>
      <c r="TXK726"/>
      <c r="TXL726"/>
      <c r="TXM726"/>
      <c r="TXN726"/>
      <c r="TXO726"/>
      <c r="TXP726"/>
      <c r="TXQ726"/>
      <c r="TXR726"/>
      <c r="TXS726"/>
      <c r="TXT726"/>
      <c r="TXU726"/>
      <c r="TXV726"/>
      <c r="TXW726"/>
      <c r="TXX726"/>
      <c r="TXY726"/>
      <c r="TXZ726"/>
      <c r="TYA726"/>
      <c r="TYB726"/>
      <c r="TYC726"/>
      <c r="TYD726"/>
      <c r="TYE726"/>
      <c r="TYF726"/>
      <c r="TYG726"/>
      <c r="TYH726"/>
      <c r="TYI726"/>
      <c r="TYJ726"/>
      <c r="TYK726"/>
      <c r="TYL726"/>
      <c r="TYM726"/>
      <c r="TYN726"/>
      <c r="TYO726"/>
      <c r="TYP726"/>
      <c r="TYQ726"/>
      <c r="TYR726"/>
      <c r="TYS726"/>
      <c r="TYT726"/>
      <c r="TYU726"/>
      <c r="TYV726"/>
      <c r="TYW726"/>
      <c r="TYX726"/>
      <c r="TYY726"/>
      <c r="TYZ726"/>
      <c r="TZA726"/>
      <c r="TZB726"/>
      <c r="TZC726"/>
      <c r="TZD726"/>
      <c r="TZE726"/>
      <c r="TZF726"/>
      <c r="TZG726"/>
      <c r="TZH726"/>
      <c r="TZI726"/>
      <c r="TZJ726"/>
      <c r="TZK726"/>
      <c r="TZL726"/>
      <c r="TZM726"/>
      <c r="TZN726"/>
      <c r="TZO726"/>
      <c r="TZP726"/>
      <c r="TZQ726"/>
      <c r="TZR726"/>
      <c r="TZS726"/>
      <c r="TZT726"/>
      <c r="TZU726"/>
      <c r="TZV726"/>
      <c r="TZW726"/>
      <c r="TZX726"/>
      <c r="TZY726"/>
      <c r="TZZ726"/>
      <c r="UAA726"/>
      <c r="UAB726"/>
      <c r="UAC726"/>
      <c r="UAD726"/>
      <c r="UAE726"/>
      <c r="UAF726"/>
      <c r="UAG726"/>
      <c r="UAH726"/>
      <c r="UAI726"/>
      <c r="UAJ726"/>
      <c r="UAK726"/>
      <c r="UAL726"/>
      <c r="UAM726"/>
      <c r="UAN726"/>
      <c r="UAO726"/>
      <c r="UAP726"/>
      <c r="UAQ726"/>
      <c r="UAR726"/>
      <c r="UAS726"/>
      <c r="UAT726"/>
      <c r="UAU726"/>
      <c r="UAV726"/>
      <c r="UAW726"/>
      <c r="UAX726"/>
      <c r="UAY726"/>
      <c r="UAZ726"/>
      <c r="UBA726"/>
      <c r="UBB726"/>
      <c r="UBC726"/>
      <c r="UBD726"/>
      <c r="UBE726"/>
      <c r="UBF726"/>
      <c r="UBG726"/>
      <c r="UBH726"/>
      <c r="UBI726"/>
      <c r="UBJ726"/>
      <c r="UBK726"/>
      <c r="UBL726"/>
      <c r="UBM726"/>
      <c r="UBN726"/>
      <c r="UBO726"/>
      <c r="UBP726"/>
      <c r="UBQ726"/>
      <c r="UBR726"/>
      <c r="UBS726"/>
      <c r="UBT726"/>
      <c r="UBU726"/>
      <c r="UBV726"/>
      <c r="UBW726"/>
      <c r="UBX726"/>
      <c r="UBY726"/>
      <c r="UBZ726"/>
      <c r="UCA726"/>
      <c r="UCB726"/>
      <c r="UCC726"/>
      <c r="UCD726"/>
      <c r="UCE726"/>
      <c r="UCF726"/>
      <c r="UCG726"/>
      <c r="UCH726"/>
      <c r="UCI726"/>
      <c r="UCJ726"/>
      <c r="UCK726"/>
      <c r="UCL726"/>
      <c r="UCM726"/>
      <c r="UCN726"/>
      <c r="UCO726"/>
      <c r="UCP726"/>
      <c r="UCQ726"/>
      <c r="UCR726"/>
      <c r="UCS726"/>
      <c r="UCT726"/>
      <c r="UCU726"/>
      <c r="UCV726"/>
      <c r="UCW726"/>
      <c r="UCX726"/>
      <c r="UCY726"/>
      <c r="UCZ726"/>
      <c r="UDA726"/>
      <c r="UDB726"/>
      <c r="UDC726"/>
      <c r="UDD726"/>
      <c r="UDE726"/>
      <c r="UDF726"/>
      <c r="UDG726"/>
      <c r="UDH726"/>
      <c r="UDI726"/>
      <c r="UDJ726"/>
      <c r="UDK726"/>
      <c r="UDL726"/>
      <c r="UDM726"/>
      <c r="UDN726"/>
      <c r="UDO726"/>
      <c r="UDP726"/>
      <c r="UDQ726"/>
      <c r="UDR726"/>
      <c r="UDS726"/>
      <c r="UDT726"/>
      <c r="UDU726"/>
      <c r="UDV726"/>
      <c r="UDW726"/>
      <c r="UDX726"/>
      <c r="UDY726"/>
      <c r="UDZ726"/>
      <c r="UEA726"/>
      <c r="UEB726"/>
      <c r="UEC726"/>
      <c r="UED726"/>
      <c r="UEE726"/>
      <c r="UEF726"/>
      <c r="UEG726"/>
      <c r="UEH726"/>
      <c r="UEI726"/>
      <c r="UEJ726"/>
      <c r="UEK726"/>
      <c r="UEL726"/>
      <c r="UEM726"/>
      <c r="UEN726"/>
      <c r="UEO726"/>
      <c r="UEP726"/>
      <c r="UEQ726"/>
      <c r="UER726"/>
      <c r="UES726"/>
      <c r="UET726"/>
      <c r="UEU726"/>
      <c r="UEV726"/>
      <c r="UEW726"/>
      <c r="UEX726"/>
      <c r="UEY726"/>
      <c r="UEZ726"/>
      <c r="UFA726"/>
      <c r="UFB726"/>
      <c r="UFC726"/>
      <c r="UFD726"/>
      <c r="UFE726"/>
      <c r="UFF726"/>
      <c r="UFG726"/>
      <c r="UFH726"/>
      <c r="UFI726"/>
      <c r="UFJ726"/>
      <c r="UFK726"/>
      <c r="UFL726"/>
      <c r="UFM726"/>
      <c r="UFN726"/>
      <c r="UFO726"/>
      <c r="UFP726"/>
      <c r="UFQ726"/>
      <c r="UFR726"/>
      <c r="UFS726"/>
      <c r="UFT726"/>
      <c r="UFU726"/>
      <c r="UFV726"/>
      <c r="UFW726"/>
      <c r="UFX726"/>
      <c r="UFY726"/>
      <c r="UFZ726"/>
      <c r="UGA726"/>
      <c r="UGB726"/>
      <c r="UGC726"/>
      <c r="UGD726"/>
      <c r="UGE726"/>
      <c r="UGF726"/>
      <c r="UGG726"/>
      <c r="UGH726"/>
      <c r="UGI726"/>
      <c r="UGJ726"/>
      <c r="UGK726"/>
      <c r="UGL726"/>
      <c r="UGM726"/>
      <c r="UGN726"/>
      <c r="UGO726"/>
      <c r="UGP726"/>
      <c r="UGQ726"/>
      <c r="UGR726"/>
      <c r="UGS726"/>
      <c r="UGT726"/>
      <c r="UGU726"/>
      <c r="UGV726"/>
      <c r="UGW726"/>
      <c r="UGX726"/>
      <c r="UGY726"/>
      <c r="UGZ726"/>
      <c r="UHA726"/>
      <c r="UHB726"/>
      <c r="UHC726"/>
      <c r="UHD726"/>
      <c r="UHE726"/>
      <c r="UHF726"/>
      <c r="UHG726"/>
      <c r="UHH726"/>
      <c r="UHI726"/>
      <c r="UHJ726"/>
      <c r="UHK726"/>
      <c r="UHL726"/>
      <c r="UHM726"/>
      <c r="UHN726"/>
      <c r="UHO726"/>
      <c r="UHP726"/>
      <c r="UHQ726"/>
      <c r="UHR726"/>
      <c r="UHS726"/>
      <c r="UHT726"/>
      <c r="UHU726"/>
      <c r="UHV726"/>
      <c r="UHW726"/>
      <c r="UHX726"/>
      <c r="UHY726"/>
      <c r="UHZ726"/>
      <c r="UIA726"/>
      <c r="UIB726"/>
      <c r="UIC726"/>
      <c r="UID726"/>
      <c r="UIE726"/>
      <c r="UIF726"/>
      <c r="UIG726"/>
      <c r="UIH726"/>
      <c r="UII726"/>
      <c r="UIJ726"/>
      <c r="UIK726"/>
      <c r="UIL726"/>
      <c r="UIM726"/>
      <c r="UIN726"/>
      <c r="UIO726"/>
      <c r="UIP726"/>
      <c r="UIQ726"/>
      <c r="UIR726"/>
      <c r="UIS726"/>
      <c r="UIT726"/>
      <c r="UIU726"/>
      <c r="UIV726"/>
      <c r="UIW726"/>
      <c r="UIX726"/>
      <c r="UIY726"/>
      <c r="UIZ726"/>
      <c r="UJA726"/>
      <c r="UJB726"/>
      <c r="UJC726"/>
      <c r="UJD726"/>
      <c r="UJE726"/>
      <c r="UJF726"/>
      <c r="UJG726"/>
      <c r="UJH726"/>
      <c r="UJI726"/>
      <c r="UJJ726"/>
      <c r="UJK726"/>
      <c r="UJL726"/>
      <c r="UJM726"/>
      <c r="UJN726"/>
      <c r="UJO726"/>
      <c r="UJP726"/>
      <c r="UJQ726"/>
      <c r="UJR726"/>
      <c r="UJS726"/>
      <c r="UJT726"/>
      <c r="UJU726"/>
      <c r="UJV726"/>
      <c r="UJW726"/>
      <c r="UJX726"/>
      <c r="UJY726"/>
      <c r="UJZ726"/>
      <c r="UKA726"/>
      <c r="UKB726"/>
      <c r="UKC726"/>
      <c r="UKD726"/>
      <c r="UKE726"/>
      <c r="UKF726"/>
      <c r="UKG726"/>
      <c r="UKH726"/>
      <c r="UKI726"/>
      <c r="UKJ726"/>
      <c r="UKK726"/>
      <c r="UKL726"/>
      <c r="UKM726"/>
      <c r="UKN726"/>
      <c r="UKO726"/>
      <c r="UKP726"/>
      <c r="UKQ726"/>
      <c r="UKR726"/>
      <c r="UKS726"/>
      <c r="UKT726"/>
      <c r="UKU726"/>
      <c r="UKV726"/>
      <c r="UKW726"/>
      <c r="UKX726"/>
      <c r="UKY726"/>
      <c r="UKZ726"/>
      <c r="ULA726"/>
      <c r="ULB726"/>
      <c r="ULC726"/>
      <c r="ULD726"/>
      <c r="ULE726"/>
      <c r="ULF726"/>
      <c r="ULG726"/>
      <c r="ULH726"/>
      <c r="ULI726"/>
      <c r="ULJ726"/>
      <c r="ULK726"/>
      <c r="ULL726"/>
      <c r="ULM726"/>
      <c r="ULN726"/>
      <c r="ULO726"/>
      <c r="ULP726"/>
      <c r="ULQ726"/>
      <c r="ULR726"/>
      <c r="ULS726"/>
      <c r="ULT726"/>
      <c r="ULU726"/>
      <c r="ULV726"/>
      <c r="ULW726"/>
      <c r="ULX726"/>
      <c r="ULY726"/>
      <c r="ULZ726"/>
      <c r="UMA726"/>
      <c r="UMB726"/>
      <c r="UMC726"/>
      <c r="UMD726"/>
      <c r="UME726"/>
      <c r="UMF726"/>
      <c r="UMG726"/>
      <c r="UMH726"/>
      <c r="UMI726"/>
      <c r="UMJ726"/>
      <c r="UMK726"/>
      <c r="UML726"/>
      <c r="UMM726"/>
      <c r="UMN726"/>
      <c r="UMO726"/>
      <c r="UMP726"/>
      <c r="UMQ726"/>
      <c r="UMR726"/>
      <c r="UMS726"/>
      <c r="UMT726"/>
      <c r="UMU726"/>
      <c r="UMV726"/>
      <c r="UMW726"/>
      <c r="UMX726"/>
      <c r="UMY726"/>
      <c r="UMZ726"/>
      <c r="UNA726"/>
      <c r="UNB726"/>
      <c r="UNC726"/>
      <c r="UND726"/>
      <c r="UNE726"/>
      <c r="UNF726"/>
      <c r="UNG726"/>
      <c r="UNH726"/>
      <c r="UNI726"/>
      <c r="UNJ726"/>
      <c r="UNK726"/>
      <c r="UNL726"/>
      <c r="UNM726"/>
      <c r="UNN726"/>
      <c r="UNO726"/>
      <c r="UNP726"/>
      <c r="UNQ726"/>
      <c r="UNR726"/>
      <c r="UNS726"/>
      <c r="UNT726"/>
      <c r="UNU726"/>
      <c r="UNV726"/>
      <c r="UNW726"/>
      <c r="UNX726"/>
      <c r="UNY726"/>
      <c r="UNZ726"/>
      <c r="UOA726"/>
      <c r="UOB726"/>
      <c r="UOC726"/>
      <c r="UOD726"/>
      <c r="UOE726"/>
      <c r="UOF726"/>
      <c r="UOG726"/>
      <c r="UOH726"/>
      <c r="UOI726"/>
      <c r="UOJ726"/>
      <c r="UOK726"/>
      <c r="UOL726"/>
      <c r="UOM726"/>
      <c r="UON726"/>
      <c r="UOO726"/>
      <c r="UOP726"/>
      <c r="UOQ726"/>
      <c r="UOR726"/>
      <c r="UOS726"/>
      <c r="UOT726"/>
      <c r="UOU726"/>
      <c r="UOV726"/>
      <c r="UOW726"/>
      <c r="UOX726"/>
      <c r="UOY726"/>
      <c r="UOZ726"/>
      <c r="UPA726"/>
      <c r="UPB726"/>
      <c r="UPC726"/>
      <c r="UPD726"/>
      <c r="UPE726"/>
      <c r="UPF726"/>
      <c r="UPG726"/>
      <c r="UPH726"/>
      <c r="UPI726"/>
      <c r="UPJ726"/>
      <c r="UPK726"/>
      <c r="UPL726"/>
      <c r="UPM726"/>
      <c r="UPN726"/>
      <c r="UPO726"/>
      <c r="UPP726"/>
      <c r="UPQ726"/>
      <c r="UPR726"/>
      <c r="UPS726"/>
      <c r="UPT726"/>
      <c r="UPU726"/>
      <c r="UPV726"/>
      <c r="UPW726"/>
      <c r="UPX726"/>
      <c r="UPY726"/>
      <c r="UPZ726"/>
      <c r="UQA726"/>
      <c r="UQB726"/>
      <c r="UQC726"/>
      <c r="UQD726"/>
      <c r="UQE726"/>
      <c r="UQF726"/>
      <c r="UQG726"/>
      <c r="UQH726"/>
      <c r="UQI726"/>
      <c r="UQJ726"/>
      <c r="UQK726"/>
      <c r="UQL726"/>
      <c r="UQM726"/>
      <c r="UQN726"/>
      <c r="UQO726"/>
      <c r="UQP726"/>
      <c r="UQQ726"/>
      <c r="UQR726"/>
      <c r="UQS726"/>
      <c r="UQT726"/>
      <c r="UQU726"/>
      <c r="UQV726"/>
      <c r="UQW726"/>
      <c r="UQX726"/>
      <c r="UQY726"/>
      <c r="UQZ726"/>
      <c r="URA726"/>
      <c r="URB726"/>
      <c r="URC726"/>
      <c r="URD726"/>
      <c r="URE726"/>
      <c r="URF726"/>
      <c r="URG726"/>
      <c r="URH726"/>
      <c r="URI726"/>
      <c r="URJ726"/>
      <c r="URK726"/>
      <c r="URL726"/>
      <c r="URM726"/>
      <c r="URN726"/>
      <c r="URO726"/>
      <c r="URP726"/>
      <c r="URQ726"/>
      <c r="URR726"/>
      <c r="URS726"/>
      <c r="URT726"/>
      <c r="URU726"/>
      <c r="URV726"/>
      <c r="URW726"/>
      <c r="URX726"/>
      <c r="URY726"/>
      <c r="URZ726"/>
      <c r="USA726"/>
      <c r="USB726"/>
      <c r="USC726"/>
      <c r="USD726"/>
      <c r="USE726"/>
      <c r="USF726"/>
      <c r="USG726"/>
      <c r="USH726"/>
      <c r="USI726"/>
      <c r="USJ726"/>
      <c r="USK726"/>
      <c r="USL726"/>
      <c r="USM726"/>
      <c r="USN726"/>
      <c r="USO726"/>
      <c r="USP726"/>
      <c r="USQ726"/>
      <c r="USR726"/>
      <c r="USS726"/>
      <c r="UST726"/>
      <c r="USU726"/>
      <c r="USV726"/>
      <c r="USW726"/>
      <c r="USX726"/>
      <c r="USY726"/>
      <c r="USZ726"/>
      <c r="UTA726"/>
      <c r="UTB726"/>
      <c r="UTC726"/>
      <c r="UTD726"/>
      <c r="UTE726"/>
      <c r="UTF726"/>
      <c r="UTG726"/>
      <c r="UTH726"/>
      <c r="UTI726"/>
      <c r="UTJ726"/>
      <c r="UTK726"/>
      <c r="UTL726"/>
      <c r="UTM726"/>
      <c r="UTN726"/>
      <c r="UTO726"/>
      <c r="UTP726"/>
      <c r="UTQ726"/>
      <c r="UTR726"/>
      <c r="UTS726"/>
      <c r="UTT726"/>
      <c r="UTU726"/>
      <c r="UTV726"/>
      <c r="UTW726"/>
      <c r="UTX726"/>
      <c r="UTY726"/>
      <c r="UTZ726"/>
      <c r="UUA726"/>
      <c r="UUB726"/>
      <c r="UUC726"/>
      <c r="UUD726"/>
      <c r="UUE726"/>
      <c r="UUF726"/>
      <c r="UUG726"/>
      <c r="UUH726"/>
      <c r="UUI726"/>
      <c r="UUJ726"/>
      <c r="UUK726"/>
      <c r="UUL726"/>
      <c r="UUM726"/>
      <c r="UUN726"/>
      <c r="UUO726"/>
      <c r="UUP726"/>
      <c r="UUQ726"/>
      <c r="UUR726"/>
      <c r="UUS726"/>
      <c r="UUT726"/>
      <c r="UUU726"/>
      <c r="UUV726"/>
      <c r="UUW726"/>
      <c r="UUX726"/>
      <c r="UUY726"/>
      <c r="UUZ726"/>
      <c r="UVA726"/>
      <c r="UVB726"/>
      <c r="UVC726"/>
      <c r="UVD726"/>
      <c r="UVE726"/>
      <c r="UVF726"/>
      <c r="UVG726"/>
      <c r="UVH726"/>
      <c r="UVI726"/>
      <c r="UVJ726"/>
      <c r="UVK726"/>
      <c r="UVL726"/>
      <c r="UVM726"/>
      <c r="UVN726"/>
      <c r="UVO726"/>
      <c r="UVP726"/>
      <c r="UVQ726"/>
      <c r="UVR726"/>
      <c r="UVS726"/>
      <c r="UVT726"/>
      <c r="UVU726"/>
      <c r="UVV726"/>
      <c r="UVW726"/>
      <c r="UVX726"/>
      <c r="UVY726"/>
      <c r="UVZ726"/>
      <c r="UWA726"/>
      <c r="UWB726"/>
      <c r="UWC726"/>
      <c r="UWD726"/>
      <c r="UWE726"/>
      <c r="UWF726"/>
      <c r="UWG726"/>
      <c r="UWH726"/>
      <c r="UWI726"/>
      <c r="UWJ726"/>
      <c r="UWK726"/>
      <c r="UWL726"/>
      <c r="UWM726"/>
      <c r="UWN726"/>
      <c r="UWO726"/>
      <c r="UWP726"/>
      <c r="UWQ726"/>
      <c r="UWR726"/>
      <c r="UWS726"/>
      <c r="UWT726"/>
      <c r="UWU726"/>
      <c r="UWV726"/>
      <c r="UWW726"/>
      <c r="UWX726"/>
      <c r="UWY726"/>
      <c r="UWZ726"/>
      <c r="UXA726"/>
      <c r="UXB726"/>
      <c r="UXC726"/>
      <c r="UXD726"/>
      <c r="UXE726"/>
      <c r="UXF726"/>
      <c r="UXG726"/>
      <c r="UXH726"/>
      <c r="UXI726"/>
      <c r="UXJ726"/>
      <c r="UXK726"/>
      <c r="UXL726"/>
      <c r="UXM726"/>
      <c r="UXN726"/>
      <c r="UXO726"/>
      <c r="UXP726"/>
      <c r="UXQ726"/>
      <c r="UXR726"/>
      <c r="UXS726"/>
      <c r="UXT726"/>
      <c r="UXU726"/>
      <c r="UXV726"/>
      <c r="UXW726"/>
      <c r="UXX726"/>
      <c r="UXY726"/>
      <c r="UXZ726"/>
      <c r="UYA726"/>
      <c r="UYB726"/>
      <c r="UYC726"/>
      <c r="UYD726"/>
      <c r="UYE726"/>
      <c r="UYF726"/>
      <c r="UYG726"/>
      <c r="UYH726"/>
      <c r="UYI726"/>
      <c r="UYJ726"/>
      <c r="UYK726"/>
      <c r="UYL726"/>
      <c r="UYM726"/>
      <c r="UYN726"/>
      <c r="UYO726"/>
      <c r="UYP726"/>
      <c r="UYQ726"/>
      <c r="UYR726"/>
      <c r="UYS726"/>
      <c r="UYT726"/>
      <c r="UYU726"/>
      <c r="UYV726"/>
      <c r="UYW726"/>
      <c r="UYX726"/>
      <c r="UYY726"/>
      <c r="UYZ726"/>
      <c r="UZA726"/>
      <c r="UZB726"/>
      <c r="UZC726"/>
      <c r="UZD726"/>
      <c r="UZE726"/>
      <c r="UZF726"/>
      <c r="UZG726"/>
      <c r="UZH726"/>
      <c r="UZI726"/>
      <c r="UZJ726"/>
      <c r="UZK726"/>
      <c r="UZL726"/>
      <c r="UZM726"/>
      <c r="UZN726"/>
      <c r="UZO726"/>
      <c r="UZP726"/>
      <c r="UZQ726"/>
      <c r="UZR726"/>
      <c r="UZS726"/>
      <c r="UZT726"/>
      <c r="UZU726"/>
      <c r="UZV726"/>
      <c r="UZW726"/>
      <c r="UZX726"/>
      <c r="UZY726"/>
      <c r="UZZ726"/>
      <c r="VAA726"/>
      <c r="VAB726"/>
      <c r="VAC726"/>
      <c r="VAD726"/>
      <c r="VAE726"/>
      <c r="VAF726"/>
      <c r="VAG726"/>
      <c r="VAH726"/>
      <c r="VAI726"/>
      <c r="VAJ726"/>
      <c r="VAK726"/>
      <c r="VAL726"/>
      <c r="VAM726"/>
      <c r="VAN726"/>
      <c r="VAO726"/>
      <c r="VAP726"/>
      <c r="VAQ726"/>
      <c r="VAR726"/>
      <c r="VAS726"/>
      <c r="VAT726"/>
      <c r="VAU726"/>
      <c r="VAV726"/>
      <c r="VAW726"/>
      <c r="VAX726"/>
      <c r="VAY726"/>
      <c r="VAZ726"/>
      <c r="VBA726"/>
      <c r="VBB726"/>
      <c r="VBC726"/>
      <c r="VBD726"/>
      <c r="VBE726"/>
      <c r="VBF726"/>
      <c r="VBG726"/>
      <c r="VBH726"/>
      <c r="VBI726"/>
      <c r="VBJ726"/>
      <c r="VBK726"/>
      <c r="VBL726"/>
      <c r="VBM726"/>
      <c r="VBN726"/>
      <c r="VBO726"/>
      <c r="VBP726"/>
      <c r="VBQ726"/>
      <c r="VBR726"/>
      <c r="VBS726"/>
      <c r="VBT726"/>
      <c r="VBU726"/>
      <c r="VBV726"/>
      <c r="VBW726"/>
      <c r="VBX726"/>
      <c r="VBY726"/>
      <c r="VBZ726"/>
      <c r="VCA726"/>
      <c r="VCB726"/>
      <c r="VCC726"/>
      <c r="VCD726"/>
      <c r="VCE726"/>
      <c r="VCF726"/>
      <c r="VCG726"/>
      <c r="VCH726"/>
      <c r="VCI726"/>
      <c r="VCJ726"/>
      <c r="VCK726"/>
      <c r="VCL726"/>
      <c r="VCM726"/>
      <c r="VCN726"/>
      <c r="VCO726"/>
      <c r="VCP726"/>
      <c r="VCQ726"/>
      <c r="VCR726"/>
      <c r="VCS726"/>
      <c r="VCT726"/>
      <c r="VCU726"/>
      <c r="VCV726"/>
      <c r="VCW726"/>
      <c r="VCX726"/>
      <c r="VCY726"/>
      <c r="VCZ726"/>
      <c r="VDA726"/>
      <c r="VDB726"/>
      <c r="VDC726"/>
      <c r="VDD726"/>
      <c r="VDE726"/>
      <c r="VDF726"/>
      <c r="VDG726"/>
      <c r="VDH726"/>
      <c r="VDI726"/>
      <c r="VDJ726"/>
      <c r="VDK726"/>
      <c r="VDL726"/>
      <c r="VDM726"/>
      <c r="VDN726"/>
      <c r="VDO726"/>
      <c r="VDP726"/>
      <c r="VDQ726"/>
      <c r="VDR726"/>
      <c r="VDS726"/>
      <c r="VDT726"/>
      <c r="VDU726"/>
      <c r="VDV726"/>
      <c r="VDW726"/>
      <c r="VDX726"/>
      <c r="VDY726"/>
      <c r="VDZ726"/>
      <c r="VEA726"/>
      <c r="VEB726"/>
      <c r="VEC726"/>
      <c r="VED726"/>
      <c r="VEE726"/>
      <c r="VEF726"/>
      <c r="VEG726"/>
      <c r="VEH726"/>
      <c r="VEI726"/>
      <c r="VEJ726"/>
      <c r="VEK726"/>
      <c r="VEL726"/>
      <c r="VEM726"/>
      <c r="VEN726"/>
      <c r="VEO726"/>
      <c r="VEP726"/>
      <c r="VEQ726"/>
      <c r="VER726"/>
      <c r="VES726"/>
      <c r="VET726"/>
      <c r="VEU726"/>
      <c r="VEV726"/>
      <c r="VEW726"/>
      <c r="VEX726"/>
      <c r="VEY726"/>
      <c r="VEZ726"/>
      <c r="VFA726"/>
      <c r="VFB726"/>
      <c r="VFC726"/>
      <c r="VFD726"/>
      <c r="VFE726"/>
      <c r="VFF726"/>
      <c r="VFG726"/>
      <c r="VFH726"/>
      <c r="VFI726"/>
      <c r="VFJ726"/>
      <c r="VFK726"/>
      <c r="VFL726"/>
      <c r="VFM726"/>
      <c r="VFN726"/>
      <c r="VFO726"/>
      <c r="VFP726"/>
      <c r="VFQ726"/>
      <c r="VFR726"/>
      <c r="VFS726"/>
      <c r="VFT726"/>
      <c r="VFU726"/>
      <c r="VFV726"/>
      <c r="VFW726"/>
      <c r="VFX726"/>
      <c r="VFY726"/>
      <c r="VFZ726"/>
      <c r="VGA726"/>
      <c r="VGB726"/>
      <c r="VGC726"/>
      <c r="VGD726"/>
      <c r="VGE726"/>
      <c r="VGF726"/>
      <c r="VGG726"/>
      <c r="VGH726"/>
      <c r="VGI726"/>
      <c r="VGJ726"/>
      <c r="VGK726"/>
      <c r="VGL726"/>
      <c r="VGM726"/>
      <c r="VGN726"/>
      <c r="VGO726"/>
      <c r="VGP726"/>
      <c r="VGQ726"/>
      <c r="VGR726"/>
      <c r="VGS726"/>
      <c r="VGT726"/>
      <c r="VGU726"/>
      <c r="VGV726"/>
      <c r="VGW726"/>
      <c r="VGX726"/>
      <c r="VGY726"/>
      <c r="VGZ726"/>
      <c r="VHA726"/>
      <c r="VHB726"/>
      <c r="VHC726"/>
      <c r="VHD726"/>
      <c r="VHE726"/>
      <c r="VHF726"/>
      <c r="VHG726"/>
      <c r="VHH726"/>
      <c r="VHI726"/>
      <c r="VHJ726"/>
      <c r="VHK726"/>
      <c r="VHL726"/>
      <c r="VHM726"/>
      <c r="VHN726"/>
      <c r="VHO726"/>
      <c r="VHP726"/>
      <c r="VHQ726"/>
      <c r="VHR726"/>
      <c r="VHS726"/>
      <c r="VHT726"/>
      <c r="VHU726"/>
      <c r="VHV726"/>
      <c r="VHW726"/>
      <c r="VHX726"/>
      <c r="VHY726"/>
      <c r="VHZ726"/>
      <c r="VIA726"/>
      <c r="VIB726"/>
      <c r="VIC726"/>
      <c r="VID726"/>
      <c r="VIE726"/>
      <c r="VIF726"/>
      <c r="VIG726"/>
      <c r="VIH726"/>
      <c r="VII726"/>
      <c r="VIJ726"/>
      <c r="VIK726"/>
      <c r="VIL726"/>
      <c r="VIM726"/>
      <c r="VIN726"/>
      <c r="VIO726"/>
      <c r="VIP726"/>
      <c r="VIQ726"/>
      <c r="VIR726"/>
      <c r="VIS726"/>
      <c r="VIT726"/>
      <c r="VIU726"/>
      <c r="VIV726"/>
      <c r="VIW726"/>
      <c r="VIX726"/>
      <c r="VIY726"/>
      <c r="VIZ726"/>
      <c r="VJA726"/>
      <c r="VJB726"/>
      <c r="VJC726"/>
      <c r="VJD726"/>
      <c r="VJE726"/>
      <c r="VJF726"/>
      <c r="VJG726"/>
      <c r="VJH726"/>
      <c r="VJI726"/>
      <c r="VJJ726"/>
      <c r="VJK726"/>
      <c r="VJL726"/>
      <c r="VJM726"/>
      <c r="VJN726"/>
      <c r="VJO726"/>
      <c r="VJP726"/>
      <c r="VJQ726"/>
      <c r="VJR726"/>
      <c r="VJS726"/>
      <c r="VJT726"/>
      <c r="VJU726"/>
      <c r="VJV726"/>
      <c r="VJW726"/>
      <c r="VJX726"/>
      <c r="VJY726"/>
      <c r="VJZ726"/>
      <c r="VKA726"/>
      <c r="VKB726"/>
      <c r="VKC726"/>
      <c r="VKD726"/>
      <c r="VKE726"/>
      <c r="VKF726"/>
      <c r="VKG726"/>
      <c r="VKH726"/>
      <c r="VKI726"/>
      <c r="VKJ726"/>
      <c r="VKK726"/>
      <c r="VKL726"/>
      <c r="VKM726"/>
      <c r="VKN726"/>
      <c r="VKO726"/>
      <c r="VKP726"/>
      <c r="VKQ726"/>
      <c r="VKR726"/>
      <c r="VKS726"/>
      <c r="VKT726"/>
      <c r="VKU726"/>
      <c r="VKV726"/>
      <c r="VKW726"/>
      <c r="VKX726"/>
      <c r="VKY726"/>
      <c r="VKZ726"/>
      <c r="VLA726"/>
      <c r="VLB726"/>
      <c r="VLC726"/>
      <c r="VLD726"/>
      <c r="VLE726"/>
      <c r="VLF726"/>
      <c r="VLG726"/>
      <c r="VLH726"/>
      <c r="VLI726"/>
      <c r="VLJ726"/>
      <c r="VLK726"/>
      <c r="VLL726"/>
      <c r="VLM726"/>
      <c r="VLN726"/>
      <c r="VLO726"/>
      <c r="VLP726"/>
      <c r="VLQ726"/>
      <c r="VLR726"/>
      <c r="VLS726"/>
      <c r="VLT726"/>
      <c r="VLU726"/>
      <c r="VLV726"/>
      <c r="VLW726"/>
      <c r="VLX726"/>
      <c r="VLY726"/>
      <c r="VLZ726"/>
      <c r="VMA726"/>
      <c r="VMB726"/>
      <c r="VMC726"/>
      <c r="VMD726"/>
      <c r="VME726"/>
      <c r="VMF726"/>
      <c r="VMG726"/>
      <c r="VMH726"/>
      <c r="VMI726"/>
      <c r="VMJ726"/>
      <c r="VMK726"/>
      <c r="VML726"/>
      <c r="VMM726"/>
      <c r="VMN726"/>
      <c r="VMO726"/>
      <c r="VMP726"/>
      <c r="VMQ726"/>
      <c r="VMR726"/>
      <c r="VMS726"/>
      <c r="VMT726"/>
      <c r="VMU726"/>
      <c r="VMV726"/>
      <c r="VMW726"/>
      <c r="VMX726"/>
      <c r="VMY726"/>
      <c r="VMZ726"/>
      <c r="VNA726"/>
      <c r="VNB726"/>
      <c r="VNC726"/>
      <c r="VND726"/>
      <c r="VNE726"/>
      <c r="VNF726"/>
      <c r="VNG726"/>
      <c r="VNH726"/>
      <c r="VNI726"/>
      <c r="VNJ726"/>
      <c r="VNK726"/>
      <c r="VNL726"/>
      <c r="VNM726"/>
      <c r="VNN726"/>
      <c r="VNO726"/>
      <c r="VNP726"/>
      <c r="VNQ726"/>
      <c r="VNR726"/>
      <c r="VNS726"/>
      <c r="VNT726"/>
      <c r="VNU726"/>
      <c r="VNV726"/>
      <c r="VNW726"/>
      <c r="VNX726"/>
      <c r="VNY726"/>
      <c r="VNZ726"/>
      <c r="VOA726"/>
      <c r="VOB726"/>
      <c r="VOC726"/>
      <c r="VOD726"/>
      <c r="VOE726"/>
      <c r="VOF726"/>
      <c r="VOG726"/>
      <c r="VOH726"/>
      <c r="VOI726"/>
      <c r="VOJ726"/>
      <c r="VOK726"/>
      <c r="VOL726"/>
      <c r="VOM726"/>
      <c r="VON726"/>
      <c r="VOO726"/>
      <c r="VOP726"/>
      <c r="VOQ726"/>
      <c r="VOR726"/>
      <c r="VOS726"/>
      <c r="VOT726"/>
      <c r="VOU726"/>
      <c r="VOV726"/>
      <c r="VOW726"/>
      <c r="VOX726"/>
      <c r="VOY726"/>
      <c r="VOZ726"/>
      <c r="VPA726"/>
      <c r="VPB726"/>
      <c r="VPC726"/>
      <c r="VPD726"/>
      <c r="VPE726"/>
      <c r="VPF726"/>
      <c r="VPG726"/>
      <c r="VPH726"/>
      <c r="VPI726"/>
      <c r="VPJ726"/>
      <c r="VPK726"/>
      <c r="VPL726"/>
      <c r="VPM726"/>
      <c r="VPN726"/>
      <c r="VPO726"/>
      <c r="VPP726"/>
      <c r="VPQ726"/>
      <c r="VPR726"/>
      <c r="VPS726"/>
      <c r="VPT726"/>
      <c r="VPU726"/>
      <c r="VPV726"/>
      <c r="VPW726"/>
      <c r="VPX726"/>
      <c r="VPY726"/>
      <c r="VPZ726"/>
      <c r="VQA726"/>
      <c r="VQB726"/>
      <c r="VQC726"/>
      <c r="VQD726"/>
      <c r="VQE726"/>
      <c r="VQF726"/>
      <c r="VQG726"/>
      <c r="VQH726"/>
      <c r="VQI726"/>
      <c r="VQJ726"/>
      <c r="VQK726"/>
      <c r="VQL726"/>
      <c r="VQM726"/>
      <c r="VQN726"/>
      <c r="VQO726"/>
      <c r="VQP726"/>
      <c r="VQQ726"/>
      <c r="VQR726"/>
      <c r="VQS726"/>
      <c r="VQT726"/>
      <c r="VQU726"/>
      <c r="VQV726"/>
      <c r="VQW726"/>
      <c r="VQX726"/>
      <c r="VQY726"/>
      <c r="VQZ726"/>
      <c r="VRA726"/>
      <c r="VRB726"/>
      <c r="VRC726"/>
      <c r="VRD726"/>
      <c r="VRE726"/>
      <c r="VRF726"/>
      <c r="VRG726"/>
      <c r="VRH726"/>
      <c r="VRI726"/>
      <c r="VRJ726"/>
      <c r="VRK726"/>
      <c r="VRL726"/>
      <c r="VRM726"/>
      <c r="VRN726"/>
      <c r="VRO726"/>
      <c r="VRP726"/>
      <c r="VRQ726"/>
      <c r="VRR726"/>
      <c r="VRS726"/>
      <c r="VRT726"/>
      <c r="VRU726"/>
      <c r="VRV726"/>
      <c r="VRW726"/>
      <c r="VRX726"/>
      <c r="VRY726"/>
      <c r="VRZ726"/>
      <c r="VSA726"/>
      <c r="VSB726"/>
      <c r="VSC726"/>
      <c r="VSD726"/>
      <c r="VSE726"/>
      <c r="VSF726"/>
      <c r="VSG726"/>
      <c r="VSH726"/>
      <c r="VSI726"/>
      <c r="VSJ726"/>
      <c r="VSK726"/>
      <c r="VSL726"/>
      <c r="VSM726"/>
      <c r="VSN726"/>
      <c r="VSO726"/>
      <c r="VSP726"/>
      <c r="VSQ726"/>
      <c r="VSR726"/>
      <c r="VSS726"/>
      <c r="VST726"/>
      <c r="VSU726"/>
      <c r="VSV726"/>
      <c r="VSW726"/>
      <c r="VSX726"/>
      <c r="VSY726"/>
      <c r="VSZ726"/>
      <c r="VTA726"/>
      <c r="VTB726"/>
      <c r="VTC726"/>
      <c r="VTD726"/>
      <c r="VTE726"/>
      <c r="VTF726"/>
      <c r="VTG726"/>
      <c r="VTH726"/>
      <c r="VTI726"/>
      <c r="VTJ726"/>
      <c r="VTK726"/>
      <c r="VTL726"/>
      <c r="VTM726"/>
      <c r="VTN726"/>
      <c r="VTO726"/>
      <c r="VTP726"/>
      <c r="VTQ726"/>
      <c r="VTR726"/>
      <c r="VTS726"/>
      <c r="VTT726"/>
      <c r="VTU726"/>
      <c r="VTV726"/>
      <c r="VTW726"/>
      <c r="VTX726"/>
      <c r="VTY726"/>
      <c r="VTZ726"/>
      <c r="VUA726"/>
      <c r="VUB726"/>
      <c r="VUC726"/>
      <c r="VUD726"/>
      <c r="VUE726"/>
      <c r="VUF726"/>
      <c r="VUG726"/>
      <c r="VUH726"/>
      <c r="VUI726"/>
      <c r="VUJ726"/>
      <c r="VUK726"/>
      <c r="VUL726"/>
      <c r="VUM726"/>
      <c r="VUN726"/>
      <c r="VUO726"/>
      <c r="VUP726"/>
      <c r="VUQ726"/>
      <c r="VUR726"/>
      <c r="VUS726"/>
      <c r="VUT726"/>
      <c r="VUU726"/>
      <c r="VUV726"/>
      <c r="VUW726"/>
      <c r="VUX726"/>
      <c r="VUY726"/>
      <c r="VUZ726"/>
      <c r="VVA726"/>
      <c r="VVB726"/>
      <c r="VVC726"/>
      <c r="VVD726"/>
      <c r="VVE726"/>
      <c r="VVF726"/>
      <c r="VVG726"/>
      <c r="VVH726"/>
      <c r="VVI726"/>
      <c r="VVJ726"/>
      <c r="VVK726"/>
      <c r="VVL726"/>
      <c r="VVM726"/>
      <c r="VVN726"/>
      <c r="VVO726"/>
      <c r="VVP726"/>
      <c r="VVQ726"/>
      <c r="VVR726"/>
      <c r="VVS726"/>
      <c r="VVT726"/>
      <c r="VVU726"/>
      <c r="VVV726"/>
      <c r="VVW726"/>
      <c r="VVX726"/>
      <c r="VVY726"/>
      <c r="VVZ726"/>
      <c r="VWA726"/>
      <c r="VWB726"/>
      <c r="VWC726"/>
      <c r="VWD726"/>
      <c r="VWE726"/>
      <c r="VWF726"/>
      <c r="VWG726"/>
      <c r="VWH726"/>
      <c r="VWI726"/>
      <c r="VWJ726"/>
      <c r="VWK726"/>
      <c r="VWL726"/>
      <c r="VWM726"/>
      <c r="VWN726"/>
      <c r="VWO726"/>
      <c r="VWP726"/>
      <c r="VWQ726"/>
      <c r="VWR726"/>
      <c r="VWS726"/>
      <c r="VWT726"/>
      <c r="VWU726"/>
      <c r="VWV726"/>
      <c r="VWW726"/>
      <c r="VWX726"/>
      <c r="VWY726"/>
      <c r="VWZ726"/>
      <c r="VXA726"/>
      <c r="VXB726"/>
      <c r="VXC726"/>
      <c r="VXD726"/>
      <c r="VXE726"/>
      <c r="VXF726"/>
      <c r="VXG726"/>
      <c r="VXH726"/>
      <c r="VXI726"/>
      <c r="VXJ726"/>
      <c r="VXK726"/>
      <c r="VXL726"/>
      <c r="VXM726"/>
      <c r="VXN726"/>
      <c r="VXO726"/>
      <c r="VXP726"/>
      <c r="VXQ726"/>
      <c r="VXR726"/>
      <c r="VXS726"/>
      <c r="VXT726"/>
      <c r="VXU726"/>
      <c r="VXV726"/>
      <c r="VXW726"/>
      <c r="VXX726"/>
      <c r="VXY726"/>
      <c r="VXZ726"/>
      <c r="VYA726"/>
      <c r="VYB726"/>
      <c r="VYC726"/>
      <c r="VYD726"/>
      <c r="VYE726"/>
      <c r="VYF726"/>
      <c r="VYG726"/>
      <c r="VYH726"/>
      <c r="VYI726"/>
      <c r="VYJ726"/>
      <c r="VYK726"/>
      <c r="VYL726"/>
      <c r="VYM726"/>
      <c r="VYN726"/>
      <c r="VYO726"/>
      <c r="VYP726"/>
      <c r="VYQ726"/>
      <c r="VYR726"/>
      <c r="VYS726"/>
      <c r="VYT726"/>
      <c r="VYU726"/>
      <c r="VYV726"/>
      <c r="VYW726"/>
      <c r="VYX726"/>
      <c r="VYY726"/>
      <c r="VYZ726"/>
      <c r="VZA726"/>
      <c r="VZB726"/>
      <c r="VZC726"/>
      <c r="VZD726"/>
      <c r="VZE726"/>
      <c r="VZF726"/>
      <c r="VZG726"/>
      <c r="VZH726"/>
      <c r="VZI726"/>
      <c r="VZJ726"/>
      <c r="VZK726"/>
      <c r="VZL726"/>
      <c r="VZM726"/>
      <c r="VZN726"/>
      <c r="VZO726"/>
      <c r="VZP726"/>
      <c r="VZQ726"/>
      <c r="VZR726"/>
      <c r="VZS726"/>
      <c r="VZT726"/>
      <c r="VZU726"/>
      <c r="VZV726"/>
      <c r="VZW726"/>
      <c r="VZX726"/>
      <c r="VZY726"/>
      <c r="VZZ726"/>
      <c r="WAA726"/>
      <c r="WAB726"/>
      <c r="WAC726"/>
      <c r="WAD726"/>
      <c r="WAE726"/>
      <c r="WAF726"/>
      <c r="WAG726"/>
      <c r="WAH726"/>
      <c r="WAI726"/>
      <c r="WAJ726"/>
      <c r="WAK726"/>
      <c r="WAL726"/>
      <c r="WAM726"/>
      <c r="WAN726"/>
      <c r="WAO726"/>
      <c r="WAP726"/>
      <c r="WAQ726"/>
      <c r="WAR726"/>
      <c r="WAS726"/>
      <c r="WAT726"/>
      <c r="WAU726"/>
      <c r="WAV726"/>
      <c r="WAW726"/>
      <c r="WAX726"/>
      <c r="WAY726"/>
      <c r="WAZ726"/>
      <c r="WBA726"/>
      <c r="WBB726"/>
      <c r="WBC726"/>
      <c r="WBD726"/>
      <c r="WBE726"/>
      <c r="WBF726"/>
      <c r="WBG726"/>
      <c r="WBH726"/>
      <c r="WBI726"/>
      <c r="WBJ726"/>
      <c r="WBK726"/>
      <c r="WBL726"/>
      <c r="WBM726"/>
      <c r="WBN726"/>
      <c r="WBO726"/>
      <c r="WBP726"/>
      <c r="WBQ726"/>
      <c r="WBR726"/>
      <c r="WBS726"/>
      <c r="WBT726"/>
      <c r="WBU726"/>
      <c r="WBV726"/>
      <c r="WBW726"/>
      <c r="WBX726"/>
      <c r="WBY726"/>
      <c r="WBZ726"/>
      <c r="WCA726"/>
      <c r="WCB726"/>
      <c r="WCC726"/>
      <c r="WCD726"/>
      <c r="WCE726"/>
      <c r="WCF726"/>
      <c r="WCG726"/>
      <c r="WCH726"/>
      <c r="WCI726"/>
      <c r="WCJ726"/>
      <c r="WCK726"/>
      <c r="WCL726"/>
      <c r="WCM726"/>
      <c r="WCN726"/>
      <c r="WCO726"/>
      <c r="WCP726"/>
      <c r="WCQ726"/>
      <c r="WCR726"/>
      <c r="WCS726"/>
      <c r="WCT726"/>
      <c r="WCU726"/>
      <c r="WCV726"/>
      <c r="WCW726"/>
      <c r="WCX726"/>
      <c r="WCY726"/>
      <c r="WCZ726"/>
      <c r="WDA726"/>
      <c r="WDB726"/>
      <c r="WDC726"/>
      <c r="WDD726"/>
      <c r="WDE726"/>
      <c r="WDF726"/>
      <c r="WDG726"/>
      <c r="WDH726"/>
      <c r="WDI726"/>
      <c r="WDJ726"/>
      <c r="WDK726"/>
      <c r="WDL726"/>
      <c r="WDM726"/>
      <c r="WDN726"/>
      <c r="WDO726"/>
      <c r="WDP726"/>
      <c r="WDQ726"/>
      <c r="WDR726"/>
      <c r="WDS726"/>
      <c r="WDT726"/>
      <c r="WDU726"/>
      <c r="WDV726"/>
      <c r="WDW726"/>
      <c r="WDX726"/>
      <c r="WDY726"/>
      <c r="WDZ726"/>
      <c r="WEA726"/>
      <c r="WEB726"/>
      <c r="WEC726"/>
      <c r="WED726"/>
      <c r="WEE726"/>
      <c r="WEF726"/>
      <c r="WEG726"/>
      <c r="WEH726"/>
      <c r="WEI726"/>
      <c r="WEJ726"/>
      <c r="WEK726"/>
      <c r="WEL726"/>
      <c r="WEM726"/>
      <c r="WEN726"/>
      <c r="WEO726"/>
      <c r="WEP726"/>
      <c r="WEQ726"/>
      <c r="WER726"/>
      <c r="WES726"/>
      <c r="WET726"/>
      <c r="WEU726"/>
      <c r="WEV726"/>
      <c r="WEW726"/>
      <c r="WEX726"/>
      <c r="WEY726"/>
      <c r="WEZ726"/>
      <c r="WFA726"/>
      <c r="WFB726"/>
      <c r="WFC726"/>
      <c r="WFD726"/>
      <c r="WFE726"/>
      <c r="WFF726"/>
      <c r="WFG726"/>
      <c r="WFH726"/>
      <c r="WFI726"/>
      <c r="WFJ726"/>
      <c r="WFK726"/>
      <c r="WFL726"/>
      <c r="WFM726"/>
      <c r="WFN726"/>
      <c r="WFO726"/>
      <c r="WFP726"/>
      <c r="WFQ726"/>
      <c r="WFR726"/>
      <c r="WFS726"/>
      <c r="WFT726"/>
      <c r="WFU726"/>
      <c r="WFV726"/>
      <c r="WFW726"/>
      <c r="WFX726"/>
      <c r="WFY726"/>
      <c r="WFZ726"/>
      <c r="WGA726"/>
      <c r="WGB726"/>
      <c r="WGC726"/>
      <c r="WGD726"/>
      <c r="WGE726"/>
      <c r="WGF726"/>
      <c r="WGG726"/>
      <c r="WGH726"/>
      <c r="WGI726"/>
      <c r="WGJ726"/>
      <c r="WGK726"/>
      <c r="WGL726"/>
      <c r="WGM726"/>
      <c r="WGN726"/>
      <c r="WGO726"/>
      <c r="WGP726"/>
      <c r="WGQ726"/>
      <c r="WGR726"/>
      <c r="WGS726"/>
      <c r="WGT726"/>
      <c r="WGU726"/>
      <c r="WGV726"/>
      <c r="WGW726"/>
      <c r="WGX726"/>
      <c r="WGY726"/>
      <c r="WGZ726"/>
      <c r="WHA726"/>
      <c r="WHB726"/>
      <c r="WHC726"/>
      <c r="WHD726"/>
      <c r="WHE726"/>
      <c r="WHF726"/>
      <c r="WHG726"/>
      <c r="WHH726"/>
      <c r="WHI726"/>
      <c r="WHJ726"/>
      <c r="WHK726"/>
      <c r="WHL726"/>
      <c r="WHM726"/>
      <c r="WHN726"/>
      <c r="WHO726"/>
      <c r="WHP726"/>
      <c r="WHQ726"/>
      <c r="WHR726"/>
      <c r="WHS726"/>
      <c r="WHT726"/>
      <c r="WHU726"/>
      <c r="WHV726"/>
      <c r="WHW726"/>
      <c r="WHX726"/>
      <c r="WHY726"/>
      <c r="WHZ726"/>
      <c r="WIA726"/>
      <c r="WIB726"/>
      <c r="WIC726"/>
      <c r="WID726"/>
      <c r="WIE726"/>
      <c r="WIF726"/>
      <c r="WIG726"/>
      <c r="WIH726"/>
      <c r="WII726"/>
      <c r="WIJ726"/>
      <c r="WIK726"/>
      <c r="WIL726"/>
      <c r="WIM726"/>
      <c r="WIN726"/>
      <c r="WIO726"/>
      <c r="WIP726"/>
      <c r="WIQ726"/>
      <c r="WIR726"/>
      <c r="WIS726"/>
      <c r="WIT726"/>
      <c r="WIU726"/>
      <c r="WIV726"/>
      <c r="WIW726"/>
      <c r="WIX726"/>
      <c r="WIY726"/>
      <c r="WIZ726"/>
      <c r="WJA726"/>
      <c r="WJB726"/>
      <c r="WJC726"/>
      <c r="WJD726"/>
      <c r="WJE726"/>
      <c r="WJF726"/>
      <c r="WJG726"/>
      <c r="WJH726"/>
      <c r="WJI726"/>
      <c r="WJJ726"/>
      <c r="WJK726"/>
      <c r="WJL726"/>
      <c r="WJM726"/>
      <c r="WJN726"/>
      <c r="WJO726"/>
      <c r="WJP726"/>
      <c r="WJQ726"/>
      <c r="WJR726"/>
      <c r="WJS726"/>
      <c r="WJT726"/>
      <c r="WJU726"/>
      <c r="WJV726"/>
      <c r="WJW726"/>
      <c r="WJX726"/>
      <c r="WJY726"/>
      <c r="WJZ726"/>
      <c r="WKA726"/>
      <c r="WKB726"/>
      <c r="WKC726"/>
      <c r="WKD726"/>
      <c r="WKE726"/>
      <c r="WKF726"/>
      <c r="WKG726"/>
      <c r="WKH726"/>
      <c r="WKI726"/>
      <c r="WKJ726"/>
      <c r="WKK726"/>
      <c r="WKL726"/>
      <c r="WKM726"/>
      <c r="WKN726"/>
      <c r="WKO726"/>
      <c r="WKP726"/>
      <c r="WKQ726"/>
      <c r="WKR726"/>
      <c r="WKS726"/>
      <c r="WKT726"/>
      <c r="WKU726"/>
      <c r="WKV726"/>
      <c r="WKW726"/>
      <c r="WKX726"/>
      <c r="WKY726"/>
      <c r="WKZ726"/>
      <c r="WLA726"/>
      <c r="WLB726"/>
      <c r="WLC726"/>
      <c r="WLD726"/>
      <c r="WLE726"/>
      <c r="WLF726"/>
      <c r="WLG726"/>
      <c r="WLH726"/>
      <c r="WLI726"/>
      <c r="WLJ726"/>
      <c r="WLK726"/>
      <c r="WLL726"/>
      <c r="WLM726"/>
      <c r="WLN726"/>
      <c r="WLO726"/>
      <c r="WLP726"/>
      <c r="WLQ726"/>
      <c r="WLR726"/>
      <c r="WLS726"/>
      <c r="WLT726"/>
      <c r="WLU726"/>
      <c r="WLV726"/>
      <c r="WLW726"/>
      <c r="WLX726"/>
      <c r="WLY726"/>
      <c r="WLZ726"/>
      <c r="WMA726"/>
      <c r="WMB726"/>
      <c r="WMC726"/>
      <c r="WMD726"/>
      <c r="WME726"/>
      <c r="WMF726"/>
      <c r="WMG726"/>
      <c r="WMH726"/>
      <c r="WMI726"/>
      <c r="WMJ726"/>
      <c r="WMK726"/>
      <c r="WML726"/>
      <c r="WMM726"/>
      <c r="WMN726"/>
      <c r="WMO726"/>
      <c r="WMP726"/>
      <c r="WMQ726"/>
      <c r="WMR726"/>
      <c r="WMS726"/>
      <c r="WMT726"/>
      <c r="WMU726"/>
      <c r="WMV726"/>
      <c r="WMW726"/>
      <c r="WMX726"/>
      <c r="WMY726"/>
      <c r="WMZ726"/>
      <c r="WNA726"/>
      <c r="WNB726"/>
      <c r="WNC726"/>
      <c r="WND726"/>
      <c r="WNE726"/>
      <c r="WNF726"/>
      <c r="WNG726"/>
      <c r="WNH726"/>
      <c r="WNI726"/>
      <c r="WNJ726"/>
      <c r="WNK726"/>
      <c r="WNL726"/>
      <c r="WNM726"/>
      <c r="WNN726"/>
      <c r="WNO726"/>
      <c r="WNP726"/>
      <c r="WNQ726"/>
      <c r="WNR726"/>
      <c r="WNS726"/>
      <c r="WNT726"/>
      <c r="WNU726"/>
      <c r="WNV726"/>
      <c r="WNW726"/>
      <c r="WNX726"/>
      <c r="WNY726"/>
      <c r="WNZ726"/>
      <c r="WOA726"/>
      <c r="WOB726"/>
      <c r="WOC726"/>
      <c r="WOD726"/>
      <c r="WOE726"/>
      <c r="WOF726"/>
      <c r="WOG726"/>
      <c r="WOH726"/>
      <c r="WOI726"/>
      <c r="WOJ726"/>
      <c r="WOK726"/>
      <c r="WOL726"/>
      <c r="WOM726"/>
      <c r="WON726"/>
      <c r="WOO726"/>
      <c r="WOP726"/>
      <c r="WOQ726"/>
      <c r="WOR726"/>
      <c r="WOS726"/>
      <c r="WOT726"/>
      <c r="WOU726"/>
      <c r="WOV726"/>
      <c r="WOW726"/>
      <c r="WOX726"/>
      <c r="WOY726"/>
      <c r="WOZ726"/>
      <c r="WPA726"/>
      <c r="WPB726"/>
      <c r="WPC726"/>
      <c r="WPD726"/>
      <c r="WPE726"/>
      <c r="WPF726"/>
      <c r="WPG726"/>
      <c r="WPH726"/>
      <c r="WPI726"/>
      <c r="WPJ726"/>
      <c r="WPK726"/>
      <c r="WPL726"/>
      <c r="WPM726"/>
      <c r="WPN726"/>
      <c r="WPO726"/>
      <c r="WPP726"/>
      <c r="WPQ726"/>
      <c r="WPR726"/>
      <c r="WPS726"/>
      <c r="WPT726"/>
      <c r="WPU726"/>
      <c r="WPV726"/>
      <c r="WPW726"/>
      <c r="WPX726"/>
      <c r="WPY726"/>
      <c r="WPZ726"/>
      <c r="WQA726"/>
      <c r="WQB726"/>
      <c r="WQC726"/>
      <c r="WQD726"/>
      <c r="WQE726"/>
      <c r="WQF726"/>
      <c r="WQG726"/>
      <c r="WQH726"/>
      <c r="WQI726"/>
      <c r="WQJ726"/>
      <c r="WQK726"/>
      <c r="WQL726"/>
      <c r="WQM726"/>
      <c r="WQN726"/>
      <c r="WQO726"/>
      <c r="WQP726"/>
      <c r="WQQ726"/>
      <c r="WQR726"/>
      <c r="WQS726"/>
      <c r="WQT726"/>
      <c r="WQU726"/>
      <c r="WQV726"/>
      <c r="WQW726"/>
      <c r="WQX726"/>
      <c r="WQY726"/>
      <c r="WQZ726"/>
      <c r="WRA726"/>
      <c r="WRB726"/>
      <c r="WRC726"/>
      <c r="WRD726"/>
      <c r="WRE726"/>
      <c r="WRF726"/>
      <c r="WRG726"/>
      <c r="WRH726"/>
      <c r="WRI726"/>
      <c r="WRJ726"/>
      <c r="WRK726"/>
      <c r="WRL726"/>
      <c r="WRM726"/>
      <c r="WRN726"/>
      <c r="WRO726"/>
      <c r="WRP726"/>
      <c r="WRQ726"/>
      <c r="WRR726"/>
      <c r="WRS726"/>
      <c r="WRT726"/>
      <c r="WRU726"/>
      <c r="WRV726"/>
      <c r="WRW726"/>
      <c r="WRX726"/>
      <c r="WRY726"/>
      <c r="WRZ726"/>
      <c r="WSA726"/>
      <c r="WSB726"/>
      <c r="WSC726"/>
      <c r="WSD726"/>
      <c r="WSE726"/>
      <c r="WSF726"/>
      <c r="WSG726"/>
      <c r="WSH726"/>
      <c r="WSI726"/>
      <c r="WSJ726"/>
      <c r="WSK726"/>
      <c r="WSL726"/>
      <c r="WSM726"/>
      <c r="WSN726"/>
      <c r="WSO726"/>
      <c r="WSP726"/>
      <c r="WSQ726"/>
      <c r="WSR726"/>
      <c r="WSS726"/>
      <c r="WST726"/>
      <c r="WSU726"/>
      <c r="WSV726"/>
      <c r="WSW726"/>
      <c r="WSX726"/>
      <c r="WSY726"/>
      <c r="WSZ726"/>
      <c r="WTA726"/>
      <c r="WTB726"/>
      <c r="WTC726"/>
      <c r="WTD726"/>
      <c r="WTE726"/>
      <c r="WTF726"/>
      <c r="WTG726"/>
      <c r="WTH726"/>
      <c r="WTI726"/>
      <c r="WTJ726"/>
      <c r="WTK726"/>
      <c r="WTL726"/>
      <c r="WTM726"/>
      <c r="WTN726"/>
      <c r="WTO726"/>
      <c r="WTP726"/>
      <c r="WTQ726"/>
      <c r="WTR726"/>
      <c r="WTS726"/>
      <c r="WTT726"/>
      <c r="WTU726"/>
      <c r="WTV726"/>
      <c r="WTW726"/>
      <c r="WTX726"/>
      <c r="WTY726"/>
      <c r="WTZ726"/>
      <c r="WUA726"/>
      <c r="WUB726"/>
      <c r="WUC726"/>
      <c r="WUD726"/>
      <c r="WUE726"/>
      <c r="WUF726"/>
      <c r="WUG726"/>
      <c r="WUH726"/>
      <c r="WUI726"/>
      <c r="WUJ726"/>
      <c r="WUK726"/>
      <c r="WUL726"/>
      <c r="WUM726"/>
      <c r="WUN726"/>
      <c r="WUO726"/>
      <c r="WUP726"/>
      <c r="WUQ726"/>
      <c r="WUR726"/>
      <c r="WUS726"/>
      <c r="WUT726"/>
      <c r="WUU726"/>
      <c r="WUV726"/>
      <c r="WUW726"/>
      <c r="WUX726"/>
      <c r="WUY726"/>
      <c r="WUZ726"/>
      <c r="WVA726"/>
      <c r="WVB726"/>
      <c r="WVC726"/>
      <c r="WVD726"/>
      <c r="WVE726"/>
      <c r="WVF726"/>
      <c r="WVG726"/>
      <c r="WVH726"/>
      <c r="WVI726"/>
      <c r="WVJ726"/>
      <c r="WVK726"/>
      <c r="WVL726"/>
      <c r="WVM726"/>
      <c r="WVN726"/>
      <c r="WVO726"/>
      <c r="WVP726"/>
      <c r="WVQ726"/>
      <c r="WVR726"/>
      <c r="WVS726"/>
      <c r="WVT726"/>
      <c r="WVU726"/>
      <c r="WVV726"/>
      <c r="WVW726"/>
      <c r="WVX726"/>
      <c r="WVY726"/>
      <c r="WVZ726"/>
      <c r="WWA726"/>
      <c r="WWB726"/>
      <c r="WWC726"/>
      <c r="WWD726"/>
      <c r="WWE726"/>
      <c r="WWF726"/>
      <c r="WWG726"/>
      <c r="WWH726"/>
      <c r="WWI726"/>
      <c r="WWJ726"/>
      <c r="WWK726"/>
      <c r="WWL726"/>
      <c r="WWM726"/>
      <c r="WWN726"/>
      <c r="WWO726"/>
      <c r="WWP726"/>
      <c r="WWQ726"/>
      <c r="WWR726"/>
      <c r="WWS726"/>
      <c r="WWT726"/>
      <c r="WWU726"/>
      <c r="WWV726"/>
      <c r="WWW726"/>
      <c r="WWX726"/>
      <c r="WWY726"/>
      <c r="WWZ726"/>
      <c r="WXA726"/>
      <c r="WXB726"/>
      <c r="WXC726"/>
      <c r="WXD726"/>
      <c r="WXE726"/>
      <c r="WXF726"/>
      <c r="WXG726"/>
      <c r="WXH726"/>
      <c r="WXI726"/>
      <c r="WXJ726"/>
      <c r="WXK726"/>
      <c r="WXL726"/>
      <c r="WXM726"/>
      <c r="WXN726"/>
      <c r="WXO726"/>
      <c r="WXP726"/>
      <c r="WXQ726"/>
      <c r="WXR726"/>
      <c r="WXS726"/>
      <c r="WXT726"/>
      <c r="WXU726"/>
      <c r="WXV726"/>
      <c r="WXW726"/>
      <c r="WXX726"/>
      <c r="WXY726"/>
      <c r="WXZ726"/>
      <c r="WYA726"/>
      <c r="WYB726"/>
      <c r="WYC726"/>
      <c r="WYD726"/>
      <c r="WYE726"/>
      <c r="WYF726"/>
      <c r="WYG726"/>
      <c r="WYH726"/>
      <c r="WYI726"/>
      <c r="WYJ726"/>
      <c r="WYK726"/>
      <c r="WYL726"/>
      <c r="WYM726"/>
      <c r="WYN726"/>
      <c r="WYO726"/>
      <c r="WYP726"/>
      <c r="WYQ726"/>
      <c r="WYR726"/>
      <c r="WYS726"/>
      <c r="WYT726"/>
      <c r="WYU726"/>
      <c r="WYV726"/>
      <c r="WYW726"/>
      <c r="WYX726"/>
      <c r="WYY726"/>
      <c r="WYZ726"/>
      <c r="WZA726"/>
      <c r="WZB726"/>
      <c r="WZC726"/>
      <c r="WZD726"/>
      <c r="WZE726"/>
      <c r="WZF726"/>
      <c r="WZG726"/>
      <c r="WZH726"/>
      <c r="WZI726"/>
      <c r="WZJ726"/>
      <c r="WZK726"/>
      <c r="WZL726"/>
      <c r="WZM726"/>
      <c r="WZN726"/>
      <c r="WZO726"/>
      <c r="WZP726"/>
      <c r="WZQ726"/>
      <c r="WZR726"/>
      <c r="WZS726"/>
      <c r="WZT726"/>
      <c r="WZU726"/>
      <c r="WZV726"/>
      <c r="WZW726"/>
      <c r="WZX726"/>
      <c r="WZY726"/>
      <c r="WZZ726"/>
      <c r="XAA726"/>
      <c r="XAB726"/>
      <c r="XAC726"/>
      <c r="XAD726"/>
      <c r="XAE726"/>
      <c r="XAF726"/>
      <c r="XAG726"/>
      <c r="XAH726"/>
      <c r="XAI726"/>
      <c r="XAJ726"/>
      <c r="XAK726"/>
      <c r="XAL726"/>
      <c r="XAM726"/>
      <c r="XAN726"/>
      <c r="XAO726"/>
      <c r="XAP726"/>
      <c r="XAQ726"/>
      <c r="XAR726"/>
      <c r="XAS726"/>
      <c r="XAT726"/>
      <c r="XAU726"/>
      <c r="XAV726"/>
      <c r="XAW726"/>
      <c r="XAX726"/>
      <c r="XAY726"/>
      <c r="XAZ726"/>
      <c r="XBA726"/>
      <c r="XBB726"/>
      <c r="XBC726"/>
      <c r="XBD726"/>
      <c r="XBE726"/>
      <c r="XBF726"/>
      <c r="XBG726"/>
      <c r="XBH726"/>
      <c r="XBI726"/>
      <c r="XBJ726"/>
      <c r="XBK726"/>
      <c r="XBL726"/>
      <c r="XBM726"/>
      <c r="XBN726"/>
      <c r="XBO726"/>
      <c r="XBP726"/>
      <c r="XBQ726"/>
      <c r="XBR726"/>
      <c r="XBS726"/>
      <c r="XBT726"/>
      <c r="XBU726"/>
      <c r="XBV726"/>
      <c r="XBW726"/>
      <c r="XBX726"/>
      <c r="XBY726"/>
    </row>
    <row r="727" spans="1:16301" ht="24.95" customHeight="1" x14ac:dyDescent="0.25">
      <c r="A727" s="6">
        <v>719</v>
      </c>
      <c r="B727" t="s">
        <v>1213</v>
      </c>
      <c r="C727" s="6" t="s">
        <v>771</v>
      </c>
      <c r="D727" s="6" t="s">
        <v>113</v>
      </c>
      <c r="E727" s="6" t="s">
        <v>36</v>
      </c>
      <c r="F727" s="6" t="s">
        <v>29</v>
      </c>
      <c r="G727" s="7">
        <v>18000</v>
      </c>
      <c r="H727" s="7">
        <v>0</v>
      </c>
      <c r="I727" s="7">
        <v>18000</v>
      </c>
      <c r="J727" s="7">
        <v>516.6</v>
      </c>
      <c r="K727" s="7">
        <v>0</v>
      </c>
      <c r="L727" s="7">
        <f t="shared" si="34"/>
        <v>547.20000000000005</v>
      </c>
      <c r="M727" s="7">
        <v>25</v>
      </c>
      <c r="N727" s="7">
        <f t="shared" si="35"/>
        <v>1088.8000000000002</v>
      </c>
      <c r="O727" s="7">
        <f t="shared" si="36"/>
        <v>16911.2</v>
      </c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  <c r="IP727"/>
      <c r="IQ727"/>
      <c r="IR727"/>
      <c r="IS727"/>
      <c r="IT727"/>
      <c r="IU727"/>
      <c r="IV727"/>
      <c r="IW727"/>
      <c r="IX727"/>
      <c r="IY727"/>
      <c r="IZ727"/>
      <c r="JA727"/>
      <c r="JB727"/>
      <c r="JC727"/>
      <c r="JD727"/>
      <c r="JE727"/>
      <c r="JF727"/>
      <c r="JG727"/>
      <c r="JH727"/>
      <c r="JI727"/>
      <c r="JJ727"/>
      <c r="JK727"/>
      <c r="JL727"/>
      <c r="JM727"/>
      <c r="JN727"/>
      <c r="JO727"/>
      <c r="JP727"/>
      <c r="JQ727"/>
      <c r="JR727"/>
      <c r="JS727"/>
      <c r="JT727"/>
      <c r="JU727"/>
      <c r="JV727"/>
      <c r="JW727"/>
      <c r="JX727"/>
      <c r="JY727"/>
      <c r="JZ727"/>
      <c r="KA727"/>
      <c r="KB727"/>
      <c r="KC727"/>
      <c r="KD727"/>
      <c r="KE727"/>
      <c r="KF727"/>
      <c r="KG727"/>
      <c r="KH727"/>
      <c r="KI727"/>
      <c r="KJ727"/>
      <c r="KK727"/>
      <c r="KL727"/>
      <c r="KM727"/>
      <c r="KN727"/>
      <c r="KO727"/>
      <c r="KP727"/>
      <c r="KQ727"/>
      <c r="KR727"/>
      <c r="KS727"/>
      <c r="KT727"/>
      <c r="KU727"/>
      <c r="KV727"/>
      <c r="KW727"/>
      <c r="KX727"/>
      <c r="KY727"/>
      <c r="KZ727"/>
      <c r="LA727"/>
      <c r="LB727"/>
      <c r="LC727"/>
      <c r="LD727"/>
      <c r="LE727"/>
      <c r="LF727"/>
      <c r="LG727"/>
      <c r="LH727"/>
      <c r="LI727"/>
      <c r="LJ727"/>
      <c r="LK727"/>
      <c r="LL727"/>
      <c r="LM727"/>
      <c r="LN727"/>
      <c r="LO727"/>
      <c r="LP727"/>
      <c r="LQ727"/>
      <c r="LR727"/>
      <c r="LS727"/>
      <c r="LT727"/>
      <c r="LU727"/>
      <c r="LV727"/>
      <c r="LW727"/>
      <c r="LX727"/>
      <c r="LY727"/>
      <c r="LZ727"/>
      <c r="MA727"/>
      <c r="MB727"/>
      <c r="MC727"/>
      <c r="MD727"/>
      <c r="ME727"/>
      <c r="MF727"/>
      <c r="MG727"/>
      <c r="MH727"/>
      <c r="MI727"/>
      <c r="MJ727"/>
      <c r="MK727"/>
      <c r="ML727"/>
      <c r="MM727"/>
      <c r="MN727"/>
      <c r="MO727"/>
      <c r="MP727"/>
      <c r="MQ727"/>
      <c r="MR727"/>
      <c r="MS727"/>
      <c r="MT727"/>
      <c r="MU727"/>
      <c r="MV727"/>
      <c r="MW727"/>
      <c r="MX727"/>
      <c r="MY727"/>
      <c r="MZ727"/>
      <c r="NA727"/>
      <c r="NB727"/>
      <c r="NC727"/>
      <c r="ND727"/>
      <c r="NE727"/>
      <c r="NF727"/>
      <c r="NG727"/>
      <c r="NH727"/>
      <c r="NI727"/>
      <c r="NJ727"/>
      <c r="NK727"/>
      <c r="NL727"/>
      <c r="NM727"/>
      <c r="NN727"/>
      <c r="NO727"/>
      <c r="NP727"/>
      <c r="NQ727"/>
      <c r="NR727"/>
      <c r="NS727"/>
      <c r="NT727"/>
      <c r="NU727"/>
      <c r="NV727"/>
      <c r="NW727"/>
      <c r="NX727"/>
      <c r="NY727"/>
      <c r="NZ727"/>
      <c r="OA727"/>
      <c r="OB727"/>
      <c r="OC727"/>
      <c r="OD727"/>
      <c r="OE727"/>
      <c r="OF727"/>
      <c r="OG727"/>
      <c r="OH727"/>
      <c r="OI727"/>
      <c r="OJ727"/>
      <c r="OK727"/>
      <c r="OL727"/>
      <c r="OM727"/>
      <c r="ON727"/>
      <c r="OO727"/>
      <c r="OP727"/>
      <c r="OQ727"/>
      <c r="OR727"/>
      <c r="OS727"/>
      <c r="OT727"/>
      <c r="OU727"/>
      <c r="OV727"/>
      <c r="OW727"/>
      <c r="OX727"/>
      <c r="OY727"/>
      <c r="OZ727"/>
      <c r="PA727"/>
      <c r="PB727"/>
      <c r="PC727"/>
      <c r="PD727"/>
      <c r="PE727"/>
      <c r="PF727"/>
      <c r="PG727"/>
      <c r="PH727"/>
      <c r="PI727"/>
      <c r="PJ727"/>
      <c r="PK727"/>
      <c r="PL727"/>
      <c r="PM727"/>
      <c r="PN727"/>
      <c r="PO727"/>
      <c r="PP727"/>
      <c r="PQ727"/>
      <c r="PR727"/>
      <c r="PS727"/>
      <c r="PT727"/>
      <c r="PU727"/>
      <c r="PV727"/>
      <c r="PW727"/>
      <c r="PX727"/>
      <c r="PY727"/>
      <c r="PZ727"/>
      <c r="QA727"/>
      <c r="QB727"/>
      <c r="QC727"/>
      <c r="QD727"/>
      <c r="QE727"/>
      <c r="QF727"/>
      <c r="QG727"/>
      <c r="QH727"/>
      <c r="QI727"/>
      <c r="QJ727"/>
      <c r="QK727"/>
      <c r="QL727"/>
      <c r="QM727"/>
      <c r="QN727"/>
      <c r="QO727"/>
      <c r="QP727"/>
      <c r="QQ727"/>
      <c r="QR727"/>
      <c r="QS727"/>
      <c r="QT727"/>
      <c r="QU727"/>
      <c r="QV727"/>
      <c r="QW727"/>
      <c r="QX727"/>
      <c r="QY727"/>
      <c r="QZ727"/>
      <c r="RA727"/>
      <c r="RB727"/>
      <c r="RC727"/>
      <c r="RD727"/>
      <c r="RE727"/>
      <c r="RF727"/>
      <c r="RG727"/>
      <c r="RH727"/>
      <c r="RI727"/>
      <c r="RJ727"/>
      <c r="RK727"/>
      <c r="RL727"/>
      <c r="RM727"/>
      <c r="RN727"/>
      <c r="RO727"/>
      <c r="RP727"/>
      <c r="RQ727"/>
      <c r="RR727"/>
      <c r="RS727"/>
      <c r="RT727"/>
      <c r="RU727"/>
      <c r="RV727"/>
      <c r="RW727"/>
      <c r="RX727"/>
      <c r="RY727"/>
      <c r="RZ727"/>
      <c r="SA727"/>
      <c r="SB727"/>
      <c r="SC727"/>
      <c r="SD727"/>
      <c r="SE727"/>
      <c r="SF727"/>
      <c r="SG727"/>
      <c r="SH727"/>
      <c r="SI727"/>
      <c r="SJ727"/>
      <c r="SK727"/>
      <c r="SL727"/>
      <c r="SM727"/>
      <c r="SN727"/>
      <c r="SO727"/>
      <c r="SP727"/>
      <c r="SQ727"/>
      <c r="SR727"/>
      <c r="SS727"/>
      <c r="ST727"/>
      <c r="SU727"/>
      <c r="SV727"/>
      <c r="SW727"/>
      <c r="SX727"/>
      <c r="SY727"/>
      <c r="SZ727"/>
      <c r="TA727"/>
      <c r="TB727"/>
      <c r="TC727"/>
      <c r="TD727"/>
      <c r="TE727"/>
      <c r="TF727"/>
      <c r="TG727"/>
      <c r="TH727"/>
      <c r="TI727"/>
      <c r="TJ727"/>
      <c r="TK727"/>
      <c r="TL727"/>
      <c r="TM727"/>
      <c r="TN727"/>
      <c r="TO727"/>
      <c r="TP727"/>
      <c r="TQ727"/>
      <c r="TR727"/>
      <c r="TS727"/>
      <c r="TT727"/>
      <c r="TU727"/>
      <c r="TV727"/>
      <c r="TW727"/>
      <c r="TX727"/>
      <c r="TY727"/>
      <c r="TZ727"/>
      <c r="UA727"/>
      <c r="UB727"/>
      <c r="UC727"/>
      <c r="UD727"/>
      <c r="UE727"/>
      <c r="UF727"/>
      <c r="UG727"/>
      <c r="UH727"/>
      <c r="UI727"/>
      <c r="UJ727"/>
      <c r="UK727"/>
      <c r="UL727"/>
      <c r="UM727"/>
      <c r="UN727"/>
      <c r="UO727"/>
      <c r="UP727"/>
      <c r="UQ727"/>
      <c r="UR727"/>
      <c r="US727"/>
      <c r="UT727"/>
      <c r="UU727"/>
      <c r="UV727"/>
      <c r="UW727"/>
      <c r="UX727"/>
      <c r="UY727"/>
      <c r="UZ727"/>
      <c r="VA727"/>
      <c r="VB727"/>
      <c r="VC727"/>
      <c r="VD727"/>
      <c r="VE727"/>
      <c r="VF727"/>
      <c r="VG727"/>
      <c r="VH727"/>
      <c r="VI727"/>
      <c r="VJ727"/>
      <c r="VK727"/>
      <c r="VL727"/>
      <c r="VM727"/>
      <c r="VN727"/>
      <c r="VO727"/>
      <c r="VP727"/>
      <c r="VQ727"/>
      <c r="VR727"/>
      <c r="VS727"/>
      <c r="VT727"/>
      <c r="VU727"/>
      <c r="VV727"/>
      <c r="VW727"/>
      <c r="VX727"/>
      <c r="VY727"/>
      <c r="VZ727"/>
      <c r="WA727"/>
      <c r="WB727"/>
      <c r="WC727"/>
      <c r="WD727"/>
      <c r="WE727"/>
      <c r="WF727"/>
      <c r="WG727"/>
      <c r="WH727"/>
      <c r="WI727"/>
      <c r="WJ727"/>
      <c r="WK727"/>
      <c r="WL727"/>
      <c r="WM727"/>
      <c r="WN727"/>
      <c r="WO727"/>
      <c r="WP727"/>
      <c r="WQ727"/>
      <c r="WR727"/>
      <c r="WS727"/>
      <c r="WT727"/>
      <c r="WU727"/>
      <c r="WV727"/>
      <c r="WW727"/>
      <c r="WX727"/>
      <c r="WY727"/>
      <c r="WZ727"/>
      <c r="XA727"/>
      <c r="XB727"/>
      <c r="XC727"/>
      <c r="XD727"/>
      <c r="XE727"/>
      <c r="XF727"/>
      <c r="XG727"/>
      <c r="XH727"/>
      <c r="XI727"/>
      <c r="XJ727"/>
      <c r="XK727"/>
      <c r="XL727"/>
      <c r="XM727"/>
      <c r="XN727"/>
      <c r="XO727"/>
      <c r="XP727"/>
      <c r="XQ727"/>
      <c r="XR727"/>
      <c r="XS727"/>
      <c r="XT727"/>
      <c r="XU727"/>
      <c r="XV727"/>
      <c r="XW727"/>
      <c r="XX727"/>
      <c r="XY727"/>
      <c r="XZ727"/>
      <c r="YA727"/>
      <c r="YB727"/>
      <c r="YC727"/>
      <c r="YD727"/>
      <c r="YE727"/>
      <c r="YF727"/>
      <c r="YG727"/>
      <c r="YH727"/>
      <c r="YI727"/>
      <c r="YJ727"/>
      <c r="YK727"/>
      <c r="YL727"/>
      <c r="YM727"/>
      <c r="YN727"/>
      <c r="YO727"/>
      <c r="YP727"/>
      <c r="YQ727"/>
      <c r="YR727"/>
      <c r="YS727"/>
      <c r="YT727"/>
      <c r="YU727"/>
      <c r="YV727"/>
      <c r="YW727"/>
      <c r="YX727"/>
      <c r="YY727"/>
      <c r="YZ727"/>
      <c r="ZA727"/>
      <c r="ZB727"/>
      <c r="ZC727"/>
      <c r="ZD727"/>
      <c r="ZE727"/>
      <c r="ZF727"/>
      <c r="ZG727"/>
      <c r="ZH727"/>
      <c r="ZI727"/>
      <c r="ZJ727"/>
      <c r="ZK727"/>
      <c r="ZL727"/>
      <c r="ZM727"/>
      <c r="ZN727"/>
      <c r="ZO727"/>
      <c r="ZP727"/>
      <c r="ZQ727"/>
      <c r="ZR727"/>
      <c r="ZS727"/>
      <c r="ZT727"/>
      <c r="ZU727"/>
      <c r="ZV727"/>
      <c r="ZW727"/>
      <c r="ZX727"/>
      <c r="ZY727"/>
      <c r="ZZ727"/>
      <c r="AAA727"/>
      <c r="AAB727"/>
      <c r="AAC727"/>
      <c r="AAD727"/>
      <c r="AAE727"/>
      <c r="AAF727"/>
      <c r="AAG727"/>
      <c r="AAH727"/>
      <c r="AAI727"/>
      <c r="AAJ727"/>
      <c r="AAK727"/>
      <c r="AAL727"/>
      <c r="AAM727"/>
      <c r="AAN727"/>
      <c r="AAO727"/>
      <c r="AAP727"/>
      <c r="AAQ727"/>
      <c r="AAR727"/>
      <c r="AAS727"/>
      <c r="AAT727"/>
      <c r="AAU727"/>
      <c r="AAV727"/>
      <c r="AAW727"/>
      <c r="AAX727"/>
      <c r="AAY727"/>
      <c r="AAZ727"/>
      <c r="ABA727"/>
      <c r="ABB727"/>
      <c r="ABC727"/>
      <c r="ABD727"/>
      <c r="ABE727"/>
      <c r="ABF727"/>
      <c r="ABG727"/>
      <c r="ABH727"/>
      <c r="ABI727"/>
      <c r="ABJ727"/>
      <c r="ABK727"/>
      <c r="ABL727"/>
      <c r="ABM727"/>
      <c r="ABN727"/>
      <c r="ABO727"/>
      <c r="ABP727"/>
      <c r="ABQ727"/>
      <c r="ABR727"/>
      <c r="ABS727"/>
      <c r="ABT727"/>
      <c r="ABU727"/>
      <c r="ABV727"/>
      <c r="ABW727"/>
      <c r="ABX727"/>
      <c r="ABY727"/>
      <c r="ABZ727"/>
      <c r="ACA727"/>
      <c r="ACB727"/>
      <c r="ACC727"/>
      <c r="ACD727"/>
      <c r="ACE727"/>
      <c r="ACF727"/>
      <c r="ACG727"/>
      <c r="ACH727"/>
      <c r="ACI727"/>
      <c r="ACJ727"/>
      <c r="ACK727"/>
      <c r="ACL727"/>
      <c r="ACM727"/>
      <c r="ACN727"/>
      <c r="ACO727"/>
      <c r="ACP727"/>
      <c r="ACQ727"/>
      <c r="ACR727"/>
      <c r="ACS727"/>
      <c r="ACT727"/>
      <c r="ACU727"/>
      <c r="ACV727"/>
      <c r="ACW727"/>
      <c r="ACX727"/>
      <c r="ACY727"/>
      <c r="ACZ727"/>
      <c r="ADA727"/>
      <c r="ADB727"/>
      <c r="ADC727"/>
      <c r="ADD727"/>
      <c r="ADE727"/>
      <c r="ADF727"/>
      <c r="ADG727"/>
      <c r="ADH727"/>
      <c r="ADI727"/>
      <c r="ADJ727"/>
      <c r="ADK727"/>
      <c r="ADL727"/>
      <c r="ADM727"/>
      <c r="ADN727"/>
      <c r="ADO727"/>
      <c r="ADP727"/>
      <c r="ADQ727"/>
      <c r="ADR727"/>
      <c r="ADS727"/>
      <c r="ADT727"/>
      <c r="ADU727"/>
      <c r="ADV727"/>
      <c r="ADW727"/>
      <c r="ADX727"/>
      <c r="ADY727"/>
      <c r="ADZ727"/>
      <c r="AEA727"/>
      <c r="AEB727"/>
      <c r="AEC727"/>
      <c r="AED727"/>
      <c r="AEE727"/>
      <c r="AEF727"/>
      <c r="AEG727"/>
      <c r="AEH727"/>
      <c r="AEI727"/>
      <c r="AEJ727"/>
      <c r="AEK727"/>
      <c r="AEL727"/>
      <c r="AEM727"/>
      <c r="AEN727"/>
      <c r="AEO727"/>
      <c r="AEP727"/>
      <c r="AEQ727"/>
      <c r="AER727"/>
      <c r="AES727"/>
      <c r="AET727"/>
      <c r="AEU727"/>
      <c r="AEV727"/>
      <c r="AEW727"/>
      <c r="AEX727"/>
      <c r="AEY727"/>
      <c r="AEZ727"/>
      <c r="AFA727"/>
      <c r="AFB727"/>
      <c r="AFC727"/>
      <c r="AFD727"/>
      <c r="AFE727"/>
      <c r="AFF727"/>
      <c r="AFG727"/>
      <c r="AFH727"/>
      <c r="AFI727"/>
      <c r="AFJ727"/>
      <c r="AFK727"/>
      <c r="AFL727"/>
      <c r="AFM727"/>
      <c r="AFN727"/>
      <c r="AFO727"/>
      <c r="AFP727"/>
      <c r="AFQ727"/>
      <c r="AFR727"/>
      <c r="AFS727"/>
      <c r="AFT727"/>
      <c r="AFU727"/>
      <c r="AFV727"/>
      <c r="AFW727"/>
      <c r="AFX727"/>
      <c r="AFY727"/>
      <c r="AFZ727"/>
      <c r="AGA727"/>
      <c r="AGB727"/>
      <c r="AGC727"/>
      <c r="AGD727"/>
      <c r="AGE727"/>
      <c r="AGF727"/>
      <c r="AGG727"/>
      <c r="AGH727"/>
      <c r="AGI727"/>
      <c r="AGJ727"/>
      <c r="AGK727"/>
      <c r="AGL727"/>
      <c r="AGM727"/>
      <c r="AGN727"/>
      <c r="AGO727"/>
      <c r="AGP727"/>
      <c r="AGQ727"/>
      <c r="AGR727"/>
      <c r="AGS727"/>
      <c r="AGT727"/>
      <c r="AGU727"/>
      <c r="AGV727"/>
      <c r="AGW727"/>
      <c r="AGX727"/>
      <c r="AGY727"/>
      <c r="AGZ727"/>
      <c r="AHA727"/>
      <c r="AHB727"/>
      <c r="AHC727"/>
      <c r="AHD727"/>
      <c r="AHE727"/>
      <c r="AHF727"/>
      <c r="AHG727"/>
      <c r="AHH727"/>
      <c r="AHI727"/>
      <c r="AHJ727"/>
      <c r="AHK727"/>
      <c r="AHL727"/>
      <c r="AHM727"/>
      <c r="AHN727"/>
      <c r="AHO727"/>
      <c r="AHP727"/>
      <c r="AHQ727"/>
      <c r="AHR727"/>
      <c r="AHS727"/>
      <c r="AHT727"/>
      <c r="AHU727"/>
      <c r="AHV727"/>
      <c r="AHW727"/>
      <c r="AHX727"/>
      <c r="AHY727"/>
      <c r="AHZ727"/>
      <c r="AIA727"/>
      <c r="AIB727"/>
      <c r="AIC727"/>
      <c r="AID727"/>
      <c r="AIE727"/>
      <c r="AIF727"/>
      <c r="AIG727"/>
      <c r="AIH727"/>
      <c r="AII727"/>
      <c r="AIJ727"/>
      <c r="AIK727"/>
      <c r="AIL727"/>
      <c r="AIM727"/>
      <c r="AIN727"/>
      <c r="AIO727"/>
      <c r="AIP727"/>
      <c r="AIQ727"/>
      <c r="AIR727"/>
      <c r="AIS727"/>
      <c r="AIT727"/>
      <c r="AIU727"/>
      <c r="AIV727"/>
      <c r="AIW727"/>
      <c r="AIX727"/>
      <c r="AIY727"/>
      <c r="AIZ727"/>
      <c r="AJA727"/>
      <c r="AJB727"/>
      <c r="AJC727"/>
      <c r="AJD727"/>
      <c r="AJE727"/>
      <c r="AJF727"/>
      <c r="AJG727"/>
      <c r="AJH727"/>
      <c r="AJI727"/>
      <c r="AJJ727"/>
      <c r="AJK727"/>
      <c r="AJL727"/>
      <c r="AJM727"/>
      <c r="AJN727"/>
      <c r="AJO727"/>
      <c r="AJP727"/>
      <c r="AJQ727"/>
      <c r="AJR727"/>
      <c r="AJS727"/>
      <c r="AJT727"/>
      <c r="AJU727"/>
      <c r="AJV727"/>
      <c r="AJW727"/>
      <c r="AJX727"/>
      <c r="AJY727"/>
      <c r="AJZ727"/>
      <c r="AKA727"/>
      <c r="AKB727"/>
      <c r="AKC727"/>
      <c r="AKD727"/>
      <c r="AKE727"/>
      <c r="AKF727"/>
      <c r="AKG727"/>
      <c r="AKH727"/>
      <c r="AKI727"/>
      <c r="AKJ727"/>
      <c r="AKK727"/>
      <c r="AKL727"/>
      <c r="AKM727"/>
      <c r="AKN727"/>
      <c r="AKO727"/>
      <c r="AKP727"/>
      <c r="AKQ727"/>
      <c r="AKR727"/>
      <c r="AKS727"/>
      <c r="AKT727"/>
      <c r="AKU727"/>
      <c r="AKV727"/>
      <c r="AKW727"/>
      <c r="AKX727"/>
      <c r="AKY727"/>
      <c r="AKZ727"/>
      <c r="ALA727"/>
      <c r="ALB727"/>
      <c r="ALC727"/>
      <c r="ALD727"/>
      <c r="ALE727"/>
      <c r="ALF727"/>
      <c r="ALG727"/>
      <c r="ALH727"/>
      <c r="ALI727"/>
      <c r="ALJ727"/>
      <c r="ALK727"/>
      <c r="ALL727"/>
      <c r="ALM727"/>
      <c r="ALN727"/>
      <c r="ALO727"/>
      <c r="ALP727"/>
      <c r="ALQ727"/>
      <c r="ALR727"/>
      <c r="ALS727"/>
      <c r="ALT727"/>
      <c r="ALU727"/>
      <c r="ALV727"/>
      <c r="ALW727"/>
      <c r="ALX727"/>
      <c r="ALY727"/>
      <c r="ALZ727"/>
      <c r="AMA727"/>
      <c r="AMB727"/>
      <c r="AMC727"/>
      <c r="AMD727"/>
      <c r="AME727"/>
      <c r="AMF727"/>
      <c r="AMG727"/>
      <c r="AMH727"/>
      <c r="AMI727"/>
      <c r="AMJ727"/>
      <c r="AMK727"/>
      <c r="AML727"/>
      <c r="AMM727"/>
      <c r="AMN727"/>
      <c r="AMO727"/>
      <c r="AMP727"/>
      <c r="AMQ727"/>
      <c r="AMR727"/>
      <c r="AMS727"/>
      <c r="AMT727"/>
      <c r="AMU727"/>
      <c r="AMV727"/>
      <c r="AMW727"/>
      <c r="AMX727"/>
      <c r="AMY727"/>
      <c r="AMZ727"/>
      <c r="ANA727"/>
      <c r="ANB727"/>
      <c r="ANC727"/>
      <c r="AND727"/>
      <c r="ANE727"/>
      <c r="ANF727"/>
      <c r="ANG727"/>
      <c r="ANH727"/>
      <c r="ANI727"/>
      <c r="ANJ727"/>
      <c r="ANK727"/>
      <c r="ANL727"/>
      <c r="ANM727"/>
      <c r="ANN727"/>
      <c r="ANO727"/>
      <c r="ANP727"/>
      <c r="ANQ727"/>
      <c r="ANR727"/>
      <c r="ANS727"/>
      <c r="ANT727"/>
      <c r="ANU727"/>
      <c r="ANV727"/>
      <c r="ANW727"/>
      <c r="ANX727"/>
      <c r="ANY727"/>
      <c r="ANZ727"/>
      <c r="AOA727"/>
      <c r="AOB727"/>
      <c r="AOC727"/>
      <c r="AOD727"/>
      <c r="AOE727"/>
      <c r="AOF727"/>
      <c r="AOG727"/>
      <c r="AOH727"/>
      <c r="AOI727"/>
      <c r="AOJ727"/>
      <c r="AOK727"/>
      <c r="AOL727"/>
      <c r="AOM727"/>
      <c r="AON727"/>
      <c r="AOO727"/>
      <c r="AOP727"/>
      <c r="AOQ727"/>
      <c r="AOR727"/>
      <c r="AOS727"/>
      <c r="AOT727"/>
      <c r="AOU727"/>
      <c r="AOV727"/>
      <c r="AOW727"/>
      <c r="AOX727"/>
      <c r="AOY727"/>
      <c r="AOZ727"/>
      <c r="APA727"/>
      <c r="APB727"/>
      <c r="APC727"/>
      <c r="APD727"/>
      <c r="APE727"/>
      <c r="APF727"/>
      <c r="APG727"/>
      <c r="APH727"/>
      <c r="API727"/>
      <c r="APJ727"/>
      <c r="APK727"/>
      <c r="APL727"/>
      <c r="APM727"/>
      <c r="APN727"/>
      <c r="APO727"/>
      <c r="APP727"/>
      <c r="APQ727"/>
      <c r="APR727"/>
      <c r="APS727"/>
      <c r="APT727"/>
      <c r="APU727"/>
      <c r="APV727"/>
      <c r="APW727"/>
      <c r="APX727"/>
      <c r="APY727"/>
      <c r="APZ727"/>
      <c r="AQA727"/>
      <c r="AQB727"/>
      <c r="AQC727"/>
      <c r="AQD727"/>
      <c r="AQE727"/>
      <c r="AQF727"/>
      <c r="AQG727"/>
      <c r="AQH727"/>
      <c r="AQI727"/>
      <c r="AQJ727"/>
      <c r="AQK727"/>
      <c r="AQL727"/>
      <c r="AQM727"/>
      <c r="AQN727"/>
      <c r="AQO727"/>
      <c r="AQP727"/>
      <c r="AQQ727"/>
      <c r="AQR727"/>
      <c r="AQS727"/>
      <c r="AQT727"/>
      <c r="AQU727"/>
      <c r="AQV727"/>
      <c r="AQW727"/>
      <c r="AQX727"/>
      <c r="AQY727"/>
      <c r="AQZ727"/>
      <c r="ARA727"/>
      <c r="ARB727"/>
      <c r="ARC727"/>
      <c r="ARD727"/>
      <c r="ARE727"/>
      <c r="ARF727"/>
      <c r="ARG727"/>
      <c r="ARH727"/>
      <c r="ARI727"/>
      <c r="ARJ727"/>
      <c r="ARK727"/>
      <c r="ARL727"/>
      <c r="ARM727"/>
      <c r="ARN727"/>
      <c r="ARO727"/>
      <c r="ARP727"/>
      <c r="ARQ727"/>
      <c r="ARR727"/>
      <c r="ARS727"/>
      <c r="ART727"/>
      <c r="ARU727"/>
      <c r="ARV727"/>
      <c r="ARW727"/>
      <c r="ARX727"/>
      <c r="ARY727"/>
      <c r="ARZ727"/>
      <c r="ASA727"/>
      <c r="ASB727"/>
      <c r="ASC727"/>
      <c r="ASD727"/>
      <c r="ASE727"/>
      <c r="ASF727"/>
      <c r="ASG727"/>
      <c r="ASH727"/>
      <c r="ASI727"/>
      <c r="ASJ727"/>
      <c r="ASK727"/>
      <c r="ASL727"/>
      <c r="ASM727"/>
      <c r="ASN727"/>
      <c r="ASO727"/>
      <c r="ASP727"/>
      <c r="ASQ727"/>
      <c r="ASR727"/>
      <c r="ASS727"/>
      <c r="AST727"/>
      <c r="ASU727"/>
      <c r="ASV727"/>
      <c r="ASW727"/>
      <c r="ASX727"/>
      <c r="ASY727"/>
      <c r="ASZ727"/>
      <c r="ATA727"/>
      <c r="ATB727"/>
      <c r="ATC727"/>
      <c r="ATD727"/>
      <c r="ATE727"/>
      <c r="ATF727"/>
      <c r="ATG727"/>
      <c r="ATH727"/>
      <c r="ATI727"/>
      <c r="ATJ727"/>
      <c r="ATK727"/>
      <c r="ATL727"/>
      <c r="ATM727"/>
      <c r="ATN727"/>
      <c r="ATO727"/>
      <c r="ATP727"/>
      <c r="ATQ727"/>
      <c r="ATR727"/>
      <c r="ATS727"/>
      <c r="ATT727"/>
      <c r="ATU727"/>
      <c r="ATV727"/>
      <c r="ATW727"/>
      <c r="ATX727"/>
      <c r="ATY727"/>
      <c r="ATZ727"/>
      <c r="AUA727"/>
      <c r="AUB727"/>
      <c r="AUC727"/>
      <c r="AUD727"/>
      <c r="AUE727"/>
      <c r="AUF727"/>
      <c r="AUG727"/>
      <c r="AUH727"/>
      <c r="AUI727"/>
      <c r="AUJ727"/>
      <c r="AUK727"/>
      <c r="AUL727"/>
      <c r="AUM727"/>
      <c r="AUN727"/>
      <c r="AUO727"/>
      <c r="AUP727"/>
      <c r="AUQ727"/>
      <c r="AUR727"/>
      <c r="AUS727"/>
      <c r="AUT727"/>
      <c r="AUU727"/>
      <c r="AUV727"/>
      <c r="AUW727"/>
      <c r="AUX727"/>
      <c r="AUY727"/>
      <c r="AUZ727"/>
      <c r="AVA727"/>
      <c r="AVB727"/>
      <c r="AVC727"/>
      <c r="AVD727"/>
      <c r="AVE727"/>
      <c r="AVF727"/>
      <c r="AVG727"/>
      <c r="AVH727"/>
      <c r="AVI727"/>
      <c r="AVJ727"/>
      <c r="AVK727"/>
      <c r="AVL727"/>
      <c r="AVM727"/>
      <c r="AVN727"/>
      <c r="AVO727"/>
      <c r="AVP727"/>
      <c r="AVQ727"/>
      <c r="AVR727"/>
      <c r="AVS727"/>
      <c r="AVT727"/>
      <c r="AVU727"/>
      <c r="AVV727"/>
      <c r="AVW727"/>
      <c r="AVX727"/>
      <c r="AVY727"/>
      <c r="AVZ727"/>
      <c r="AWA727"/>
      <c r="AWB727"/>
      <c r="AWC727"/>
      <c r="AWD727"/>
      <c r="AWE727"/>
      <c r="AWF727"/>
      <c r="AWG727"/>
      <c r="AWH727"/>
      <c r="AWI727"/>
      <c r="AWJ727"/>
      <c r="AWK727"/>
      <c r="AWL727"/>
      <c r="AWM727"/>
      <c r="AWN727"/>
      <c r="AWO727"/>
      <c r="AWP727"/>
      <c r="AWQ727"/>
      <c r="AWR727"/>
      <c r="AWS727"/>
      <c r="AWT727"/>
      <c r="AWU727"/>
      <c r="AWV727"/>
      <c r="AWW727"/>
      <c r="AWX727"/>
      <c r="AWY727"/>
      <c r="AWZ727"/>
      <c r="AXA727"/>
      <c r="AXB727"/>
      <c r="AXC727"/>
      <c r="AXD727"/>
      <c r="AXE727"/>
      <c r="AXF727"/>
      <c r="AXG727"/>
      <c r="AXH727"/>
      <c r="AXI727"/>
      <c r="AXJ727"/>
      <c r="AXK727"/>
      <c r="AXL727"/>
      <c r="AXM727"/>
      <c r="AXN727"/>
      <c r="AXO727"/>
      <c r="AXP727"/>
      <c r="AXQ727"/>
      <c r="AXR727"/>
      <c r="AXS727"/>
      <c r="AXT727"/>
      <c r="AXU727"/>
      <c r="AXV727"/>
      <c r="AXW727"/>
      <c r="AXX727"/>
      <c r="AXY727"/>
      <c r="AXZ727"/>
      <c r="AYA727"/>
      <c r="AYB727"/>
      <c r="AYC727"/>
      <c r="AYD727"/>
      <c r="AYE727"/>
      <c r="AYF727"/>
      <c r="AYG727"/>
      <c r="AYH727"/>
      <c r="AYI727"/>
      <c r="AYJ727"/>
      <c r="AYK727"/>
      <c r="AYL727"/>
      <c r="AYM727"/>
      <c r="AYN727"/>
      <c r="AYO727"/>
      <c r="AYP727"/>
      <c r="AYQ727"/>
      <c r="AYR727"/>
      <c r="AYS727"/>
      <c r="AYT727"/>
      <c r="AYU727"/>
      <c r="AYV727"/>
      <c r="AYW727"/>
      <c r="AYX727"/>
      <c r="AYY727"/>
      <c r="AYZ727"/>
      <c r="AZA727"/>
      <c r="AZB727"/>
      <c r="AZC727"/>
      <c r="AZD727"/>
      <c r="AZE727"/>
      <c r="AZF727"/>
      <c r="AZG727"/>
      <c r="AZH727"/>
      <c r="AZI727"/>
      <c r="AZJ727"/>
      <c r="AZK727"/>
      <c r="AZL727"/>
      <c r="AZM727"/>
      <c r="AZN727"/>
      <c r="AZO727"/>
      <c r="AZP727"/>
      <c r="AZQ727"/>
      <c r="AZR727"/>
      <c r="AZS727"/>
      <c r="AZT727"/>
      <c r="AZU727"/>
      <c r="AZV727"/>
      <c r="AZW727"/>
      <c r="AZX727"/>
      <c r="AZY727"/>
      <c r="AZZ727"/>
      <c r="BAA727"/>
      <c r="BAB727"/>
      <c r="BAC727"/>
      <c r="BAD727"/>
      <c r="BAE727"/>
      <c r="BAF727"/>
      <c r="BAG727"/>
      <c r="BAH727"/>
      <c r="BAI727"/>
      <c r="BAJ727"/>
      <c r="BAK727"/>
      <c r="BAL727"/>
      <c r="BAM727"/>
      <c r="BAN727"/>
      <c r="BAO727"/>
      <c r="BAP727"/>
      <c r="BAQ727"/>
      <c r="BAR727"/>
      <c r="BAS727"/>
      <c r="BAT727"/>
      <c r="BAU727"/>
      <c r="BAV727"/>
      <c r="BAW727"/>
      <c r="BAX727"/>
      <c r="BAY727"/>
      <c r="BAZ727"/>
      <c r="BBA727"/>
      <c r="BBB727"/>
      <c r="BBC727"/>
      <c r="BBD727"/>
      <c r="BBE727"/>
      <c r="BBF727"/>
      <c r="BBG727"/>
      <c r="BBH727"/>
      <c r="BBI727"/>
      <c r="BBJ727"/>
      <c r="BBK727"/>
      <c r="BBL727"/>
      <c r="BBM727"/>
      <c r="BBN727"/>
      <c r="BBO727"/>
      <c r="BBP727"/>
      <c r="BBQ727"/>
      <c r="BBR727"/>
      <c r="BBS727"/>
      <c r="BBT727"/>
      <c r="BBU727"/>
      <c r="BBV727"/>
      <c r="BBW727"/>
      <c r="BBX727"/>
      <c r="BBY727"/>
      <c r="BBZ727"/>
      <c r="BCA727"/>
      <c r="BCB727"/>
      <c r="BCC727"/>
      <c r="BCD727"/>
      <c r="BCE727"/>
      <c r="BCF727"/>
      <c r="BCG727"/>
      <c r="BCH727"/>
      <c r="BCI727"/>
      <c r="BCJ727"/>
      <c r="BCK727"/>
      <c r="BCL727"/>
      <c r="BCM727"/>
      <c r="BCN727"/>
      <c r="BCO727"/>
      <c r="BCP727"/>
      <c r="BCQ727"/>
      <c r="BCR727"/>
      <c r="BCS727"/>
      <c r="BCT727"/>
      <c r="BCU727"/>
      <c r="BCV727"/>
      <c r="BCW727"/>
      <c r="BCX727"/>
      <c r="BCY727"/>
      <c r="BCZ727"/>
      <c r="BDA727"/>
      <c r="BDB727"/>
      <c r="BDC727"/>
      <c r="BDD727"/>
      <c r="BDE727"/>
      <c r="BDF727"/>
      <c r="BDG727"/>
      <c r="BDH727"/>
      <c r="BDI727"/>
      <c r="BDJ727"/>
      <c r="BDK727"/>
      <c r="BDL727"/>
      <c r="BDM727"/>
      <c r="BDN727"/>
      <c r="BDO727"/>
      <c r="BDP727"/>
      <c r="BDQ727"/>
      <c r="BDR727"/>
      <c r="BDS727"/>
      <c r="BDT727"/>
      <c r="BDU727"/>
      <c r="BDV727"/>
      <c r="BDW727"/>
      <c r="BDX727"/>
      <c r="BDY727"/>
      <c r="BDZ727"/>
      <c r="BEA727"/>
      <c r="BEB727"/>
      <c r="BEC727"/>
      <c r="BED727"/>
      <c r="BEE727"/>
      <c r="BEF727"/>
      <c r="BEG727"/>
      <c r="BEH727"/>
      <c r="BEI727"/>
      <c r="BEJ727"/>
      <c r="BEK727"/>
      <c r="BEL727"/>
      <c r="BEM727"/>
      <c r="BEN727"/>
      <c r="BEO727"/>
      <c r="BEP727"/>
      <c r="BEQ727"/>
      <c r="BER727"/>
      <c r="BES727"/>
      <c r="BET727"/>
      <c r="BEU727"/>
      <c r="BEV727"/>
      <c r="BEW727"/>
      <c r="BEX727"/>
      <c r="BEY727"/>
      <c r="BEZ727"/>
      <c r="BFA727"/>
      <c r="BFB727"/>
      <c r="BFC727"/>
      <c r="BFD727"/>
      <c r="BFE727"/>
      <c r="BFF727"/>
      <c r="BFG727"/>
      <c r="BFH727"/>
      <c r="BFI727"/>
      <c r="BFJ727"/>
      <c r="BFK727"/>
      <c r="BFL727"/>
      <c r="BFM727"/>
      <c r="BFN727"/>
      <c r="BFO727"/>
      <c r="BFP727"/>
      <c r="BFQ727"/>
      <c r="BFR727"/>
      <c r="BFS727"/>
      <c r="BFT727"/>
      <c r="BFU727"/>
      <c r="BFV727"/>
      <c r="BFW727"/>
      <c r="BFX727"/>
      <c r="BFY727"/>
      <c r="BFZ727"/>
      <c r="BGA727"/>
      <c r="BGB727"/>
      <c r="BGC727"/>
      <c r="BGD727"/>
      <c r="BGE727"/>
      <c r="BGF727"/>
      <c r="BGG727"/>
      <c r="BGH727"/>
      <c r="BGI727"/>
      <c r="BGJ727"/>
      <c r="BGK727"/>
      <c r="BGL727"/>
      <c r="BGM727"/>
      <c r="BGN727"/>
      <c r="BGO727"/>
      <c r="BGP727"/>
      <c r="BGQ727"/>
      <c r="BGR727"/>
      <c r="BGS727"/>
      <c r="BGT727"/>
      <c r="BGU727"/>
      <c r="BGV727"/>
      <c r="BGW727"/>
      <c r="BGX727"/>
      <c r="BGY727"/>
      <c r="BGZ727"/>
      <c r="BHA727"/>
      <c r="BHB727"/>
      <c r="BHC727"/>
      <c r="BHD727"/>
      <c r="BHE727"/>
      <c r="BHF727"/>
      <c r="BHG727"/>
      <c r="BHH727"/>
      <c r="BHI727"/>
      <c r="BHJ727"/>
      <c r="BHK727"/>
      <c r="BHL727"/>
      <c r="BHM727"/>
      <c r="BHN727"/>
      <c r="BHO727"/>
      <c r="BHP727"/>
      <c r="BHQ727"/>
      <c r="BHR727"/>
      <c r="BHS727"/>
      <c r="BHT727"/>
      <c r="BHU727"/>
      <c r="BHV727"/>
      <c r="BHW727"/>
      <c r="BHX727"/>
      <c r="BHY727"/>
      <c r="BHZ727"/>
      <c r="BIA727"/>
      <c r="BIB727"/>
      <c r="BIC727"/>
      <c r="BID727"/>
      <c r="BIE727"/>
      <c r="BIF727"/>
      <c r="BIG727"/>
      <c r="BIH727"/>
      <c r="BII727"/>
      <c r="BIJ727"/>
      <c r="BIK727"/>
      <c r="BIL727"/>
      <c r="BIM727"/>
      <c r="BIN727"/>
      <c r="BIO727"/>
      <c r="BIP727"/>
      <c r="BIQ727"/>
      <c r="BIR727"/>
      <c r="BIS727"/>
      <c r="BIT727"/>
      <c r="BIU727"/>
      <c r="BIV727"/>
      <c r="BIW727"/>
      <c r="BIX727"/>
      <c r="BIY727"/>
      <c r="BIZ727"/>
      <c r="BJA727"/>
      <c r="BJB727"/>
      <c r="BJC727"/>
      <c r="BJD727"/>
      <c r="BJE727"/>
      <c r="BJF727"/>
      <c r="BJG727"/>
      <c r="BJH727"/>
      <c r="BJI727"/>
      <c r="BJJ727"/>
      <c r="BJK727"/>
      <c r="BJL727"/>
      <c r="BJM727"/>
      <c r="BJN727"/>
      <c r="BJO727"/>
      <c r="BJP727"/>
      <c r="BJQ727"/>
      <c r="BJR727"/>
      <c r="BJS727"/>
      <c r="BJT727"/>
      <c r="BJU727"/>
      <c r="BJV727"/>
      <c r="BJW727"/>
      <c r="BJX727"/>
      <c r="BJY727"/>
      <c r="BJZ727"/>
      <c r="BKA727"/>
      <c r="BKB727"/>
      <c r="BKC727"/>
      <c r="BKD727"/>
      <c r="BKE727"/>
      <c r="BKF727"/>
      <c r="BKG727"/>
      <c r="BKH727"/>
      <c r="BKI727"/>
      <c r="BKJ727"/>
      <c r="BKK727"/>
      <c r="BKL727"/>
      <c r="BKM727"/>
      <c r="BKN727"/>
      <c r="BKO727"/>
      <c r="BKP727"/>
      <c r="BKQ727"/>
      <c r="BKR727"/>
      <c r="BKS727"/>
      <c r="BKT727"/>
      <c r="BKU727"/>
      <c r="BKV727"/>
      <c r="BKW727"/>
      <c r="BKX727"/>
      <c r="BKY727"/>
      <c r="BKZ727"/>
      <c r="BLA727"/>
      <c r="BLB727"/>
      <c r="BLC727"/>
      <c r="BLD727"/>
      <c r="BLE727"/>
      <c r="BLF727"/>
      <c r="BLG727"/>
      <c r="BLH727"/>
      <c r="BLI727"/>
      <c r="BLJ727"/>
      <c r="BLK727"/>
      <c r="BLL727"/>
      <c r="BLM727"/>
      <c r="BLN727"/>
      <c r="BLO727"/>
      <c r="BLP727"/>
      <c r="BLQ727"/>
      <c r="BLR727"/>
      <c r="BLS727"/>
      <c r="BLT727"/>
      <c r="BLU727"/>
      <c r="BLV727"/>
      <c r="BLW727"/>
      <c r="BLX727"/>
      <c r="BLY727"/>
      <c r="BLZ727"/>
      <c r="BMA727"/>
      <c r="BMB727"/>
      <c r="BMC727"/>
      <c r="BMD727"/>
      <c r="BME727"/>
      <c r="BMF727"/>
      <c r="BMG727"/>
      <c r="BMH727"/>
      <c r="BMI727"/>
      <c r="BMJ727"/>
      <c r="BMK727"/>
      <c r="BML727"/>
      <c r="BMM727"/>
      <c r="BMN727"/>
      <c r="BMO727"/>
      <c r="BMP727"/>
      <c r="BMQ727"/>
      <c r="BMR727"/>
      <c r="BMS727"/>
      <c r="BMT727"/>
      <c r="BMU727"/>
      <c r="BMV727"/>
      <c r="BMW727"/>
      <c r="BMX727"/>
      <c r="BMY727"/>
      <c r="BMZ727"/>
      <c r="BNA727"/>
      <c r="BNB727"/>
      <c r="BNC727"/>
      <c r="BND727"/>
      <c r="BNE727"/>
      <c r="BNF727"/>
      <c r="BNG727"/>
      <c r="BNH727"/>
      <c r="BNI727"/>
      <c r="BNJ727"/>
      <c r="BNK727"/>
      <c r="BNL727"/>
      <c r="BNM727"/>
      <c r="BNN727"/>
      <c r="BNO727"/>
      <c r="BNP727"/>
      <c r="BNQ727"/>
      <c r="BNR727"/>
      <c r="BNS727"/>
      <c r="BNT727"/>
      <c r="BNU727"/>
      <c r="BNV727"/>
      <c r="BNW727"/>
      <c r="BNX727"/>
      <c r="BNY727"/>
      <c r="BNZ727"/>
      <c r="BOA727"/>
      <c r="BOB727"/>
      <c r="BOC727"/>
      <c r="BOD727"/>
      <c r="BOE727"/>
      <c r="BOF727"/>
      <c r="BOG727"/>
      <c r="BOH727"/>
      <c r="BOI727"/>
      <c r="BOJ727"/>
      <c r="BOK727"/>
      <c r="BOL727"/>
      <c r="BOM727"/>
      <c r="BON727"/>
      <c r="BOO727"/>
      <c r="BOP727"/>
      <c r="BOQ727"/>
      <c r="BOR727"/>
      <c r="BOS727"/>
      <c r="BOT727"/>
      <c r="BOU727"/>
      <c r="BOV727"/>
      <c r="BOW727"/>
      <c r="BOX727"/>
      <c r="BOY727"/>
      <c r="BOZ727"/>
      <c r="BPA727"/>
      <c r="BPB727"/>
      <c r="BPC727"/>
      <c r="BPD727"/>
      <c r="BPE727"/>
      <c r="BPF727"/>
      <c r="BPG727"/>
      <c r="BPH727"/>
      <c r="BPI727"/>
      <c r="BPJ727"/>
      <c r="BPK727"/>
      <c r="BPL727"/>
      <c r="BPM727"/>
      <c r="BPN727"/>
      <c r="BPO727"/>
      <c r="BPP727"/>
      <c r="BPQ727"/>
      <c r="BPR727"/>
      <c r="BPS727"/>
      <c r="BPT727"/>
      <c r="BPU727"/>
      <c r="BPV727"/>
      <c r="BPW727"/>
      <c r="BPX727"/>
      <c r="BPY727"/>
      <c r="BPZ727"/>
      <c r="BQA727"/>
      <c r="BQB727"/>
      <c r="BQC727"/>
      <c r="BQD727"/>
      <c r="BQE727"/>
      <c r="BQF727"/>
      <c r="BQG727"/>
      <c r="BQH727"/>
      <c r="BQI727"/>
      <c r="BQJ727"/>
      <c r="BQK727"/>
      <c r="BQL727"/>
      <c r="BQM727"/>
      <c r="BQN727"/>
      <c r="BQO727"/>
      <c r="BQP727"/>
      <c r="BQQ727"/>
      <c r="BQR727"/>
      <c r="BQS727"/>
      <c r="BQT727"/>
      <c r="BQU727"/>
      <c r="BQV727"/>
      <c r="BQW727"/>
      <c r="BQX727"/>
      <c r="BQY727"/>
      <c r="BQZ727"/>
      <c r="BRA727"/>
      <c r="BRB727"/>
      <c r="BRC727"/>
      <c r="BRD727"/>
      <c r="BRE727"/>
      <c r="BRF727"/>
      <c r="BRG727"/>
      <c r="BRH727"/>
      <c r="BRI727"/>
      <c r="BRJ727"/>
      <c r="BRK727"/>
      <c r="BRL727"/>
      <c r="BRM727"/>
      <c r="BRN727"/>
      <c r="BRO727"/>
      <c r="BRP727"/>
      <c r="BRQ727"/>
      <c r="BRR727"/>
      <c r="BRS727"/>
      <c r="BRT727"/>
      <c r="BRU727"/>
      <c r="BRV727"/>
      <c r="BRW727"/>
      <c r="BRX727"/>
      <c r="BRY727"/>
      <c r="BRZ727"/>
      <c r="BSA727"/>
      <c r="BSB727"/>
      <c r="BSC727"/>
      <c r="BSD727"/>
      <c r="BSE727"/>
      <c r="BSF727"/>
      <c r="BSG727"/>
      <c r="BSH727"/>
      <c r="BSI727"/>
      <c r="BSJ727"/>
      <c r="BSK727"/>
      <c r="BSL727"/>
      <c r="BSM727"/>
      <c r="BSN727"/>
      <c r="BSO727"/>
      <c r="BSP727"/>
      <c r="BSQ727"/>
      <c r="BSR727"/>
      <c r="BSS727"/>
      <c r="BST727"/>
      <c r="BSU727"/>
      <c r="BSV727"/>
      <c r="BSW727"/>
      <c r="BSX727"/>
      <c r="BSY727"/>
      <c r="BSZ727"/>
      <c r="BTA727"/>
      <c r="BTB727"/>
      <c r="BTC727"/>
      <c r="BTD727"/>
      <c r="BTE727"/>
      <c r="BTF727"/>
      <c r="BTG727"/>
      <c r="BTH727"/>
      <c r="BTI727"/>
      <c r="BTJ727"/>
      <c r="BTK727"/>
      <c r="BTL727"/>
      <c r="BTM727"/>
      <c r="BTN727"/>
      <c r="BTO727"/>
      <c r="BTP727"/>
      <c r="BTQ727"/>
      <c r="BTR727"/>
      <c r="BTS727"/>
      <c r="BTT727"/>
      <c r="BTU727"/>
      <c r="BTV727"/>
      <c r="BTW727"/>
      <c r="BTX727"/>
      <c r="BTY727"/>
      <c r="BTZ727"/>
      <c r="BUA727"/>
      <c r="BUB727"/>
      <c r="BUC727"/>
      <c r="BUD727"/>
      <c r="BUE727"/>
      <c r="BUF727"/>
      <c r="BUG727"/>
      <c r="BUH727"/>
      <c r="BUI727"/>
      <c r="BUJ727"/>
      <c r="BUK727"/>
      <c r="BUL727"/>
      <c r="BUM727"/>
      <c r="BUN727"/>
      <c r="BUO727"/>
      <c r="BUP727"/>
      <c r="BUQ727"/>
      <c r="BUR727"/>
      <c r="BUS727"/>
      <c r="BUT727"/>
      <c r="BUU727"/>
      <c r="BUV727"/>
      <c r="BUW727"/>
      <c r="BUX727"/>
      <c r="BUY727"/>
      <c r="BUZ727"/>
      <c r="BVA727"/>
      <c r="BVB727"/>
      <c r="BVC727"/>
      <c r="BVD727"/>
      <c r="BVE727"/>
      <c r="BVF727"/>
      <c r="BVG727"/>
      <c r="BVH727"/>
      <c r="BVI727"/>
      <c r="BVJ727"/>
      <c r="BVK727"/>
      <c r="BVL727"/>
      <c r="BVM727"/>
      <c r="BVN727"/>
      <c r="BVO727"/>
      <c r="BVP727"/>
      <c r="BVQ727"/>
      <c r="BVR727"/>
      <c r="BVS727"/>
      <c r="BVT727"/>
      <c r="BVU727"/>
      <c r="BVV727"/>
      <c r="BVW727"/>
      <c r="BVX727"/>
      <c r="BVY727"/>
      <c r="BVZ727"/>
      <c r="BWA727"/>
      <c r="BWB727"/>
      <c r="BWC727"/>
      <c r="BWD727"/>
      <c r="BWE727"/>
      <c r="BWF727"/>
      <c r="BWG727"/>
      <c r="BWH727"/>
      <c r="BWI727"/>
      <c r="BWJ727"/>
      <c r="BWK727"/>
      <c r="BWL727"/>
      <c r="BWM727"/>
      <c r="BWN727"/>
      <c r="BWO727"/>
      <c r="BWP727"/>
      <c r="BWQ727"/>
      <c r="BWR727"/>
      <c r="BWS727"/>
      <c r="BWT727"/>
      <c r="BWU727"/>
      <c r="BWV727"/>
      <c r="BWW727"/>
      <c r="BWX727"/>
      <c r="BWY727"/>
      <c r="BWZ727"/>
      <c r="BXA727"/>
      <c r="BXB727"/>
      <c r="BXC727"/>
      <c r="BXD727"/>
      <c r="BXE727"/>
      <c r="BXF727"/>
      <c r="BXG727"/>
      <c r="BXH727"/>
      <c r="BXI727"/>
      <c r="BXJ727"/>
      <c r="BXK727"/>
      <c r="BXL727"/>
      <c r="BXM727"/>
      <c r="BXN727"/>
      <c r="BXO727"/>
      <c r="BXP727"/>
      <c r="BXQ727"/>
      <c r="BXR727"/>
      <c r="BXS727"/>
      <c r="BXT727"/>
      <c r="BXU727"/>
      <c r="BXV727"/>
      <c r="BXW727"/>
      <c r="BXX727"/>
      <c r="BXY727"/>
      <c r="BXZ727"/>
      <c r="BYA727"/>
      <c r="BYB727"/>
      <c r="BYC727"/>
      <c r="BYD727"/>
      <c r="BYE727"/>
      <c r="BYF727"/>
      <c r="BYG727"/>
      <c r="BYH727"/>
      <c r="BYI727"/>
      <c r="BYJ727"/>
      <c r="BYK727"/>
      <c r="BYL727"/>
      <c r="BYM727"/>
      <c r="BYN727"/>
      <c r="BYO727"/>
      <c r="BYP727"/>
      <c r="BYQ727"/>
      <c r="BYR727"/>
      <c r="BYS727"/>
      <c r="BYT727"/>
      <c r="BYU727"/>
      <c r="BYV727"/>
      <c r="BYW727"/>
      <c r="BYX727"/>
      <c r="BYY727"/>
      <c r="BYZ727"/>
      <c r="BZA727"/>
      <c r="BZB727"/>
      <c r="BZC727"/>
      <c r="BZD727"/>
      <c r="BZE727"/>
      <c r="BZF727"/>
      <c r="BZG727"/>
      <c r="BZH727"/>
      <c r="BZI727"/>
      <c r="BZJ727"/>
      <c r="BZK727"/>
      <c r="BZL727"/>
      <c r="BZM727"/>
      <c r="BZN727"/>
      <c r="BZO727"/>
      <c r="BZP727"/>
      <c r="BZQ727"/>
      <c r="BZR727"/>
      <c r="BZS727"/>
      <c r="BZT727"/>
      <c r="BZU727"/>
      <c r="BZV727"/>
      <c r="BZW727"/>
      <c r="BZX727"/>
      <c r="BZY727"/>
      <c r="BZZ727"/>
      <c r="CAA727"/>
      <c r="CAB727"/>
      <c r="CAC727"/>
      <c r="CAD727"/>
      <c r="CAE727"/>
      <c r="CAF727"/>
      <c r="CAG727"/>
      <c r="CAH727"/>
      <c r="CAI727"/>
      <c r="CAJ727"/>
      <c r="CAK727"/>
      <c r="CAL727"/>
      <c r="CAM727"/>
      <c r="CAN727"/>
      <c r="CAO727"/>
      <c r="CAP727"/>
      <c r="CAQ727"/>
      <c r="CAR727"/>
      <c r="CAS727"/>
      <c r="CAT727"/>
      <c r="CAU727"/>
      <c r="CAV727"/>
      <c r="CAW727"/>
      <c r="CAX727"/>
      <c r="CAY727"/>
      <c r="CAZ727"/>
      <c r="CBA727"/>
      <c r="CBB727"/>
      <c r="CBC727"/>
      <c r="CBD727"/>
      <c r="CBE727"/>
      <c r="CBF727"/>
      <c r="CBG727"/>
      <c r="CBH727"/>
      <c r="CBI727"/>
      <c r="CBJ727"/>
      <c r="CBK727"/>
      <c r="CBL727"/>
      <c r="CBM727"/>
      <c r="CBN727"/>
      <c r="CBO727"/>
      <c r="CBP727"/>
      <c r="CBQ727"/>
      <c r="CBR727"/>
      <c r="CBS727"/>
      <c r="CBT727"/>
      <c r="CBU727"/>
      <c r="CBV727"/>
      <c r="CBW727"/>
      <c r="CBX727"/>
      <c r="CBY727"/>
      <c r="CBZ727"/>
      <c r="CCA727"/>
      <c r="CCB727"/>
      <c r="CCC727"/>
      <c r="CCD727"/>
      <c r="CCE727"/>
      <c r="CCF727"/>
      <c r="CCG727"/>
      <c r="CCH727"/>
      <c r="CCI727"/>
      <c r="CCJ727"/>
      <c r="CCK727"/>
      <c r="CCL727"/>
      <c r="CCM727"/>
      <c r="CCN727"/>
      <c r="CCO727"/>
      <c r="CCP727"/>
      <c r="CCQ727"/>
      <c r="CCR727"/>
      <c r="CCS727"/>
      <c r="CCT727"/>
      <c r="CCU727"/>
      <c r="CCV727"/>
      <c r="CCW727"/>
      <c r="CCX727"/>
      <c r="CCY727"/>
      <c r="CCZ727"/>
      <c r="CDA727"/>
      <c r="CDB727"/>
      <c r="CDC727"/>
      <c r="CDD727"/>
      <c r="CDE727"/>
      <c r="CDF727"/>
      <c r="CDG727"/>
      <c r="CDH727"/>
      <c r="CDI727"/>
      <c r="CDJ727"/>
      <c r="CDK727"/>
      <c r="CDL727"/>
      <c r="CDM727"/>
      <c r="CDN727"/>
      <c r="CDO727"/>
      <c r="CDP727"/>
      <c r="CDQ727"/>
      <c r="CDR727"/>
      <c r="CDS727"/>
      <c r="CDT727"/>
      <c r="CDU727"/>
      <c r="CDV727"/>
      <c r="CDW727"/>
      <c r="CDX727"/>
      <c r="CDY727"/>
      <c r="CDZ727"/>
      <c r="CEA727"/>
      <c r="CEB727"/>
      <c r="CEC727"/>
      <c r="CED727"/>
      <c r="CEE727"/>
      <c r="CEF727"/>
      <c r="CEG727"/>
      <c r="CEH727"/>
      <c r="CEI727"/>
      <c r="CEJ727"/>
      <c r="CEK727"/>
      <c r="CEL727"/>
      <c r="CEM727"/>
      <c r="CEN727"/>
      <c r="CEO727"/>
      <c r="CEP727"/>
      <c r="CEQ727"/>
      <c r="CER727"/>
      <c r="CES727"/>
      <c r="CET727"/>
      <c r="CEU727"/>
      <c r="CEV727"/>
      <c r="CEW727"/>
      <c r="CEX727"/>
      <c r="CEY727"/>
      <c r="CEZ727"/>
      <c r="CFA727"/>
      <c r="CFB727"/>
      <c r="CFC727"/>
      <c r="CFD727"/>
      <c r="CFE727"/>
      <c r="CFF727"/>
      <c r="CFG727"/>
      <c r="CFH727"/>
      <c r="CFI727"/>
      <c r="CFJ727"/>
      <c r="CFK727"/>
      <c r="CFL727"/>
      <c r="CFM727"/>
      <c r="CFN727"/>
      <c r="CFO727"/>
      <c r="CFP727"/>
      <c r="CFQ727"/>
      <c r="CFR727"/>
      <c r="CFS727"/>
      <c r="CFT727"/>
      <c r="CFU727"/>
      <c r="CFV727"/>
      <c r="CFW727"/>
      <c r="CFX727"/>
      <c r="CFY727"/>
      <c r="CFZ727"/>
      <c r="CGA727"/>
      <c r="CGB727"/>
      <c r="CGC727"/>
      <c r="CGD727"/>
      <c r="CGE727"/>
      <c r="CGF727"/>
      <c r="CGG727"/>
      <c r="CGH727"/>
      <c r="CGI727"/>
      <c r="CGJ727"/>
      <c r="CGK727"/>
      <c r="CGL727"/>
      <c r="CGM727"/>
      <c r="CGN727"/>
      <c r="CGO727"/>
      <c r="CGP727"/>
      <c r="CGQ727"/>
      <c r="CGR727"/>
      <c r="CGS727"/>
      <c r="CGT727"/>
      <c r="CGU727"/>
      <c r="CGV727"/>
      <c r="CGW727"/>
      <c r="CGX727"/>
      <c r="CGY727"/>
      <c r="CGZ727"/>
      <c r="CHA727"/>
      <c r="CHB727"/>
      <c r="CHC727"/>
      <c r="CHD727"/>
      <c r="CHE727"/>
      <c r="CHF727"/>
      <c r="CHG727"/>
      <c r="CHH727"/>
      <c r="CHI727"/>
      <c r="CHJ727"/>
      <c r="CHK727"/>
      <c r="CHL727"/>
      <c r="CHM727"/>
      <c r="CHN727"/>
      <c r="CHO727"/>
      <c r="CHP727"/>
      <c r="CHQ727"/>
      <c r="CHR727"/>
      <c r="CHS727"/>
      <c r="CHT727"/>
      <c r="CHU727"/>
      <c r="CHV727"/>
      <c r="CHW727"/>
      <c r="CHX727"/>
      <c r="CHY727"/>
      <c r="CHZ727"/>
      <c r="CIA727"/>
      <c r="CIB727"/>
      <c r="CIC727"/>
      <c r="CID727"/>
      <c r="CIE727"/>
      <c r="CIF727"/>
      <c r="CIG727"/>
      <c r="CIH727"/>
      <c r="CII727"/>
      <c r="CIJ727"/>
      <c r="CIK727"/>
      <c r="CIL727"/>
      <c r="CIM727"/>
      <c r="CIN727"/>
      <c r="CIO727"/>
      <c r="CIP727"/>
      <c r="CIQ727"/>
      <c r="CIR727"/>
      <c r="CIS727"/>
      <c r="CIT727"/>
      <c r="CIU727"/>
      <c r="CIV727"/>
      <c r="CIW727"/>
      <c r="CIX727"/>
      <c r="CIY727"/>
      <c r="CIZ727"/>
      <c r="CJA727"/>
      <c r="CJB727"/>
      <c r="CJC727"/>
      <c r="CJD727"/>
      <c r="CJE727"/>
      <c r="CJF727"/>
      <c r="CJG727"/>
      <c r="CJH727"/>
      <c r="CJI727"/>
      <c r="CJJ727"/>
      <c r="CJK727"/>
      <c r="CJL727"/>
      <c r="CJM727"/>
      <c r="CJN727"/>
      <c r="CJO727"/>
      <c r="CJP727"/>
      <c r="CJQ727"/>
      <c r="CJR727"/>
      <c r="CJS727"/>
      <c r="CJT727"/>
      <c r="CJU727"/>
      <c r="CJV727"/>
      <c r="CJW727"/>
      <c r="CJX727"/>
      <c r="CJY727"/>
      <c r="CJZ727"/>
      <c r="CKA727"/>
      <c r="CKB727"/>
      <c r="CKC727"/>
      <c r="CKD727"/>
      <c r="CKE727"/>
      <c r="CKF727"/>
      <c r="CKG727"/>
      <c r="CKH727"/>
      <c r="CKI727"/>
      <c r="CKJ727"/>
      <c r="CKK727"/>
      <c r="CKL727"/>
      <c r="CKM727"/>
      <c r="CKN727"/>
      <c r="CKO727"/>
      <c r="CKP727"/>
      <c r="CKQ727"/>
      <c r="CKR727"/>
      <c r="CKS727"/>
      <c r="CKT727"/>
      <c r="CKU727"/>
      <c r="CKV727"/>
      <c r="CKW727"/>
      <c r="CKX727"/>
      <c r="CKY727"/>
      <c r="CKZ727"/>
      <c r="CLA727"/>
      <c r="CLB727"/>
      <c r="CLC727"/>
      <c r="CLD727"/>
      <c r="CLE727"/>
      <c r="CLF727"/>
      <c r="CLG727"/>
      <c r="CLH727"/>
      <c r="CLI727"/>
      <c r="CLJ727"/>
      <c r="CLK727"/>
      <c r="CLL727"/>
      <c r="CLM727"/>
      <c r="CLN727"/>
      <c r="CLO727"/>
      <c r="CLP727"/>
      <c r="CLQ727"/>
      <c r="CLR727"/>
      <c r="CLS727"/>
      <c r="CLT727"/>
      <c r="CLU727"/>
      <c r="CLV727"/>
      <c r="CLW727"/>
      <c r="CLX727"/>
      <c r="CLY727"/>
      <c r="CLZ727"/>
      <c r="CMA727"/>
      <c r="CMB727"/>
      <c r="CMC727"/>
      <c r="CMD727"/>
      <c r="CME727"/>
      <c r="CMF727"/>
      <c r="CMG727"/>
      <c r="CMH727"/>
      <c r="CMI727"/>
      <c r="CMJ727"/>
      <c r="CMK727"/>
      <c r="CML727"/>
      <c r="CMM727"/>
      <c r="CMN727"/>
      <c r="CMO727"/>
      <c r="CMP727"/>
      <c r="CMQ727"/>
      <c r="CMR727"/>
      <c r="CMS727"/>
      <c r="CMT727"/>
      <c r="CMU727"/>
      <c r="CMV727"/>
      <c r="CMW727"/>
      <c r="CMX727"/>
      <c r="CMY727"/>
      <c r="CMZ727"/>
      <c r="CNA727"/>
      <c r="CNB727"/>
      <c r="CNC727"/>
      <c r="CND727"/>
      <c r="CNE727"/>
      <c r="CNF727"/>
      <c r="CNG727"/>
      <c r="CNH727"/>
      <c r="CNI727"/>
      <c r="CNJ727"/>
      <c r="CNK727"/>
      <c r="CNL727"/>
      <c r="CNM727"/>
      <c r="CNN727"/>
      <c r="CNO727"/>
      <c r="CNP727"/>
      <c r="CNQ727"/>
      <c r="CNR727"/>
      <c r="CNS727"/>
      <c r="CNT727"/>
      <c r="CNU727"/>
      <c r="CNV727"/>
      <c r="CNW727"/>
      <c r="CNX727"/>
      <c r="CNY727"/>
      <c r="CNZ727"/>
      <c r="COA727"/>
      <c r="COB727"/>
      <c r="COC727"/>
      <c r="COD727"/>
      <c r="COE727"/>
      <c r="COF727"/>
      <c r="COG727"/>
      <c r="COH727"/>
      <c r="COI727"/>
      <c r="COJ727"/>
      <c r="COK727"/>
      <c r="COL727"/>
      <c r="COM727"/>
      <c r="CON727"/>
      <c r="COO727"/>
      <c r="COP727"/>
      <c r="COQ727"/>
      <c r="COR727"/>
      <c r="COS727"/>
      <c r="COT727"/>
      <c r="COU727"/>
      <c r="COV727"/>
      <c r="COW727"/>
      <c r="COX727"/>
      <c r="COY727"/>
      <c r="COZ727"/>
      <c r="CPA727"/>
      <c r="CPB727"/>
      <c r="CPC727"/>
      <c r="CPD727"/>
      <c r="CPE727"/>
      <c r="CPF727"/>
      <c r="CPG727"/>
      <c r="CPH727"/>
      <c r="CPI727"/>
      <c r="CPJ727"/>
      <c r="CPK727"/>
      <c r="CPL727"/>
      <c r="CPM727"/>
      <c r="CPN727"/>
      <c r="CPO727"/>
      <c r="CPP727"/>
      <c r="CPQ727"/>
      <c r="CPR727"/>
      <c r="CPS727"/>
      <c r="CPT727"/>
      <c r="CPU727"/>
      <c r="CPV727"/>
      <c r="CPW727"/>
      <c r="CPX727"/>
      <c r="CPY727"/>
      <c r="CPZ727"/>
      <c r="CQA727"/>
      <c r="CQB727"/>
      <c r="CQC727"/>
      <c r="CQD727"/>
      <c r="CQE727"/>
      <c r="CQF727"/>
      <c r="CQG727"/>
      <c r="CQH727"/>
      <c r="CQI727"/>
      <c r="CQJ727"/>
      <c r="CQK727"/>
      <c r="CQL727"/>
      <c r="CQM727"/>
      <c r="CQN727"/>
      <c r="CQO727"/>
      <c r="CQP727"/>
      <c r="CQQ727"/>
      <c r="CQR727"/>
      <c r="CQS727"/>
      <c r="CQT727"/>
      <c r="CQU727"/>
      <c r="CQV727"/>
      <c r="CQW727"/>
      <c r="CQX727"/>
      <c r="CQY727"/>
      <c r="CQZ727"/>
      <c r="CRA727"/>
      <c r="CRB727"/>
      <c r="CRC727"/>
      <c r="CRD727"/>
      <c r="CRE727"/>
      <c r="CRF727"/>
      <c r="CRG727"/>
      <c r="CRH727"/>
      <c r="CRI727"/>
      <c r="CRJ727"/>
      <c r="CRK727"/>
      <c r="CRL727"/>
      <c r="CRM727"/>
      <c r="CRN727"/>
      <c r="CRO727"/>
      <c r="CRP727"/>
      <c r="CRQ727"/>
      <c r="CRR727"/>
      <c r="CRS727"/>
      <c r="CRT727"/>
      <c r="CRU727"/>
      <c r="CRV727"/>
      <c r="CRW727"/>
      <c r="CRX727"/>
      <c r="CRY727"/>
      <c r="CRZ727"/>
      <c r="CSA727"/>
      <c r="CSB727"/>
      <c r="CSC727"/>
      <c r="CSD727"/>
      <c r="CSE727"/>
      <c r="CSF727"/>
      <c r="CSG727"/>
      <c r="CSH727"/>
      <c r="CSI727"/>
      <c r="CSJ727"/>
      <c r="CSK727"/>
      <c r="CSL727"/>
      <c r="CSM727"/>
      <c r="CSN727"/>
      <c r="CSO727"/>
      <c r="CSP727"/>
      <c r="CSQ727"/>
      <c r="CSR727"/>
      <c r="CSS727"/>
      <c r="CST727"/>
      <c r="CSU727"/>
      <c r="CSV727"/>
      <c r="CSW727"/>
      <c r="CSX727"/>
      <c r="CSY727"/>
      <c r="CSZ727"/>
      <c r="CTA727"/>
      <c r="CTB727"/>
      <c r="CTC727"/>
      <c r="CTD727"/>
      <c r="CTE727"/>
      <c r="CTF727"/>
      <c r="CTG727"/>
      <c r="CTH727"/>
      <c r="CTI727"/>
      <c r="CTJ727"/>
      <c r="CTK727"/>
      <c r="CTL727"/>
      <c r="CTM727"/>
      <c r="CTN727"/>
      <c r="CTO727"/>
      <c r="CTP727"/>
      <c r="CTQ727"/>
      <c r="CTR727"/>
      <c r="CTS727"/>
      <c r="CTT727"/>
      <c r="CTU727"/>
      <c r="CTV727"/>
      <c r="CTW727"/>
      <c r="CTX727"/>
      <c r="CTY727"/>
      <c r="CTZ727"/>
      <c r="CUA727"/>
      <c r="CUB727"/>
      <c r="CUC727"/>
      <c r="CUD727"/>
      <c r="CUE727"/>
      <c r="CUF727"/>
      <c r="CUG727"/>
      <c r="CUH727"/>
      <c r="CUI727"/>
      <c r="CUJ727"/>
      <c r="CUK727"/>
      <c r="CUL727"/>
      <c r="CUM727"/>
      <c r="CUN727"/>
      <c r="CUO727"/>
      <c r="CUP727"/>
      <c r="CUQ727"/>
      <c r="CUR727"/>
      <c r="CUS727"/>
      <c r="CUT727"/>
      <c r="CUU727"/>
      <c r="CUV727"/>
      <c r="CUW727"/>
      <c r="CUX727"/>
      <c r="CUY727"/>
      <c r="CUZ727"/>
      <c r="CVA727"/>
      <c r="CVB727"/>
      <c r="CVC727"/>
      <c r="CVD727"/>
      <c r="CVE727"/>
      <c r="CVF727"/>
      <c r="CVG727"/>
      <c r="CVH727"/>
      <c r="CVI727"/>
      <c r="CVJ727"/>
      <c r="CVK727"/>
      <c r="CVL727"/>
      <c r="CVM727"/>
      <c r="CVN727"/>
      <c r="CVO727"/>
      <c r="CVP727"/>
      <c r="CVQ727"/>
      <c r="CVR727"/>
      <c r="CVS727"/>
      <c r="CVT727"/>
      <c r="CVU727"/>
      <c r="CVV727"/>
      <c r="CVW727"/>
      <c r="CVX727"/>
      <c r="CVY727"/>
      <c r="CVZ727"/>
      <c r="CWA727"/>
      <c r="CWB727"/>
      <c r="CWC727"/>
      <c r="CWD727"/>
      <c r="CWE727"/>
      <c r="CWF727"/>
      <c r="CWG727"/>
      <c r="CWH727"/>
      <c r="CWI727"/>
      <c r="CWJ727"/>
      <c r="CWK727"/>
      <c r="CWL727"/>
      <c r="CWM727"/>
      <c r="CWN727"/>
      <c r="CWO727"/>
      <c r="CWP727"/>
      <c r="CWQ727"/>
      <c r="CWR727"/>
      <c r="CWS727"/>
      <c r="CWT727"/>
      <c r="CWU727"/>
      <c r="CWV727"/>
      <c r="CWW727"/>
      <c r="CWX727"/>
      <c r="CWY727"/>
      <c r="CWZ727"/>
      <c r="CXA727"/>
      <c r="CXB727"/>
      <c r="CXC727"/>
      <c r="CXD727"/>
      <c r="CXE727"/>
      <c r="CXF727"/>
      <c r="CXG727"/>
      <c r="CXH727"/>
      <c r="CXI727"/>
      <c r="CXJ727"/>
      <c r="CXK727"/>
      <c r="CXL727"/>
      <c r="CXM727"/>
      <c r="CXN727"/>
      <c r="CXO727"/>
      <c r="CXP727"/>
      <c r="CXQ727"/>
      <c r="CXR727"/>
      <c r="CXS727"/>
      <c r="CXT727"/>
      <c r="CXU727"/>
      <c r="CXV727"/>
      <c r="CXW727"/>
      <c r="CXX727"/>
      <c r="CXY727"/>
      <c r="CXZ727"/>
      <c r="CYA727"/>
      <c r="CYB727"/>
      <c r="CYC727"/>
      <c r="CYD727"/>
      <c r="CYE727"/>
      <c r="CYF727"/>
      <c r="CYG727"/>
      <c r="CYH727"/>
      <c r="CYI727"/>
      <c r="CYJ727"/>
      <c r="CYK727"/>
      <c r="CYL727"/>
      <c r="CYM727"/>
      <c r="CYN727"/>
      <c r="CYO727"/>
      <c r="CYP727"/>
      <c r="CYQ727"/>
      <c r="CYR727"/>
      <c r="CYS727"/>
      <c r="CYT727"/>
      <c r="CYU727"/>
      <c r="CYV727"/>
      <c r="CYW727"/>
      <c r="CYX727"/>
      <c r="CYY727"/>
      <c r="CYZ727"/>
      <c r="CZA727"/>
      <c r="CZB727"/>
      <c r="CZC727"/>
      <c r="CZD727"/>
      <c r="CZE727"/>
      <c r="CZF727"/>
      <c r="CZG727"/>
      <c r="CZH727"/>
      <c r="CZI727"/>
      <c r="CZJ727"/>
      <c r="CZK727"/>
      <c r="CZL727"/>
      <c r="CZM727"/>
      <c r="CZN727"/>
      <c r="CZO727"/>
      <c r="CZP727"/>
      <c r="CZQ727"/>
      <c r="CZR727"/>
      <c r="CZS727"/>
      <c r="CZT727"/>
      <c r="CZU727"/>
      <c r="CZV727"/>
      <c r="CZW727"/>
      <c r="CZX727"/>
      <c r="CZY727"/>
      <c r="CZZ727"/>
      <c r="DAA727"/>
      <c r="DAB727"/>
      <c r="DAC727"/>
      <c r="DAD727"/>
      <c r="DAE727"/>
      <c r="DAF727"/>
      <c r="DAG727"/>
      <c r="DAH727"/>
      <c r="DAI727"/>
      <c r="DAJ727"/>
      <c r="DAK727"/>
      <c r="DAL727"/>
      <c r="DAM727"/>
      <c r="DAN727"/>
      <c r="DAO727"/>
      <c r="DAP727"/>
      <c r="DAQ727"/>
      <c r="DAR727"/>
      <c r="DAS727"/>
      <c r="DAT727"/>
      <c r="DAU727"/>
      <c r="DAV727"/>
      <c r="DAW727"/>
      <c r="DAX727"/>
      <c r="DAY727"/>
      <c r="DAZ727"/>
      <c r="DBA727"/>
      <c r="DBB727"/>
      <c r="DBC727"/>
      <c r="DBD727"/>
      <c r="DBE727"/>
      <c r="DBF727"/>
      <c r="DBG727"/>
      <c r="DBH727"/>
      <c r="DBI727"/>
      <c r="DBJ727"/>
      <c r="DBK727"/>
      <c r="DBL727"/>
      <c r="DBM727"/>
      <c r="DBN727"/>
      <c r="DBO727"/>
      <c r="DBP727"/>
      <c r="DBQ727"/>
      <c r="DBR727"/>
      <c r="DBS727"/>
      <c r="DBT727"/>
      <c r="DBU727"/>
      <c r="DBV727"/>
      <c r="DBW727"/>
      <c r="DBX727"/>
      <c r="DBY727"/>
      <c r="DBZ727"/>
      <c r="DCA727"/>
      <c r="DCB727"/>
      <c r="DCC727"/>
      <c r="DCD727"/>
      <c r="DCE727"/>
      <c r="DCF727"/>
      <c r="DCG727"/>
      <c r="DCH727"/>
      <c r="DCI727"/>
      <c r="DCJ727"/>
      <c r="DCK727"/>
      <c r="DCL727"/>
      <c r="DCM727"/>
      <c r="DCN727"/>
      <c r="DCO727"/>
      <c r="DCP727"/>
      <c r="DCQ727"/>
      <c r="DCR727"/>
      <c r="DCS727"/>
      <c r="DCT727"/>
      <c r="DCU727"/>
      <c r="DCV727"/>
      <c r="DCW727"/>
      <c r="DCX727"/>
      <c r="DCY727"/>
      <c r="DCZ727"/>
      <c r="DDA727"/>
      <c r="DDB727"/>
      <c r="DDC727"/>
      <c r="DDD727"/>
      <c r="DDE727"/>
      <c r="DDF727"/>
      <c r="DDG727"/>
      <c r="DDH727"/>
      <c r="DDI727"/>
      <c r="DDJ727"/>
      <c r="DDK727"/>
      <c r="DDL727"/>
      <c r="DDM727"/>
      <c r="DDN727"/>
      <c r="DDO727"/>
      <c r="DDP727"/>
      <c r="DDQ727"/>
      <c r="DDR727"/>
      <c r="DDS727"/>
      <c r="DDT727"/>
      <c r="DDU727"/>
      <c r="DDV727"/>
      <c r="DDW727"/>
      <c r="DDX727"/>
      <c r="DDY727"/>
      <c r="DDZ727"/>
      <c r="DEA727"/>
      <c r="DEB727"/>
      <c r="DEC727"/>
      <c r="DED727"/>
      <c r="DEE727"/>
      <c r="DEF727"/>
      <c r="DEG727"/>
      <c r="DEH727"/>
      <c r="DEI727"/>
      <c r="DEJ727"/>
      <c r="DEK727"/>
      <c r="DEL727"/>
      <c r="DEM727"/>
      <c r="DEN727"/>
      <c r="DEO727"/>
      <c r="DEP727"/>
      <c r="DEQ727"/>
      <c r="DER727"/>
      <c r="DES727"/>
      <c r="DET727"/>
      <c r="DEU727"/>
      <c r="DEV727"/>
      <c r="DEW727"/>
      <c r="DEX727"/>
      <c r="DEY727"/>
      <c r="DEZ727"/>
      <c r="DFA727"/>
      <c r="DFB727"/>
      <c r="DFC727"/>
      <c r="DFD727"/>
      <c r="DFE727"/>
      <c r="DFF727"/>
      <c r="DFG727"/>
      <c r="DFH727"/>
      <c r="DFI727"/>
      <c r="DFJ727"/>
      <c r="DFK727"/>
      <c r="DFL727"/>
      <c r="DFM727"/>
      <c r="DFN727"/>
      <c r="DFO727"/>
      <c r="DFP727"/>
      <c r="DFQ727"/>
      <c r="DFR727"/>
      <c r="DFS727"/>
      <c r="DFT727"/>
      <c r="DFU727"/>
      <c r="DFV727"/>
      <c r="DFW727"/>
      <c r="DFX727"/>
      <c r="DFY727"/>
      <c r="DFZ727"/>
      <c r="DGA727"/>
      <c r="DGB727"/>
      <c r="DGC727"/>
      <c r="DGD727"/>
      <c r="DGE727"/>
      <c r="DGF727"/>
      <c r="DGG727"/>
      <c r="DGH727"/>
      <c r="DGI727"/>
      <c r="DGJ727"/>
      <c r="DGK727"/>
      <c r="DGL727"/>
      <c r="DGM727"/>
      <c r="DGN727"/>
      <c r="DGO727"/>
      <c r="DGP727"/>
      <c r="DGQ727"/>
      <c r="DGR727"/>
      <c r="DGS727"/>
      <c r="DGT727"/>
      <c r="DGU727"/>
      <c r="DGV727"/>
      <c r="DGW727"/>
      <c r="DGX727"/>
      <c r="DGY727"/>
      <c r="DGZ727"/>
      <c r="DHA727"/>
      <c r="DHB727"/>
      <c r="DHC727"/>
      <c r="DHD727"/>
      <c r="DHE727"/>
      <c r="DHF727"/>
      <c r="DHG727"/>
      <c r="DHH727"/>
      <c r="DHI727"/>
      <c r="DHJ727"/>
      <c r="DHK727"/>
      <c r="DHL727"/>
      <c r="DHM727"/>
      <c r="DHN727"/>
      <c r="DHO727"/>
      <c r="DHP727"/>
      <c r="DHQ727"/>
      <c r="DHR727"/>
      <c r="DHS727"/>
      <c r="DHT727"/>
      <c r="DHU727"/>
      <c r="DHV727"/>
      <c r="DHW727"/>
      <c r="DHX727"/>
      <c r="DHY727"/>
      <c r="DHZ727"/>
      <c r="DIA727"/>
      <c r="DIB727"/>
      <c r="DIC727"/>
      <c r="DID727"/>
      <c r="DIE727"/>
      <c r="DIF727"/>
      <c r="DIG727"/>
      <c r="DIH727"/>
      <c r="DII727"/>
      <c r="DIJ727"/>
      <c r="DIK727"/>
      <c r="DIL727"/>
      <c r="DIM727"/>
      <c r="DIN727"/>
      <c r="DIO727"/>
      <c r="DIP727"/>
      <c r="DIQ727"/>
      <c r="DIR727"/>
      <c r="DIS727"/>
      <c r="DIT727"/>
      <c r="DIU727"/>
      <c r="DIV727"/>
      <c r="DIW727"/>
      <c r="DIX727"/>
      <c r="DIY727"/>
      <c r="DIZ727"/>
      <c r="DJA727"/>
      <c r="DJB727"/>
      <c r="DJC727"/>
      <c r="DJD727"/>
      <c r="DJE727"/>
      <c r="DJF727"/>
      <c r="DJG727"/>
      <c r="DJH727"/>
      <c r="DJI727"/>
      <c r="DJJ727"/>
      <c r="DJK727"/>
      <c r="DJL727"/>
      <c r="DJM727"/>
      <c r="DJN727"/>
      <c r="DJO727"/>
      <c r="DJP727"/>
      <c r="DJQ727"/>
      <c r="DJR727"/>
      <c r="DJS727"/>
      <c r="DJT727"/>
      <c r="DJU727"/>
      <c r="DJV727"/>
      <c r="DJW727"/>
      <c r="DJX727"/>
      <c r="DJY727"/>
      <c r="DJZ727"/>
      <c r="DKA727"/>
      <c r="DKB727"/>
      <c r="DKC727"/>
      <c r="DKD727"/>
      <c r="DKE727"/>
      <c r="DKF727"/>
      <c r="DKG727"/>
      <c r="DKH727"/>
      <c r="DKI727"/>
      <c r="DKJ727"/>
      <c r="DKK727"/>
      <c r="DKL727"/>
      <c r="DKM727"/>
      <c r="DKN727"/>
      <c r="DKO727"/>
      <c r="DKP727"/>
      <c r="DKQ727"/>
      <c r="DKR727"/>
      <c r="DKS727"/>
      <c r="DKT727"/>
      <c r="DKU727"/>
      <c r="DKV727"/>
      <c r="DKW727"/>
      <c r="DKX727"/>
      <c r="DKY727"/>
      <c r="DKZ727"/>
      <c r="DLA727"/>
      <c r="DLB727"/>
      <c r="DLC727"/>
      <c r="DLD727"/>
      <c r="DLE727"/>
      <c r="DLF727"/>
      <c r="DLG727"/>
      <c r="DLH727"/>
      <c r="DLI727"/>
      <c r="DLJ727"/>
      <c r="DLK727"/>
      <c r="DLL727"/>
      <c r="DLM727"/>
      <c r="DLN727"/>
      <c r="DLO727"/>
      <c r="DLP727"/>
      <c r="DLQ727"/>
      <c r="DLR727"/>
      <c r="DLS727"/>
      <c r="DLT727"/>
      <c r="DLU727"/>
      <c r="DLV727"/>
      <c r="DLW727"/>
      <c r="DLX727"/>
      <c r="DLY727"/>
      <c r="DLZ727"/>
      <c r="DMA727"/>
      <c r="DMB727"/>
      <c r="DMC727"/>
      <c r="DMD727"/>
      <c r="DME727"/>
      <c r="DMF727"/>
      <c r="DMG727"/>
      <c r="DMH727"/>
      <c r="DMI727"/>
      <c r="DMJ727"/>
      <c r="DMK727"/>
      <c r="DML727"/>
      <c r="DMM727"/>
      <c r="DMN727"/>
      <c r="DMO727"/>
      <c r="DMP727"/>
      <c r="DMQ727"/>
      <c r="DMR727"/>
      <c r="DMS727"/>
      <c r="DMT727"/>
      <c r="DMU727"/>
      <c r="DMV727"/>
      <c r="DMW727"/>
      <c r="DMX727"/>
      <c r="DMY727"/>
      <c r="DMZ727"/>
      <c r="DNA727"/>
      <c r="DNB727"/>
      <c r="DNC727"/>
      <c r="DND727"/>
      <c r="DNE727"/>
      <c r="DNF727"/>
      <c r="DNG727"/>
      <c r="DNH727"/>
      <c r="DNI727"/>
      <c r="DNJ727"/>
      <c r="DNK727"/>
      <c r="DNL727"/>
      <c r="DNM727"/>
      <c r="DNN727"/>
      <c r="DNO727"/>
      <c r="DNP727"/>
      <c r="DNQ727"/>
      <c r="DNR727"/>
      <c r="DNS727"/>
      <c r="DNT727"/>
      <c r="DNU727"/>
      <c r="DNV727"/>
      <c r="DNW727"/>
      <c r="DNX727"/>
      <c r="DNY727"/>
      <c r="DNZ727"/>
      <c r="DOA727"/>
      <c r="DOB727"/>
      <c r="DOC727"/>
      <c r="DOD727"/>
      <c r="DOE727"/>
      <c r="DOF727"/>
      <c r="DOG727"/>
      <c r="DOH727"/>
      <c r="DOI727"/>
      <c r="DOJ727"/>
      <c r="DOK727"/>
      <c r="DOL727"/>
      <c r="DOM727"/>
      <c r="DON727"/>
      <c r="DOO727"/>
      <c r="DOP727"/>
      <c r="DOQ727"/>
      <c r="DOR727"/>
      <c r="DOS727"/>
      <c r="DOT727"/>
      <c r="DOU727"/>
      <c r="DOV727"/>
      <c r="DOW727"/>
      <c r="DOX727"/>
      <c r="DOY727"/>
      <c r="DOZ727"/>
      <c r="DPA727"/>
      <c r="DPB727"/>
      <c r="DPC727"/>
      <c r="DPD727"/>
      <c r="DPE727"/>
      <c r="DPF727"/>
      <c r="DPG727"/>
      <c r="DPH727"/>
      <c r="DPI727"/>
      <c r="DPJ727"/>
      <c r="DPK727"/>
      <c r="DPL727"/>
      <c r="DPM727"/>
      <c r="DPN727"/>
      <c r="DPO727"/>
      <c r="DPP727"/>
      <c r="DPQ727"/>
      <c r="DPR727"/>
      <c r="DPS727"/>
      <c r="DPT727"/>
      <c r="DPU727"/>
      <c r="DPV727"/>
      <c r="DPW727"/>
      <c r="DPX727"/>
      <c r="DPY727"/>
      <c r="DPZ727"/>
      <c r="DQA727"/>
      <c r="DQB727"/>
      <c r="DQC727"/>
      <c r="DQD727"/>
      <c r="DQE727"/>
      <c r="DQF727"/>
      <c r="DQG727"/>
      <c r="DQH727"/>
      <c r="DQI727"/>
      <c r="DQJ727"/>
      <c r="DQK727"/>
      <c r="DQL727"/>
      <c r="DQM727"/>
      <c r="DQN727"/>
      <c r="DQO727"/>
      <c r="DQP727"/>
      <c r="DQQ727"/>
      <c r="DQR727"/>
      <c r="DQS727"/>
      <c r="DQT727"/>
      <c r="DQU727"/>
      <c r="DQV727"/>
      <c r="DQW727"/>
      <c r="DQX727"/>
      <c r="DQY727"/>
      <c r="DQZ727"/>
      <c r="DRA727"/>
      <c r="DRB727"/>
      <c r="DRC727"/>
      <c r="DRD727"/>
      <c r="DRE727"/>
      <c r="DRF727"/>
      <c r="DRG727"/>
      <c r="DRH727"/>
      <c r="DRI727"/>
      <c r="DRJ727"/>
      <c r="DRK727"/>
      <c r="DRL727"/>
      <c r="DRM727"/>
      <c r="DRN727"/>
      <c r="DRO727"/>
      <c r="DRP727"/>
      <c r="DRQ727"/>
      <c r="DRR727"/>
      <c r="DRS727"/>
      <c r="DRT727"/>
      <c r="DRU727"/>
      <c r="DRV727"/>
      <c r="DRW727"/>
      <c r="DRX727"/>
      <c r="DRY727"/>
      <c r="DRZ727"/>
      <c r="DSA727"/>
      <c r="DSB727"/>
      <c r="DSC727"/>
      <c r="DSD727"/>
      <c r="DSE727"/>
      <c r="DSF727"/>
      <c r="DSG727"/>
      <c r="DSH727"/>
      <c r="DSI727"/>
      <c r="DSJ727"/>
      <c r="DSK727"/>
      <c r="DSL727"/>
      <c r="DSM727"/>
      <c r="DSN727"/>
      <c r="DSO727"/>
      <c r="DSP727"/>
      <c r="DSQ727"/>
      <c r="DSR727"/>
      <c r="DSS727"/>
      <c r="DST727"/>
      <c r="DSU727"/>
      <c r="DSV727"/>
      <c r="DSW727"/>
      <c r="DSX727"/>
      <c r="DSY727"/>
      <c r="DSZ727"/>
      <c r="DTA727"/>
      <c r="DTB727"/>
      <c r="DTC727"/>
      <c r="DTD727"/>
      <c r="DTE727"/>
      <c r="DTF727"/>
      <c r="DTG727"/>
      <c r="DTH727"/>
      <c r="DTI727"/>
      <c r="DTJ727"/>
      <c r="DTK727"/>
      <c r="DTL727"/>
      <c r="DTM727"/>
      <c r="DTN727"/>
      <c r="DTO727"/>
      <c r="DTP727"/>
      <c r="DTQ727"/>
      <c r="DTR727"/>
      <c r="DTS727"/>
      <c r="DTT727"/>
      <c r="DTU727"/>
      <c r="DTV727"/>
      <c r="DTW727"/>
      <c r="DTX727"/>
      <c r="DTY727"/>
      <c r="DTZ727"/>
      <c r="DUA727"/>
      <c r="DUB727"/>
      <c r="DUC727"/>
      <c r="DUD727"/>
      <c r="DUE727"/>
      <c r="DUF727"/>
      <c r="DUG727"/>
      <c r="DUH727"/>
      <c r="DUI727"/>
      <c r="DUJ727"/>
      <c r="DUK727"/>
      <c r="DUL727"/>
      <c r="DUM727"/>
      <c r="DUN727"/>
      <c r="DUO727"/>
      <c r="DUP727"/>
      <c r="DUQ727"/>
      <c r="DUR727"/>
      <c r="DUS727"/>
      <c r="DUT727"/>
      <c r="DUU727"/>
      <c r="DUV727"/>
      <c r="DUW727"/>
      <c r="DUX727"/>
      <c r="DUY727"/>
      <c r="DUZ727"/>
      <c r="DVA727"/>
      <c r="DVB727"/>
      <c r="DVC727"/>
      <c r="DVD727"/>
      <c r="DVE727"/>
      <c r="DVF727"/>
      <c r="DVG727"/>
      <c r="DVH727"/>
      <c r="DVI727"/>
      <c r="DVJ727"/>
      <c r="DVK727"/>
      <c r="DVL727"/>
      <c r="DVM727"/>
      <c r="DVN727"/>
      <c r="DVO727"/>
      <c r="DVP727"/>
      <c r="DVQ727"/>
      <c r="DVR727"/>
      <c r="DVS727"/>
      <c r="DVT727"/>
      <c r="DVU727"/>
      <c r="DVV727"/>
      <c r="DVW727"/>
      <c r="DVX727"/>
      <c r="DVY727"/>
      <c r="DVZ727"/>
      <c r="DWA727"/>
      <c r="DWB727"/>
      <c r="DWC727"/>
      <c r="DWD727"/>
      <c r="DWE727"/>
      <c r="DWF727"/>
      <c r="DWG727"/>
      <c r="DWH727"/>
      <c r="DWI727"/>
      <c r="DWJ727"/>
      <c r="DWK727"/>
      <c r="DWL727"/>
      <c r="DWM727"/>
      <c r="DWN727"/>
      <c r="DWO727"/>
      <c r="DWP727"/>
      <c r="DWQ727"/>
      <c r="DWR727"/>
      <c r="DWS727"/>
      <c r="DWT727"/>
      <c r="DWU727"/>
      <c r="DWV727"/>
      <c r="DWW727"/>
      <c r="DWX727"/>
      <c r="DWY727"/>
      <c r="DWZ727"/>
      <c r="DXA727"/>
      <c r="DXB727"/>
      <c r="DXC727"/>
      <c r="DXD727"/>
      <c r="DXE727"/>
      <c r="DXF727"/>
      <c r="DXG727"/>
      <c r="DXH727"/>
      <c r="DXI727"/>
      <c r="DXJ727"/>
      <c r="DXK727"/>
      <c r="DXL727"/>
      <c r="DXM727"/>
      <c r="DXN727"/>
      <c r="DXO727"/>
      <c r="DXP727"/>
      <c r="DXQ727"/>
      <c r="DXR727"/>
      <c r="DXS727"/>
      <c r="DXT727"/>
      <c r="DXU727"/>
      <c r="DXV727"/>
      <c r="DXW727"/>
      <c r="DXX727"/>
      <c r="DXY727"/>
      <c r="DXZ727"/>
      <c r="DYA727"/>
      <c r="DYB727"/>
      <c r="DYC727"/>
      <c r="DYD727"/>
      <c r="DYE727"/>
      <c r="DYF727"/>
      <c r="DYG727"/>
      <c r="DYH727"/>
      <c r="DYI727"/>
      <c r="DYJ727"/>
      <c r="DYK727"/>
      <c r="DYL727"/>
      <c r="DYM727"/>
      <c r="DYN727"/>
      <c r="DYO727"/>
      <c r="DYP727"/>
      <c r="DYQ727"/>
      <c r="DYR727"/>
      <c r="DYS727"/>
      <c r="DYT727"/>
      <c r="DYU727"/>
      <c r="DYV727"/>
      <c r="DYW727"/>
      <c r="DYX727"/>
      <c r="DYY727"/>
      <c r="DYZ727"/>
      <c r="DZA727"/>
      <c r="DZB727"/>
      <c r="DZC727"/>
      <c r="DZD727"/>
      <c r="DZE727"/>
      <c r="DZF727"/>
      <c r="DZG727"/>
      <c r="DZH727"/>
      <c r="DZI727"/>
      <c r="DZJ727"/>
      <c r="DZK727"/>
      <c r="DZL727"/>
      <c r="DZM727"/>
      <c r="DZN727"/>
      <c r="DZO727"/>
      <c r="DZP727"/>
      <c r="DZQ727"/>
      <c r="DZR727"/>
      <c r="DZS727"/>
      <c r="DZT727"/>
      <c r="DZU727"/>
      <c r="DZV727"/>
      <c r="DZW727"/>
      <c r="DZX727"/>
      <c r="DZY727"/>
      <c r="DZZ727"/>
      <c r="EAA727"/>
      <c r="EAB727"/>
      <c r="EAC727"/>
      <c r="EAD727"/>
      <c r="EAE727"/>
      <c r="EAF727"/>
      <c r="EAG727"/>
      <c r="EAH727"/>
      <c r="EAI727"/>
      <c r="EAJ727"/>
      <c r="EAK727"/>
      <c r="EAL727"/>
      <c r="EAM727"/>
      <c r="EAN727"/>
      <c r="EAO727"/>
      <c r="EAP727"/>
      <c r="EAQ727"/>
      <c r="EAR727"/>
      <c r="EAS727"/>
      <c r="EAT727"/>
      <c r="EAU727"/>
      <c r="EAV727"/>
      <c r="EAW727"/>
      <c r="EAX727"/>
      <c r="EAY727"/>
      <c r="EAZ727"/>
      <c r="EBA727"/>
      <c r="EBB727"/>
      <c r="EBC727"/>
      <c r="EBD727"/>
      <c r="EBE727"/>
      <c r="EBF727"/>
      <c r="EBG727"/>
      <c r="EBH727"/>
      <c r="EBI727"/>
      <c r="EBJ727"/>
      <c r="EBK727"/>
      <c r="EBL727"/>
      <c r="EBM727"/>
      <c r="EBN727"/>
      <c r="EBO727"/>
      <c r="EBP727"/>
      <c r="EBQ727"/>
      <c r="EBR727"/>
      <c r="EBS727"/>
      <c r="EBT727"/>
      <c r="EBU727"/>
      <c r="EBV727"/>
      <c r="EBW727"/>
      <c r="EBX727"/>
      <c r="EBY727"/>
      <c r="EBZ727"/>
      <c r="ECA727"/>
      <c r="ECB727"/>
      <c r="ECC727"/>
      <c r="ECD727"/>
      <c r="ECE727"/>
      <c r="ECF727"/>
      <c r="ECG727"/>
      <c r="ECH727"/>
      <c r="ECI727"/>
      <c r="ECJ727"/>
      <c r="ECK727"/>
      <c r="ECL727"/>
      <c r="ECM727"/>
      <c r="ECN727"/>
      <c r="ECO727"/>
      <c r="ECP727"/>
      <c r="ECQ727"/>
      <c r="ECR727"/>
      <c r="ECS727"/>
      <c r="ECT727"/>
      <c r="ECU727"/>
      <c r="ECV727"/>
      <c r="ECW727"/>
      <c r="ECX727"/>
      <c r="ECY727"/>
      <c r="ECZ727"/>
      <c r="EDA727"/>
      <c r="EDB727"/>
      <c r="EDC727"/>
      <c r="EDD727"/>
      <c r="EDE727"/>
      <c r="EDF727"/>
      <c r="EDG727"/>
      <c r="EDH727"/>
      <c r="EDI727"/>
      <c r="EDJ727"/>
      <c r="EDK727"/>
      <c r="EDL727"/>
      <c r="EDM727"/>
      <c r="EDN727"/>
      <c r="EDO727"/>
      <c r="EDP727"/>
      <c r="EDQ727"/>
      <c r="EDR727"/>
      <c r="EDS727"/>
      <c r="EDT727"/>
      <c r="EDU727"/>
      <c r="EDV727"/>
      <c r="EDW727"/>
      <c r="EDX727"/>
      <c r="EDY727"/>
      <c r="EDZ727"/>
      <c r="EEA727"/>
      <c r="EEB727"/>
      <c r="EEC727"/>
      <c r="EED727"/>
      <c r="EEE727"/>
      <c r="EEF727"/>
      <c r="EEG727"/>
      <c r="EEH727"/>
      <c r="EEI727"/>
      <c r="EEJ727"/>
      <c r="EEK727"/>
      <c r="EEL727"/>
      <c r="EEM727"/>
      <c r="EEN727"/>
      <c r="EEO727"/>
      <c r="EEP727"/>
      <c r="EEQ727"/>
      <c r="EER727"/>
      <c r="EES727"/>
      <c r="EET727"/>
      <c r="EEU727"/>
      <c r="EEV727"/>
      <c r="EEW727"/>
      <c r="EEX727"/>
      <c r="EEY727"/>
      <c r="EEZ727"/>
      <c r="EFA727"/>
      <c r="EFB727"/>
      <c r="EFC727"/>
      <c r="EFD727"/>
      <c r="EFE727"/>
      <c r="EFF727"/>
      <c r="EFG727"/>
      <c r="EFH727"/>
      <c r="EFI727"/>
      <c r="EFJ727"/>
      <c r="EFK727"/>
      <c r="EFL727"/>
      <c r="EFM727"/>
      <c r="EFN727"/>
      <c r="EFO727"/>
      <c r="EFP727"/>
      <c r="EFQ727"/>
      <c r="EFR727"/>
      <c r="EFS727"/>
      <c r="EFT727"/>
      <c r="EFU727"/>
      <c r="EFV727"/>
      <c r="EFW727"/>
      <c r="EFX727"/>
      <c r="EFY727"/>
      <c r="EFZ727"/>
      <c r="EGA727"/>
      <c r="EGB727"/>
      <c r="EGC727"/>
      <c r="EGD727"/>
      <c r="EGE727"/>
      <c r="EGF727"/>
      <c r="EGG727"/>
      <c r="EGH727"/>
      <c r="EGI727"/>
      <c r="EGJ727"/>
      <c r="EGK727"/>
      <c r="EGL727"/>
      <c r="EGM727"/>
      <c r="EGN727"/>
      <c r="EGO727"/>
      <c r="EGP727"/>
      <c r="EGQ727"/>
      <c r="EGR727"/>
      <c r="EGS727"/>
      <c r="EGT727"/>
      <c r="EGU727"/>
      <c r="EGV727"/>
      <c r="EGW727"/>
      <c r="EGX727"/>
      <c r="EGY727"/>
      <c r="EGZ727"/>
      <c r="EHA727"/>
      <c r="EHB727"/>
      <c r="EHC727"/>
      <c r="EHD727"/>
      <c r="EHE727"/>
      <c r="EHF727"/>
      <c r="EHG727"/>
      <c r="EHH727"/>
      <c r="EHI727"/>
      <c r="EHJ727"/>
      <c r="EHK727"/>
      <c r="EHL727"/>
      <c r="EHM727"/>
      <c r="EHN727"/>
      <c r="EHO727"/>
      <c r="EHP727"/>
      <c r="EHQ727"/>
      <c r="EHR727"/>
      <c r="EHS727"/>
      <c r="EHT727"/>
      <c r="EHU727"/>
      <c r="EHV727"/>
      <c r="EHW727"/>
      <c r="EHX727"/>
      <c r="EHY727"/>
      <c r="EHZ727"/>
      <c r="EIA727"/>
      <c r="EIB727"/>
      <c r="EIC727"/>
      <c r="EID727"/>
      <c r="EIE727"/>
      <c r="EIF727"/>
      <c r="EIG727"/>
      <c r="EIH727"/>
      <c r="EII727"/>
      <c r="EIJ727"/>
      <c r="EIK727"/>
      <c r="EIL727"/>
      <c r="EIM727"/>
      <c r="EIN727"/>
      <c r="EIO727"/>
      <c r="EIP727"/>
      <c r="EIQ727"/>
      <c r="EIR727"/>
      <c r="EIS727"/>
      <c r="EIT727"/>
      <c r="EIU727"/>
      <c r="EIV727"/>
      <c r="EIW727"/>
      <c r="EIX727"/>
      <c r="EIY727"/>
      <c r="EIZ727"/>
      <c r="EJA727"/>
      <c r="EJB727"/>
      <c r="EJC727"/>
      <c r="EJD727"/>
      <c r="EJE727"/>
      <c r="EJF727"/>
      <c r="EJG727"/>
      <c r="EJH727"/>
      <c r="EJI727"/>
      <c r="EJJ727"/>
      <c r="EJK727"/>
      <c r="EJL727"/>
      <c r="EJM727"/>
      <c r="EJN727"/>
      <c r="EJO727"/>
      <c r="EJP727"/>
      <c r="EJQ727"/>
      <c r="EJR727"/>
      <c r="EJS727"/>
      <c r="EJT727"/>
      <c r="EJU727"/>
      <c r="EJV727"/>
      <c r="EJW727"/>
      <c r="EJX727"/>
      <c r="EJY727"/>
      <c r="EJZ727"/>
      <c r="EKA727"/>
      <c r="EKB727"/>
      <c r="EKC727"/>
      <c r="EKD727"/>
      <c r="EKE727"/>
      <c r="EKF727"/>
      <c r="EKG727"/>
      <c r="EKH727"/>
      <c r="EKI727"/>
      <c r="EKJ727"/>
      <c r="EKK727"/>
      <c r="EKL727"/>
      <c r="EKM727"/>
      <c r="EKN727"/>
      <c r="EKO727"/>
      <c r="EKP727"/>
      <c r="EKQ727"/>
      <c r="EKR727"/>
      <c r="EKS727"/>
      <c r="EKT727"/>
      <c r="EKU727"/>
      <c r="EKV727"/>
      <c r="EKW727"/>
      <c r="EKX727"/>
      <c r="EKY727"/>
      <c r="EKZ727"/>
      <c r="ELA727"/>
      <c r="ELB727"/>
      <c r="ELC727"/>
      <c r="ELD727"/>
      <c r="ELE727"/>
      <c r="ELF727"/>
      <c r="ELG727"/>
      <c r="ELH727"/>
      <c r="ELI727"/>
      <c r="ELJ727"/>
      <c r="ELK727"/>
      <c r="ELL727"/>
      <c r="ELM727"/>
      <c r="ELN727"/>
      <c r="ELO727"/>
      <c r="ELP727"/>
      <c r="ELQ727"/>
      <c r="ELR727"/>
      <c r="ELS727"/>
      <c r="ELT727"/>
      <c r="ELU727"/>
      <c r="ELV727"/>
      <c r="ELW727"/>
      <c r="ELX727"/>
      <c r="ELY727"/>
      <c r="ELZ727"/>
      <c r="EMA727"/>
      <c r="EMB727"/>
      <c r="EMC727"/>
      <c r="EMD727"/>
      <c r="EME727"/>
      <c r="EMF727"/>
      <c r="EMG727"/>
      <c r="EMH727"/>
      <c r="EMI727"/>
      <c r="EMJ727"/>
      <c r="EMK727"/>
      <c r="EML727"/>
      <c r="EMM727"/>
      <c r="EMN727"/>
      <c r="EMO727"/>
      <c r="EMP727"/>
      <c r="EMQ727"/>
      <c r="EMR727"/>
      <c r="EMS727"/>
      <c r="EMT727"/>
      <c r="EMU727"/>
      <c r="EMV727"/>
      <c r="EMW727"/>
      <c r="EMX727"/>
      <c r="EMY727"/>
      <c r="EMZ727"/>
      <c r="ENA727"/>
      <c r="ENB727"/>
      <c r="ENC727"/>
      <c r="END727"/>
      <c r="ENE727"/>
      <c r="ENF727"/>
      <c r="ENG727"/>
      <c r="ENH727"/>
      <c r="ENI727"/>
      <c r="ENJ727"/>
      <c r="ENK727"/>
      <c r="ENL727"/>
      <c r="ENM727"/>
      <c r="ENN727"/>
      <c r="ENO727"/>
      <c r="ENP727"/>
      <c r="ENQ727"/>
      <c r="ENR727"/>
      <c r="ENS727"/>
      <c r="ENT727"/>
      <c r="ENU727"/>
      <c r="ENV727"/>
      <c r="ENW727"/>
      <c r="ENX727"/>
      <c r="ENY727"/>
      <c r="ENZ727"/>
      <c r="EOA727"/>
      <c r="EOB727"/>
      <c r="EOC727"/>
      <c r="EOD727"/>
      <c r="EOE727"/>
      <c r="EOF727"/>
      <c r="EOG727"/>
      <c r="EOH727"/>
      <c r="EOI727"/>
      <c r="EOJ727"/>
      <c r="EOK727"/>
      <c r="EOL727"/>
      <c r="EOM727"/>
      <c r="EON727"/>
      <c r="EOO727"/>
      <c r="EOP727"/>
      <c r="EOQ727"/>
      <c r="EOR727"/>
      <c r="EOS727"/>
      <c r="EOT727"/>
      <c r="EOU727"/>
      <c r="EOV727"/>
      <c r="EOW727"/>
      <c r="EOX727"/>
      <c r="EOY727"/>
      <c r="EOZ727"/>
      <c r="EPA727"/>
      <c r="EPB727"/>
      <c r="EPC727"/>
      <c r="EPD727"/>
      <c r="EPE727"/>
      <c r="EPF727"/>
      <c r="EPG727"/>
      <c r="EPH727"/>
      <c r="EPI727"/>
      <c r="EPJ727"/>
      <c r="EPK727"/>
      <c r="EPL727"/>
      <c r="EPM727"/>
      <c r="EPN727"/>
      <c r="EPO727"/>
      <c r="EPP727"/>
      <c r="EPQ727"/>
      <c r="EPR727"/>
      <c r="EPS727"/>
      <c r="EPT727"/>
      <c r="EPU727"/>
      <c r="EPV727"/>
      <c r="EPW727"/>
      <c r="EPX727"/>
      <c r="EPY727"/>
      <c r="EPZ727"/>
      <c r="EQA727"/>
      <c r="EQB727"/>
      <c r="EQC727"/>
      <c r="EQD727"/>
      <c r="EQE727"/>
      <c r="EQF727"/>
      <c r="EQG727"/>
      <c r="EQH727"/>
      <c r="EQI727"/>
      <c r="EQJ727"/>
      <c r="EQK727"/>
      <c r="EQL727"/>
      <c r="EQM727"/>
      <c r="EQN727"/>
      <c r="EQO727"/>
      <c r="EQP727"/>
      <c r="EQQ727"/>
      <c r="EQR727"/>
      <c r="EQS727"/>
      <c r="EQT727"/>
      <c r="EQU727"/>
      <c r="EQV727"/>
      <c r="EQW727"/>
      <c r="EQX727"/>
      <c r="EQY727"/>
      <c r="EQZ727"/>
      <c r="ERA727"/>
      <c r="ERB727"/>
      <c r="ERC727"/>
      <c r="ERD727"/>
      <c r="ERE727"/>
      <c r="ERF727"/>
      <c r="ERG727"/>
      <c r="ERH727"/>
      <c r="ERI727"/>
      <c r="ERJ727"/>
      <c r="ERK727"/>
      <c r="ERL727"/>
      <c r="ERM727"/>
      <c r="ERN727"/>
      <c r="ERO727"/>
      <c r="ERP727"/>
      <c r="ERQ727"/>
      <c r="ERR727"/>
      <c r="ERS727"/>
      <c r="ERT727"/>
      <c r="ERU727"/>
      <c r="ERV727"/>
      <c r="ERW727"/>
      <c r="ERX727"/>
      <c r="ERY727"/>
      <c r="ERZ727"/>
      <c r="ESA727"/>
      <c r="ESB727"/>
      <c r="ESC727"/>
      <c r="ESD727"/>
      <c r="ESE727"/>
      <c r="ESF727"/>
      <c r="ESG727"/>
      <c r="ESH727"/>
      <c r="ESI727"/>
      <c r="ESJ727"/>
      <c r="ESK727"/>
      <c r="ESL727"/>
      <c r="ESM727"/>
      <c r="ESN727"/>
      <c r="ESO727"/>
      <c r="ESP727"/>
      <c r="ESQ727"/>
      <c r="ESR727"/>
      <c r="ESS727"/>
      <c r="EST727"/>
      <c r="ESU727"/>
      <c r="ESV727"/>
      <c r="ESW727"/>
      <c r="ESX727"/>
      <c r="ESY727"/>
      <c r="ESZ727"/>
      <c r="ETA727"/>
      <c r="ETB727"/>
      <c r="ETC727"/>
      <c r="ETD727"/>
      <c r="ETE727"/>
      <c r="ETF727"/>
      <c r="ETG727"/>
      <c r="ETH727"/>
      <c r="ETI727"/>
      <c r="ETJ727"/>
      <c r="ETK727"/>
      <c r="ETL727"/>
      <c r="ETM727"/>
      <c r="ETN727"/>
      <c r="ETO727"/>
      <c r="ETP727"/>
      <c r="ETQ727"/>
      <c r="ETR727"/>
      <c r="ETS727"/>
      <c r="ETT727"/>
      <c r="ETU727"/>
      <c r="ETV727"/>
      <c r="ETW727"/>
      <c r="ETX727"/>
      <c r="ETY727"/>
      <c r="ETZ727"/>
      <c r="EUA727"/>
      <c r="EUB727"/>
      <c r="EUC727"/>
      <c r="EUD727"/>
      <c r="EUE727"/>
      <c r="EUF727"/>
      <c r="EUG727"/>
      <c r="EUH727"/>
      <c r="EUI727"/>
      <c r="EUJ727"/>
      <c r="EUK727"/>
      <c r="EUL727"/>
      <c r="EUM727"/>
      <c r="EUN727"/>
      <c r="EUO727"/>
      <c r="EUP727"/>
      <c r="EUQ727"/>
      <c r="EUR727"/>
      <c r="EUS727"/>
      <c r="EUT727"/>
      <c r="EUU727"/>
      <c r="EUV727"/>
      <c r="EUW727"/>
      <c r="EUX727"/>
      <c r="EUY727"/>
      <c r="EUZ727"/>
      <c r="EVA727"/>
      <c r="EVB727"/>
      <c r="EVC727"/>
      <c r="EVD727"/>
      <c r="EVE727"/>
      <c r="EVF727"/>
      <c r="EVG727"/>
      <c r="EVH727"/>
      <c r="EVI727"/>
      <c r="EVJ727"/>
      <c r="EVK727"/>
      <c r="EVL727"/>
      <c r="EVM727"/>
      <c r="EVN727"/>
      <c r="EVO727"/>
      <c r="EVP727"/>
      <c r="EVQ727"/>
      <c r="EVR727"/>
      <c r="EVS727"/>
      <c r="EVT727"/>
      <c r="EVU727"/>
      <c r="EVV727"/>
      <c r="EVW727"/>
      <c r="EVX727"/>
      <c r="EVY727"/>
      <c r="EVZ727"/>
      <c r="EWA727"/>
      <c r="EWB727"/>
      <c r="EWC727"/>
      <c r="EWD727"/>
      <c r="EWE727"/>
      <c r="EWF727"/>
      <c r="EWG727"/>
      <c r="EWH727"/>
      <c r="EWI727"/>
      <c r="EWJ727"/>
      <c r="EWK727"/>
      <c r="EWL727"/>
      <c r="EWM727"/>
      <c r="EWN727"/>
      <c r="EWO727"/>
      <c r="EWP727"/>
      <c r="EWQ727"/>
      <c r="EWR727"/>
      <c r="EWS727"/>
      <c r="EWT727"/>
      <c r="EWU727"/>
      <c r="EWV727"/>
      <c r="EWW727"/>
      <c r="EWX727"/>
      <c r="EWY727"/>
      <c r="EWZ727"/>
      <c r="EXA727"/>
      <c r="EXB727"/>
      <c r="EXC727"/>
      <c r="EXD727"/>
      <c r="EXE727"/>
      <c r="EXF727"/>
      <c r="EXG727"/>
      <c r="EXH727"/>
      <c r="EXI727"/>
      <c r="EXJ727"/>
      <c r="EXK727"/>
      <c r="EXL727"/>
      <c r="EXM727"/>
      <c r="EXN727"/>
      <c r="EXO727"/>
      <c r="EXP727"/>
      <c r="EXQ727"/>
      <c r="EXR727"/>
      <c r="EXS727"/>
      <c r="EXT727"/>
      <c r="EXU727"/>
      <c r="EXV727"/>
      <c r="EXW727"/>
      <c r="EXX727"/>
      <c r="EXY727"/>
      <c r="EXZ727"/>
      <c r="EYA727"/>
      <c r="EYB727"/>
      <c r="EYC727"/>
      <c r="EYD727"/>
      <c r="EYE727"/>
      <c r="EYF727"/>
      <c r="EYG727"/>
      <c r="EYH727"/>
      <c r="EYI727"/>
      <c r="EYJ727"/>
      <c r="EYK727"/>
      <c r="EYL727"/>
      <c r="EYM727"/>
      <c r="EYN727"/>
      <c r="EYO727"/>
      <c r="EYP727"/>
      <c r="EYQ727"/>
      <c r="EYR727"/>
      <c r="EYS727"/>
      <c r="EYT727"/>
      <c r="EYU727"/>
      <c r="EYV727"/>
      <c r="EYW727"/>
      <c r="EYX727"/>
      <c r="EYY727"/>
      <c r="EYZ727"/>
      <c r="EZA727"/>
      <c r="EZB727"/>
      <c r="EZC727"/>
      <c r="EZD727"/>
      <c r="EZE727"/>
      <c r="EZF727"/>
      <c r="EZG727"/>
      <c r="EZH727"/>
      <c r="EZI727"/>
      <c r="EZJ727"/>
      <c r="EZK727"/>
      <c r="EZL727"/>
      <c r="EZM727"/>
      <c r="EZN727"/>
      <c r="EZO727"/>
      <c r="EZP727"/>
      <c r="EZQ727"/>
      <c r="EZR727"/>
      <c r="EZS727"/>
      <c r="EZT727"/>
      <c r="EZU727"/>
      <c r="EZV727"/>
      <c r="EZW727"/>
      <c r="EZX727"/>
      <c r="EZY727"/>
      <c r="EZZ727"/>
      <c r="FAA727"/>
      <c r="FAB727"/>
      <c r="FAC727"/>
      <c r="FAD727"/>
      <c r="FAE727"/>
      <c r="FAF727"/>
      <c r="FAG727"/>
      <c r="FAH727"/>
      <c r="FAI727"/>
      <c r="FAJ727"/>
      <c r="FAK727"/>
      <c r="FAL727"/>
      <c r="FAM727"/>
      <c r="FAN727"/>
      <c r="FAO727"/>
      <c r="FAP727"/>
      <c r="FAQ727"/>
      <c r="FAR727"/>
      <c r="FAS727"/>
      <c r="FAT727"/>
      <c r="FAU727"/>
      <c r="FAV727"/>
      <c r="FAW727"/>
      <c r="FAX727"/>
      <c r="FAY727"/>
      <c r="FAZ727"/>
      <c r="FBA727"/>
      <c r="FBB727"/>
      <c r="FBC727"/>
      <c r="FBD727"/>
      <c r="FBE727"/>
      <c r="FBF727"/>
      <c r="FBG727"/>
      <c r="FBH727"/>
      <c r="FBI727"/>
      <c r="FBJ727"/>
      <c r="FBK727"/>
      <c r="FBL727"/>
      <c r="FBM727"/>
      <c r="FBN727"/>
      <c r="FBO727"/>
      <c r="FBP727"/>
      <c r="FBQ727"/>
      <c r="FBR727"/>
      <c r="FBS727"/>
      <c r="FBT727"/>
      <c r="FBU727"/>
      <c r="FBV727"/>
      <c r="FBW727"/>
      <c r="FBX727"/>
      <c r="FBY727"/>
      <c r="FBZ727"/>
      <c r="FCA727"/>
      <c r="FCB727"/>
      <c r="FCC727"/>
      <c r="FCD727"/>
      <c r="FCE727"/>
      <c r="FCF727"/>
      <c r="FCG727"/>
      <c r="FCH727"/>
      <c r="FCI727"/>
      <c r="FCJ727"/>
      <c r="FCK727"/>
      <c r="FCL727"/>
      <c r="FCM727"/>
      <c r="FCN727"/>
      <c r="FCO727"/>
      <c r="FCP727"/>
      <c r="FCQ727"/>
      <c r="FCR727"/>
      <c r="FCS727"/>
      <c r="FCT727"/>
      <c r="FCU727"/>
      <c r="FCV727"/>
      <c r="FCW727"/>
      <c r="FCX727"/>
      <c r="FCY727"/>
      <c r="FCZ727"/>
      <c r="FDA727"/>
      <c r="FDB727"/>
      <c r="FDC727"/>
      <c r="FDD727"/>
      <c r="FDE727"/>
      <c r="FDF727"/>
      <c r="FDG727"/>
      <c r="FDH727"/>
      <c r="FDI727"/>
      <c r="FDJ727"/>
      <c r="FDK727"/>
      <c r="FDL727"/>
      <c r="FDM727"/>
      <c r="FDN727"/>
      <c r="FDO727"/>
      <c r="FDP727"/>
      <c r="FDQ727"/>
      <c r="FDR727"/>
      <c r="FDS727"/>
      <c r="FDT727"/>
      <c r="FDU727"/>
      <c r="FDV727"/>
      <c r="FDW727"/>
      <c r="FDX727"/>
      <c r="FDY727"/>
      <c r="FDZ727"/>
      <c r="FEA727"/>
      <c r="FEB727"/>
      <c r="FEC727"/>
      <c r="FED727"/>
      <c r="FEE727"/>
      <c r="FEF727"/>
      <c r="FEG727"/>
      <c r="FEH727"/>
      <c r="FEI727"/>
      <c r="FEJ727"/>
      <c r="FEK727"/>
      <c r="FEL727"/>
      <c r="FEM727"/>
      <c r="FEN727"/>
      <c r="FEO727"/>
      <c r="FEP727"/>
      <c r="FEQ727"/>
      <c r="FER727"/>
      <c r="FES727"/>
      <c r="FET727"/>
      <c r="FEU727"/>
      <c r="FEV727"/>
      <c r="FEW727"/>
      <c r="FEX727"/>
      <c r="FEY727"/>
      <c r="FEZ727"/>
      <c r="FFA727"/>
      <c r="FFB727"/>
      <c r="FFC727"/>
      <c r="FFD727"/>
      <c r="FFE727"/>
      <c r="FFF727"/>
      <c r="FFG727"/>
      <c r="FFH727"/>
      <c r="FFI727"/>
      <c r="FFJ727"/>
      <c r="FFK727"/>
      <c r="FFL727"/>
      <c r="FFM727"/>
      <c r="FFN727"/>
      <c r="FFO727"/>
      <c r="FFP727"/>
      <c r="FFQ727"/>
      <c r="FFR727"/>
      <c r="FFS727"/>
      <c r="FFT727"/>
      <c r="FFU727"/>
      <c r="FFV727"/>
      <c r="FFW727"/>
      <c r="FFX727"/>
      <c r="FFY727"/>
      <c r="FFZ727"/>
      <c r="FGA727"/>
      <c r="FGB727"/>
      <c r="FGC727"/>
      <c r="FGD727"/>
      <c r="FGE727"/>
      <c r="FGF727"/>
      <c r="FGG727"/>
      <c r="FGH727"/>
      <c r="FGI727"/>
      <c r="FGJ727"/>
      <c r="FGK727"/>
      <c r="FGL727"/>
      <c r="FGM727"/>
      <c r="FGN727"/>
      <c r="FGO727"/>
      <c r="FGP727"/>
      <c r="FGQ727"/>
      <c r="FGR727"/>
      <c r="FGS727"/>
      <c r="FGT727"/>
      <c r="FGU727"/>
      <c r="FGV727"/>
      <c r="FGW727"/>
      <c r="FGX727"/>
      <c r="FGY727"/>
      <c r="FGZ727"/>
      <c r="FHA727"/>
      <c r="FHB727"/>
      <c r="FHC727"/>
      <c r="FHD727"/>
      <c r="FHE727"/>
      <c r="FHF727"/>
      <c r="FHG727"/>
      <c r="FHH727"/>
      <c r="FHI727"/>
      <c r="FHJ727"/>
      <c r="FHK727"/>
      <c r="FHL727"/>
      <c r="FHM727"/>
      <c r="FHN727"/>
      <c r="FHO727"/>
      <c r="FHP727"/>
      <c r="FHQ727"/>
      <c r="FHR727"/>
      <c r="FHS727"/>
      <c r="FHT727"/>
      <c r="FHU727"/>
      <c r="FHV727"/>
      <c r="FHW727"/>
      <c r="FHX727"/>
      <c r="FHY727"/>
      <c r="FHZ727"/>
      <c r="FIA727"/>
      <c r="FIB727"/>
      <c r="FIC727"/>
      <c r="FID727"/>
      <c r="FIE727"/>
      <c r="FIF727"/>
      <c r="FIG727"/>
      <c r="FIH727"/>
      <c r="FII727"/>
      <c r="FIJ727"/>
      <c r="FIK727"/>
      <c r="FIL727"/>
      <c r="FIM727"/>
      <c r="FIN727"/>
      <c r="FIO727"/>
      <c r="FIP727"/>
      <c r="FIQ727"/>
      <c r="FIR727"/>
      <c r="FIS727"/>
      <c r="FIT727"/>
      <c r="FIU727"/>
      <c r="FIV727"/>
      <c r="FIW727"/>
      <c r="FIX727"/>
      <c r="FIY727"/>
      <c r="FIZ727"/>
      <c r="FJA727"/>
      <c r="FJB727"/>
      <c r="FJC727"/>
      <c r="FJD727"/>
      <c r="FJE727"/>
      <c r="FJF727"/>
      <c r="FJG727"/>
      <c r="FJH727"/>
      <c r="FJI727"/>
      <c r="FJJ727"/>
      <c r="FJK727"/>
      <c r="FJL727"/>
      <c r="FJM727"/>
      <c r="FJN727"/>
      <c r="FJO727"/>
      <c r="FJP727"/>
      <c r="FJQ727"/>
      <c r="FJR727"/>
      <c r="FJS727"/>
      <c r="FJT727"/>
      <c r="FJU727"/>
      <c r="FJV727"/>
      <c r="FJW727"/>
      <c r="FJX727"/>
      <c r="FJY727"/>
      <c r="FJZ727"/>
      <c r="FKA727"/>
      <c r="FKB727"/>
      <c r="FKC727"/>
      <c r="FKD727"/>
      <c r="FKE727"/>
      <c r="FKF727"/>
      <c r="FKG727"/>
      <c r="FKH727"/>
      <c r="FKI727"/>
      <c r="FKJ727"/>
      <c r="FKK727"/>
      <c r="FKL727"/>
      <c r="FKM727"/>
      <c r="FKN727"/>
      <c r="FKO727"/>
      <c r="FKP727"/>
      <c r="FKQ727"/>
      <c r="FKR727"/>
      <c r="FKS727"/>
      <c r="FKT727"/>
      <c r="FKU727"/>
      <c r="FKV727"/>
      <c r="FKW727"/>
      <c r="FKX727"/>
      <c r="FKY727"/>
      <c r="FKZ727"/>
      <c r="FLA727"/>
      <c r="FLB727"/>
      <c r="FLC727"/>
      <c r="FLD727"/>
      <c r="FLE727"/>
      <c r="FLF727"/>
      <c r="FLG727"/>
      <c r="FLH727"/>
      <c r="FLI727"/>
      <c r="FLJ727"/>
      <c r="FLK727"/>
      <c r="FLL727"/>
      <c r="FLM727"/>
      <c r="FLN727"/>
      <c r="FLO727"/>
      <c r="FLP727"/>
      <c r="FLQ727"/>
      <c r="FLR727"/>
      <c r="FLS727"/>
      <c r="FLT727"/>
      <c r="FLU727"/>
      <c r="FLV727"/>
      <c r="FLW727"/>
      <c r="FLX727"/>
      <c r="FLY727"/>
      <c r="FLZ727"/>
      <c r="FMA727"/>
      <c r="FMB727"/>
      <c r="FMC727"/>
      <c r="FMD727"/>
      <c r="FME727"/>
      <c r="FMF727"/>
      <c r="FMG727"/>
      <c r="FMH727"/>
      <c r="FMI727"/>
      <c r="FMJ727"/>
      <c r="FMK727"/>
      <c r="FML727"/>
      <c r="FMM727"/>
      <c r="FMN727"/>
      <c r="FMO727"/>
      <c r="FMP727"/>
      <c r="FMQ727"/>
      <c r="FMR727"/>
      <c r="FMS727"/>
      <c r="FMT727"/>
      <c r="FMU727"/>
      <c r="FMV727"/>
      <c r="FMW727"/>
      <c r="FMX727"/>
      <c r="FMY727"/>
      <c r="FMZ727"/>
      <c r="FNA727"/>
      <c r="FNB727"/>
      <c r="FNC727"/>
      <c r="FND727"/>
      <c r="FNE727"/>
      <c r="FNF727"/>
      <c r="FNG727"/>
      <c r="FNH727"/>
      <c r="FNI727"/>
      <c r="FNJ727"/>
      <c r="FNK727"/>
      <c r="FNL727"/>
      <c r="FNM727"/>
      <c r="FNN727"/>
      <c r="FNO727"/>
      <c r="FNP727"/>
      <c r="FNQ727"/>
      <c r="FNR727"/>
      <c r="FNS727"/>
      <c r="FNT727"/>
      <c r="FNU727"/>
      <c r="FNV727"/>
      <c r="FNW727"/>
      <c r="FNX727"/>
      <c r="FNY727"/>
      <c r="FNZ727"/>
      <c r="FOA727"/>
      <c r="FOB727"/>
      <c r="FOC727"/>
      <c r="FOD727"/>
      <c r="FOE727"/>
      <c r="FOF727"/>
      <c r="FOG727"/>
      <c r="FOH727"/>
      <c r="FOI727"/>
      <c r="FOJ727"/>
      <c r="FOK727"/>
      <c r="FOL727"/>
      <c r="FOM727"/>
      <c r="FON727"/>
      <c r="FOO727"/>
      <c r="FOP727"/>
      <c r="FOQ727"/>
      <c r="FOR727"/>
      <c r="FOS727"/>
      <c r="FOT727"/>
      <c r="FOU727"/>
      <c r="FOV727"/>
      <c r="FOW727"/>
      <c r="FOX727"/>
      <c r="FOY727"/>
      <c r="FOZ727"/>
      <c r="FPA727"/>
      <c r="FPB727"/>
      <c r="FPC727"/>
      <c r="FPD727"/>
      <c r="FPE727"/>
      <c r="FPF727"/>
      <c r="FPG727"/>
      <c r="FPH727"/>
      <c r="FPI727"/>
      <c r="FPJ727"/>
      <c r="FPK727"/>
      <c r="FPL727"/>
      <c r="FPM727"/>
      <c r="FPN727"/>
      <c r="FPO727"/>
      <c r="FPP727"/>
      <c r="FPQ727"/>
      <c r="FPR727"/>
      <c r="FPS727"/>
      <c r="FPT727"/>
      <c r="FPU727"/>
      <c r="FPV727"/>
      <c r="FPW727"/>
      <c r="FPX727"/>
      <c r="FPY727"/>
      <c r="FPZ727"/>
      <c r="FQA727"/>
      <c r="FQB727"/>
      <c r="FQC727"/>
      <c r="FQD727"/>
      <c r="FQE727"/>
      <c r="FQF727"/>
      <c r="FQG727"/>
      <c r="FQH727"/>
      <c r="FQI727"/>
      <c r="FQJ727"/>
      <c r="FQK727"/>
      <c r="FQL727"/>
      <c r="FQM727"/>
      <c r="FQN727"/>
      <c r="FQO727"/>
      <c r="FQP727"/>
      <c r="FQQ727"/>
      <c r="FQR727"/>
      <c r="FQS727"/>
      <c r="FQT727"/>
      <c r="FQU727"/>
      <c r="FQV727"/>
      <c r="FQW727"/>
      <c r="FQX727"/>
      <c r="FQY727"/>
      <c r="FQZ727"/>
      <c r="FRA727"/>
      <c r="FRB727"/>
      <c r="FRC727"/>
      <c r="FRD727"/>
      <c r="FRE727"/>
      <c r="FRF727"/>
      <c r="FRG727"/>
      <c r="FRH727"/>
      <c r="FRI727"/>
      <c r="FRJ727"/>
      <c r="FRK727"/>
      <c r="FRL727"/>
      <c r="FRM727"/>
      <c r="FRN727"/>
      <c r="FRO727"/>
      <c r="FRP727"/>
      <c r="FRQ727"/>
      <c r="FRR727"/>
      <c r="FRS727"/>
      <c r="FRT727"/>
      <c r="FRU727"/>
      <c r="FRV727"/>
      <c r="FRW727"/>
      <c r="FRX727"/>
      <c r="FRY727"/>
      <c r="FRZ727"/>
      <c r="FSA727"/>
      <c r="FSB727"/>
      <c r="FSC727"/>
      <c r="FSD727"/>
      <c r="FSE727"/>
      <c r="FSF727"/>
      <c r="FSG727"/>
      <c r="FSH727"/>
      <c r="FSI727"/>
      <c r="FSJ727"/>
      <c r="FSK727"/>
      <c r="FSL727"/>
      <c r="FSM727"/>
      <c r="FSN727"/>
      <c r="FSO727"/>
      <c r="FSP727"/>
      <c r="FSQ727"/>
      <c r="FSR727"/>
      <c r="FSS727"/>
      <c r="FST727"/>
      <c r="FSU727"/>
      <c r="FSV727"/>
      <c r="FSW727"/>
      <c r="FSX727"/>
      <c r="FSY727"/>
      <c r="FSZ727"/>
      <c r="FTA727"/>
      <c r="FTB727"/>
      <c r="FTC727"/>
      <c r="FTD727"/>
      <c r="FTE727"/>
      <c r="FTF727"/>
      <c r="FTG727"/>
      <c r="FTH727"/>
      <c r="FTI727"/>
      <c r="FTJ727"/>
      <c r="FTK727"/>
      <c r="FTL727"/>
      <c r="FTM727"/>
      <c r="FTN727"/>
      <c r="FTO727"/>
      <c r="FTP727"/>
      <c r="FTQ727"/>
      <c r="FTR727"/>
      <c r="FTS727"/>
      <c r="FTT727"/>
      <c r="FTU727"/>
      <c r="FTV727"/>
      <c r="FTW727"/>
      <c r="FTX727"/>
      <c r="FTY727"/>
      <c r="FTZ727"/>
      <c r="FUA727"/>
      <c r="FUB727"/>
      <c r="FUC727"/>
      <c r="FUD727"/>
      <c r="FUE727"/>
      <c r="FUF727"/>
      <c r="FUG727"/>
      <c r="FUH727"/>
      <c r="FUI727"/>
      <c r="FUJ727"/>
      <c r="FUK727"/>
      <c r="FUL727"/>
      <c r="FUM727"/>
      <c r="FUN727"/>
      <c r="FUO727"/>
      <c r="FUP727"/>
      <c r="FUQ727"/>
      <c r="FUR727"/>
      <c r="FUS727"/>
      <c r="FUT727"/>
      <c r="FUU727"/>
      <c r="FUV727"/>
      <c r="FUW727"/>
      <c r="FUX727"/>
      <c r="FUY727"/>
      <c r="FUZ727"/>
      <c r="FVA727"/>
      <c r="FVB727"/>
      <c r="FVC727"/>
      <c r="FVD727"/>
      <c r="FVE727"/>
      <c r="FVF727"/>
      <c r="FVG727"/>
      <c r="FVH727"/>
      <c r="FVI727"/>
      <c r="FVJ727"/>
      <c r="FVK727"/>
      <c r="FVL727"/>
      <c r="FVM727"/>
      <c r="FVN727"/>
      <c r="FVO727"/>
      <c r="FVP727"/>
      <c r="FVQ727"/>
      <c r="FVR727"/>
      <c r="FVS727"/>
      <c r="FVT727"/>
      <c r="FVU727"/>
      <c r="FVV727"/>
      <c r="FVW727"/>
      <c r="FVX727"/>
      <c r="FVY727"/>
      <c r="FVZ727"/>
      <c r="FWA727"/>
      <c r="FWB727"/>
      <c r="FWC727"/>
      <c r="FWD727"/>
      <c r="FWE727"/>
      <c r="FWF727"/>
      <c r="FWG727"/>
      <c r="FWH727"/>
      <c r="FWI727"/>
      <c r="FWJ727"/>
      <c r="FWK727"/>
      <c r="FWL727"/>
      <c r="FWM727"/>
      <c r="FWN727"/>
      <c r="FWO727"/>
      <c r="FWP727"/>
      <c r="FWQ727"/>
      <c r="FWR727"/>
      <c r="FWS727"/>
      <c r="FWT727"/>
      <c r="FWU727"/>
      <c r="FWV727"/>
      <c r="FWW727"/>
      <c r="FWX727"/>
      <c r="FWY727"/>
      <c r="FWZ727"/>
      <c r="FXA727"/>
      <c r="FXB727"/>
      <c r="FXC727"/>
      <c r="FXD727"/>
      <c r="FXE727"/>
      <c r="FXF727"/>
      <c r="FXG727"/>
      <c r="FXH727"/>
      <c r="FXI727"/>
      <c r="FXJ727"/>
      <c r="FXK727"/>
      <c r="FXL727"/>
      <c r="FXM727"/>
      <c r="FXN727"/>
      <c r="FXO727"/>
      <c r="FXP727"/>
      <c r="FXQ727"/>
      <c r="FXR727"/>
      <c r="FXS727"/>
      <c r="FXT727"/>
      <c r="FXU727"/>
      <c r="FXV727"/>
      <c r="FXW727"/>
      <c r="FXX727"/>
      <c r="FXY727"/>
      <c r="FXZ727"/>
      <c r="FYA727"/>
      <c r="FYB727"/>
      <c r="FYC727"/>
      <c r="FYD727"/>
      <c r="FYE727"/>
      <c r="FYF727"/>
      <c r="FYG727"/>
      <c r="FYH727"/>
      <c r="FYI727"/>
      <c r="FYJ727"/>
      <c r="FYK727"/>
      <c r="FYL727"/>
      <c r="FYM727"/>
      <c r="FYN727"/>
      <c r="FYO727"/>
      <c r="FYP727"/>
      <c r="FYQ727"/>
      <c r="FYR727"/>
      <c r="FYS727"/>
      <c r="FYT727"/>
      <c r="FYU727"/>
      <c r="FYV727"/>
      <c r="FYW727"/>
      <c r="FYX727"/>
      <c r="FYY727"/>
      <c r="FYZ727"/>
      <c r="FZA727"/>
      <c r="FZB727"/>
      <c r="FZC727"/>
      <c r="FZD727"/>
      <c r="FZE727"/>
      <c r="FZF727"/>
      <c r="FZG727"/>
      <c r="FZH727"/>
      <c r="FZI727"/>
      <c r="FZJ727"/>
      <c r="FZK727"/>
      <c r="FZL727"/>
      <c r="FZM727"/>
      <c r="FZN727"/>
      <c r="FZO727"/>
      <c r="FZP727"/>
      <c r="FZQ727"/>
      <c r="FZR727"/>
      <c r="FZS727"/>
      <c r="FZT727"/>
      <c r="FZU727"/>
      <c r="FZV727"/>
      <c r="FZW727"/>
      <c r="FZX727"/>
      <c r="FZY727"/>
      <c r="FZZ727"/>
      <c r="GAA727"/>
      <c r="GAB727"/>
      <c r="GAC727"/>
      <c r="GAD727"/>
      <c r="GAE727"/>
      <c r="GAF727"/>
      <c r="GAG727"/>
      <c r="GAH727"/>
      <c r="GAI727"/>
      <c r="GAJ727"/>
      <c r="GAK727"/>
      <c r="GAL727"/>
      <c r="GAM727"/>
      <c r="GAN727"/>
      <c r="GAO727"/>
      <c r="GAP727"/>
      <c r="GAQ727"/>
      <c r="GAR727"/>
      <c r="GAS727"/>
      <c r="GAT727"/>
      <c r="GAU727"/>
      <c r="GAV727"/>
      <c r="GAW727"/>
      <c r="GAX727"/>
      <c r="GAY727"/>
      <c r="GAZ727"/>
      <c r="GBA727"/>
      <c r="GBB727"/>
      <c r="GBC727"/>
      <c r="GBD727"/>
      <c r="GBE727"/>
      <c r="GBF727"/>
      <c r="GBG727"/>
      <c r="GBH727"/>
      <c r="GBI727"/>
      <c r="GBJ727"/>
      <c r="GBK727"/>
      <c r="GBL727"/>
      <c r="GBM727"/>
      <c r="GBN727"/>
      <c r="GBO727"/>
      <c r="GBP727"/>
      <c r="GBQ727"/>
      <c r="GBR727"/>
      <c r="GBS727"/>
      <c r="GBT727"/>
      <c r="GBU727"/>
      <c r="GBV727"/>
      <c r="GBW727"/>
      <c r="GBX727"/>
      <c r="GBY727"/>
      <c r="GBZ727"/>
      <c r="GCA727"/>
      <c r="GCB727"/>
      <c r="GCC727"/>
      <c r="GCD727"/>
      <c r="GCE727"/>
      <c r="GCF727"/>
      <c r="GCG727"/>
      <c r="GCH727"/>
      <c r="GCI727"/>
      <c r="GCJ727"/>
      <c r="GCK727"/>
      <c r="GCL727"/>
      <c r="GCM727"/>
      <c r="GCN727"/>
      <c r="GCO727"/>
      <c r="GCP727"/>
      <c r="GCQ727"/>
      <c r="GCR727"/>
      <c r="GCS727"/>
      <c r="GCT727"/>
      <c r="GCU727"/>
      <c r="GCV727"/>
      <c r="GCW727"/>
      <c r="GCX727"/>
      <c r="GCY727"/>
      <c r="GCZ727"/>
      <c r="GDA727"/>
      <c r="GDB727"/>
      <c r="GDC727"/>
      <c r="GDD727"/>
      <c r="GDE727"/>
      <c r="GDF727"/>
      <c r="GDG727"/>
      <c r="GDH727"/>
      <c r="GDI727"/>
      <c r="GDJ727"/>
      <c r="GDK727"/>
      <c r="GDL727"/>
      <c r="GDM727"/>
      <c r="GDN727"/>
      <c r="GDO727"/>
      <c r="GDP727"/>
      <c r="GDQ727"/>
      <c r="GDR727"/>
      <c r="GDS727"/>
      <c r="GDT727"/>
      <c r="GDU727"/>
      <c r="GDV727"/>
      <c r="GDW727"/>
      <c r="GDX727"/>
      <c r="GDY727"/>
      <c r="GDZ727"/>
      <c r="GEA727"/>
      <c r="GEB727"/>
      <c r="GEC727"/>
      <c r="GED727"/>
      <c r="GEE727"/>
      <c r="GEF727"/>
      <c r="GEG727"/>
      <c r="GEH727"/>
      <c r="GEI727"/>
      <c r="GEJ727"/>
      <c r="GEK727"/>
      <c r="GEL727"/>
      <c r="GEM727"/>
      <c r="GEN727"/>
      <c r="GEO727"/>
      <c r="GEP727"/>
      <c r="GEQ727"/>
      <c r="GER727"/>
      <c r="GES727"/>
      <c r="GET727"/>
      <c r="GEU727"/>
      <c r="GEV727"/>
      <c r="GEW727"/>
      <c r="GEX727"/>
      <c r="GEY727"/>
      <c r="GEZ727"/>
      <c r="GFA727"/>
      <c r="GFB727"/>
      <c r="GFC727"/>
      <c r="GFD727"/>
      <c r="GFE727"/>
      <c r="GFF727"/>
      <c r="GFG727"/>
      <c r="GFH727"/>
      <c r="GFI727"/>
      <c r="GFJ727"/>
      <c r="GFK727"/>
      <c r="GFL727"/>
      <c r="GFM727"/>
      <c r="GFN727"/>
      <c r="GFO727"/>
      <c r="GFP727"/>
      <c r="GFQ727"/>
      <c r="GFR727"/>
      <c r="GFS727"/>
      <c r="GFT727"/>
      <c r="GFU727"/>
      <c r="GFV727"/>
      <c r="GFW727"/>
      <c r="GFX727"/>
      <c r="GFY727"/>
      <c r="GFZ727"/>
      <c r="GGA727"/>
      <c r="GGB727"/>
      <c r="GGC727"/>
      <c r="GGD727"/>
      <c r="GGE727"/>
      <c r="GGF727"/>
      <c r="GGG727"/>
      <c r="GGH727"/>
      <c r="GGI727"/>
      <c r="GGJ727"/>
      <c r="GGK727"/>
      <c r="GGL727"/>
      <c r="GGM727"/>
      <c r="GGN727"/>
      <c r="GGO727"/>
      <c r="GGP727"/>
      <c r="GGQ727"/>
      <c r="GGR727"/>
      <c r="GGS727"/>
      <c r="GGT727"/>
      <c r="GGU727"/>
      <c r="GGV727"/>
      <c r="GGW727"/>
      <c r="GGX727"/>
      <c r="GGY727"/>
      <c r="GGZ727"/>
      <c r="GHA727"/>
      <c r="GHB727"/>
      <c r="GHC727"/>
      <c r="GHD727"/>
      <c r="GHE727"/>
      <c r="GHF727"/>
      <c r="GHG727"/>
      <c r="GHH727"/>
      <c r="GHI727"/>
      <c r="GHJ727"/>
      <c r="GHK727"/>
      <c r="GHL727"/>
      <c r="GHM727"/>
      <c r="GHN727"/>
      <c r="GHO727"/>
      <c r="GHP727"/>
      <c r="GHQ727"/>
      <c r="GHR727"/>
      <c r="GHS727"/>
      <c r="GHT727"/>
      <c r="GHU727"/>
      <c r="GHV727"/>
      <c r="GHW727"/>
      <c r="GHX727"/>
      <c r="GHY727"/>
      <c r="GHZ727"/>
      <c r="GIA727"/>
      <c r="GIB727"/>
      <c r="GIC727"/>
      <c r="GID727"/>
      <c r="GIE727"/>
      <c r="GIF727"/>
      <c r="GIG727"/>
      <c r="GIH727"/>
      <c r="GII727"/>
      <c r="GIJ727"/>
      <c r="GIK727"/>
      <c r="GIL727"/>
      <c r="GIM727"/>
      <c r="GIN727"/>
      <c r="GIO727"/>
      <c r="GIP727"/>
      <c r="GIQ727"/>
      <c r="GIR727"/>
      <c r="GIS727"/>
      <c r="GIT727"/>
      <c r="GIU727"/>
      <c r="GIV727"/>
      <c r="GIW727"/>
      <c r="GIX727"/>
      <c r="GIY727"/>
      <c r="GIZ727"/>
      <c r="GJA727"/>
      <c r="GJB727"/>
      <c r="GJC727"/>
      <c r="GJD727"/>
      <c r="GJE727"/>
      <c r="GJF727"/>
      <c r="GJG727"/>
      <c r="GJH727"/>
      <c r="GJI727"/>
      <c r="GJJ727"/>
      <c r="GJK727"/>
      <c r="GJL727"/>
      <c r="GJM727"/>
      <c r="GJN727"/>
      <c r="GJO727"/>
      <c r="GJP727"/>
      <c r="GJQ727"/>
      <c r="GJR727"/>
      <c r="GJS727"/>
      <c r="GJT727"/>
      <c r="GJU727"/>
      <c r="GJV727"/>
      <c r="GJW727"/>
      <c r="GJX727"/>
      <c r="GJY727"/>
      <c r="GJZ727"/>
      <c r="GKA727"/>
      <c r="GKB727"/>
      <c r="GKC727"/>
      <c r="GKD727"/>
      <c r="GKE727"/>
      <c r="GKF727"/>
      <c r="GKG727"/>
      <c r="GKH727"/>
      <c r="GKI727"/>
      <c r="GKJ727"/>
      <c r="GKK727"/>
      <c r="GKL727"/>
      <c r="GKM727"/>
      <c r="GKN727"/>
      <c r="GKO727"/>
      <c r="GKP727"/>
      <c r="GKQ727"/>
      <c r="GKR727"/>
      <c r="GKS727"/>
      <c r="GKT727"/>
      <c r="GKU727"/>
      <c r="GKV727"/>
      <c r="GKW727"/>
      <c r="GKX727"/>
      <c r="GKY727"/>
      <c r="GKZ727"/>
      <c r="GLA727"/>
      <c r="GLB727"/>
      <c r="GLC727"/>
      <c r="GLD727"/>
      <c r="GLE727"/>
      <c r="GLF727"/>
      <c r="GLG727"/>
      <c r="GLH727"/>
      <c r="GLI727"/>
      <c r="GLJ727"/>
      <c r="GLK727"/>
      <c r="GLL727"/>
      <c r="GLM727"/>
      <c r="GLN727"/>
      <c r="GLO727"/>
      <c r="GLP727"/>
      <c r="GLQ727"/>
      <c r="GLR727"/>
      <c r="GLS727"/>
      <c r="GLT727"/>
      <c r="GLU727"/>
      <c r="GLV727"/>
      <c r="GLW727"/>
      <c r="GLX727"/>
      <c r="GLY727"/>
      <c r="GLZ727"/>
      <c r="GMA727"/>
      <c r="GMB727"/>
      <c r="GMC727"/>
      <c r="GMD727"/>
      <c r="GME727"/>
      <c r="GMF727"/>
      <c r="GMG727"/>
      <c r="GMH727"/>
      <c r="GMI727"/>
      <c r="GMJ727"/>
      <c r="GMK727"/>
      <c r="GML727"/>
      <c r="GMM727"/>
      <c r="GMN727"/>
      <c r="GMO727"/>
      <c r="GMP727"/>
      <c r="GMQ727"/>
      <c r="GMR727"/>
      <c r="GMS727"/>
      <c r="GMT727"/>
      <c r="GMU727"/>
      <c r="GMV727"/>
      <c r="GMW727"/>
      <c r="GMX727"/>
      <c r="GMY727"/>
      <c r="GMZ727"/>
      <c r="GNA727"/>
      <c r="GNB727"/>
      <c r="GNC727"/>
      <c r="GND727"/>
      <c r="GNE727"/>
      <c r="GNF727"/>
      <c r="GNG727"/>
      <c r="GNH727"/>
      <c r="GNI727"/>
      <c r="GNJ727"/>
      <c r="GNK727"/>
      <c r="GNL727"/>
      <c r="GNM727"/>
      <c r="GNN727"/>
      <c r="GNO727"/>
      <c r="GNP727"/>
      <c r="GNQ727"/>
      <c r="GNR727"/>
      <c r="GNS727"/>
      <c r="GNT727"/>
      <c r="GNU727"/>
      <c r="GNV727"/>
      <c r="GNW727"/>
      <c r="GNX727"/>
      <c r="GNY727"/>
      <c r="GNZ727"/>
      <c r="GOA727"/>
      <c r="GOB727"/>
      <c r="GOC727"/>
      <c r="GOD727"/>
      <c r="GOE727"/>
      <c r="GOF727"/>
      <c r="GOG727"/>
      <c r="GOH727"/>
      <c r="GOI727"/>
      <c r="GOJ727"/>
      <c r="GOK727"/>
      <c r="GOL727"/>
      <c r="GOM727"/>
      <c r="GON727"/>
      <c r="GOO727"/>
      <c r="GOP727"/>
      <c r="GOQ727"/>
      <c r="GOR727"/>
      <c r="GOS727"/>
      <c r="GOT727"/>
      <c r="GOU727"/>
      <c r="GOV727"/>
      <c r="GOW727"/>
      <c r="GOX727"/>
      <c r="GOY727"/>
      <c r="GOZ727"/>
      <c r="GPA727"/>
      <c r="GPB727"/>
      <c r="GPC727"/>
      <c r="GPD727"/>
      <c r="GPE727"/>
      <c r="GPF727"/>
      <c r="GPG727"/>
      <c r="GPH727"/>
      <c r="GPI727"/>
      <c r="GPJ727"/>
      <c r="GPK727"/>
      <c r="GPL727"/>
      <c r="GPM727"/>
      <c r="GPN727"/>
      <c r="GPO727"/>
      <c r="GPP727"/>
      <c r="GPQ727"/>
      <c r="GPR727"/>
      <c r="GPS727"/>
      <c r="GPT727"/>
      <c r="GPU727"/>
      <c r="GPV727"/>
      <c r="GPW727"/>
      <c r="GPX727"/>
      <c r="GPY727"/>
      <c r="GPZ727"/>
      <c r="GQA727"/>
      <c r="GQB727"/>
      <c r="GQC727"/>
      <c r="GQD727"/>
      <c r="GQE727"/>
      <c r="GQF727"/>
      <c r="GQG727"/>
      <c r="GQH727"/>
      <c r="GQI727"/>
      <c r="GQJ727"/>
      <c r="GQK727"/>
      <c r="GQL727"/>
      <c r="GQM727"/>
      <c r="GQN727"/>
      <c r="GQO727"/>
      <c r="GQP727"/>
      <c r="GQQ727"/>
      <c r="GQR727"/>
      <c r="GQS727"/>
      <c r="GQT727"/>
      <c r="GQU727"/>
      <c r="GQV727"/>
      <c r="GQW727"/>
      <c r="GQX727"/>
      <c r="GQY727"/>
      <c r="GQZ727"/>
      <c r="GRA727"/>
      <c r="GRB727"/>
      <c r="GRC727"/>
      <c r="GRD727"/>
      <c r="GRE727"/>
      <c r="GRF727"/>
      <c r="GRG727"/>
      <c r="GRH727"/>
      <c r="GRI727"/>
      <c r="GRJ727"/>
      <c r="GRK727"/>
      <c r="GRL727"/>
      <c r="GRM727"/>
      <c r="GRN727"/>
      <c r="GRO727"/>
      <c r="GRP727"/>
      <c r="GRQ727"/>
      <c r="GRR727"/>
      <c r="GRS727"/>
      <c r="GRT727"/>
      <c r="GRU727"/>
      <c r="GRV727"/>
      <c r="GRW727"/>
      <c r="GRX727"/>
      <c r="GRY727"/>
      <c r="GRZ727"/>
      <c r="GSA727"/>
      <c r="GSB727"/>
      <c r="GSC727"/>
      <c r="GSD727"/>
      <c r="GSE727"/>
      <c r="GSF727"/>
      <c r="GSG727"/>
      <c r="GSH727"/>
      <c r="GSI727"/>
      <c r="GSJ727"/>
      <c r="GSK727"/>
      <c r="GSL727"/>
      <c r="GSM727"/>
      <c r="GSN727"/>
      <c r="GSO727"/>
      <c r="GSP727"/>
      <c r="GSQ727"/>
      <c r="GSR727"/>
      <c r="GSS727"/>
      <c r="GST727"/>
      <c r="GSU727"/>
      <c r="GSV727"/>
      <c r="GSW727"/>
      <c r="GSX727"/>
      <c r="GSY727"/>
      <c r="GSZ727"/>
      <c r="GTA727"/>
      <c r="GTB727"/>
      <c r="GTC727"/>
      <c r="GTD727"/>
      <c r="GTE727"/>
      <c r="GTF727"/>
      <c r="GTG727"/>
      <c r="GTH727"/>
      <c r="GTI727"/>
      <c r="GTJ727"/>
      <c r="GTK727"/>
      <c r="GTL727"/>
      <c r="GTM727"/>
      <c r="GTN727"/>
      <c r="GTO727"/>
      <c r="GTP727"/>
      <c r="GTQ727"/>
      <c r="GTR727"/>
      <c r="GTS727"/>
      <c r="GTT727"/>
      <c r="GTU727"/>
      <c r="GTV727"/>
      <c r="GTW727"/>
      <c r="GTX727"/>
      <c r="GTY727"/>
      <c r="GTZ727"/>
      <c r="GUA727"/>
      <c r="GUB727"/>
      <c r="GUC727"/>
      <c r="GUD727"/>
      <c r="GUE727"/>
      <c r="GUF727"/>
      <c r="GUG727"/>
      <c r="GUH727"/>
      <c r="GUI727"/>
      <c r="GUJ727"/>
      <c r="GUK727"/>
      <c r="GUL727"/>
      <c r="GUM727"/>
      <c r="GUN727"/>
      <c r="GUO727"/>
      <c r="GUP727"/>
      <c r="GUQ727"/>
      <c r="GUR727"/>
      <c r="GUS727"/>
      <c r="GUT727"/>
      <c r="GUU727"/>
      <c r="GUV727"/>
      <c r="GUW727"/>
      <c r="GUX727"/>
      <c r="GUY727"/>
      <c r="GUZ727"/>
      <c r="GVA727"/>
      <c r="GVB727"/>
      <c r="GVC727"/>
      <c r="GVD727"/>
      <c r="GVE727"/>
      <c r="GVF727"/>
      <c r="GVG727"/>
      <c r="GVH727"/>
      <c r="GVI727"/>
      <c r="GVJ727"/>
      <c r="GVK727"/>
      <c r="GVL727"/>
      <c r="GVM727"/>
      <c r="GVN727"/>
      <c r="GVO727"/>
      <c r="GVP727"/>
      <c r="GVQ727"/>
      <c r="GVR727"/>
      <c r="GVS727"/>
      <c r="GVT727"/>
      <c r="GVU727"/>
      <c r="GVV727"/>
      <c r="GVW727"/>
      <c r="GVX727"/>
      <c r="GVY727"/>
      <c r="GVZ727"/>
      <c r="GWA727"/>
      <c r="GWB727"/>
      <c r="GWC727"/>
      <c r="GWD727"/>
      <c r="GWE727"/>
      <c r="GWF727"/>
      <c r="GWG727"/>
      <c r="GWH727"/>
      <c r="GWI727"/>
      <c r="GWJ727"/>
      <c r="GWK727"/>
      <c r="GWL727"/>
      <c r="GWM727"/>
      <c r="GWN727"/>
      <c r="GWO727"/>
      <c r="GWP727"/>
      <c r="GWQ727"/>
      <c r="GWR727"/>
      <c r="GWS727"/>
      <c r="GWT727"/>
      <c r="GWU727"/>
      <c r="GWV727"/>
      <c r="GWW727"/>
      <c r="GWX727"/>
      <c r="GWY727"/>
      <c r="GWZ727"/>
      <c r="GXA727"/>
      <c r="GXB727"/>
      <c r="GXC727"/>
      <c r="GXD727"/>
      <c r="GXE727"/>
      <c r="GXF727"/>
      <c r="GXG727"/>
      <c r="GXH727"/>
      <c r="GXI727"/>
      <c r="GXJ727"/>
      <c r="GXK727"/>
      <c r="GXL727"/>
      <c r="GXM727"/>
      <c r="GXN727"/>
      <c r="GXO727"/>
      <c r="GXP727"/>
      <c r="GXQ727"/>
      <c r="GXR727"/>
      <c r="GXS727"/>
      <c r="GXT727"/>
      <c r="GXU727"/>
      <c r="GXV727"/>
      <c r="GXW727"/>
      <c r="GXX727"/>
      <c r="GXY727"/>
      <c r="GXZ727"/>
      <c r="GYA727"/>
      <c r="GYB727"/>
      <c r="GYC727"/>
      <c r="GYD727"/>
      <c r="GYE727"/>
      <c r="GYF727"/>
      <c r="GYG727"/>
      <c r="GYH727"/>
      <c r="GYI727"/>
      <c r="GYJ727"/>
      <c r="GYK727"/>
      <c r="GYL727"/>
      <c r="GYM727"/>
      <c r="GYN727"/>
      <c r="GYO727"/>
      <c r="GYP727"/>
      <c r="GYQ727"/>
      <c r="GYR727"/>
      <c r="GYS727"/>
      <c r="GYT727"/>
      <c r="GYU727"/>
      <c r="GYV727"/>
      <c r="GYW727"/>
      <c r="GYX727"/>
      <c r="GYY727"/>
      <c r="GYZ727"/>
      <c r="GZA727"/>
      <c r="GZB727"/>
      <c r="GZC727"/>
      <c r="GZD727"/>
      <c r="GZE727"/>
      <c r="GZF727"/>
      <c r="GZG727"/>
      <c r="GZH727"/>
      <c r="GZI727"/>
      <c r="GZJ727"/>
      <c r="GZK727"/>
      <c r="GZL727"/>
      <c r="GZM727"/>
      <c r="GZN727"/>
      <c r="GZO727"/>
      <c r="GZP727"/>
      <c r="GZQ727"/>
      <c r="GZR727"/>
      <c r="GZS727"/>
      <c r="GZT727"/>
      <c r="GZU727"/>
      <c r="GZV727"/>
      <c r="GZW727"/>
      <c r="GZX727"/>
      <c r="GZY727"/>
      <c r="GZZ727"/>
      <c r="HAA727"/>
      <c r="HAB727"/>
      <c r="HAC727"/>
      <c r="HAD727"/>
      <c r="HAE727"/>
      <c r="HAF727"/>
      <c r="HAG727"/>
      <c r="HAH727"/>
      <c r="HAI727"/>
      <c r="HAJ727"/>
      <c r="HAK727"/>
      <c r="HAL727"/>
      <c r="HAM727"/>
      <c r="HAN727"/>
      <c r="HAO727"/>
      <c r="HAP727"/>
      <c r="HAQ727"/>
      <c r="HAR727"/>
      <c r="HAS727"/>
      <c r="HAT727"/>
      <c r="HAU727"/>
      <c r="HAV727"/>
      <c r="HAW727"/>
      <c r="HAX727"/>
      <c r="HAY727"/>
      <c r="HAZ727"/>
      <c r="HBA727"/>
      <c r="HBB727"/>
      <c r="HBC727"/>
      <c r="HBD727"/>
      <c r="HBE727"/>
      <c r="HBF727"/>
      <c r="HBG727"/>
      <c r="HBH727"/>
      <c r="HBI727"/>
      <c r="HBJ727"/>
      <c r="HBK727"/>
      <c r="HBL727"/>
      <c r="HBM727"/>
      <c r="HBN727"/>
      <c r="HBO727"/>
      <c r="HBP727"/>
      <c r="HBQ727"/>
      <c r="HBR727"/>
      <c r="HBS727"/>
      <c r="HBT727"/>
      <c r="HBU727"/>
      <c r="HBV727"/>
      <c r="HBW727"/>
      <c r="HBX727"/>
      <c r="HBY727"/>
      <c r="HBZ727"/>
      <c r="HCA727"/>
      <c r="HCB727"/>
      <c r="HCC727"/>
      <c r="HCD727"/>
      <c r="HCE727"/>
      <c r="HCF727"/>
      <c r="HCG727"/>
      <c r="HCH727"/>
      <c r="HCI727"/>
      <c r="HCJ727"/>
      <c r="HCK727"/>
      <c r="HCL727"/>
      <c r="HCM727"/>
      <c r="HCN727"/>
      <c r="HCO727"/>
      <c r="HCP727"/>
      <c r="HCQ727"/>
      <c r="HCR727"/>
      <c r="HCS727"/>
      <c r="HCT727"/>
      <c r="HCU727"/>
      <c r="HCV727"/>
      <c r="HCW727"/>
      <c r="HCX727"/>
      <c r="HCY727"/>
      <c r="HCZ727"/>
      <c r="HDA727"/>
      <c r="HDB727"/>
      <c r="HDC727"/>
      <c r="HDD727"/>
      <c r="HDE727"/>
      <c r="HDF727"/>
      <c r="HDG727"/>
      <c r="HDH727"/>
      <c r="HDI727"/>
      <c r="HDJ727"/>
      <c r="HDK727"/>
      <c r="HDL727"/>
      <c r="HDM727"/>
      <c r="HDN727"/>
      <c r="HDO727"/>
      <c r="HDP727"/>
      <c r="HDQ727"/>
      <c r="HDR727"/>
      <c r="HDS727"/>
      <c r="HDT727"/>
      <c r="HDU727"/>
      <c r="HDV727"/>
      <c r="HDW727"/>
      <c r="HDX727"/>
      <c r="HDY727"/>
      <c r="HDZ727"/>
      <c r="HEA727"/>
      <c r="HEB727"/>
      <c r="HEC727"/>
      <c r="HED727"/>
      <c r="HEE727"/>
      <c r="HEF727"/>
      <c r="HEG727"/>
      <c r="HEH727"/>
      <c r="HEI727"/>
      <c r="HEJ727"/>
      <c r="HEK727"/>
      <c r="HEL727"/>
      <c r="HEM727"/>
      <c r="HEN727"/>
      <c r="HEO727"/>
      <c r="HEP727"/>
      <c r="HEQ727"/>
      <c r="HER727"/>
      <c r="HES727"/>
      <c r="HET727"/>
      <c r="HEU727"/>
      <c r="HEV727"/>
      <c r="HEW727"/>
      <c r="HEX727"/>
      <c r="HEY727"/>
      <c r="HEZ727"/>
      <c r="HFA727"/>
      <c r="HFB727"/>
      <c r="HFC727"/>
      <c r="HFD727"/>
      <c r="HFE727"/>
      <c r="HFF727"/>
      <c r="HFG727"/>
      <c r="HFH727"/>
      <c r="HFI727"/>
      <c r="HFJ727"/>
      <c r="HFK727"/>
      <c r="HFL727"/>
      <c r="HFM727"/>
      <c r="HFN727"/>
      <c r="HFO727"/>
      <c r="HFP727"/>
      <c r="HFQ727"/>
      <c r="HFR727"/>
      <c r="HFS727"/>
      <c r="HFT727"/>
      <c r="HFU727"/>
      <c r="HFV727"/>
      <c r="HFW727"/>
      <c r="HFX727"/>
      <c r="HFY727"/>
      <c r="HFZ727"/>
      <c r="HGA727"/>
      <c r="HGB727"/>
      <c r="HGC727"/>
      <c r="HGD727"/>
      <c r="HGE727"/>
      <c r="HGF727"/>
      <c r="HGG727"/>
      <c r="HGH727"/>
      <c r="HGI727"/>
      <c r="HGJ727"/>
      <c r="HGK727"/>
      <c r="HGL727"/>
      <c r="HGM727"/>
      <c r="HGN727"/>
      <c r="HGO727"/>
      <c r="HGP727"/>
      <c r="HGQ727"/>
      <c r="HGR727"/>
      <c r="HGS727"/>
      <c r="HGT727"/>
      <c r="HGU727"/>
      <c r="HGV727"/>
      <c r="HGW727"/>
      <c r="HGX727"/>
      <c r="HGY727"/>
      <c r="HGZ727"/>
      <c r="HHA727"/>
      <c r="HHB727"/>
      <c r="HHC727"/>
      <c r="HHD727"/>
      <c r="HHE727"/>
      <c r="HHF727"/>
      <c r="HHG727"/>
      <c r="HHH727"/>
      <c r="HHI727"/>
      <c r="HHJ727"/>
      <c r="HHK727"/>
      <c r="HHL727"/>
      <c r="HHM727"/>
      <c r="HHN727"/>
      <c r="HHO727"/>
      <c r="HHP727"/>
      <c r="HHQ727"/>
      <c r="HHR727"/>
      <c r="HHS727"/>
      <c r="HHT727"/>
      <c r="HHU727"/>
      <c r="HHV727"/>
      <c r="HHW727"/>
      <c r="HHX727"/>
      <c r="HHY727"/>
      <c r="HHZ727"/>
      <c r="HIA727"/>
      <c r="HIB727"/>
      <c r="HIC727"/>
      <c r="HID727"/>
      <c r="HIE727"/>
      <c r="HIF727"/>
      <c r="HIG727"/>
      <c r="HIH727"/>
      <c r="HII727"/>
      <c r="HIJ727"/>
      <c r="HIK727"/>
      <c r="HIL727"/>
      <c r="HIM727"/>
      <c r="HIN727"/>
      <c r="HIO727"/>
      <c r="HIP727"/>
      <c r="HIQ727"/>
      <c r="HIR727"/>
      <c r="HIS727"/>
      <c r="HIT727"/>
      <c r="HIU727"/>
      <c r="HIV727"/>
      <c r="HIW727"/>
      <c r="HIX727"/>
      <c r="HIY727"/>
      <c r="HIZ727"/>
      <c r="HJA727"/>
      <c r="HJB727"/>
      <c r="HJC727"/>
      <c r="HJD727"/>
      <c r="HJE727"/>
      <c r="HJF727"/>
      <c r="HJG727"/>
      <c r="HJH727"/>
      <c r="HJI727"/>
      <c r="HJJ727"/>
      <c r="HJK727"/>
      <c r="HJL727"/>
      <c r="HJM727"/>
      <c r="HJN727"/>
      <c r="HJO727"/>
      <c r="HJP727"/>
      <c r="HJQ727"/>
      <c r="HJR727"/>
      <c r="HJS727"/>
      <c r="HJT727"/>
      <c r="HJU727"/>
      <c r="HJV727"/>
      <c r="HJW727"/>
      <c r="HJX727"/>
      <c r="HJY727"/>
      <c r="HJZ727"/>
      <c r="HKA727"/>
      <c r="HKB727"/>
      <c r="HKC727"/>
      <c r="HKD727"/>
      <c r="HKE727"/>
      <c r="HKF727"/>
      <c r="HKG727"/>
      <c r="HKH727"/>
      <c r="HKI727"/>
      <c r="HKJ727"/>
      <c r="HKK727"/>
      <c r="HKL727"/>
      <c r="HKM727"/>
      <c r="HKN727"/>
      <c r="HKO727"/>
      <c r="HKP727"/>
      <c r="HKQ727"/>
      <c r="HKR727"/>
      <c r="HKS727"/>
      <c r="HKT727"/>
      <c r="HKU727"/>
      <c r="HKV727"/>
      <c r="HKW727"/>
      <c r="HKX727"/>
      <c r="HKY727"/>
      <c r="HKZ727"/>
      <c r="HLA727"/>
      <c r="HLB727"/>
      <c r="HLC727"/>
      <c r="HLD727"/>
      <c r="HLE727"/>
      <c r="HLF727"/>
      <c r="HLG727"/>
      <c r="HLH727"/>
      <c r="HLI727"/>
      <c r="HLJ727"/>
      <c r="HLK727"/>
      <c r="HLL727"/>
      <c r="HLM727"/>
      <c r="HLN727"/>
      <c r="HLO727"/>
      <c r="HLP727"/>
      <c r="HLQ727"/>
      <c r="HLR727"/>
      <c r="HLS727"/>
      <c r="HLT727"/>
      <c r="HLU727"/>
      <c r="HLV727"/>
      <c r="HLW727"/>
      <c r="HLX727"/>
      <c r="HLY727"/>
      <c r="HLZ727"/>
      <c r="HMA727"/>
      <c r="HMB727"/>
      <c r="HMC727"/>
      <c r="HMD727"/>
      <c r="HME727"/>
      <c r="HMF727"/>
      <c r="HMG727"/>
      <c r="HMH727"/>
      <c r="HMI727"/>
      <c r="HMJ727"/>
      <c r="HMK727"/>
      <c r="HML727"/>
      <c r="HMM727"/>
      <c r="HMN727"/>
      <c r="HMO727"/>
      <c r="HMP727"/>
      <c r="HMQ727"/>
      <c r="HMR727"/>
      <c r="HMS727"/>
      <c r="HMT727"/>
      <c r="HMU727"/>
      <c r="HMV727"/>
      <c r="HMW727"/>
      <c r="HMX727"/>
      <c r="HMY727"/>
      <c r="HMZ727"/>
      <c r="HNA727"/>
      <c r="HNB727"/>
      <c r="HNC727"/>
      <c r="HND727"/>
      <c r="HNE727"/>
      <c r="HNF727"/>
      <c r="HNG727"/>
      <c r="HNH727"/>
      <c r="HNI727"/>
      <c r="HNJ727"/>
      <c r="HNK727"/>
      <c r="HNL727"/>
      <c r="HNM727"/>
      <c r="HNN727"/>
      <c r="HNO727"/>
      <c r="HNP727"/>
      <c r="HNQ727"/>
      <c r="HNR727"/>
      <c r="HNS727"/>
      <c r="HNT727"/>
      <c r="HNU727"/>
      <c r="HNV727"/>
      <c r="HNW727"/>
      <c r="HNX727"/>
      <c r="HNY727"/>
      <c r="HNZ727"/>
      <c r="HOA727"/>
      <c r="HOB727"/>
      <c r="HOC727"/>
      <c r="HOD727"/>
      <c r="HOE727"/>
      <c r="HOF727"/>
      <c r="HOG727"/>
      <c r="HOH727"/>
      <c r="HOI727"/>
      <c r="HOJ727"/>
      <c r="HOK727"/>
      <c r="HOL727"/>
      <c r="HOM727"/>
      <c r="HON727"/>
      <c r="HOO727"/>
      <c r="HOP727"/>
      <c r="HOQ727"/>
      <c r="HOR727"/>
      <c r="HOS727"/>
      <c r="HOT727"/>
      <c r="HOU727"/>
      <c r="HOV727"/>
      <c r="HOW727"/>
      <c r="HOX727"/>
      <c r="HOY727"/>
      <c r="HOZ727"/>
      <c r="HPA727"/>
      <c r="HPB727"/>
      <c r="HPC727"/>
      <c r="HPD727"/>
      <c r="HPE727"/>
      <c r="HPF727"/>
      <c r="HPG727"/>
      <c r="HPH727"/>
      <c r="HPI727"/>
      <c r="HPJ727"/>
      <c r="HPK727"/>
      <c r="HPL727"/>
      <c r="HPM727"/>
      <c r="HPN727"/>
      <c r="HPO727"/>
      <c r="HPP727"/>
      <c r="HPQ727"/>
      <c r="HPR727"/>
      <c r="HPS727"/>
      <c r="HPT727"/>
      <c r="HPU727"/>
      <c r="HPV727"/>
      <c r="HPW727"/>
      <c r="HPX727"/>
      <c r="HPY727"/>
      <c r="HPZ727"/>
      <c r="HQA727"/>
      <c r="HQB727"/>
      <c r="HQC727"/>
      <c r="HQD727"/>
      <c r="HQE727"/>
      <c r="HQF727"/>
      <c r="HQG727"/>
      <c r="HQH727"/>
      <c r="HQI727"/>
      <c r="HQJ727"/>
      <c r="HQK727"/>
      <c r="HQL727"/>
      <c r="HQM727"/>
      <c r="HQN727"/>
      <c r="HQO727"/>
      <c r="HQP727"/>
      <c r="HQQ727"/>
      <c r="HQR727"/>
      <c r="HQS727"/>
      <c r="HQT727"/>
      <c r="HQU727"/>
      <c r="HQV727"/>
      <c r="HQW727"/>
      <c r="HQX727"/>
      <c r="HQY727"/>
      <c r="HQZ727"/>
      <c r="HRA727"/>
      <c r="HRB727"/>
      <c r="HRC727"/>
      <c r="HRD727"/>
      <c r="HRE727"/>
      <c r="HRF727"/>
      <c r="HRG727"/>
      <c r="HRH727"/>
      <c r="HRI727"/>
      <c r="HRJ727"/>
      <c r="HRK727"/>
      <c r="HRL727"/>
      <c r="HRM727"/>
      <c r="HRN727"/>
      <c r="HRO727"/>
      <c r="HRP727"/>
      <c r="HRQ727"/>
      <c r="HRR727"/>
      <c r="HRS727"/>
      <c r="HRT727"/>
      <c r="HRU727"/>
      <c r="HRV727"/>
      <c r="HRW727"/>
      <c r="HRX727"/>
      <c r="HRY727"/>
      <c r="HRZ727"/>
      <c r="HSA727"/>
      <c r="HSB727"/>
      <c r="HSC727"/>
      <c r="HSD727"/>
      <c r="HSE727"/>
      <c r="HSF727"/>
      <c r="HSG727"/>
      <c r="HSH727"/>
      <c r="HSI727"/>
      <c r="HSJ727"/>
      <c r="HSK727"/>
      <c r="HSL727"/>
      <c r="HSM727"/>
      <c r="HSN727"/>
      <c r="HSO727"/>
      <c r="HSP727"/>
      <c r="HSQ727"/>
      <c r="HSR727"/>
      <c r="HSS727"/>
      <c r="HST727"/>
      <c r="HSU727"/>
      <c r="HSV727"/>
      <c r="HSW727"/>
      <c r="HSX727"/>
      <c r="HSY727"/>
      <c r="HSZ727"/>
      <c r="HTA727"/>
      <c r="HTB727"/>
      <c r="HTC727"/>
      <c r="HTD727"/>
      <c r="HTE727"/>
      <c r="HTF727"/>
      <c r="HTG727"/>
      <c r="HTH727"/>
      <c r="HTI727"/>
      <c r="HTJ727"/>
      <c r="HTK727"/>
      <c r="HTL727"/>
      <c r="HTM727"/>
      <c r="HTN727"/>
      <c r="HTO727"/>
      <c r="HTP727"/>
      <c r="HTQ727"/>
      <c r="HTR727"/>
      <c r="HTS727"/>
      <c r="HTT727"/>
      <c r="HTU727"/>
      <c r="HTV727"/>
      <c r="HTW727"/>
      <c r="HTX727"/>
      <c r="HTY727"/>
      <c r="HTZ727"/>
      <c r="HUA727"/>
      <c r="HUB727"/>
      <c r="HUC727"/>
      <c r="HUD727"/>
      <c r="HUE727"/>
      <c r="HUF727"/>
      <c r="HUG727"/>
      <c r="HUH727"/>
      <c r="HUI727"/>
      <c r="HUJ727"/>
      <c r="HUK727"/>
      <c r="HUL727"/>
      <c r="HUM727"/>
      <c r="HUN727"/>
      <c r="HUO727"/>
      <c r="HUP727"/>
      <c r="HUQ727"/>
      <c r="HUR727"/>
      <c r="HUS727"/>
      <c r="HUT727"/>
      <c r="HUU727"/>
      <c r="HUV727"/>
      <c r="HUW727"/>
      <c r="HUX727"/>
      <c r="HUY727"/>
      <c r="HUZ727"/>
      <c r="HVA727"/>
      <c r="HVB727"/>
      <c r="HVC727"/>
      <c r="HVD727"/>
      <c r="HVE727"/>
      <c r="HVF727"/>
      <c r="HVG727"/>
      <c r="HVH727"/>
      <c r="HVI727"/>
      <c r="HVJ727"/>
      <c r="HVK727"/>
      <c r="HVL727"/>
      <c r="HVM727"/>
      <c r="HVN727"/>
      <c r="HVO727"/>
      <c r="HVP727"/>
      <c r="HVQ727"/>
      <c r="HVR727"/>
      <c r="HVS727"/>
      <c r="HVT727"/>
      <c r="HVU727"/>
      <c r="HVV727"/>
      <c r="HVW727"/>
      <c r="HVX727"/>
      <c r="HVY727"/>
      <c r="HVZ727"/>
      <c r="HWA727"/>
      <c r="HWB727"/>
      <c r="HWC727"/>
      <c r="HWD727"/>
      <c r="HWE727"/>
      <c r="HWF727"/>
      <c r="HWG727"/>
      <c r="HWH727"/>
      <c r="HWI727"/>
      <c r="HWJ727"/>
      <c r="HWK727"/>
      <c r="HWL727"/>
      <c r="HWM727"/>
      <c r="HWN727"/>
      <c r="HWO727"/>
      <c r="HWP727"/>
      <c r="HWQ727"/>
      <c r="HWR727"/>
      <c r="HWS727"/>
      <c r="HWT727"/>
      <c r="HWU727"/>
      <c r="HWV727"/>
      <c r="HWW727"/>
      <c r="HWX727"/>
      <c r="HWY727"/>
      <c r="HWZ727"/>
      <c r="HXA727"/>
      <c r="HXB727"/>
      <c r="HXC727"/>
      <c r="HXD727"/>
      <c r="HXE727"/>
      <c r="HXF727"/>
      <c r="HXG727"/>
      <c r="HXH727"/>
      <c r="HXI727"/>
      <c r="HXJ727"/>
      <c r="HXK727"/>
      <c r="HXL727"/>
      <c r="HXM727"/>
      <c r="HXN727"/>
      <c r="HXO727"/>
      <c r="HXP727"/>
      <c r="HXQ727"/>
      <c r="HXR727"/>
      <c r="HXS727"/>
      <c r="HXT727"/>
      <c r="HXU727"/>
      <c r="HXV727"/>
      <c r="HXW727"/>
      <c r="HXX727"/>
      <c r="HXY727"/>
      <c r="HXZ727"/>
      <c r="HYA727"/>
      <c r="HYB727"/>
      <c r="HYC727"/>
      <c r="HYD727"/>
      <c r="HYE727"/>
      <c r="HYF727"/>
      <c r="HYG727"/>
      <c r="HYH727"/>
      <c r="HYI727"/>
      <c r="HYJ727"/>
      <c r="HYK727"/>
      <c r="HYL727"/>
      <c r="HYM727"/>
      <c r="HYN727"/>
      <c r="HYO727"/>
      <c r="HYP727"/>
      <c r="HYQ727"/>
      <c r="HYR727"/>
      <c r="HYS727"/>
      <c r="HYT727"/>
      <c r="HYU727"/>
      <c r="HYV727"/>
      <c r="HYW727"/>
      <c r="HYX727"/>
      <c r="HYY727"/>
      <c r="HYZ727"/>
      <c r="HZA727"/>
      <c r="HZB727"/>
      <c r="HZC727"/>
      <c r="HZD727"/>
      <c r="HZE727"/>
      <c r="HZF727"/>
      <c r="HZG727"/>
      <c r="HZH727"/>
      <c r="HZI727"/>
      <c r="HZJ727"/>
      <c r="HZK727"/>
      <c r="HZL727"/>
      <c r="HZM727"/>
      <c r="HZN727"/>
      <c r="HZO727"/>
      <c r="HZP727"/>
      <c r="HZQ727"/>
      <c r="HZR727"/>
      <c r="HZS727"/>
      <c r="HZT727"/>
      <c r="HZU727"/>
      <c r="HZV727"/>
      <c r="HZW727"/>
      <c r="HZX727"/>
      <c r="HZY727"/>
      <c r="HZZ727"/>
      <c r="IAA727"/>
      <c r="IAB727"/>
      <c r="IAC727"/>
      <c r="IAD727"/>
      <c r="IAE727"/>
      <c r="IAF727"/>
      <c r="IAG727"/>
      <c r="IAH727"/>
      <c r="IAI727"/>
      <c r="IAJ727"/>
      <c r="IAK727"/>
      <c r="IAL727"/>
      <c r="IAM727"/>
      <c r="IAN727"/>
      <c r="IAO727"/>
      <c r="IAP727"/>
      <c r="IAQ727"/>
      <c r="IAR727"/>
      <c r="IAS727"/>
      <c r="IAT727"/>
      <c r="IAU727"/>
      <c r="IAV727"/>
      <c r="IAW727"/>
      <c r="IAX727"/>
      <c r="IAY727"/>
      <c r="IAZ727"/>
      <c r="IBA727"/>
      <c r="IBB727"/>
      <c r="IBC727"/>
      <c r="IBD727"/>
      <c r="IBE727"/>
      <c r="IBF727"/>
      <c r="IBG727"/>
      <c r="IBH727"/>
      <c r="IBI727"/>
      <c r="IBJ727"/>
      <c r="IBK727"/>
      <c r="IBL727"/>
      <c r="IBM727"/>
      <c r="IBN727"/>
      <c r="IBO727"/>
      <c r="IBP727"/>
      <c r="IBQ727"/>
      <c r="IBR727"/>
      <c r="IBS727"/>
      <c r="IBT727"/>
      <c r="IBU727"/>
      <c r="IBV727"/>
      <c r="IBW727"/>
      <c r="IBX727"/>
      <c r="IBY727"/>
      <c r="IBZ727"/>
      <c r="ICA727"/>
      <c r="ICB727"/>
      <c r="ICC727"/>
      <c r="ICD727"/>
      <c r="ICE727"/>
      <c r="ICF727"/>
      <c r="ICG727"/>
      <c r="ICH727"/>
      <c r="ICI727"/>
      <c r="ICJ727"/>
      <c r="ICK727"/>
      <c r="ICL727"/>
      <c r="ICM727"/>
      <c r="ICN727"/>
      <c r="ICO727"/>
      <c r="ICP727"/>
      <c r="ICQ727"/>
      <c r="ICR727"/>
      <c r="ICS727"/>
      <c r="ICT727"/>
      <c r="ICU727"/>
      <c r="ICV727"/>
      <c r="ICW727"/>
      <c r="ICX727"/>
      <c r="ICY727"/>
      <c r="ICZ727"/>
      <c r="IDA727"/>
      <c r="IDB727"/>
      <c r="IDC727"/>
      <c r="IDD727"/>
      <c r="IDE727"/>
      <c r="IDF727"/>
      <c r="IDG727"/>
      <c r="IDH727"/>
      <c r="IDI727"/>
      <c r="IDJ727"/>
      <c r="IDK727"/>
      <c r="IDL727"/>
      <c r="IDM727"/>
      <c r="IDN727"/>
      <c r="IDO727"/>
      <c r="IDP727"/>
      <c r="IDQ727"/>
      <c r="IDR727"/>
      <c r="IDS727"/>
      <c r="IDT727"/>
      <c r="IDU727"/>
      <c r="IDV727"/>
      <c r="IDW727"/>
      <c r="IDX727"/>
      <c r="IDY727"/>
      <c r="IDZ727"/>
      <c r="IEA727"/>
      <c r="IEB727"/>
      <c r="IEC727"/>
      <c r="IED727"/>
      <c r="IEE727"/>
      <c r="IEF727"/>
      <c r="IEG727"/>
      <c r="IEH727"/>
      <c r="IEI727"/>
      <c r="IEJ727"/>
      <c r="IEK727"/>
      <c r="IEL727"/>
      <c r="IEM727"/>
      <c r="IEN727"/>
      <c r="IEO727"/>
      <c r="IEP727"/>
      <c r="IEQ727"/>
      <c r="IER727"/>
      <c r="IES727"/>
      <c r="IET727"/>
      <c r="IEU727"/>
      <c r="IEV727"/>
      <c r="IEW727"/>
      <c r="IEX727"/>
      <c r="IEY727"/>
      <c r="IEZ727"/>
      <c r="IFA727"/>
      <c r="IFB727"/>
      <c r="IFC727"/>
      <c r="IFD727"/>
      <c r="IFE727"/>
      <c r="IFF727"/>
      <c r="IFG727"/>
      <c r="IFH727"/>
      <c r="IFI727"/>
      <c r="IFJ727"/>
      <c r="IFK727"/>
      <c r="IFL727"/>
      <c r="IFM727"/>
      <c r="IFN727"/>
      <c r="IFO727"/>
      <c r="IFP727"/>
      <c r="IFQ727"/>
      <c r="IFR727"/>
      <c r="IFS727"/>
      <c r="IFT727"/>
      <c r="IFU727"/>
      <c r="IFV727"/>
      <c r="IFW727"/>
      <c r="IFX727"/>
      <c r="IFY727"/>
      <c r="IFZ727"/>
      <c r="IGA727"/>
      <c r="IGB727"/>
      <c r="IGC727"/>
      <c r="IGD727"/>
      <c r="IGE727"/>
      <c r="IGF727"/>
      <c r="IGG727"/>
      <c r="IGH727"/>
      <c r="IGI727"/>
      <c r="IGJ727"/>
      <c r="IGK727"/>
      <c r="IGL727"/>
      <c r="IGM727"/>
      <c r="IGN727"/>
      <c r="IGO727"/>
      <c r="IGP727"/>
      <c r="IGQ727"/>
      <c r="IGR727"/>
      <c r="IGS727"/>
      <c r="IGT727"/>
      <c r="IGU727"/>
      <c r="IGV727"/>
      <c r="IGW727"/>
      <c r="IGX727"/>
      <c r="IGY727"/>
      <c r="IGZ727"/>
      <c r="IHA727"/>
      <c r="IHB727"/>
      <c r="IHC727"/>
      <c r="IHD727"/>
      <c r="IHE727"/>
      <c r="IHF727"/>
      <c r="IHG727"/>
      <c r="IHH727"/>
      <c r="IHI727"/>
      <c r="IHJ727"/>
      <c r="IHK727"/>
      <c r="IHL727"/>
      <c r="IHM727"/>
      <c r="IHN727"/>
      <c r="IHO727"/>
      <c r="IHP727"/>
      <c r="IHQ727"/>
      <c r="IHR727"/>
      <c r="IHS727"/>
      <c r="IHT727"/>
      <c r="IHU727"/>
      <c r="IHV727"/>
      <c r="IHW727"/>
      <c r="IHX727"/>
      <c r="IHY727"/>
      <c r="IHZ727"/>
      <c r="IIA727"/>
      <c r="IIB727"/>
      <c r="IIC727"/>
      <c r="IID727"/>
      <c r="IIE727"/>
      <c r="IIF727"/>
      <c r="IIG727"/>
      <c r="IIH727"/>
      <c r="III727"/>
      <c r="IIJ727"/>
      <c r="IIK727"/>
      <c r="IIL727"/>
      <c r="IIM727"/>
      <c r="IIN727"/>
      <c r="IIO727"/>
      <c r="IIP727"/>
      <c r="IIQ727"/>
      <c r="IIR727"/>
      <c r="IIS727"/>
      <c r="IIT727"/>
      <c r="IIU727"/>
      <c r="IIV727"/>
      <c r="IIW727"/>
      <c r="IIX727"/>
      <c r="IIY727"/>
      <c r="IIZ727"/>
      <c r="IJA727"/>
      <c r="IJB727"/>
      <c r="IJC727"/>
      <c r="IJD727"/>
      <c r="IJE727"/>
      <c r="IJF727"/>
      <c r="IJG727"/>
      <c r="IJH727"/>
      <c r="IJI727"/>
      <c r="IJJ727"/>
      <c r="IJK727"/>
      <c r="IJL727"/>
      <c r="IJM727"/>
      <c r="IJN727"/>
      <c r="IJO727"/>
      <c r="IJP727"/>
      <c r="IJQ727"/>
      <c r="IJR727"/>
      <c r="IJS727"/>
      <c r="IJT727"/>
      <c r="IJU727"/>
      <c r="IJV727"/>
      <c r="IJW727"/>
      <c r="IJX727"/>
      <c r="IJY727"/>
      <c r="IJZ727"/>
      <c r="IKA727"/>
      <c r="IKB727"/>
      <c r="IKC727"/>
      <c r="IKD727"/>
      <c r="IKE727"/>
      <c r="IKF727"/>
      <c r="IKG727"/>
      <c r="IKH727"/>
      <c r="IKI727"/>
      <c r="IKJ727"/>
      <c r="IKK727"/>
      <c r="IKL727"/>
      <c r="IKM727"/>
      <c r="IKN727"/>
      <c r="IKO727"/>
      <c r="IKP727"/>
      <c r="IKQ727"/>
      <c r="IKR727"/>
      <c r="IKS727"/>
      <c r="IKT727"/>
      <c r="IKU727"/>
      <c r="IKV727"/>
      <c r="IKW727"/>
      <c r="IKX727"/>
      <c r="IKY727"/>
      <c r="IKZ727"/>
      <c r="ILA727"/>
      <c r="ILB727"/>
      <c r="ILC727"/>
      <c r="ILD727"/>
      <c r="ILE727"/>
      <c r="ILF727"/>
      <c r="ILG727"/>
      <c r="ILH727"/>
      <c r="ILI727"/>
      <c r="ILJ727"/>
      <c r="ILK727"/>
      <c r="ILL727"/>
      <c r="ILM727"/>
      <c r="ILN727"/>
      <c r="ILO727"/>
      <c r="ILP727"/>
      <c r="ILQ727"/>
      <c r="ILR727"/>
      <c r="ILS727"/>
      <c r="ILT727"/>
      <c r="ILU727"/>
      <c r="ILV727"/>
      <c r="ILW727"/>
      <c r="ILX727"/>
      <c r="ILY727"/>
      <c r="ILZ727"/>
      <c r="IMA727"/>
      <c r="IMB727"/>
      <c r="IMC727"/>
      <c r="IMD727"/>
      <c r="IME727"/>
      <c r="IMF727"/>
      <c r="IMG727"/>
      <c r="IMH727"/>
      <c r="IMI727"/>
      <c r="IMJ727"/>
      <c r="IMK727"/>
      <c r="IML727"/>
      <c r="IMM727"/>
      <c r="IMN727"/>
      <c r="IMO727"/>
      <c r="IMP727"/>
      <c r="IMQ727"/>
      <c r="IMR727"/>
      <c r="IMS727"/>
      <c r="IMT727"/>
      <c r="IMU727"/>
      <c r="IMV727"/>
      <c r="IMW727"/>
      <c r="IMX727"/>
      <c r="IMY727"/>
      <c r="IMZ727"/>
      <c r="INA727"/>
      <c r="INB727"/>
      <c r="INC727"/>
      <c r="IND727"/>
      <c r="INE727"/>
      <c r="INF727"/>
      <c r="ING727"/>
      <c r="INH727"/>
      <c r="INI727"/>
      <c r="INJ727"/>
      <c r="INK727"/>
      <c r="INL727"/>
      <c r="INM727"/>
      <c r="INN727"/>
      <c r="INO727"/>
      <c r="INP727"/>
      <c r="INQ727"/>
      <c r="INR727"/>
      <c r="INS727"/>
      <c r="INT727"/>
      <c r="INU727"/>
      <c r="INV727"/>
      <c r="INW727"/>
      <c r="INX727"/>
      <c r="INY727"/>
      <c r="INZ727"/>
      <c r="IOA727"/>
      <c r="IOB727"/>
      <c r="IOC727"/>
      <c r="IOD727"/>
      <c r="IOE727"/>
      <c r="IOF727"/>
      <c r="IOG727"/>
      <c r="IOH727"/>
      <c r="IOI727"/>
      <c r="IOJ727"/>
      <c r="IOK727"/>
      <c r="IOL727"/>
      <c r="IOM727"/>
      <c r="ION727"/>
      <c r="IOO727"/>
      <c r="IOP727"/>
      <c r="IOQ727"/>
      <c r="IOR727"/>
      <c r="IOS727"/>
      <c r="IOT727"/>
      <c r="IOU727"/>
      <c r="IOV727"/>
      <c r="IOW727"/>
      <c r="IOX727"/>
      <c r="IOY727"/>
      <c r="IOZ727"/>
      <c r="IPA727"/>
      <c r="IPB727"/>
      <c r="IPC727"/>
      <c r="IPD727"/>
      <c r="IPE727"/>
      <c r="IPF727"/>
      <c r="IPG727"/>
      <c r="IPH727"/>
      <c r="IPI727"/>
      <c r="IPJ727"/>
      <c r="IPK727"/>
      <c r="IPL727"/>
      <c r="IPM727"/>
      <c r="IPN727"/>
      <c r="IPO727"/>
      <c r="IPP727"/>
      <c r="IPQ727"/>
      <c r="IPR727"/>
      <c r="IPS727"/>
      <c r="IPT727"/>
      <c r="IPU727"/>
      <c r="IPV727"/>
      <c r="IPW727"/>
      <c r="IPX727"/>
      <c r="IPY727"/>
      <c r="IPZ727"/>
      <c r="IQA727"/>
      <c r="IQB727"/>
      <c r="IQC727"/>
      <c r="IQD727"/>
      <c r="IQE727"/>
      <c r="IQF727"/>
      <c r="IQG727"/>
      <c r="IQH727"/>
      <c r="IQI727"/>
      <c r="IQJ727"/>
      <c r="IQK727"/>
      <c r="IQL727"/>
      <c r="IQM727"/>
      <c r="IQN727"/>
      <c r="IQO727"/>
      <c r="IQP727"/>
      <c r="IQQ727"/>
      <c r="IQR727"/>
      <c r="IQS727"/>
      <c r="IQT727"/>
      <c r="IQU727"/>
      <c r="IQV727"/>
      <c r="IQW727"/>
      <c r="IQX727"/>
      <c r="IQY727"/>
      <c r="IQZ727"/>
      <c r="IRA727"/>
      <c r="IRB727"/>
      <c r="IRC727"/>
      <c r="IRD727"/>
      <c r="IRE727"/>
      <c r="IRF727"/>
      <c r="IRG727"/>
      <c r="IRH727"/>
      <c r="IRI727"/>
      <c r="IRJ727"/>
      <c r="IRK727"/>
      <c r="IRL727"/>
      <c r="IRM727"/>
      <c r="IRN727"/>
      <c r="IRO727"/>
      <c r="IRP727"/>
      <c r="IRQ727"/>
      <c r="IRR727"/>
      <c r="IRS727"/>
      <c r="IRT727"/>
      <c r="IRU727"/>
      <c r="IRV727"/>
      <c r="IRW727"/>
      <c r="IRX727"/>
      <c r="IRY727"/>
      <c r="IRZ727"/>
      <c r="ISA727"/>
      <c r="ISB727"/>
      <c r="ISC727"/>
      <c r="ISD727"/>
      <c r="ISE727"/>
      <c r="ISF727"/>
      <c r="ISG727"/>
      <c r="ISH727"/>
      <c r="ISI727"/>
      <c r="ISJ727"/>
      <c r="ISK727"/>
      <c r="ISL727"/>
      <c r="ISM727"/>
      <c r="ISN727"/>
      <c r="ISO727"/>
      <c r="ISP727"/>
      <c r="ISQ727"/>
      <c r="ISR727"/>
      <c r="ISS727"/>
      <c r="IST727"/>
      <c r="ISU727"/>
      <c r="ISV727"/>
      <c r="ISW727"/>
      <c r="ISX727"/>
      <c r="ISY727"/>
      <c r="ISZ727"/>
      <c r="ITA727"/>
      <c r="ITB727"/>
      <c r="ITC727"/>
      <c r="ITD727"/>
      <c r="ITE727"/>
      <c r="ITF727"/>
      <c r="ITG727"/>
      <c r="ITH727"/>
      <c r="ITI727"/>
      <c r="ITJ727"/>
      <c r="ITK727"/>
      <c r="ITL727"/>
      <c r="ITM727"/>
      <c r="ITN727"/>
      <c r="ITO727"/>
      <c r="ITP727"/>
      <c r="ITQ727"/>
      <c r="ITR727"/>
      <c r="ITS727"/>
      <c r="ITT727"/>
      <c r="ITU727"/>
      <c r="ITV727"/>
      <c r="ITW727"/>
      <c r="ITX727"/>
      <c r="ITY727"/>
      <c r="ITZ727"/>
      <c r="IUA727"/>
      <c r="IUB727"/>
      <c r="IUC727"/>
      <c r="IUD727"/>
      <c r="IUE727"/>
      <c r="IUF727"/>
      <c r="IUG727"/>
      <c r="IUH727"/>
      <c r="IUI727"/>
      <c r="IUJ727"/>
      <c r="IUK727"/>
      <c r="IUL727"/>
      <c r="IUM727"/>
      <c r="IUN727"/>
      <c r="IUO727"/>
      <c r="IUP727"/>
      <c r="IUQ727"/>
      <c r="IUR727"/>
      <c r="IUS727"/>
      <c r="IUT727"/>
      <c r="IUU727"/>
      <c r="IUV727"/>
      <c r="IUW727"/>
      <c r="IUX727"/>
      <c r="IUY727"/>
      <c r="IUZ727"/>
      <c r="IVA727"/>
      <c r="IVB727"/>
      <c r="IVC727"/>
      <c r="IVD727"/>
      <c r="IVE727"/>
      <c r="IVF727"/>
      <c r="IVG727"/>
      <c r="IVH727"/>
      <c r="IVI727"/>
      <c r="IVJ727"/>
      <c r="IVK727"/>
      <c r="IVL727"/>
      <c r="IVM727"/>
      <c r="IVN727"/>
      <c r="IVO727"/>
      <c r="IVP727"/>
      <c r="IVQ727"/>
      <c r="IVR727"/>
      <c r="IVS727"/>
      <c r="IVT727"/>
      <c r="IVU727"/>
      <c r="IVV727"/>
      <c r="IVW727"/>
      <c r="IVX727"/>
      <c r="IVY727"/>
      <c r="IVZ727"/>
      <c r="IWA727"/>
      <c r="IWB727"/>
      <c r="IWC727"/>
      <c r="IWD727"/>
      <c r="IWE727"/>
      <c r="IWF727"/>
      <c r="IWG727"/>
      <c r="IWH727"/>
      <c r="IWI727"/>
      <c r="IWJ727"/>
      <c r="IWK727"/>
      <c r="IWL727"/>
      <c r="IWM727"/>
      <c r="IWN727"/>
      <c r="IWO727"/>
      <c r="IWP727"/>
      <c r="IWQ727"/>
      <c r="IWR727"/>
      <c r="IWS727"/>
      <c r="IWT727"/>
      <c r="IWU727"/>
      <c r="IWV727"/>
      <c r="IWW727"/>
      <c r="IWX727"/>
      <c r="IWY727"/>
      <c r="IWZ727"/>
      <c r="IXA727"/>
      <c r="IXB727"/>
      <c r="IXC727"/>
      <c r="IXD727"/>
      <c r="IXE727"/>
      <c r="IXF727"/>
      <c r="IXG727"/>
      <c r="IXH727"/>
      <c r="IXI727"/>
      <c r="IXJ727"/>
      <c r="IXK727"/>
      <c r="IXL727"/>
      <c r="IXM727"/>
      <c r="IXN727"/>
      <c r="IXO727"/>
      <c r="IXP727"/>
      <c r="IXQ727"/>
      <c r="IXR727"/>
      <c r="IXS727"/>
      <c r="IXT727"/>
      <c r="IXU727"/>
      <c r="IXV727"/>
      <c r="IXW727"/>
      <c r="IXX727"/>
      <c r="IXY727"/>
      <c r="IXZ727"/>
      <c r="IYA727"/>
      <c r="IYB727"/>
      <c r="IYC727"/>
      <c r="IYD727"/>
      <c r="IYE727"/>
      <c r="IYF727"/>
      <c r="IYG727"/>
      <c r="IYH727"/>
      <c r="IYI727"/>
      <c r="IYJ727"/>
      <c r="IYK727"/>
      <c r="IYL727"/>
      <c r="IYM727"/>
      <c r="IYN727"/>
      <c r="IYO727"/>
      <c r="IYP727"/>
      <c r="IYQ727"/>
      <c r="IYR727"/>
      <c r="IYS727"/>
      <c r="IYT727"/>
      <c r="IYU727"/>
      <c r="IYV727"/>
      <c r="IYW727"/>
      <c r="IYX727"/>
      <c r="IYY727"/>
      <c r="IYZ727"/>
      <c r="IZA727"/>
      <c r="IZB727"/>
      <c r="IZC727"/>
      <c r="IZD727"/>
      <c r="IZE727"/>
      <c r="IZF727"/>
      <c r="IZG727"/>
      <c r="IZH727"/>
      <c r="IZI727"/>
      <c r="IZJ727"/>
      <c r="IZK727"/>
      <c r="IZL727"/>
      <c r="IZM727"/>
      <c r="IZN727"/>
      <c r="IZO727"/>
      <c r="IZP727"/>
      <c r="IZQ727"/>
      <c r="IZR727"/>
      <c r="IZS727"/>
      <c r="IZT727"/>
      <c r="IZU727"/>
      <c r="IZV727"/>
      <c r="IZW727"/>
      <c r="IZX727"/>
      <c r="IZY727"/>
      <c r="IZZ727"/>
      <c r="JAA727"/>
      <c r="JAB727"/>
      <c r="JAC727"/>
      <c r="JAD727"/>
      <c r="JAE727"/>
      <c r="JAF727"/>
      <c r="JAG727"/>
      <c r="JAH727"/>
      <c r="JAI727"/>
      <c r="JAJ727"/>
      <c r="JAK727"/>
      <c r="JAL727"/>
      <c r="JAM727"/>
      <c r="JAN727"/>
      <c r="JAO727"/>
      <c r="JAP727"/>
      <c r="JAQ727"/>
      <c r="JAR727"/>
      <c r="JAS727"/>
      <c r="JAT727"/>
      <c r="JAU727"/>
      <c r="JAV727"/>
      <c r="JAW727"/>
      <c r="JAX727"/>
      <c r="JAY727"/>
      <c r="JAZ727"/>
      <c r="JBA727"/>
      <c r="JBB727"/>
      <c r="JBC727"/>
      <c r="JBD727"/>
      <c r="JBE727"/>
      <c r="JBF727"/>
      <c r="JBG727"/>
      <c r="JBH727"/>
      <c r="JBI727"/>
      <c r="JBJ727"/>
      <c r="JBK727"/>
      <c r="JBL727"/>
      <c r="JBM727"/>
      <c r="JBN727"/>
      <c r="JBO727"/>
      <c r="JBP727"/>
      <c r="JBQ727"/>
      <c r="JBR727"/>
      <c r="JBS727"/>
      <c r="JBT727"/>
      <c r="JBU727"/>
      <c r="JBV727"/>
      <c r="JBW727"/>
      <c r="JBX727"/>
      <c r="JBY727"/>
      <c r="JBZ727"/>
      <c r="JCA727"/>
      <c r="JCB727"/>
      <c r="JCC727"/>
      <c r="JCD727"/>
      <c r="JCE727"/>
      <c r="JCF727"/>
      <c r="JCG727"/>
      <c r="JCH727"/>
      <c r="JCI727"/>
      <c r="JCJ727"/>
      <c r="JCK727"/>
      <c r="JCL727"/>
      <c r="JCM727"/>
      <c r="JCN727"/>
      <c r="JCO727"/>
      <c r="JCP727"/>
      <c r="JCQ727"/>
      <c r="JCR727"/>
      <c r="JCS727"/>
      <c r="JCT727"/>
      <c r="JCU727"/>
      <c r="JCV727"/>
      <c r="JCW727"/>
      <c r="JCX727"/>
      <c r="JCY727"/>
      <c r="JCZ727"/>
      <c r="JDA727"/>
      <c r="JDB727"/>
      <c r="JDC727"/>
      <c r="JDD727"/>
      <c r="JDE727"/>
      <c r="JDF727"/>
      <c r="JDG727"/>
      <c r="JDH727"/>
      <c r="JDI727"/>
      <c r="JDJ727"/>
      <c r="JDK727"/>
      <c r="JDL727"/>
      <c r="JDM727"/>
      <c r="JDN727"/>
      <c r="JDO727"/>
      <c r="JDP727"/>
      <c r="JDQ727"/>
      <c r="JDR727"/>
      <c r="JDS727"/>
      <c r="JDT727"/>
      <c r="JDU727"/>
      <c r="JDV727"/>
      <c r="JDW727"/>
      <c r="JDX727"/>
      <c r="JDY727"/>
      <c r="JDZ727"/>
      <c r="JEA727"/>
      <c r="JEB727"/>
      <c r="JEC727"/>
      <c r="JED727"/>
      <c r="JEE727"/>
      <c r="JEF727"/>
      <c r="JEG727"/>
      <c r="JEH727"/>
      <c r="JEI727"/>
      <c r="JEJ727"/>
      <c r="JEK727"/>
      <c r="JEL727"/>
      <c r="JEM727"/>
      <c r="JEN727"/>
      <c r="JEO727"/>
      <c r="JEP727"/>
      <c r="JEQ727"/>
      <c r="JER727"/>
      <c r="JES727"/>
      <c r="JET727"/>
      <c r="JEU727"/>
      <c r="JEV727"/>
      <c r="JEW727"/>
      <c r="JEX727"/>
      <c r="JEY727"/>
      <c r="JEZ727"/>
      <c r="JFA727"/>
      <c r="JFB727"/>
      <c r="JFC727"/>
      <c r="JFD727"/>
      <c r="JFE727"/>
      <c r="JFF727"/>
      <c r="JFG727"/>
      <c r="JFH727"/>
      <c r="JFI727"/>
      <c r="JFJ727"/>
      <c r="JFK727"/>
      <c r="JFL727"/>
      <c r="JFM727"/>
      <c r="JFN727"/>
      <c r="JFO727"/>
      <c r="JFP727"/>
      <c r="JFQ727"/>
      <c r="JFR727"/>
      <c r="JFS727"/>
      <c r="JFT727"/>
      <c r="JFU727"/>
      <c r="JFV727"/>
      <c r="JFW727"/>
      <c r="JFX727"/>
      <c r="JFY727"/>
      <c r="JFZ727"/>
      <c r="JGA727"/>
      <c r="JGB727"/>
      <c r="JGC727"/>
      <c r="JGD727"/>
      <c r="JGE727"/>
      <c r="JGF727"/>
      <c r="JGG727"/>
      <c r="JGH727"/>
      <c r="JGI727"/>
      <c r="JGJ727"/>
      <c r="JGK727"/>
      <c r="JGL727"/>
      <c r="JGM727"/>
      <c r="JGN727"/>
      <c r="JGO727"/>
      <c r="JGP727"/>
      <c r="JGQ727"/>
      <c r="JGR727"/>
      <c r="JGS727"/>
      <c r="JGT727"/>
      <c r="JGU727"/>
      <c r="JGV727"/>
      <c r="JGW727"/>
      <c r="JGX727"/>
      <c r="JGY727"/>
      <c r="JGZ727"/>
      <c r="JHA727"/>
      <c r="JHB727"/>
      <c r="JHC727"/>
      <c r="JHD727"/>
      <c r="JHE727"/>
      <c r="JHF727"/>
      <c r="JHG727"/>
      <c r="JHH727"/>
      <c r="JHI727"/>
      <c r="JHJ727"/>
      <c r="JHK727"/>
      <c r="JHL727"/>
      <c r="JHM727"/>
      <c r="JHN727"/>
      <c r="JHO727"/>
      <c r="JHP727"/>
      <c r="JHQ727"/>
      <c r="JHR727"/>
      <c r="JHS727"/>
      <c r="JHT727"/>
      <c r="JHU727"/>
      <c r="JHV727"/>
      <c r="JHW727"/>
      <c r="JHX727"/>
      <c r="JHY727"/>
      <c r="JHZ727"/>
      <c r="JIA727"/>
      <c r="JIB727"/>
      <c r="JIC727"/>
      <c r="JID727"/>
      <c r="JIE727"/>
      <c r="JIF727"/>
      <c r="JIG727"/>
      <c r="JIH727"/>
      <c r="JII727"/>
      <c r="JIJ727"/>
      <c r="JIK727"/>
      <c r="JIL727"/>
      <c r="JIM727"/>
      <c r="JIN727"/>
      <c r="JIO727"/>
      <c r="JIP727"/>
      <c r="JIQ727"/>
      <c r="JIR727"/>
      <c r="JIS727"/>
      <c r="JIT727"/>
      <c r="JIU727"/>
      <c r="JIV727"/>
      <c r="JIW727"/>
      <c r="JIX727"/>
      <c r="JIY727"/>
      <c r="JIZ727"/>
      <c r="JJA727"/>
      <c r="JJB727"/>
      <c r="JJC727"/>
      <c r="JJD727"/>
      <c r="JJE727"/>
      <c r="JJF727"/>
      <c r="JJG727"/>
      <c r="JJH727"/>
      <c r="JJI727"/>
      <c r="JJJ727"/>
      <c r="JJK727"/>
      <c r="JJL727"/>
      <c r="JJM727"/>
      <c r="JJN727"/>
      <c r="JJO727"/>
      <c r="JJP727"/>
      <c r="JJQ727"/>
      <c r="JJR727"/>
      <c r="JJS727"/>
      <c r="JJT727"/>
      <c r="JJU727"/>
      <c r="JJV727"/>
      <c r="JJW727"/>
      <c r="JJX727"/>
      <c r="JJY727"/>
      <c r="JJZ727"/>
      <c r="JKA727"/>
      <c r="JKB727"/>
      <c r="JKC727"/>
      <c r="JKD727"/>
      <c r="JKE727"/>
      <c r="JKF727"/>
      <c r="JKG727"/>
      <c r="JKH727"/>
      <c r="JKI727"/>
      <c r="JKJ727"/>
      <c r="JKK727"/>
      <c r="JKL727"/>
      <c r="JKM727"/>
      <c r="JKN727"/>
      <c r="JKO727"/>
      <c r="JKP727"/>
      <c r="JKQ727"/>
      <c r="JKR727"/>
      <c r="JKS727"/>
      <c r="JKT727"/>
      <c r="JKU727"/>
      <c r="JKV727"/>
      <c r="JKW727"/>
      <c r="JKX727"/>
      <c r="JKY727"/>
      <c r="JKZ727"/>
      <c r="JLA727"/>
      <c r="JLB727"/>
      <c r="JLC727"/>
      <c r="JLD727"/>
      <c r="JLE727"/>
      <c r="JLF727"/>
      <c r="JLG727"/>
      <c r="JLH727"/>
      <c r="JLI727"/>
      <c r="JLJ727"/>
      <c r="JLK727"/>
      <c r="JLL727"/>
      <c r="JLM727"/>
      <c r="JLN727"/>
      <c r="JLO727"/>
      <c r="JLP727"/>
      <c r="JLQ727"/>
      <c r="JLR727"/>
      <c r="JLS727"/>
      <c r="JLT727"/>
      <c r="JLU727"/>
      <c r="JLV727"/>
      <c r="JLW727"/>
      <c r="JLX727"/>
      <c r="JLY727"/>
      <c r="JLZ727"/>
      <c r="JMA727"/>
      <c r="JMB727"/>
      <c r="JMC727"/>
      <c r="JMD727"/>
      <c r="JME727"/>
      <c r="JMF727"/>
      <c r="JMG727"/>
      <c r="JMH727"/>
      <c r="JMI727"/>
      <c r="JMJ727"/>
      <c r="JMK727"/>
      <c r="JML727"/>
      <c r="JMM727"/>
      <c r="JMN727"/>
      <c r="JMO727"/>
      <c r="JMP727"/>
      <c r="JMQ727"/>
      <c r="JMR727"/>
      <c r="JMS727"/>
      <c r="JMT727"/>
      <c r="JMU727"/>
      <c r="JMV727"/>
      <c r="JMW727"/>
      <c r="JMX727"/>
      <c r="JMY727"/>
      <c r="JMZ727"/>
      <c r="JNA727"/>
      <c r="JNB727"/>
      <c r="JNC727"/>
      <c r="JND727"/>
      <c r="JNE727"/>
      <c r="JNF727"/>
      <c r="JNG727"/>
      <c r="JNH727"/>
      <c r="JNI727"/>
      <c r="JNJ727"/>
      <c r="JNK727"/>
      <c r="JNL727"/>
      <c r="JNM727"/>
      <c r="JNN727"/>
      <c r="JNO727"/>
      <c r="JNP727"/>
      <c r="JNQ727"/>
      <c r="JNR727"/>
      <c r="JNS727"/>
      <c r="JNT727"/>
      <c r="JNU727"/>
      <c r="JNV727"/>
      <c r="JNW727"/>
      <c r="JNX727"/>
      <c r="JNY727"/>
      <c r="JNZ727"/>
      <c r="JOA727"/>
      <c r="JOB727"/>
      <c r="JOC727"/>
      <c r="JOD727"/>
      <c r="JOE727"/>
      <c r="JOF727"/>
      <c r="JOG727"/>
      <c r="JOH727"/>
      <c r="JOI727"/>
      <c r="JOJ727"/>
      <c r="JOK727"/>
      <c r="JOL727"/>
      <c r="JOM727"/>
      <c r="JON727"/>
      <c r="JOO727"/>
      <c r="JOP727"/>
      <c r="JOQ727"/>
      <c r="JOR727"/>
      <c r="JOS727"/>
      <c r="JOT727"/>
      <c r="JOU727"/>
      <c r="JOV727"/>
      <c r="JOW727"/>
      <c r="JOX727"/>
      <c r="JOY727"/>
      <c r="JOZ727"/>
      <c r="JPA727"/>
      <c r="JPB727"/>
      <c r="JPC727"/>
      <c r="JPD727"/>
      <c r="JPE727"/>
      <c r="JPF727"/>
      <c r="JPG727"/>
      <c r="JPH727"/>
      <c r="JPI727"/>
      <c r="JPJ727"/>
      <c r="JPK727"/>
      <c r="JPL727"/>
      <c r="JPM727"/>
      <c r="JPN727"/>
      <c r="JPO727"/>
      <c r="JPP727"/>
      <c r="JPQ727"/>
      <c r="JPR727"/>
      <c r="JPS727"/>
      <c r="JPT727"/>
      <c r="JPU727"/>
      <c r="JPV727"/>
      <c r="JPW727"/>
      <c r="JPX727"/>
      <c r="JPY727"/>
      <c r="JPZ727"/>
      <c r="JQA727"/>
      <c r="JQB727"/>
      <c r="JQC727"/>
      <c r="JQD727"/>
      <c r="JQE727"/>
      <c r="JQF727"/>
      <c r="JQG727"/>
      <c r="JQH727"/>
      <c r="JQI727"/>
      <c r="JQJ727"/>
      <c r="JQK727"/>
      <c r="JQL727"/>
      <c r="JQM727"/>
      <c r="JQN727"/>
      <c r="JQO727"/>
      <c r="JQP727"/>
      <c r="JQQ727"/>
      <c r="JQR727"/>
      <c r="JQS727"/>
      <c r="JQT727"/>
      <c r="JQU727"/>
      <c r="JQV727"/>
      <c r="JQW727"/>
      <c r="JQX727"/>
      <c r="JQY727"/>
      <c r="JQZ727"/>
      <c r="JRA727"/>
      <c r="JRB727"/>
      <c r="JRC727"/>
      <c r="JRD727"/>
      <c r="JRE727"/>
      <c r="JRF727"/>
      <c r="JRG727"/>
      <c r="JRH727"/>
      <c r="JRI727"/>
      <c r="JRJ727"/>
      <c r="JRK727"/>
      <c r="JRL727"/>
      <c r="JRM727"/>
      <c r="JRN727"/>
      <c r="JRO727"/>
      <c r="JRP727"/>
      <c r="JRQ727"/>
      <c r="JRR727"/>
      <c r="JRS727"/>
      <c r="JRT727"/>
      <c r="JRU727"/>
      <c r="JRV727"/>
      <c r="JRW727"/>
      <c r="JRX727"/>
      <c r="JRY727"/>
      <c r="JRZ727"/>
      <c r="JSA727"/>
      <c r="JSB727"/>
      <c r="JSC727"/>
      <c r="JSD727"/>
      <c r="JSE727"/>
      <c r="JSF727"/>
      <c r="JSG727"/>
      <c r="JSH727"/>
      <c r="JSI727"/>
      <c r="JSJ727"/>
      <c r="JSK727"/>
      <c r="JSL727"/>
      <c r="JSM727"/>
      <c r="JSN727"/>
      <c r="JSO727"/>
      <c r="JSP727"/>
      <c r="JSQ727"/>
      <c r="JSR727"/>
      <c r="JSS727"/>
      <c r="JST727"/>
      <c r="JSU727"/>
      <c r="JSV727"/>
      <c r="JSW727"/>
      <c r="JSX727"/>
      <c r="JSY727"/>
      <c r="JSZ727"/>
      <c r="JTA727"/>
      <c r="JTB727"/>
      <c r="JTC727"/>
      <c r="JTD727"/>
      <c r="JTE727"/>
      <c r="JTF727"/>
      <c r="JTG727"/>
      <c r="JTH727"/>
      <c r="JTI727"/>
      <c r="JTJ727"/>
      <c r="JTK727"/>
      <c r="JTL727"/>
      <c r="JTM727"/>
      <c r="JTN727"/>
      <c r="JTO727"/>
      <c r="JTP727"/>
      <c r="JTQ727"/>
      <c r="JTR727"/>
      <c r="JTS727"/>
      <c r="JTT727"/>
      <c r="JTU727"/>
      <c r="JTV727"/>
      <c r="JTW727"/>
      <c r="JTX727"/>
      <c r="JTY727"/>
      <c r="JTZ727"/>
      <c r="JUA727"/>
      <c r="JUB727"/>
      <c r="JUC727"/>
      <c r="JUD727"/>
      <c r="JUE727"/>
      <c r="JUF727"/>
      <c r="JUG727"/>
      <c r="JUH727"/>
      <c r="JUI727"/>
      <c r="JUJ727"/>
      <c r="JUK727"/>
      <c r="JUL727"/>
      <c r="JUM727"/>
      <c r="JUN727"/>
      <c r="JUO727"/>
      <c r="JUP727"/>
      <c r="JUQ727"/>
      <c r="JUR727"/>
      <c r="JUS727"/>
      <c r="JUT727"/>
      <c r="JUU727"/>
      <c r="JUV727"/>
      <c r="JUW727"/>
      <c r="JUX727"/>
      <c r="JUY727"/>
      <c r="JUZ727"/>
      <c r="JVA727"/>
      <c r="JVB727"/>
      <c r="JVC727"/>
      <c r="JVD727"/>
      <c r="JVE727"/>
      <c r="JVF727"/>
      <c r="JVG727"/>
      <c r="JVH727"/>
      <c r="JVI727"/>
      <c r="JVJ727"/>
      <c r="JVK727"/>
      <c r="JVL727"/>
      <c r="JVM727"/>
      <c r="JVN727"/>
      <c r="JVO727"/>
      <c r="JVP727"/>
      <c r="JVQ727"/>
      <c r="JVR727"/>
      <c r="JVS727"/>
      <c r="JVT727"/>
      <c r="JVU727"/>
      <c r="JVV727"/>
      <c r="JVW727"/>
      <c r="JVX727"/>
      <c r="JVY727"/>
      <c r="JVZ727"/>
      <c r="JWA727"/>
      <c r="JWB727"/>
      <c r="JWC727"/>
      <c r="JWD727"/>
      <c r="JWE727"/>
      <c r="JWF727"/>
      <c r="JWG727"/>
      <c r="JWH727"/>
      <c r="JWI727"/>
      <c r="JWJ727"/>
      <c r="JWK727"/>
      <c r="JWL727"/>
      <c r="JWM727"/>
      <c r="JWN727"/>
      <c r="JWO727"/>
      <c r="JWP727"/>
      <c r="JWQ727"/>
      <c r="JWR727"/>
      <c r="JWS727"/>
      <c r="JWT727"/>
      <c r="JWU727"/>
      <c r="JWV727"/>
      <c r="JWW727"/>
      <c r="JWX727"/>
      <c r="JWY727"/>
      <c r="JWZ727"/>
      <c r="JXA727"/>
      <c r="JXB727"/>
      <c r="JXC727"/>
      <c r="JXD727"/>
      <c r="JXE727"/>
      <c r="JXF727"/>
      <c r="JXG727"/>
      <c r="JXH727"/>
      <c r="JXI727"/>
      <c r="JXJ727"/>
      <c r="JXK727"/>
      <c r="JXL727"/>
      <c r="JXM727"/>
      <c r="JXN727"/>
      <c r="JXO727"/>
      <c r="JXP727"/>
      <c r="JXQ727"/>
      <c r="JXR727"/>
      <c r="JXS727"/>
      <c r="JXT727"/>
      <c r="JXU727"/>
      <c r="JXV727"/>
      <c r="JXW727"/>
      <c r="JXX727"/>
      <c r="JXY727"/>
      <c r="JXZ727"/>
      <c r="JYA727"/>
      <c r="JYB727"/>
      <c r="JYC727"/>
      <c r="JYD727"/>
      <c r="JYE727"/>
      <c r="JYF727"/>
      <c r="JYG727"/>
      <c r="JYH727"/>
      <c r="JYI727"/>
      <c r="JYJ727"/>
      <c r="JYK727"/>
      <c r="JYL727"/>
      <c r="JYM727"/>
      <c r="JYN727"/>
      <c r="JYO727"/>
      <c r="JYP727"/>
      <c r="JYQ727"/>
      <c r="JYR727"/>
      <c r="JYS727"/>
      <c r="JYT727"/>
      <c r="JYU727"/>
      <c r="JYV727"/>
      <c r="JYW727"/>
      <c r="JYX727"/>
      <c r="JYY727"/>
      <c r="JYZ727"/>
      <c r="JZA727"/>
      <c r="JZB727"/>
      <c r="JZC727"/>
      <c r="JZD727"/>
      <c r="JZE727"/>
      <c r="JZF727"/>
      <c r="JZG727"/>
      <c r="JZH727"/>
      <c r="JZI727"/>
      <c r="JZJ727"/>
      <c r="JZK727"/>
      <c r="JZL727"/>
      <c r="JZM727"/>
      <c r="JZN727"/>
      <c r="JZO727"/>
      <c r="JZP727"/>
      <c r="JZQ727"/>
      <c r="JZR727"/>
      <c r="JZS727"/>
      <c r="JZT727"/>
      <c r="JZU727"/>
      <c r="JZV727"/>
      <c r="JZW727"/>
      <c r="JZX727"/>
      <c r="JZY727"/>
      <c r="JZZ727"/>
      <c r="KAA727"/>
      <c r="KAB727"/>
      <c r="KAC727"/>
      <c r="KAD727"/>
      <c r="KAE727"/>
      <c r="KAF727"/>
      <c r="KAG727"/>
      <c r="KAH727"/>
      <c r="KAI727"/>
      <c r="KAJ727"/>
      <c r="KAK727"/>
      <c r="KAL727"/>
      <c r="KAM727"/>
      <c r="KAN727"/>
      <c r="KAO727"/>
      <c r="KAP727"/>
      <c r="KAQ727"/>
      <c r="KAR727"/>
      <c r="KAS727"/>
      <c r="KAT727"/>
      <c r="KAU727"/>
      <c r="KAV727"/>
      <c r="KAW727"/>
      <c r="KAX727"/>
      <c r="KAY727"/>
      <c r="KAZ727"/>
      <c r="KBA727"/>
      <c r="KBB727"/>
      <c r="KBC727"/>
      <c r="KBD727"/>
      <c r="KBE727"/>
      <c r="KBF727"/>
      <c r="KBG727"/>
      <c r="KBH727"/>
      <c r="KBI727"/>
      <c r="KBJ727"/>
      <c r="KBK727"/>
      <c r="KBL727"/>
      <c r="KBM727"/>
      <c r="KBN727"/>
      <c r="KBO727"/>
      <c r="KBP727"/>
      <c r="KBQ727"/>
      <c r="KBR727"/>
      <c r="KBS727"/>
      <c r="KBT727"/>
      <c r="KBU727"/>
      <c r="KBV727"/>
      <c r="KBW727"/>
      <c r="KBX727"/>
      <c r="KBY727"/>
      <c r="KBZ727"/>
      <c r="KCA727"/>
      <c r="KCB727"/>
      <c r="KCC727"/>
      <c r="KCD727"/>
      <c r="KCE727"/>
      <c r="KCF727"/>
      <c r="KCG727"/>
      <c r="KCH727"/>
      <c r="KCI727"/>
      <c r="KCJ727"/>
      <c r="KCK727"/>
      <c r="KCL727"/>
      <c r="KCM727"/>
      <c r="KCN727"/>
      <c r="KCO727"/>
      <c r="KCP727"/>
      <c r="KCQ727"/>
      <c r="KCR727"/>
      <c r="KCS727"/>
      <c r="KCT727"/>
      <c r="KCU727"/>
      <c r="KCV727"/>
      <c r="KCW727"/>
      <c r="KCX727"/>
      <c r="KCY727"/>
      <c r="KCZ727"/>
      <c r="KDA727"/>
      <c r="KDB727"/>
      <c r="KDC727"/>
      <c r="KDD727"/>
      <c r="KDE727"/>
      <c r="KDF727"/>
      <c r="KDG727"/>
      <c r="KDH727"/>
      <c r="KDI727"/>
      <c r="KDJ727"/>
      <c r="KDK727"/>
      <c r="KDL727"/>
      <c r="KDM727"/>
      <c r="KDN727"/>
      <c r="KDO727"/>
      <c r="KDP727"/>
      <c r="KDQ727"/>
      <c r="KDR727"/>
      <c r="KDS727"/>
      <c r="KDT727"/>
      <c r="KDU727"/>
      <c r="KDV727"/>
      <c r="KDW727"/>
      <c r="KDX727"/>
      <c r="KDY727"/>
      <c r="KDZ727"/>
      <c r="KEA727"/>
      <c r="KEB727"/>
      <c r="KEC727"/>
      <c r="KED727"/>
      <c r="KEE727"/>
      <c r="KEF727"/>
      <c r="KEG727"/>
      <c r="KEH727"/>
      <c r="KEI727"/>
      <c r="KEJ727"/>
      <c r="KEK727"/>
      <c r="KEL727"/>
      <c r="KEM727"/>
      <c r="KEN727"/>
      <c r="KEO727"/>
      <c r="KEP727"/>
      <c r="KEQ727"/>
      <c r="KER727"/>
      <c r="KES727"/>
      <c r="KET727"/>
      <c r="KEU727"/>
      <c r="KEV727"/>
      <c r="KEW727"/>
      <c r="KEX727"/>
      <c r="KEY727"/>
      <c r="KEZ727"/>
      <c r="KFA727"/>
      <c r="KFB727"/>
      <c r="KFC727"/>
      <c r="KFD727"/>
      <c r="KFE727"/>
      <c r="KFF727"/>
      <c r="KFG727"/>
      <c r="KFH727"/>
      <c r="KFI727"/>
      <c r="KFJ727"/>
      <c r="KFK727"/>
      <c r="KFL727"/>
      <c r="KFM727"/>
      <c r="KFN727"/>
      <c r="KFO727"/>
      <c r="KFP727"/>
      <c r="KFQ727"/>
      <c r="KFR727"/>
      <c r="KFS727"/>
      <c r="KFT727"/>
      <c r="KFU727"/>
      <c r="KFV727"/>
      <c r="KFW727"/>
      <c r="KFX727"/>
      <c r="KFY727"/>
      <c r="KFZ727"/>
      <c r="KGA727"/>
      <c r="KGB727"/>
      <c r="KGC727"/>
      <c r="KGD727"/>
      <c r="KGE727"/>
      <c r="KGF727"/>
      <c r="KGG727"/>
      <c r="KGH727"/>
      <c r="KGI727"/>
      <c r="KGJ727"/>
      <c r="KGK727"/>
      <c r="KGL727"/>
      <c r="KGM727"/>
      <c r="KGN727"/>
      <c r="KGO727"/>
      <c r="KGP727"/>
      <c r="KGQ727"/>
      <c r="KGR727"/>
      <c r="KGS727"/>
      <c r="KGT727"/>
      <c r="KGU727"/>
      <c r="KGV727"/>
      <c r="KGW727"/>
      <c r="KGX727"/>
      <c r="KGY727"/>
      <c r="KGZ727"/>
      <c r="KHA727"/>
      <c r="KHB727"/>
      <c r="KHC727"/>
      <c r="KHD727"/>
      <c r="KHE727"/>
      <c r="KHF727"/>
      <c r="KHG727"/>
      <c r="KHH727"/>
      <c r="KHI727"/>
      <c r="KHJ727"/>
      <c r="KHK727"/>
      <c r="KHL727"/>
      <c r="KHM727"/>
      <c r="KHN727"/>
      <c r="KHO727"/>
      <c r="KHP727"/>
      <c r="KHQ727"/>
      <c r="KHR727"/>
      <c r="KHS727"/>
      <c r="KHT727"/>
      <c r="KHU727"/>
      <c r="KHV727"/>
      <c r="KHW727"/>
      <c r="KHX727"/>
      <c r="KHY727"/>
      <c r="KHZ727"/>
      <c r="KIA727"/>
      <c r="KIB727"/>
      <c r="KIC727"/>
      <c r="KID727"/>
      <c r="KIE727"/>
      <c r="KIF727"/>
      <c r="KIG727"/>
      <c r="KIH727"/>
      <c r="KII727"/>
      <c r="KIJ727"/>
      <c r="KIK727"/>
      <c r="KIL727"/>
      <c r="KIM727"/>
      <c r="KIN727"/>
      <c r="KIO727"/>
      <c r="KIP727"/>
      <c r="KIQ727"/>
      <c r="KIR727"/>
      <c r="KIS727"/>
      <c r="KIT727"/>
      <c r="KIU727"/>
      <c r="KIV727"/>
      <c r="KIW727"/>
      <c r="KIX727"/>
      <c r="KIY727"/>
      <c r="KIZ727"/>
      <c r="KJA727"/>
      <c r="KJB727"/>
      <c r="KJC727"/>
      <c r="KJD727"/>
      <c r="KJE727"/>
      <c r="KJF727"/>
      <c r="KJG727"/>
      <c r="KJH727"/>
      <c r="KJI727"/>
      <c r="KJJ727"/>
      <c r="KJK727"/>
      <c r="KJL727"/>
      <c r="KJM727"/>
      <c r="KJN727"/>
      <c r="KJO727"/>
      <c r="KJP727"/>
      <c r="KJQ727"/>
      <c r="KJR727"/>
      <c r="KJS727"/>
      <c r="KJT727"/>
      <c r="KJU727"/>
      <c r="KJV727"/>
      <c r="KJW727"/>
      <c r="KJX727"/>
      <c r="KJY727"/>
      <c r="KJZ727"/>
      <c r="KKA727"/>
      <c r="KKB727"/>
      <c r="KKC727"/>
      <c r="KKD727"/>
      <c r="KKE727"/>
      <c r="KKF727"/>
      <c r="KKG727"/>
      <c r="KKH727"/>
      <c r="KKI727"/>
      <c r="KKJ727"/>
      <c r="KKK727"/>
      <c r="KKL727"/>
      <c r="KKM727"/>
      <c r="KKN727"/>
      <c r="KKO727"/>
      <c r="KKP727"/>
      <c r="KKQ727"/>
      <c r="KKR727"/>
      <c r="KKS727"/>
      <c r="KKT727"/>
      <c r="KKU727"/>
      <c r="KKV727"/>
      <c r="KKW727"/>
      <c r="KKX727"/>
      <c r="KKY727"/>
      <c r="KKZ727"/>
      <c r="KLA727"/>
      <c r="KLB727"/>
      <c r="KLC727"/>
      <c r="KLD727"/>
      <c r="KLE727"/>
      <c r="KLF727"/>
      <c r="KLG727"/>
      <c r="KLH727"/>
      <c r="KLI727"/>
      <c r="KLJ727"/>
      <c r="KLK727"/>
      <c r="KLL727"/>
      <c r="KLM727"/>
      <c r="KLN727"/>
      <c r="KLO727"/>
      <c r="KLP727"/>
      <c r="KLQ727"/>
      <c r="KLR727"/>
      <c r="KLS727"/>
      <c r="KLT727"/>
      <c r="KLU727"/>
      <c r="KLV727"/>
      <c r="KLW727"/>
      <c r="KLX727"/>
      <c r="KLY727"/>
      <c r="KLZ727"/>
      <c r="KMA727"/>
      <c r="KMB727"/>
      <c r="KMC727"/>
      <c r="KMD727"/>
      <c r="KME727"/>
      <c r="KMF727"/>
      <c r="KMG727"/>
      <c r="KMH727"/>
      <c r="KMI727"/>
      <c r="KMJ727"/>
      <c r="KMK727"/>
      <c r="KML727"/>
      <c r="KMM727"/>
      <c r="KMN727"/>
      <c r="KMO727"/>
      <c r="KMP727"/>
      <c r="KMQ727"/>
      <c r="KMR727"/>
      <c r="KMS727"/>
      <c r="KMT727"/>
      <c r="KMU727"/>
      <c r="KMV727"/>
      <c r="KMW727"/>
      <c r="KMX727"/>
      <c r="KMY727"/>
      <c r="KMZ727"/>
      <c r="KNA727"/>
      <c r="KNB727"/>
      <c r="KNC727"/>
      <c r="KND727"/>
      <c r="KNE727"/>
      <c r="KNF727"/>
      <c r="KNG727"/>
      <c r="KNH727"/>
      <c r="KNI727"/>
      <c r="KNJ727"/>
      <c r="KNK727"/>
      <c r="KNL727"/>
      <c r="KNM727"/>
      <c r="KNN727"/>
      <c r="KNO727"/>
      <c r="KNP727"/>
      <c r="KNQ727"/>
      <c r="KNR727"/>
      <c r="KNS727"/>
      <c r="KNT727"/>
      <c r="KNU727"/>
      <c r="KNV727"/>
      <c r="KNW727"/>
      <c r="KNX727"/>
      <c r="KNY727"/>
      <c r="KNZ727"/>
      <c r="KOA727"/>
      <c r="KOB727"/>
      <c r="KOC727"/>
      <c r="KOD727"/>
      <c r="KOE727"/>
      <c r="KOF727"/>
      <c r="KOG727"/>
      <c r="KOH727"/>
      <c r="KOI727"/>
      <c r="KOJ727"/>
      <c r="KOK727"/>
      <c r="KOL727"/>
      <c r="KOM727"/>
      <c r="KON727"/>
      <c r="KOO727"/>
      <c r="KOP727"/>
      <c r="KOQ727"/>
      <c r="KOR727"/>
      <c r="KOS727"/>
      <c r="KOT727"/>
      <c r="KOU727"/>
      <c r="KOV727"/>
      <c r="KOW727"/>
      <c r="KOX727"/>
      <c r="KOY727"/>
      <c r="KOZ727"/>
      <c r="KPA727"/>
      <c r="KPB727"/>
      <c r="KPC727"/>
      <c r="KPD727"/>
      <c r="KPE727"/>
      <c r="KPF727"/>
      <c r="KPG727"/>
      <c r="KPH727"/>
      <c r="KPI727"/>
      <c r="KPJ727"/>
      <c r="KPK727"/>
      <c r="KPL727"/>
      <c r="KPM727"/>
      <c r="KPN727"/>
      <c r="KPO727"/>
      <c r="KPP727"/>
      <c r="KPQ727"/>
      <c r="KPR727"/>
      <c r="KPS727"/>
      <c r="KPT727"/>
      <c r="KPU727"/>
      <c r="KPV727"/>
      <c r="KPW727"/>
      <c r="KPX727"/>
      <c r="KPY727"/>
      <c r="KPZ727"/>
      <c r="KQA727"/>
      <c r="KQB727"/>
      <c r="KQC727"/>
      <c r="KQD727"/>
      <c r="KQE727"/>
      <c r="KQF727"/>
      <c r="KQG727"/>
      <c r="KQH727"/>
      <c r="KQI727"/>
      <c r="KQJ727"/>
      <c r="KQK727"/>
      <c r="KQL727"/>
      <c r="KQM727"/>
      <c r="KQN727"/>
      <c r="KQO727"/>
      <c r="KQP727"/>
      <c r="KQQ727"/>
      <c r="KQR727"/>
      <c r="KQS727"/>
      <c r="KQT727"/>
      <c r="KQU727"/>
      <c r="KQV727"/>
      <c r="KQW727"/>
      <c r="KQX727"/>
      <c r="KQY727"/>
      <c r="KQZ727"/>
      <c r="KRA727"/>
      <c r="KRB727"/>
      <c r="KRC727"/>
      <c r="KRD727"/>
      <c r="KRE727"/>
      <c r="KRF727"/>
      <c r="KRG727"/>
      <c r="KRH727"/>
      <c r="KRI727"/>
      <c r="KRJ727"/>
      <c r="KRK727"/>
      <c r="KRL727"/>
      <c r="KRM727"/>
      <c r="KRN727"/>
      <c r="KRO727"/>
      <c r="KRP727"/>
      <c r="KRQ727"/>
      <c r="KRR727"/>
      <c r="KRS727"/>
      <c r="KRT727"/>
      <c r="KRU727"/>
      <c r="KRV727"/>
      <c r="KRW727"/>
      <c r="KRX727"/>
      <c r="KRY727"/>
      <c r="KRZ727"/>
      <c r="KSA727"/>
      <c r="KSB727"/>
      <c r="KSC727"/>
      <c r="KSD727"/>
      <c r="KSE727"/>
      <c r="KSF727"/>
      <c r="KSG727"/>
      <c r="KSH727"/>
      <c r="KSI727"/>
      <c r="KSJ727"/>
      <c r="KSK727"/>
      <c r="KSL727"/>
      <c r="KSM727"/>
      <c r="KSN727"/>
      <c r="KSO727"/>
      <c r="KSP727"/>
      <c r="KSQ727"/>
      <c r="KSR727"/>
      <c r="KSS727"/>
      <c r="KST727"/>
      <c r="KSU727"/>
      <c r="KSV727"/>
      <c r="KSW727"/>
      <c r="KSX727"/>
      <c r="KSY727"/>
      <c r="KSZ727"/>
      <c r="KTA727"/>
      <c r="KTB727"/>
      <c r="KTC727"/>
      <c r="KTD727"/>
      <c r="KTE727"/>
      <c r="KTF727"/>
      <c r="KTG727"/>
      <c r="KTH727"/>
      <c r="KTI727"/>
      <c r="KTJ727"/>
      <c r="KTK727"/>
      <c r="KTL727"/>
      <c r="KTM727"/>
      <c r="KTN727"/>
      <c r="KTO727"/>
      <c r="KTP727"/>
      <c r="KTQ727"/>
      <c r="KTR727"/>
      <c r="KTS727"/>
      <c r="KTT727"/>
      <c r="KTU727"/>
      <c r="KTV727"/>
      <c r="KTW727"/>
      <c r="KTX727"/>
      <c r="KTY727"/>
      <c r="KTZ727"/>
      <c r="KUA727"/>
      <c r="KUB727"/>
      <c r="KUC727"/>
      <c r="KUD727"/>
      <c r="KUE727"/>
      <c r="KUF727"/>
      <c r="KUG727"/>
      <c r="KUH727"/>
      <c r="KUI727"/>
      <c r="KUJ727"/>
      <c r="KUK727"/>
      <c r="KUL727"/>
      <c r="KUM727"/>
      <c r="KUN727"/>
      <c r="KUO727"/>
      <c r="KUP727"/>
      <c r="KUQ727"/>
      <c r="KUR727"/>
      <c r="KUS727"/>
      <c r="KUT727"/>
      <c r="KUU727"/>
      <c r="KUV727"/>
      <c r="KUW727"/>
      <c r="KUX727"/>
      <c r="KUY727"/>
      <c r="KUZ727"/>
      <c r="KVA727"/>
      <c r="KVB727"/>
      <c r="KVC727"/>
      <c r="KVD727"/>
      <c r="KVE727"/>
      <c r="KVF727"/>
      <c r="KVG727"/>
      <c r="KVH727"/>
      <c r="KVI727"/>
      <c r="KVJ727"/>
      <c r="KVK727"/>
      <c r="KVL727"/>
      <c r="KVM727"/>
      <c r="KVN727"/>
      <c r="KVO727"/>
      <c r="KVP727"/>
      <c r="KVQ727"/>
      <c r="KVR727"/>
      <c r="KVS727"/>
      <c r="KVT727"/>
      <c r="KVU727"/>
      <c r="KVV727"/>
      <c r="KVW727"/>
      <c r="KVX727"/>
      <c r="KVY727"/>
      <c r="KVZ727"/>
      <c r="KWA727"/>
      <c r="KWB727"/>
      <c r="KWC727"/>
      <c r="KWD727"/>
      <c r="KWE727"/>
      <c r="KWF727"/>
      <c r="KWG727"/>
      <c r="KWH727"/>
      <c r="KWI727"/>
      <c r="KWJ727"/>
      <c r="KWK727"/>
      <c r="KWL727"/>
      <c r="KWM727"/>
      <c r="KWN727"/>
      <c r="KWO727"/>
      <c r="KWP727"/>
      <c r="KWQ727"/>
      <c r="KWR727"/>
      <c r="KWS727"/>
      <c r="KWT727"/>
      <c r="KWU727"/>
      <c r="KWV727"/>
      <c r="KWW727"/>
      <c r="KWX727"/>
      <c r="KWY727"/>
      <c r="KWZ727"/>
      <c r="KXA727"/>
      <c r="KXB727"/>
      <c r="KXC727"/>
      <c r="KXD727"/>
      <c r="KXE727"/>
      <c r="KXF727"/>
      <c r="KXG727"/>
      <c r="KXH727"/>
      <c r="KXI727"/>
      <c r="KXJ727"/>
      <c r="KXK727"/>
      <c r="KXL727"/>
      <c r="KXM727"/>
      <c r="KXN727"/>
      <c r="KXO727"/>
      <c r="KXP727"/>
      <c r="KXQ727"/>
      <c r="KXR727"/>
      <c r="KXS727"/>
      <c r="KXT727"/>
      <c r="KXU727"/>
      <c r="KXV727"/>
      <c r="KXW727"/>
      <c r="KXX727"/>
      <c r="KXY727"/>
      <c r="KXZ727"/>
      <c r="KYA727"/>
      <c r="KYB727"/>
      <c r="KYC727"/>
      <c r="KYD727"/>
      <c r="KYE727"/>
      <c r="KYF727"/>
      <c r="KYG727"/>
      <c r="KYH727"/>
      <c r="KYI727"/>
      <c r="KYJ727"/>
      <c r="KYK727"/>
      <c r="KYL727"/>
      <c r="KYM727"/>
      <c r="KYN727"/>
      <c r="KYO727"/>
      <c r="KYP727"/>
      <c r="KYQ727"/>
      <c r="KYR727"/>
      <c r="KYS727"/>
      <c r="KYT727"/>
      <c r="KYU727"/>
      <c r="KYV727"/>
      <c r="KYW727"/>
      <c r="KYX727"/>
      <c r="KYY727"/>
      <c r="KYZ727"/>
      <c r="KZA727"/>
      <c r="KZB727"/>
      <c r="KZC727"/>
      <c r="KZD727"/>
      <c r="KZE727"/>
      <c r="KZF727"/>
      <c r="KZG727"/>
      <c r="KZH727"/>
      <c r="KZI727"/>
      <c r="KZJ727"/>
      <c r="KZK727"/>
      <c r="KZL727"/>
      <c r="KZM727"/>
      <c r="KZN727"/>
      <c r="KZO727"/>
      <c r="KZP727"/>
      <c r="KZQ727"/>
      <c r="KZR727"/>
      <c r="KZS727"/>
      <c r="KZT727"/>
      <c r="KZU727"/>
      <c r="KZV727"/>
      <c r="KZW727"/>
      <c r="KZX727"/>
      <c r="KZY727"/>
      <c r="KZZ727"/>
      <c r="LAA727"/>
      <c r="LAB727"/>
      <c r="LAC727"/>
      <c r="LAD727"/>
      <c r="LAE727"/>
      <c r="LAF727"/>
      <c r="LAG727"/>
      <c r="LAH727"/>
      <c r="LAI727"/>
      <c r="LAJ727"/>
      <c r="LAK727"/>
      <c r="LAL727"/>
      <c r="LAM727"/>
      <c r="LAN727"/>
      <c r="LAO727"/>
      <c r="LAP727"/>
      <c r="LAQ727"/>
      <c r="LAR727"/>
      <c r="LAS727"/>
      <c r="LAT727"/>
      <c r="LAU727"/>
      <c r="LAV727"/>
      <c r="LAW727"/>
      <c r="LAX727"/>
      <c r="LAY727"/>
      <c r="LAZ727"/>
      <c r="LBA727"/>
      <c r="LBB727"/>
      <c r="LBC727"/>
      <c r="LBD727"/>
      <c r="LBE727"/>
      <c r="LBF727"/>
      <c r="LBG727"/>
      <c r="LBH727"/>
      <c r="LBI727"/>
      <c r="LBJ727"/>
      <c r="LBK727"/>
      <c r="LBL727"/>
      <c r="LBM727"/>
      <c r="LBN727"/>
      <c r="LBO727"/>
      <c r="LBP727"/>
      <c r="LBQ727"/>
      <c r="LBR727"/>
      <c r="LBS727"/>
      <c r="LBT727"/>
      <c r="LBU727"/>
      <c r="LBV727"/>
      <c r="LBW727"/>
      <c r="LBX727"/>
      <c r="LBY727"/>
      <c r="LBZ727"/>
      <c r="LCA727"/>
      <c r="LCB727"/>
      <c r="LCC727"/>
      <c r="LCD727"/>
      <c r="LCE727"/>
      <c r="LCF727"/>
      <c r="LCG727"/>
      <c r="LCH727"/>
      <c r="LCI727"/>
      <c r="LCJ727"/>
      <c r="LCK727"/>
      <c r="LCL727"/>
      <c r="LCM727"/>
      <c r="LCN727"/>
      <c r="LCO727"/>
      <c r="LCP727"/>
      <c r="LCQ727"/>
      <c r="LCR727"/>
      <c r="LCS727"/>
      <c r="LCT727"/>
      <c r="LCU727"/>
      <c r="LCV727"/>
      <c r="LCW727"/>
      <c r="LCX727"/>
      <c r="LCY727"/>
      <c r="LCZ727"/>
      <c r="LDA727"/>
      <c r="LDB727"/>
      <c r="LDC727"/>
      <c r="LDD727"/>
      <c r="LDE727"/>
      <c r="LDF727"/>
      <c r="LDG727"/>
      <c r="LDH727"/>
      <c r="LDI727"/>
      <c r="LDJ727"/>
      <c r="LDK727"/>
      <c r="LDL727"/>
      <c r="LDM727"/>
      <c r="LDN727"/>
      <c r="LDO727"/>
      <c r="LDP727"/>
      <c r="LDQ727"/>
      <c r="LDR727"/>
      <c r="LDS727"/>
      <c r="LDT727"/>
      <c r="LDU727"/>
      <c r="LDV727"/>
      <c r="LDW727"/>
      <c r="LDX727"/>
      <c r="LDY727"/>
      <c r="LDZ727"/>
      <c r="LEA727"/>
      <c r="LEB727"/>
      <c r="LEC727"/>
      <c r="LED727"/>
      <c r="LEE727"/>
      <c r="LEF727"/>
      <c r="LEG727"/>
      <c r="LEH727"/>
      <c r="LEI727"/>
      <c r="LEJ727"/>
      <c r="LEK727"/>
      <c r="LEL727"/>
      <c r="LEM727"/>
      <c r="LEN727"/>
      <c r="LEO727"/>
      <c r="LEP727"/>
      <c r="LEQ727"/>
      <c r="LER727"/>
      <c r="LES727"/>
      <c r="LET727"/>
      <c r="LEU727"/>
      <c r="LEV727"/>
      <c r="LEW727"/>
      <c r="LEX727"/>
      <c r="LEY727"/>
      <c r="LEZ727"/>
      <c r="LFA727"/>
      <c r="LFB727"/>
      <c r="LFC727"/>
      <c r="LFD727"/>
      <c r="LFE727"/>
      <c r="LFF727"/>
      <c r="LFG727"/>
      <c r="LFH727"/>
      <c r="LFI727"/>
      <c r="LFJ727"/>
      <c r="LFK727"/>
      <c r="LFL727"/>
      <c r="LFM727"/>
      <c r="LFN727"/>
      <c r="LFO727"/>
      <c r="LFP727"/>
      <c r="LFQ727"/>
      <c r="LFR727"/>
      <c r="LFS727"/>
      <c r="LFT727"/>
      <c r="LFU727"/>
      <c r="LFV727"/>
      <c r="LFW727"/>
      <c r="LFX727"/>
      <c r="LFY727"/>
      <c r="LFZ727"/>
      <c r="LGA727"/>
      <c r="LGB727"/>
      <c r="LGC727"/>
      <c r="LGD727"/>
      <c r="LGE727"/>
      <c r="LGF727"/>
      <c r="LGG727"/>
      <c r="LGH727"/>
      <c r="LGI727"/>
      <c r="LGJ727"/>
      <c r="LGK727"/>
      <c r="LGL727"/>
      <c r="LGM727"/>
      <c r="LGN727"/>
      <c r="LGO727"/>
      <c r="LGP727"/>
      <c r="LGQ727"/>
      <c r="LGR727"/>
      <c r="LGS727"/>
      <c r="LGT727"/>
      <c r="LGU727"/>
      <c r="LGV727"/>
      <c r="LGW727"/>
      <c r="LGX727"/>
      <c r="LGY727"/>
      <c r="LGZ727"/>
      <c r="LHA727"/>
      <c r="LHB727"/>
      <c r="LHC727"/>
      <c r="LHD727"/>
      <c r="LHE727"/>
      <c r="LHF727"/>
      <c r="LHG727"/>
      <c r="LHH727"/>
      <c r="LHI727"/>
      <c r="LHJ727"/>
      <c r="LHK727"/>
      <c r="LHL727"/>
      <c r="LHM727"/>
      <c r="LHN727"/>
      <c r="LHO727"/>
      <c r="LHP727"/>
      <c r="LHQ727"/>
      <c r="LHR727"/>
      <c r="LHS727"/>
      <c r="LHT727"/>
      <c r="LHU727"/>
      <c r="LHV727"/>
      <c r="LHW727"/>
      <c r="LHX727"/>
      <c r="LHY727"/>
      <c r="LHZ727"/>
      <c r="LIA727"/>
      <c r="LIB727"/>
      <c r="LIC727"/>
      <c r="LID727"/>
      <c r="LIE727"/>
      <c r="LIF727"/>
      <c r="LIG727"/>
      <c r="LIH727"/>
      <c r="LII727"/>
      <c r="LIJ727"/>
      <c r="LIK727"/>
      <c r="LIL727"/>
      <c r="LIM727"/>
      <c r="LIN727"/>
      <c r="LIO727"/>
      <c r="LIP727"/>
      <c r="LIQ727"/>
      <c r="LIR727"/>
      <c r="LIS727"/>
      <c r="LIT727"/>
      <c r="LIU727"/>
      <c r="LIV727"/>
      <c r="LIW727"/>
      <c r="LIX727"/>
      <c r="LIY727"/>
      <c r="LIZ727"/>
      <c r="LJA727"/>
      <c r="LJB727"/>
      <c r="LJC727"/>
      <c r="LJD727"/>
      <c r="LJE727"/>
      <c r="LJF727"/>
      <c r="LJG727"/>
      <c r="LJH727"/>
      <c r="LJI727"/>
      <c r="LJJ727"/>
      <c r="LJK727"/>
      <c r="LJL727"/>
      <c r="LJM727"/>
      <c r="LJN727"/>
      <c r="LJO727"/>
      <c r="LJP727"/>
      <c r="LJQ727"/>
      <c r="LJR727"/>
      <c r="LJS727"/>
      <c r="LJT727"/>
      <c r="LJU727"/>
      <c r="LJV727"/>
      <c r="LJW727"/>
      <c r="LJX727"/>
      <c r="LJY727"/>
      <c r="LJZ727"/>
      <c r="LKA727"/>
      <c r="LKB727"/>
      <c r="LKC727"/>
      <c r="LKD727"/>
      <c r="LKE727"/>
      <c r="LKF727"/>
      <c r="LKG727"/>
      <c r="LKH727"/>
      <c r="LKI727"/>
      <c r="LKJ727"/>
      <c r="LKK727"/>
      <c r="LKL727"/>
      <c r="LKM727"/>
      <c r="LKN727"/>
      <c r="LKO727"/>
      <c r="LKP727"/>
      <c r="LKQ727"/>
      <c r="LKR727"/>
      <c r="LKS727"/>
      <c r="LKT727"/>
      <c r="LKU727"/>
      <c r="LKV727"/>
      <c r="LKW727"/>
      <c r="LKX727"/>
      <c r="LKY727"/>
      <c r="LKZ727"/>
      <c r="LLA727"/>
      <c r="LLB727"/>
      <c r="LLC727"/>
      <c r="LLD727"/>
      <c r="LLE727"/>
      <c r="LLF727"/>
      <c r="LLG727"/>
      <c r="LLH727"/>
      <c r="LLI727"/>
      <c r="LLJ727"/>
      <c r="LLK727"/>
      <c r="LLL727"/>
      <c r="LLM727"/>
      <c r="LLN727"/>
      <c r="LLO727"/>
      <c r="LLP727"/>
      <c r="LLQ727"/>
      <c r="LLR727"/>
      <c r="LLS727"/>
      <c r="LLT727"/>
      <c r="LLU727"/>
      <c r="LLV727"/>
      <c r="LLW727"/>
      <c r="LLX727"/>
      <c r="LLY727"/>
      <c r="LLZ727"/>
      <c r="LMA727"/>
      <c r="LMB727"/>
      <c r="LMC727"/>
      <c r="LMD727"/>
      <c r="LME727"/>
      <c r="LMF727"/>
      <c r="LMG727"/>
      <c r="LMH727"/>
      <c r="LMI727"/>
      <c r="LMJ727"/>
      <c r="LMK727"/>
      <c r="LML727"/>
      <c r="LMM727"/>
      <c r="LMN727"/>
      <c r="LMO727"/>
      <c r="LMP727"/>
      <c r="LMQ727"/>
      <c r="LMR727"/>
      <c r="LMS727"/>
      <c r="LMT727"/>
      <c r="LMU727"/>
      <c r="LMV727"/>
      <c r="LMW727"/>
      <c r="LMX727"/>
      <c r="LMY727"/>
      <c r="LMZ727"/>
      <c r="LNA727"/>
      <c r="LNB727"/>
      <c r="LNC727"/>
      <c r="LND727"/>
      <c r="LNE727"/>
      <c r="LNF727"/>
      <c r="LNG727"/>
      <c r="LNH727"/>
      <c r="LNI727"/>
      <c r="LNJ727"/>
      <c r="LNK727"/>
      <c r="LNL727"/>
      <c r="LNM727"/>
      <c r="LNN727"/>
      <c r="LNO727"/>
      <c r="LNP727"/>
      <c r="LNQ727"/>
      <c r="LNR727"/>
      <c r="LNS727"/>
      <c r="LNT727"/>
      <c r="LNU727"/>
      <c r="LNV727"/>
      <c r="LNW727"/>
      <c r="LNX727"/>
      <c r="LNY727"/>
      <c r="LNZ727"/>
      <c r="LOA727"/>
      <c r="LOB727"/>
      <c r="LOC727"/>
      <c r="LOD727"/>
      <c r="LOE727"/>
      <c r="LOF727"/>
      <c r="LOG727"/>
      <c r="LOH727"/>
      <c r="LOI727"/>
      <c r="LOJ727"/>
      <c r="LOK727"/>
      <c r="LOL727"/>
      <c r="LOM727"/>
      <c r="LON727"/>
      <c r="LOO727"/>
      <c r="LOP727"/>
      <c r="LOQ727"/>
      <c r="LOR727"/>
      <c r="LOS727"/>
      <c r="LOT727"/>
      <c r="LOU727"/>
      <c r="LOV727"/>
      <c r="LOW727"/>
      <c r="LOX727"/>
      <c r="LOY727"/>
      <c r="LOZ727"/>
      <c r="LPA727"/>
      <c r="LPB727"/>
      <c r="LPC727"/>
      <c r="LPD727"/>
      <c r="LPE727"/>
      <c r="LPF727"/>
      <c r="LPG727"/>
      <c r="LPH727"/>
      <c r="LPI727"/>
      <c r="LPJ727"/>
      <c r="LPK727"/>
      <c r="LPL727"/>
      <c r="LPM727"/>
      <c r="LPN727"/>
      <c r="LPO727"/>
      <c r="LPP727"/>
      <c r="LPQ727"/>
      <c r="LPR727"/>
      <c r="LPS727"/>
      <c r="LPT727"/>
      <c r="LPU727"/>
      <c r="LPV727"/>
      <c r="LPW727"/>
      <c r="LPX727"/>
      <c r="LPY727"/>
      <c r="LPZ727"/>
      <c r="LQA727"/>
      <c r="LQB727"/>
      <c r="LQC727"/>
      <c r="LQD727"/>
      <c r="LQE727"/>
      <c r="LQF727"/>
      <c r="LQG727"/>
      <c r="LQH727"/>
      <c r="LQI727"/>
      <c r="LQJ727"/>
      <c r="LQK727"/>
      <c r="LQL727"/>
      <c r="LQM727"/>
      <c r="LQN727"/>
      <c r="LQO727"/>
      <c r="LQP727"/>
      <c r="LQQ727"/>
      <c r="LQR727"/>
      <c r="LQS727"/>
      <c r="LQT727"/>
      <c r="LQU727"/>
      <c r="LQV727"/>
      <c r="LQW727"/>
      <c r="LQX727"/>
      <c r="LQY727"/>
      <c r="LQZ727"/>
      <c r="LRA727"/>
      <c r="LRB727"/>
      <c r="LRC727"/>
      <c r="LRD727"/>
      <c r="LRE727"/>
      <c r="LRF727"/>
      <c r="LRG727"/>
      <c r="LRH727"/>
      <c r="LRI727"/>
      <c r="LRJ727"/>
      <c r="LRK727"/>
      <c r="LRL727"/>
      <c r="LRM727"/>
      <c r="LRN727"/>
      <c r="LRO727"/>
      <c r="LRP727"/>
      <c r="LRQ727"/>
      <c r="LRR727"/>
      <c r="LRS727"/>
      <c r="LRT727"/>
      <c r="LRU727"/>
      <c r="LRV727"/>
      <c r="LRW727"/>
      <c r="LRX727"/>
      <c r="LRY727"/>
      <c r="LRZ727"/>
      <c r="LSA727"/>
      <c r="LSB727"/>
      <c r="LSC727"/>
      <c r="LSD727"/>
      <c r="LSE727"/>
      <c r="LSF727"/>
      <c r="LSG727"/>
      <c r="LSH727"/>
      <c r="LSI727"/>
      <c r="LSJ727"/>
      <c r="LSK727"/>
      <c r="LSL727"/>
      <c r="LSM727"/>
      <c r="LSN727"/>
      <c r="LSO727"/>
      <c r="LSP727"/>
      <c r="LSQ727"/>
      <c r="LSR727"/>
      <c r="LSS727"/>
      <c r="LST727"/>
      <c r="LSU727"/>
      <c r="LSV727"/>
      <c r="LSW727"/>
      <c r="LSX727"/>
      <c r="LSY727"/>
      <c r="LSZ727"/>
      <c r="LTA727"/>
      <c r="LTB727"/>
      <c r="LTC727"/>
      <c r="LTD727"/>
      <c r="LTE727"/>
      <c r="LTF727"/>
      <c r="LTG727"/>
      <c r="LTH727"/>
      <c r="LTI727"/>
      <c r="LTJ727"/>
      <c r="LTK727"/>
      <c r="LTL727"/>
      <c r="LTM727"/>
      <c r="LTN727"/>
      <c r="LTO727"/>
      <c r="LTP727"/>
      <c r="LTQ727"/>
      <c r="LTR727"/>
      <c r="LTS727"/>
      <c r="LTT727"/>
      <c r="LTU727"/>
      <c r="LTV727"/>
      <c r="LTW727"/>
      <c r="LTX727"/>
      <c r="LTY727"/>
      <c r="LTZ727"/>
      <c r="LUA727"/>
      <c r="LUB727"/>
      <c r="LUC727"/>
      <c r="LUD727"/>
      <c r="LUE727"/>
      <c r="LUF727"/>
      <c r="LUG727"/>
      <c r="LUH727"/>
      <c r="LUI727"/>
      <c r="LUJ727"/>
      <c r="LUK727"/>
      <c r="LUL727"/>
      <c r="LUM727"/>
      <c r="LUN727"/>
      <c r="LUO727"/>
      <c r="LUP727"/>
      <c r="LUQ727"/>
      <c r="LUR727"/>
      <c r="LUS727"/>
      <c r="LUT727"/>
      <c r="LUU727"/>
      <c r="LUV727"/>
      <c r="LUW727"/>
      <c r="LUX727"/>
      <c r="LUY727"/>
      <c r="LUZ727"/>
      <c r="LVA727"/>
      <c r="LVB727"/>
      <c r="LVC727"/>
      <c r="LVD727"/>
      <c r="LVE727"/>
      <c r="LVF727"/>
      <c r="LVG727"/>
      <c r="LVH727"/>
      <c r="LVI727"/>
      <c r="LVJ727"/>
      <c r="LVK727"/>
      <c r="LVL727"/>
      <c r="LVM727"/>
      <c r="LVN727"/>
      <c r="LVO727"/>
      <c r="LVP727"/>
      <c r="LVQ727"/>
      <c r="LVR727"/>
      <c r="LVS727"/>
      <c r="LVT727"/>
      <c r="LVU727"/>
      <c r="LVV727"/>
      <c r="LVW727"/>
      <c r="LVX727"/>
      <c r="LVY727"/>
      <c r="LVZ727"/>
      <c r="LWA727"/>
      <c r="LWB727"/>
      <c r="LWC727"/>
      <c r="LWD727"/>
      <c r="LWE727"/>
      <c r="LWF727"/>
      <c r="LWG727"/>
      <c r="LWH727"/>
      <c r="LWI727"/>
      <c r="LWJ727"/>
      <c r="LWK727"/>
      <c r="LWL727"/>
      <c r="LWM727"/>
      <c r="LWN727"/>
      <c r="LWO727"/>
      <c r="LWP727"/>
      <c r="LWQ727"/>
      <c r="LWR727"/>
      <c r="LWS727"/>
      <c r="LWT727"/>
      <c r="LWU727"/>
      <c r="LWV727"/>
      <c r="LWW727"/>
      <c r="LWX727"/>
      <c r="LWY727"/>
      <c r="LWZ727"/>
      <c r="LXA727"/>
      <c r="LXB727"/>
      <c r="LXC727"/>
      <c r="LXD727"/>
      <c r="LXE727"/>
      <c r="LXF727"/>
      <c r="LXG727"/>
      <c r="LXH727"/>
      <c r="LXI727"/>
      <c r="LXJ727"/>
      <c r="LXK727"/>
      <c r="LXL727"/>
      <c r="LXM727"/>
      <c r="LXN727"/>
      <c r="LXO727"/>
      <c r="LXP727"/>
      <c r="LXQ727"/>
      <c r="LXR727"/>
      <c r="LXS727"/>
      <c r="LXT727"/>
      <c r="LXU727"/>
      <c r="LXV727"/>
      <c r="LXW727"/>
      <c r="LXX727"/>
      <c r="LXY727"/>
      <c r="LXZ727"/>
      <c r="LYA727"/>
      <c r="LYB727"/>
      <c r="LYC727"/>
      <c r="LYD727"/>
      <c r="LYE727"/>
      <c r="LYF727"/>
      <c r="LYG727"/>
      <c r="LYH727"/>
      <c r="LYI727"/>
      <c r="LYJ727"/>
      <c r="LYK727"/>
      <c r="LYL727"/>
      <c r="LYM727"/>
      <c r="LYN727"/>
      <c r="LYO727"/>
      <c r="LYP727"/>
      <c r="LYQ727"/>
      <c r="LYR727"/>
      <c r="LYS727"/>
      <c r="LYT727"/>
      <c r="LYU727"/>
      <c r="LYV727"/>
      <c r="LYW727"/>
      <c r="LYX727"/>
      <c r="LYY727"/>
      <c r="LYZ727"/>
      <c r="LZA727"/>
      <c r="LZB727"/>
      <c r="LZC727"/>
      <c r="LZD727"/>
      <c r="LZE727"/>
      <c r="LZF727"/>
      <c r="LZG727"/>
      <c r="LZH727"/>
      <c r="LZI727"/>
      <c r="LZJ727"/>
      <c r="LZK727"/>
      <c r="LZL727"/>
      <c r="LZM727"/>
      <c r="LZN727"/>
      <c r="LZO727"/>
      <c r="LZP727"/>
      <c r="LZQ727"/>
      <c r="LZR727"/>
      <c r="LZS727"/>
      <c r="LZT727"/>
      <c r="LZU727"/>
      <c r="LZV727"/>
      <c r="LZW727"/>
      <c r="LZX727"/>
      <c r="LZY727"/>
      <c r="LZZ727"/>
      <c r="MAA727"/>
      <c r="MAB727"/>
      <c r="MAC727"/>
      <c r="MAD727"/>
      <c r="MAE727"/>
      <c r="MAF727"/>
      <c r="MAG727"/>
      <c r="MAH727"/>
      <c r="MAI727"/>
      <c r="MAJ727"/>
      <c r="MAK727"/>
      <c r="MAL727"/>
      <c r="MAM727"/>
      <c r="MAN727"/>
      <c r="MAO727"/>
      <c r="MAP727"/>
      <c r="MAQ727"/>
      <c r="MAR727"/>
      <c r="MAS727"/>
      <c r="MAT727"/>
      <c r="MAU727"/>
      <c r="MAV727"/>
      <c r="MAW727"/>
      <c r="MAX727"/>
      <c r="MAY727"/>
      <c r="MAZ727"/>
      <c r="MBA727"/>
      <c r="MBB727"/>
      <c r="MBC727"/>
      <c r="MBD727"/>
      <c r="MBE727"/>
      <c r="MBF727"/>
      <c r="MBG727"/>
      <c r="MBH727"/>
      <c r="MBI727"/>
      <c r="MBJ727"/>
      <c r="MBK727"/>
      <c r="MBL727"/>
      <c r="MBM727"/>
      <c r="MBN727"/>
      <c r="MBO727"/>
      <c r="MBP727"/>
      <c r="MBQ727"/>
      <c r="MBR727"/>
      <c r="MBS727"/>
      <c r="MBT727"/>
      <c r="MBU727"/>
      <c r="MBV727"/>
      <c r="MBW727"/>
      <c r="MBX727"/>
      <c r="MBY727"/>
      <c r="MBZ727"/>
      <c r="MCA727"/>
      <c r="MCB727"/>
      <c r="MCC727"/>
      <c r="MCD727"/>
      <c r="MCE727"/>
      <c r="MCF727"/>
      <c r="MCG727"/>
      <c r="MCH727"/>
      <c r="MCI727"/>
      <c r="MCJ727"/>
      <c r="MCK727"/>
      <c r="MCL727"/>
      <c r="MCM727"/>
      <c r="MCN727"/>
      <c r="MCO727"/>
      <c r="MCP727"/>
      <c r="MCQ727"/>
      <c r="MCR727"/>
      <c r="MCS727"/>
      <c r="MCT727"/>
      <c r="MCU727"/>
      <c r="MCV727"/>
      <c r="MCW727"/>
      <c r="MCX727"/>
      <c r="MCY727"/>
      <c r="MCZ727"/>
      <c r="MDA727"/>
      <c r="MDB727"/>
      <c r="MDC727"/>
      <c r="MDD727"/>
      <c r="MDE727"/>
      <c r="MDF727"/>
      <c r="MDG727"/>
      <c r="MDH727"/>
      <c r="MDI727"/>
      <c r="MDJ727"/>
      <c r="MDK727"/>
      <c r="MDL727"/>
      <c r="MDM727"/>
      <c r="MDN727"/>
      <c r="MDO727"/>
      <c r="MDP727"/>
      <c r="MDQ727"/>
      <c r="MDR727"/>
      <c r="MDS727"/>
      <c r="MDT727"/>
      <c r="MDU727"/>
      <c r="MDV727"/>
      <c r="MDW727"/>
      <c r="MDX727"/>
      <c r="MDY727"/>
      <c r="MDZ727"/>
      <c r="MEA727"/>
      <c r="MEB727"/>
      <c r="MEC727"/>
      <c r="MED727"/>
      <c r="MEE727"/>
      <c r="MEF727"/>
      <c r="MEG727"/>
      <c r="MEH727"/>
      <c r="MEI727"/>
      <c r="MEJ727"/>
      <c r="MEK727"/>
      <c r="MEL727"/>
      <c r="MEM727"/>
      <c r="MEN727"/>
      <c r="MEO727"/>
      <c r="MEP727"/>
      <c r="MEQ727"/>
      <c r="MER727"/>
      <c r="MES727"/>
      <c r="MET727"/>
      <c r="MEU727"/>
      <c r="MEV727"/>
      <c r="MEW727"/>
      <c r="MEX727"/>
      <c r="MEY727"/>
      <c r="MEZ727"/>
      <c r="MFA727"/>
      <c r="MFB727"/>
      <c r="MFC727"/>
      <c r="MFD727"/>
      <c r="MFE727"/>
      <c r="MFF727"/>
      <c r="MFG727"/>
      <c r="MFH727"/>
      <c r="MFI727"/>
      <c r="MFJ727"/>
      <c r="MFK727"/>
      <c r="MFL727"/>
      <c r="MFM727"/>
      <c r="MFN727"/>
      <c r="MFO727"/>
      <c r="MFP727"/>
      <c r="MFQ727"/>
      <c r="MFR727"/>
      <c r="MFS727"/>
      <c r="MFT727"/>
      <c r="MFU727"/>
      <c r="MFV727"/>
      <c r="MFW727"/>
      <c r="MFX727"/>
      <c r="MFY727"/>
      <c r="MFZ727"/>
      <c r="MGA727"/>
      <c r="MGB727"/>
      <c r="MGC727"/>
      <c r="MGD727"/>
      <c r="MGE727"/>
      <c r="MGF727"/>
      <c r="MGG727"/>
      <c r="MGH727"/>
      <c r="MGI727"/>
      <c r="MGJ727"/>
      <c r="MGK727"/>
      <c r="MGL727"/>
      <c r="MGM727"/>
      <c r="MGN727"/>
      <c r="MGO727"/>
      <c r="MGP727"/>
      <c r="MGQ727"/>
      <c r="MGR727"/>
      <c r="MGS727"/>
      <c r="MGT727"/>
      <c r="MGU727"/>
      <c r="MGV727"/>
      <c r="MGW727"/>
      <c r="MGX727"/>
      <c r="MGY727"/>
      <c r="MGZ727"/>
      <c r="MHA727"/>
      <c r="MHB727"/>
      <c r="MHC727"/>
      <c r="MHD727"/>
      <c r="MHE727"/>
      <c r="MHF727"/>
      <c r="MHG727"/>
      <c r="MHH727"/>
      <c r="MHI727"/>
      <c r="MHJ727"/>
      <c r="MHK727"/>
      <c r="MHL727"/>
      <c r="MHM727"/>
      <c r="MHN727"/>
      <c r="MHO727"/>
      <c r="MHP727"/>
      <c r="MHQ727"/>
      <c r="MHR727"/>
      <c r="MHS727"/>
      <c r="MHT727"/>
      <c r="MHU727"/>
      <c r="MHV727"/>
      <c r="MHW727"/>
      <c r="MHX727"/>
      <c r="MHY727"/>
      <c r="MHZ727"/>
      <c r="MIA727"/>
      <c r="MIB727"/>
      <c r="MIC727"/>
      <c r="MID727"/>
      <c r="MIE727"/>
      <c r="MIF727"/>
      <c r="MIG727"/>
      <c r="MIH727"/>
      <c r="MII727"/>
      <c r="MIJ727"/>
      <c r="MIK727"/>
      <c r="MIL727"/>
      <c r="MIM727"/>
      <c r="MIN727"/>
      <c r="MIO727"/>
      <c r="MIP727"/>
      <c r="MIQ727"/>
      <c r="MIR727"/>
      <c r="MIS727"/>
      <c r="MIT727"/>
      <c r="MIU727"/>
      <c r="MIV727"/>
      <c r="MIW727"/>
      <c r="MIX727"/>
      <c r="MIY727"/>
      <c r="MIZ727"/>
      <c r="MJA727"/>
      <c r="MJB727"/>
      <c r="MJC727"/>
      <c r="MJD727"/>
      <c r="MJE727"/>
      <c r="MJF727"/>
      <c r="MJG727"/>
      <c r="MJH727"/>
      <c r="MJI727"/>
      <c r="MJJ727"/>
      <c r="MJK727"/>
      <c r="MJL727"/>
      <c r="MJM727"/>
      <c r="MJN727"/>
      <c r="MJO727"/>
      <c r="MJP727"/>
      <c r="MJQ727"/>
      <c r="MJR727"/>
      <c r="MJS727"/>
      <c r="MJT727"/>
      <c r="MJU727"/>
      <c r="MJV727"/>
      <c r="MJW727"/>
      <c r="MJX727"/>
      <c r="MJY727"/>
      <c r="MJZ727"/>
      <c r="MKA727"/>
      <c r="MKB727"/>
      <c r="MKC727"/>
      <c r="MKD727"/>
      <c r="MKE727"/>
      <c r="MKF727"/>
      <c r="MKG727"/>
      <c r="MKH727"/>
      <c r="MKI727"/>
      <c r="MKJ727"/>
      <c r="MKK727"/>
      <c r="MKL727"/>
      <c r="MKM727"/>
      <c r="MKN727"/>
      <c r="MKO727"/>
      <c r="MKP727"/>
      <c r="MKQ727"/>
      <c r="MKR727"/>
      <c r="MKS727"/>
      <c r="MKT727"/>
      <c r="MKU727"/>
      <c r="MKV727"/>
      <c r="MKW727"/>
      <c r="MKX727"/>
      <c r="MKY727"/>
      <c r="MKZ727"/>
      <c r="MLA727"/>
      <c r="MLB727"/>
      <c r="MLC727"/>
      <c r="MLD727"/>
      <c r="MLE727"/>
      <c r="MLF727"/>
      <c r="MLG727"/>
      <c r="MLH727"/>
      <c r="MLI727"/>
      <c r="MLJ727"/>
      <c r="MLK727"/>
      <c r="MLL727"/>
      <c r="MLM727"/>
      <c r="MLN727"/>
      <c r="MLO727"/>
      <c r="MLP727"/>
      <c r="MLQ727"/>
      <c r="MLR727"/>
      <c r="MLS727"/>
      <c r="MLT727"/>
      <c r="MLU727"/>
      <c r="MLV727"/>
      <c r="MLW727"/>
      <c r="MLX727"/>
      <c r="MLY727"/>
      <c r="MLZ727"/>
      <c r="MMA727"/>
      <c r="MMB727"/>
      <c r="MMC727"/>
      <c r="MMD727"/>
      <c r="MME727"/>
      <c r="MMF727"/>
      <c r="MMG727"/>
      <c r="MMH727"/>
      <c r="MMI727"/>
      <c r="MMJ727"/>
      <c r="MMK727"/>
      <c r="MML727"/>
      <c r="MMM727"/>
      <c r="MMN727"/>
      <c r="MMO727"/>
      <c r="MMP727"/>
      <c r="MMQ727"/>
      <c r="MMR727"/>
      <c r="MMS727"/>
      <c r="MMT727"/>
      <c r="MMU727"/>
      <c r="MMV727"/>
      <c r="MMW727"/>
      <c r="MMX727"/>
      <c r="MMY727"/>
      <c r="MMZ727"/>
      <c r="MNA727"/>
      <c r="MNB727"/>
      <c r="MNC727"/>
      <c r="MND727"/>
      <c r="MNE727"/>
      <c r="MNF727"/>
      <c r="MNG727"/>
      <c r="MNH727"/>
      <c r="MNI727"/>
      <c r="MNJ727"/>
      <c r="MNK727"/>
      <c r="MNL727"/>
      <c r="MNM727"/>
      <c r="MNN727"/>
      <c r="MNO727"/>
      <c r="MNP727"/>
      <c r="MNQ727"/>
      <c r="MNR727"/>
      <c r="MNS727"/>
      <c r="MNT727"/>
      <c r="MNU727"/>
      <c r="MNV727"/>
      <c r="MNW727"/>
      <c r="MNX727"/>
      <c r="MNY727"/>
      <c r="MNZ727"/>
      <c r="MOA727"/>
      <c r="MOB727"/>
      <c r="MOC727"/>
      <c r="MOD727"/>
      <c r="MOE727"/>
      <c r="MOF727"/>
      <c r="MOG727"/>
      <c r="MOH727"/>
      <c r="MOI727"/>
      <c r="MOJ727"/>
      <c r="MOK727"/>
      <c r="MOL727"/>
      <c r="MOM727"/>
      <c r="MON727"/>
      <c r="MOO727"/>
      <c r="MOP727"/>
      <c r="MOQ727"/>
      <c r="MOR727"/>
      <c r="MOS727"/>
      <c r="MOT727"/>
      <c r="MOU727"/>
      <c r="MOV727"/>
      <c r="MOW727"/>
      <c r="MOX727"/>
      <c r="MOY727"/>
      <c r="MOZ727"/>
      <c r="MPA727"/>
      <c r="MPB727"/>
      <c r="MPC727"/>
      <c r="MPD727"/>
      <c r="MPE727"/>
      <c r="MPF727"/>
      <c r="MPG727"/>
      <c r="MPH727"/>
      <c r="MPI727"/>
      <c r="MPJ727"/>
      <c r="MPK727"/>
      <c r="MPL727"/>
      <c r="MPM727"/>
      <c r="MPN727"/>
      <c r="MPO727"/>
      <c r="MPP727"/>
      <c r="MPQ727"/>
      <c r="MPR727"/>
      <c r="MPS727"/>
      <c r="MPT727"/>
      <c r="MPU727"/>
      <c r="MPV727"/>
      <c r="MPW727"/>
      <c r="MPX727"/>
      <c r="MPY727"/>
      <c r="MPZ727"/>
      <c r="MQA727"/>
      <c r="MQB727"/>
      <c r="MQC727"/>
      <c r="MQD727"/>
      <c r="MQE727"/>
      <c r="MQF727"/>
      <c r="MQG727"/>
      <c r="MQH727"/>
      <c r="MQI727"/>
      <c r="MQJ727"/>
      <c r="MQK727"/>
      <c r="MQL727"/>
      <c r="MQM727"/>
      <c r="MQN727"/>
      <c r="MQO727"/>
      <c r="MQP727"/>
      <c r="MQQ727"/>
      <c r="MQR727"/>
      <c r="MQS727"/>
      <c r="MQT727"/>
      <c r="MQU727"/>
      <c r="MQV727"/>
      <c r="MQW727"/>
      <c r="MQX727"/>
      <c r="MQY727"/>
      <c r="MQZ727"/>
      <c r="MRA727"/>
      <c r="MRB727"/>
      <c r="MRC727"/>
      <c r="MRD727"/>
      <c r="MRE727"/>
      <c r="MRF727"/>
      <c r="MRG727"/>
      <c r="MRH727"/>
      <c r="MRI727"/>
      <c r="MRJ727"/>
      <c r="MRK727"/>
      <c r="MRL727"/>
      <c r="MRM727"/>
      <c r="MRN727"/>
      <c r="MRO727"/>
      <c r="MRP727"/>
      <c r="MRQ727"/>
      <c r="MRR727"/>
      <c r="MRS727"/>
      <c r="MRT727"/>
      <c r="MRU727"/>
      <c r="MRV727"/>
      <c r="MRW727"/>
      <c r="MRX727"/>
      <c r="MRY727"/>
      <c r="MRZ727"/>
      <c r="MSA727"/>
      <c r="MSB727"/>
      <c r="MSC727"/>
      <c r="MSD727"/>
      <c r="MSE727"/>
      <c r="MSF727"/>
      <c r="MSG727"/>
      <c r="MSH727"/>
      <c r="MSI727"/>
      <c r="MSJ727"/>
      <c r="MSK727"/>
      <c r="MSL727"/>
      <c r="MSM727"/>
      <c r="MSN727"/>
      <c r="MSO727"/>
      <c r="MSP727"/>
      <c r="MSQ727"/>
      <c r="MSR727"/>
      <c r="MSS727"/>
      <c r="MST727"/>
      <c r="MSU727"/>
      <c r="MSV727"/>
      <c r="MSW727"/>
      <c r="MSX727"/>
      <c r="MSY727"/>
      <c r="MSZ727"/>
      <c r="MTA727"/>
      <c r="MTB727"/>
      <c r="MTC727"/>
      <c r="MTD727"/>
      <c r="MTE727"/>
      <c r="MTF727"/>
      <c r="MTG727"/>
      <c r="MTH727"/>
      <c r="MTI727"/>
      <c r="MTJ727"/>
      <c r="MTK727"/>
      <c r="MTL727"/>
      <c r="MTM727"/>
      <c r="MTN727"/>
      <c r="MTO727"/>
      <c r="MTP727"/>
      <c r="MTQ727"/>
      <c r="MTR727"/>
      <c r="MTS727"/>
      <c r="MTT727"/>
      <c r="MTU727"/>
      <c r="MTV727"/>
      <c r="MTW727"/>
      <c r="MTX727"/>
      <c r="MTY727"/>
      <c r="MTZ727"/>
      <c r="MUA727"/>
      <c r="MUB727"/>
      <c r="MUC727"/>
      <c r="MUD727"/>
      <c r="MUE727"/>
      <c r="MUF727"/>
      <c r="MUG727"/>
      <c r="MUH727"/>
      <c r="MUI727"/>
      <c r="MUJ727"/>
      <c r="MUK727"/>
      <c r="MUL727"/>
      <c r="MUM727"/>
      <c r="MUN727"/>
      <c r="MUO727"/>
      <c r="MUP727"/>
      <c r="MUQ727"/>
      <c r="MUR727"/>
      <c r="MUS727"/>
      <c r="MUT727"/>
      <c r="MUU727"/>
      <c r="MUV727"/>
      <c r="MUW727"/>
      <c r="MUX727"/>
      <c r="MUY727"/>
      <c r="MUZ727"/>
      <c r="MVA727"/>
      <c r="MVB727"/>
      <c r="MVC727"/>
      <c r="MVD727"/>
      <c r="MVE727"/>
      <c r="MVF727"/>
      <c r="MVG727"/>
      <c r="MVH727"/>
      <c r="MVI727"/>
      <c r="MVJ727"/>
      <c r="MVK727"/>
      <c r="MVL727"/>
      <c r="MVM727"/>
      <c r="MVN727"/>
      <c r="MVO727"/>
      <c r="MVP727"/>
      <c r="MVQ727"/>
      <c r="MVR727"/>
      <c r="MVS727"/>
      <c r="MVT727"/>
      <c r="MVU727"/>
      <c r="MVV727"/>
      <c r="MVW727"/>
      <c r="MVX727"/>
      <c r="MVY727"/>
      <c r="MVZ727"/>
      <c r="MWA727"/>
      <c r="MWB727"/>
      <c r="MWC727"/>
      <c r="MWD727"/>
      <c r="MWE727"/>
      <c r="MWF727"/>
      <c r="MWG727"/>
      <c r="MWH727"/>
      <c r="MWI727"/>
      <c r="MWJ727"/>
      <c r="MWK727"/>
      <c r="MWL727"/>
      <c r="MWM727"/>
      <c r="MWN727"/>
      <c r="MWO727"/>
      <c r="MWP727"/>
      <c r="MWQ727"/>
      <c r="MWR727"/>
      <c r="MWS727"/>
      <c r="MWT727"/>
      <c r="MWU727"/>
      <c r="MWV727"/>
      <c r="MWW727"/>
      <c r="MWX727"/>
      <c r="MWY727"/>
      <c r="MWZ727"/>
      <c r="MXA727"/>
      <c r="MXB727"/>
      <c r="MXC727"/>
      <c r="MXD727"/>
      <c r="MXE727"/>
      <c r="MXF727"/>
      <c r="MXG727"/>
      <c r="MXH727"/>
      <c r="MXI727"/>
      <c r="MXJ727"/>
      <c r="MXK727"/>
      <c r="MXL727"/>
      <c r="MXM727"/>
      <c r="MXN727"/>
      <c r="MXO727"/>
      <c r="MXP727"/>
      <c r="MXQ727"/>
      <c r="MXR727"/>
      <c r="MXS727"/>
      <c r="MXT727"/>
      <c r="MXU727"/>
      <c r="MXV727"/>
      <c r="MXW727"/>
      <c r="MXX727"/>
      <c r="MXY727"/>
      <c r="MXZ727"/>
      <c r="MYA727"/>
      <c r="MYB727"/>
      <c r="MYC727"/>
      <c r="MYD727"/>
      <c r="MYE727"/>
      <c r="MYF727"/>
      <c r="MYG727"/>
      <c r="MYH727"/>
      <c r="MYI727"/>
      <c r="MYJ727"/>
      <c r="MYK727"/>
      <c r="MYL727"/>
      <c r="MYM727"/>
      <c r="MYN727"/>
      <c r="MYO727"/>
      <c r="MYP727"/>
      <c r="MYQ727"/>
      <c r="MYR727"/>
      <c r="MYS727"/>
      <c r="MYT727"/>
      <c r="MYU727"/>
      <c r="MYV727"/>
      <c r="MYW727"/>
      <c r="MYX727"/>
      <c r="MYY727"/>
      <c r="MYZ727"/>
      <c r="MZA727"/>
      <c r="MZB727"/>
      <c r="MZC727"/>
      <c r="MZD727"/>
      <c r="MZE727"/>
      <c r="MZF727"/>
      <c r="MZG727"/>
      <c r="MZH727"/>
      <c r="MZI727"/>
      <c r="MZJ727"/>
      <c r="MZK727"/>
      <c r="MZL727"/>
      <c r="MZM727"/>
      <c r="MZN727"/>
      <c r="MZO727"/>
      <c r="MZP727"/>
      <c r="MZQ727"/>
      <c r="MZR727"/>
      <c r="MZS727"/>
      <c r="MZT727"/>
      <c r="MZU727"/>
      <c r="MZV727"/>
      <c r="MZW727"/>
      <c r="MZX727"/>
      <c r="MZY727"/>
      <c r="MZZ727"/>
      <c r="NAA727"/>
      <c r="NAB727"/>
      <c r="NAC727"/>
      <c r="NAD727"/>
      <c r="NAE727"/>
      <c r="NAF727"/>
      <c r="NAG727"/>
      <c r="NAH727"/>
      <c r="NAI727"/>
      <c r="NAJ727"/>
      <c r="NAK727"/>
      <c r="NAL727"/>
      <c r="NAM727"/>
      <c r="NAN727"/>
      <c r="NAO727"/>
      <c r="NAP727"/>
      <c r="NAQ727"/>
      <c r="NAR727"/>
      <c r="NAS727"/>
      <c r="NAT727"/>
      <c r="NAU727"/>
      <c r="NAV727"/>
      <c r="NAW727"/>
      <c r="NAX727"/>
      <c r="NAY727"/>
      <c r="NAZ727"/>
      <c r="NBA727"/>
      <c r="NBB727"/>
      <c r="NBC727"/>
      <c r="NBD727"/>
      <c r="NBE727"/>
      <c r="NBF727"/>
      <c r="NBG727"/>
      <c r="NBH727"/>
      <c r="NBI727"/>
      <c r="NBJ727"/>
      <c r="NBK727"/>
      <c r="NBL727"/>
      <c r="NBM727"/>
      <c r="NBN727"/>
      <c r="NBO727"/>
      <c r="NBP727"/>
      <c r="NBQ727"/>
      <c r="NBR727"/>
      <c r="NBS727"/>
      <c r="NBT727"/>
      <c r="NBU727"/>
      <c r="NBV727"/>
      <c r="NBW727"/>
      <c r="NBX727"/>
      <c r="NBY727"/>
      <c r="NBZ727"/>
      <c r="NCA727"/>
      <c r="NCB727"/>
      <c r="NCC727"/>
      <c r="NCD727"/>
      <c r="NCE727"/>
      <c r="NCF727"/>
      <c r="NCG727"/>
      <c r="NCH727"/>
      <c r="NCI727"/>
      <c r="NCJ727"/>
      <c r="NCK727"/>
      <c r="NCL727"/>
      <c r="NCM727"/>
      <c r="NCN727"/>
      <c r="NCO727"/>
      <c r="NCP727"/>
      <c r="NCQ727"/>
      <c r="NCR727"/>
      <c r="NCS727"/>
      <c r="NCT727"/>
      <c r="NCU727"/>
      <c r="NCV727"/>
      <c r="NCW727"/>
      <c r="NCX727"/>
      <c r="NCY727"/>
      <c r="NCZ727"/>
      <c r="NDA727"/>
      <c r="NDB727"/>
      <c r="NDC727"/>
      <c r="NDD727"/>
      <c r="NDE727"/>
      <c r="NDF727"/>
      <c r="NDG727"/>
      <c r="NDH727"/>
      <c r="NDI727"/>
      <c r="NDJ727"/>
      <c r="NDK727"/>
      <c r="NDL727"/>
      <c r="NDM727"/>
      <c r="NDN727"/>
      <c r="NDO727"/>
      <c r="NDP727"/>
      <c r="NDQ727"/>
      <c r="NDR727"/>
      <c r="NDS727"/>
      <c r="NDT727"/>
      <c r="NDU727"/>
      <c r="NDV727"/>
      <c r="NDW727"/>
      <c r="NDX727"/>
      <c r="NDY727"/>
      <c r="NDZ727"/>
      <c r="NEA727"/>
      <c r="NEB727"/>
      <c r="NEC727"/>
      <c r="NED727"/>
      <c r="NEE727"/>
      <c r="NEF727"/>
      <c r="NEG727"/>
      <c r="NEH727"/>
      <c r="NEI727"/>
      <c r="NEJ727"/>
      <c r="NEK727"/>
      <c r="NEL727"/>
      <c r="NEM727"/>
      <c r="NEN727"/>
      <c r="NEO727"/>
      <c r="NEP727"/>
      <c r="NEQ727"/>
      <c r="NER727"/>
      <c r="NES727"/>
      <c r="NET727"/>
      <c r="NEU727"/>
      <c r="NEV727"/>
      <c r="NEW727"/>
      <c r="NEX727"/>
      <c r="NEY727"/>
      <c r="NEZ727"/>
      <c r="NFA727"/>
      <c r="NFB727"/>
      <c r="NFC727"/>
      <c r="NFD727"/>
      <c r="NFE727"/>
      <c r="NFF727"/>
      <c r="NFG727"/>
      <c r="NFH727"/>
      <c r="NFI727"/>
      <c r="NFJ727"/>
      <c r="NFK727"/>
      <c r="NFL727"/>
      <c r="NFM727"/>
      <c r="NFN727"/>
      <c r="NFO727"/>
      <c r="NFP727"/>
      <c r="NFQ727"/>
      <c r="NFR727"/>
      <c r="NFS727"/>
      <c r="NFT727"/>
      <c r="NFU727"/>
      <c r="NFV727"/>
      <c r="NFW727"/>
      <c r="NFX727"/>
      <c r="NFY727"/>
      <c r="NFZ727"/>
      <c r="NGA727"/>
      <c r="NGB727"/>
      <c r="NGC727"/>
      <c r="NGD727"/>
      <c r="NGE727"/>
      <c r="NGF727"/>
      <c r="NGG727"/>
      <c r="NGH727"/>
      <c r="NGI727"/>
      <c r="NGJ727"/>
      <c r="NGK727"/>
      <c r="NGL727"/>
      <c r="NGM727"/>
      <c r="NGN727"/>
      <c r="NGO727"/>
      <c r="NGP727"/>
      <c r="NGQ727"/>
      <c r="NGR727"/>
      <c r="NGS727"/>
      <c r="NGT727"/>
      <c r="NGU727"/>
      <c r="NGV727"/>
      <c r="NGW727"/>
      <c r="NGX727"/>
      <c r="NGY727"/>
      <c r="NGZ727"/>
      <c r="NHA727"/>
      <c r="NHB727"/>
      <c r="NHC727"/>
      <c r="NHD727"/>
      <c r="NHE727"/>
      <c r="NHF727"/>
      <c r="NHG727"/>
      <c r="NHH727"/>
      <c r="NHI727"/>
      <c r="NHJ727"/>
      <c r="NHK727"/>
      <c r="NHL727"/>
      <c r="NHM727"/>
      <c r="NHN727"/>
      <c r="NHO727"/>
      <c r="NHP727"/>
      <c r="NHQ727"/>
      <c r="NHR727"/>
      <c r="NHS727"/>
      <c r="NHT727"/>
      <c r="NHU727"/>
      <c r="NHV727"/>
      <c r="NHW727"/>
      <c r="NHX727"/>
      <c r="NHY727"/>
      <c r="NHZ727"/>
      <c r="NIA727"/>
      <c r="NIB727"/>
      <c r="NIC727"/>
      <c r="NID727"/>
      <c r="NIE727"/>
      <c r="NIF727"/>
      <c r="NIG727"/>
      <c r="NIH727"/>
      <c r="NII727"/>
      <c r="NIJ727"/>
      <c r="NIK727"/>
      <c r="NIL727"/>
      <c r="NIM727"/>
      <c r="NIN727"/>
      <c r="NIO727"/>
      <c r="NIP727"/>
      <c r="NIQ727"/>
      <c r="NIR727"/>
      <c r="NIS727"/>
      <c r="NIT727"/>
      <c r="NIU727"/>
      <c r="NIV727"/>
      <c r="NIW727"/>
      <c r="NIX727"/>
      <c r="NIY727"/>
      <c r="NIZ727"/>
      <c r="NJA727"/>
      <c r="NJB727"/>
      <c r="NJC727"/>
      <c r="NJD727"/>
      <c r="NJE727"/>
      <c r="NJF727"/>
      <c r="NJG727"/>
      <c r="NJH727"/>
      <c r="NJI727"/>
      <c r="NJJ727"/>
      <c r="NJK727"/>
      <c r="NJL727"/>
      <c r="NJM727"/>
      <c r="NJN727"/>
      <c r="NJO727"/>
      <c r="NJP727"/>
      <c r="NJQ727"/>
      <c r="NJR727"/>
      <c r="NJS727"/>
      <c r="NJT727"/>
      <c r="NJU727"/>
      <c r="NJV727"/>
      <c r="NJW727"/>
      <c r="NJX727"/>
      <c r="NJY727"/>
      <c r="NJZ727"/>
      <c r="NKA727"/>
      <c r="NKB727"/>
      <c r="NKC727"/>
      <c r="NKD727"/>
      <c r="NKE727"/>
      <c r="NKF727"/>
      <c r="NKG727"/>
      <c r="NKH727"/>
      <c r="NKI727"/>
      <c r="NKJ727"/>
      <c r="NKK727"/>
      <c r="NKL727"/>
      <c r="NKM727"/>
      <c r="NKN727"/>
      <c r="NKO727"/>
      <c r="NKP727"/>
      <c r="NKQ727"/>
      <c r="NKR727"/>
      <c r="NKS727"/>
      <c r="NKT727"/>
      <c r="NKU727"/>
      <c r="NKV727"/>
      <c r="NKW727"/>
      <c r="NKX727"/>
      <c r="NKY727"/>
      <c r="NKZ727"/>
      <c r="NLA727"/>
      <c r="NLB727"/>
      <c r="NLC727"/>
      <c r="NLD727"/>
      <c r="NLE727"/>
      <c r="NLF727"/>
      <c r="NLG727"/>
      <c r="NLH727"/>
      <c r="NLI727"/>
      <c r="NLJ727"/>
      <c r="NLK727"/>
      <c r="NLL727"/>
      <c r="NLM727"/>
      <c r="NLN727"/>
      <c r="NLO727"/>
      <c r="NLP727"/>
      <c r="NLQ727"/>
      <c r="NLR727"/>
      <c r="NLS727"/>
      <c r="NLT727"/>
      <c r="NLU727"/>
      <c r="NLV727"/>
      <c r="NLW727"/>
      <c r="NLX727"/>
      <c r="NLY727"/>
      <c r="NLZ727"/>
      <c r="NMA727"/>
      <c r="NMB727"/>
      <c r="NMC727"/>
      <c r="NMD727"/>
      <c r="NME727"/>
      <c r="NMF727"/>
      <c r="NMG727"/>
      <c r="NMH727"/>
      <c r="NMI727"/>
      <c r="NMJ727"/>
      <c r="NMK727"/>
      <c r="NML727"/>
      <c r="NMM727"/>
      <c r="NMN727"/>
      <c r="NMO727"/>
      <c r="NMP727"/>
      <c r="NMQ727"/>
      <c r="NMR727"/>
      <c r="NMS727"/>
      <c r="NMT727"/>
      <c r="NMU727"/>
      <c r="NMV727"/>
      <c r="NMW727"/>
      <c r="NMX727"/>
      <c r="NMY727"/>
      <c r="NMZ727"/>
      <c r="NNA727"/>
      <c r="NNB727"/>
      <c r="NNC727"/>
      <c r="NND727"/>
      <c r="NNE727"/>
      <c r="NNF727"/>
      <c r="NNG727"/>
      <c r="NNH727"/>
      <c r="NNI727"/>
      <c r="NNJ727"/>
      <c r="NNK727"/>
      <c r="NNL727"/>
      <c r="NNM727"/>
      <c r="NNN727"/>
      <c r="NNO727"/>
      <c r="NNP727"/>
      <c r="NNQ727"/>
      <c r="NNR727"/>
      <c r="NNS727"/>
      <c r="NNT727"/>
      <c r="NNU727"/>
      <c r="NNV727"/>
      <c r="NNW727"/>
      <c r="NNX727"/>
      <c r="NNY727"/>
      <c r="NNZ727"/>
      <c r="NOA727"/>
      <c r="NOB727"/>
      <c r="NOC727"/>
      <c r="NOD727"/>
      <c r="NOE727"/>
      <c r="NOF727"/>
      <c r="NOG727"/>
      <c r="NOH727"/>
      <c r="NOI727"/>
      <c r="NOJ727"/>
      <c r="NOK727"/>
      <c r="NOL727"/>
      <c r="NOM727"/>
      <c r="NON727"/>
      <c r="NOO727"/>
      <c r="NOP727"/>
      <c r="NOQ727"/>
      <c r="NOR727"/>
      <c r="NOS727"/>
      <c r="NOT727"/>
      <c r="NOU727"/>
      <c r="NOV727"/>
      <c r="NOW727"/>
      <c r="NOX727"/>
      <c r="NOY727"/>
      <c r="NOZ727"/>
      <c r="NPA727"/>
      <c r="NPB727"/>
      <c r="NPC727"/>
      <c r="NPD727"/>
      <c r="NPE727"/>
      <c r="NPF727"/>
      <c r="NPG727"/>
      <c r="NPH727"/>
      <c r="NPI727"/>
      <c r="NPJ727"/>
      <c r="NPK727"/>
      <c r="NPL727"/>
      <c r="NPM727"/>
      <c r="NPN727"/>
      <c r="NPO727"/>
      <c r="NPP727"/>
      <c r="NPQ727"/>
      <c r="NPR727"/>
      <c r="NPS727"/>
      <c r="NPT727"/>
      <c r="NPU727"/>
      <c r="NPV727"/>
      <c r="NPW727"/>
      <c r="NPX727"/>
      <c r="NPY727"/>
      <c r="NPZ727"/>
      <c r="NQA727"/>
      <c r="NQB727"/>
      <c r="NQC727"/>
      <c r="NQD727"/>
      <c r="NQE727"/>
      <c r="NQF727"/>
      <c r="NQG727"/>
      <c r="NQH727"/>
      <c r="NQI727"/>
      <c r="NQJ727"/>
      <c r="NQK727"/>
      <c r="NQL727"/>
      <c r="NQM727"/>
      <c r="NQN727"/>
      <c r="NQO727"/>
      <c r="NQP727"/>
      <c r="NQQ727"/>
      <c r="NQR727"/>
      <c r="NQS727"/>
      <c r="NQT727"/>
      <c r="NQU727"/>
      <c r="NQV727"/>
      <c r="NQW727"/>
      <c r="NQX727"/>
      <c r="NQY727"/>
      <c r="NQZ727"/>
      <c r="NRA727"/>
      <c r="NRB727"/>
      <c r="NRC727"/>
      <c r="NRD727"/>
      <c r="NRE727"/>
      <c r="NRF727"/>
      <c r="NRG727"/>
      <c r="NRH727"/>
      <c r="NRI727"/>
      <c r="NRJ727"/>
      <c r="NRK727"/>
      <c r="NRL727"/>
      <c r="NRM727"/>
      <c r="NRN727"/>
      <c r="NRO727"/>
      <c r="NRP727"/>
      <c r="NRQ727"/>
      <c r="NRR727"/>
      <c r="NRS727"/>
      <c r="NRT727"/>
      <c r="NRU727"/>
      <c r="NRV727"/>
      <c r="NRW727"/>
      <c r="NRX727"/>
      <c r="NRY727"/>
      <c r="NRZ727"/>
      <c r="NSA727"/>
      <c r="NSB727"/>
      <c r="NSC727"/>
      <c r="NSD727"/>
      <c r="NSE727"/>
      <c r="NSF727"/>
      <c r="NSG727"/>
      <c r="NSH727"/>
      <c r="NSI727"/>
      <c r="NSJ727"/>
      <c r="NSK727"/>
      <c r="NSL727"/>
      <c r="NSM727"/>
      <c r="NSN727"/>
      <c r="NSO727"/>
      <c r="NSP727"/>
      <c r="NSQ727"/>
      <c r="NSR727"/>
      <c r="NSS727"/>
      <c r="NST727"/>
      <c r="NSU727"/>
      <c r="NSV727"/>
      <c r="NSW727"/>
      <c r="NSX727"/>
      <c r="NSY727"/>
      <c r="NSZ727"/>
      <c r="NTA727"/>
      <c r="NTB727"/>
      <c r="NTC727"/>
      <c r="NTD727"/>
      <c r="NTE727"/>
      <c r="NTF727"/>
      <c r="NTG727"/>
      <c r="NTH727"/>
      <c r="NTI727"/>
      <c r="NTJ727"/>
      <c r="NTK727"/>
      <c r="NTL727"/>
      <c r="NTM727"/>
      <c r="NTN727"/>
      <c r="NTO727"/>
      <c r="NTP727"/>
      <c r="NTQ727"/>
      <c r="NTR727"/>
      <c r="NTS727"/>
      <c r="NTT727"/>
      <c r="NTU727"/>
      <c r="NTV727"/>
      <c r="NTW727"/>
      <c r="NTX727"/>
      <c r="NTY727"/>
      <c r="NTZ727"/>
      <c r="NUA727"/>
      <c r="NUB727"/>
      <c r="NUC727"/>
      <c r="NUD727"/>
      <c r="NUE727"/>
      <c r="NUF727"/>
      <c r="NUG727"/>
      <c r="NUH727"/>
      <c r="NUI727"/>
      <c r="NUJ727"/>
      <c r="NUK727"/>
      <c r="NUL727"/>
      <c r="NUM727"/>
      <c r="NUN727"/>
      <c r="NUO727"/>
      <c r="NUP727"/>
      <c r="NUQ727"/>
      <c r="NUR727"/>
      <c r="NUS727"/>
      <c r="NUT727"/>
      <c r="NUU727"/>
      <c r="NUV727"/>
      <c r="NUW727"/>
      <c r="NUX727"/>
      <c r="NUY727"/>
      <c r="NUZ727"/>
      <c r="NVA727"/>
      <c r="NVB727"/>
      <c r="NVC727"/>
      <c r="NVD727"/>
      <c r="NVE727"/>
      <c r="NVF727"/>
      <c r="NVG727"/>
      <c r="NVH727"/>
      <c r="NVI727"/>
      <c r="NVJ727"/>
      <c r="NVK727"/>
      <c r="NVL727"/>
      <c r="NVM727"/>
      <c r="NVN727"/>
      <c r="NVO727"/>
      <c r="NVP727"/>
      <c r="NVQ727"/>
      <c r="NVR727"/>
      <c r="NVS727"/>
      <c r="NVT727"/>
      <c r="NVU727"/>
      <c r="NVV727"/>
      <c r="NVW727"/>
      <c r="NVX727"/>
      <c r="NVY727"/>
      <c r="NVZ727"/>
      <c r="NWA727"/>
      <c r="NWB727"/>
      <c r="NWC727"/>
      <c r="NWD727"/>
      <c r="NWE727"/>
      <c r="NWF727"/>
      <c r="NWG727"/>
      <c r="NWH727"/>
      <c r="NWI727"/>
      <c r="NWJ727"/>
      <c r="NWK727"/>
      <c r="NWL727"/>
      <c r="NWM727"/>
      <c r="NWN727"/>
      <c r="NWO727"/>
      <c r="NWP727"/>
      <c r="NWQ727"/>
      <c r="NWR727"/>
      <c r="NWS727"/>
      <c r="NWT727"/>
      <c r="NWU727"/>
      <c r="NWV727"/>
      <c r="NWW727"/>
      <c r="NWX727"/>
      <c r="NWY727"/>
      <c r="NWZ727"/>
      <c r="NXA727"/>
      <c r="NXB727"/>
      <c r="NXC727"/>
      <c r="NXD727"/>
      <c r="NXE727"/>
      <c r="NXF727"/>
      <c r="NXG727"/>
      <c r="NXH727"/>
      <c r="NXI727"/>
      <c r="NXJ727"/>
      <c r="NXK727"/>
      <c r="NXL727"/>
      <c r="NXM727"/>
      <c r="NXN727"/>
      <c r="NXO727"/>
      <c r="NXP727"/>
      <c r="NXQ727"/>
      <c r="NXR727"/>
      <c r="NXS727"/>
      <c r="NXT727"/>
      <c r="NXU727"/>
      <c r="NXV727"/>
      <c r="NXW727"/>
      <c r="NXX727"/>
      <c r="NXY727"/>
      <c r="NXZ727"/>
      <c r="NYA727"/>
      <c r="NYB727"/>
      <c r="NYC727"/>
      <c r="NYD727"/>
      <c r="NYE727"/>
      <c r="NYF727"/>
      <c r="NYG727"/>
      <c r="NYH727"/>
      <c r="NYI727"/>
      <c r="NYJ727"/>
      <c r="NYK727"/>
      <c r="NYL727"/>
      <c r="NYM727"/>
      <c r="NYN727"/>
      <c r="NYO727"/>
      <c r="NYP727"/>
      <c r="NYQ727"/>
      <c r="NYR727"/>
      <c r="NYS727"/>
      <c r="NYT727"/>
      <c r="NYU727"/>
      <c r="NYV727"/>
      <c r="NYW727"/>
      <c r="NYX727"/>
      <c r="NYY727"/>
      <c r="NYZ727"/>
      <c r="NZA727"/>
      <c r="NZB727"/>
      <c r="NZC727"/>
      <c r="NZD727"/>
      <c r="NZE727"/>
      <c r="NZF727"/>
      <c r="NZG727"/>
      <c r="NZH727"/>
      <c r="NZI727"/>
      <c r="NZJ727"/>
      <c r="NZK727"/>
      <c r="NZL727"/>
      <c r="NZM727"/>
      <c r="NZN727"/>
      <c r="NZO727"/>
      <c r="NZP727"/>
      <c r="NZQ727"/>
      <c r="NZR727"/>
      <c r="NZS727"/>
      <c r="NZT727"/>
      <c r="NZU727"/>
      <c r="NZV727"/>
      <c r="NZW727"/>
      <c r="NZX727"/>
      <c r="NZY727"/>
      <c r="NZZ727"/>
      <c r="OAA727"/>
      <c r="OAB727"/>
      <c r="OAC727"/>
      <c r="OAD727"/>
      <c r="OAE727"/>
      <c r="OAF727"/>
      <c r="OAG727"/>
      <c r="OAH727"/>
      <c r="OAI727"/>
      <c r="OAJ727"/>
      <c r="OAK727"/>
      <c r="OAL727"/>
      <c r="OAM727"/>
      <c r="OAN727"/>
      <c r="OAO727"/>
      <c r="OAP727"/>
      <c r="OAQ727"/>
      <c r="OAR727"/>
      <c r="OAS727"/>
      <c r="OAT727"/>
      <c r="OAU727"/>
      <c r="OAV727"/>
      <c r="OAW727"/>
      <c r="OAX727"/>
      <c r="OAY727"/>
      <c r="OAZ727"/>
      <c r="OBA727"/>
      <c r="OBB727"/>
      <c r="OBC727"/>
      <c r="OBD727"/>
      <c r="OBE727"/>
      <c r="OBF727"/>
      <c r="OBG727"/>
      <c r="OBH727"/>
      <c r="OBI727"/>
      <c r="OBJ727"/>
      <c r="OBK727"/>
      <c r="OBL727"/>
      <c r="OBM727"/>
      <c r="OBN727"/>
      <c r="OBO727"/>
      <c r="OBP727"/>
      <c r="OBQ727"/>
      <c r="OBR727"/>
      <c r="OBS727"/>
      <c r="OBT727"/>
      <c r="OBU727"/>
      <c r="OBV727"/>
      <c r="OBW727"/>
      <c r="OBX727"/>
      <c r="OBY727"/>
      <c r="OBZ727"/>
      <c r="OCA727"/>
      <c r="OCB727"/>
      <c r="OCC727"/>
      <c r="OCD727"/>
      <c r="OCE727"/>
      <c r="OCF727"/>
      <c r="OCG727"/>
      <c r="OCH727"/>
      <c r="OCI727"/>
      <c r="OCJ727"/>
      <c r="OCK727"/>
      <c r="OCL727"/>
      <c r="OCM727"/>
      <c r="OCN727"/>
      <c r="OCO727"/>
      <c r="OCP727"/>
      <c r="OCQ727"/>
      <c r="OCR727"/>
      <c r="OCS727"/>
      <c r="OCT727"/>
      <c r="OCU727"/>
      <c r="OCV727"/>
      <c r="OCW727"/>
      <c r="OCX727"/>
      <c r="OCY727"/>
      <c r="OCZ727"/>
      <c r="ODA727"/>
      <c r="ODB727"/>
      <c r="ODC727"/>
      <c r="ODD727"/>
      <c r="ODE727"/>
      <c r="ODF727"/>
      <c r="ODG727"/>
      <c r="ODH727"/>
      <c r="ODI727"/>
      <c r="ODJ727"/>
      <c r="ODK727"/>
      <c r="ODL727"/>
      <c r="ODM727"/>
      <c r="ODN727"/>
      <c r="ODO727"/>
      <c r="ODP727"/>
      <c r="ODQ727"/>
      <c r="ODR727"/>
      <c r="ODS727"/>
      <c r="ODT727"/>
      <c r="ODU727"/>
      <c r="ODV727"/>
      <c r="ODW727"/>
      <c r="ODX727"/>
      <c r="ODY727"/>
      <c r="ODZ727"/>
      <c r="OEA727"/>
      <c r="OEB727"/>
      <c r="OEC727"/>
      <c r="OED727"/>
      <c r="OEE727"/>
      <c r="OEF727"/>
      <c r="OEG727"/>
      <c r="OEH727"/>
      <c r="OEI727"/>
      <c r="OEJ727"/>
      <c r="OEK727"/>
      <c r="OEL727"/>
      <c r="OEM727"/>
      <c r="OEN727"/>
      <c r="OEO727"/>
      <c r="OEP727"/>
      <c r="OEQ727"/>
      <c r="OER727"/>
      <c r="OES727"/>
      <c r="OET727"/>
      <c r="OEU727"/>
      <c r="OEV727"/>
      <c r="OEW727"/>
      <c r="OEX727"/>
      <c r="OEY727"/>
      <c r="OEZ727"/>
      <c r="OFA727"/>
      <c r="OFB727"/>
      <c r="OFC727"/>
      <c r="OFD727"/>
      <c r="OFE727"/>
      <c r="OFF727"/>
      <c r="OFG727"/>
      <c r="OFH727"/>
      <c r="OFI727"/>
      <c r="OFJ727"/>
      <c r="OFK727"/>
      <c r="OFL727"/>
      <c r="OFM727"/>
      <c r="OFN727"/>
      <c r="OFO727"/>
      <c r="OFP727"/>
      <c r="OFQ727"/>
      <c r="OFR727"/>
      <c r="OFS727"/>
      <c r="OFT727"/>
      <c r="OFU727"/>
      <c r="OFV727"/>
      <c r="OFW727"/>
      <c r="OFX727"/>
      <c r="OFY727"/>
      <c r="OFZ727"/>
      <c r="OGA727"/>
      <c r="OGB727"/>
      <c r="OGC727"/>
      <c r="OGD727"/>
      <c r="OGE727"/>
      <c r="OGF727"/>
      <c r="OGG727"/>
      <c r="OGH727"/>
      <c r="OGI727"/>
      <c r="OGJ727"/>
      <c r="OGK727"/>
      <c r="OGL727"/>
      <c r="OGM727"/>
      <c r="OGN727"/>
      <c r="OGO727"/>
      <c r="OGP727"/>
      <c r="OGQ727"/>
      <c r="OGR727"/>
      <c r="OGS727"/>
      <c r="OGT727"/>
      <c r="OGU727"/>
      <c r="OGV727"/>
      <c r="OGW727"/>
      <c r="OGX727"/>
      <c r="OGY727"/>
      <c r="OGZ727"/>
      <c r="OHA727"/>
      <c r="OHB727"/>
      <c r="OHC727"/>
      <c r="OHD727"/>
      <c r="OHE727"/>
      <c r="OHF727"/>
      <c r="OHG727"/>
      <c r="OHH727"/>
      <c r="OHI727"/>
      <c r="OHJ727"/>
      <c r="OHK727"/>
      <c r="OHL727"/>
      <c r="OHM727"/>
      <c r="OHN727"/>
      <c r="OHO727"/>
      <c r="OHP727"/>
      <c r="OHQ727"/>
      <c r="OHR727"/>
      <c r="OHS727"/>
      <c r="OHT727"/>
      <c r="OHU727"/>
      <c r="OHV727"/>
      <c r="OHW727"/>
      <c r="OHX727"/>
      <c r="OHY727"/>
      <c r="OHZ727"/>
      <c r="OIA727"/>
      <c r="OIB727"/>
      <c r="OIC727"/>
      <c r="OID727"/>
      <c r="OIE727"/>
      <c r="OIF727"/>
      <c r="OIG727"/>
      <c r="OIH727"/>
      <c r="OII727"/>
      <c r="OIJ727"/>
      <c r="OIK727"/>
      <c r="OIL727"/>
      <c r="OIM727"/>
      <c r="OIN727"/>
      <c r="OIO727"/>
      <c r="OIP727"/>
      <c r="OIQ727"/>
      <c r="OIR727"/>
      <c r="OIS727"/>
      <c r="OIT727"/>
      <c r="OIU727"/>
      <c r="OIV727"/>
      <c r="OIW727"/>
      <c r="OIX727"/>
      <c r="OIY727"/>
      <c r="OIZ727"/>
      <c r="OJA727"/>
      <c r="OJB727"/>
      <c r="OJC727"/>
      <c r="OJD727"/>
      <c r="OJE727"/>
      <c r="OJF727"/>
      <c r="OJG727"/>
      <c r="OJH727"/>
      <c r="OJI727"/>
      <c r="OJJ727"/>
      <c r="OJK727"/>
      <c r="OJL727"/>
      <c r="OJM727"/>
      <c r="OJN727"/>
      <c r="OJO727"/>
      <c r="OJP727"/>
      <c r="OJQ727"/>
      <c r="OJR727"/>
      <c r="OJS727"/>
      <c r="OJT727"/>
      <c r="OJU727"/>
      <c r="OJV727"/>
      <c r="OJW727"/>
      <c r="OJX727"/>
      <c r="OJY727"/>
      <c r="OJZ727"/>
      <c r="OKA727"/>
      <c r="OKB727"/>
      <c r="OKC727"/>
      <c r="OKD727"/>
      <c r="OKE727"/>
      <c r="OKF727"/>
      <c r="OKG727"/>
      <c r="OKH727"/>
      <c r="OKI727"/>
      <c r="OKJ727"/>
      <c r="OKK727"/>
      <c r="OKL727"/>
      <c r="OKM727"/>
      <c r="OKN727"/>
      <c r="OKO727"/>
      <c r="OKP727"/>
      <c r="OKQ727"/>
      <c r="OKR727"/>
      <c r="OKS727"/>
      <c r="OKT727"/>
      <c r="OKU727"/>
      <c r="OKV727"/>
      <c r="OKW727"/>
      <c r="OKX727"/>
      <c r="OKY727"/>
      <c r="OKZ727"/>
      <c r="OLA727"/>
      <c r="OLB727"/>
      <c r="OLC727"/>
      <c r="OLD727"/>
      <c r="OLE727"/>
      <c r="OLF727"/>
      <c r="OLG727"/>
      <c r="OLH727"/>
      <c r="OLI727"/>
      <c r="OLJ727"/>
      <c r="OLK727"/>
      <c r="OLL727"/>
      <c r="OLM727"/>
      <c r="OLN727"/>
      <c r="OLO727"/>
      <c r="OLP727"/>
      <c r="OLQ727"/>
      <c r="OLR727"/>
      <c r="OLS727"/>
      <c r="OLT727"/>
      <c r="OLU727"/>
      <c r="OLV727"/>
      <c r="OLW727"/>
      <c r="OLX727"/>
      <c r="OLY727"/>
      <c r="OLZ727"/>
      <c r="OMA727"/>
      <c r="OMB727"/>
      <c r="OMC727"/>
      <c r="OMD727"/>
      <c r="OME727"/>
      <c r="OMF727"/>
      <c r="OMG727"/>
      <c r="OMH727"/>
      <c r="OMI727"/>
      <c r="OMJ727"/>
      <c r="OMK727"/>
      <c r="OML727"/>
      <c r="OMM727"/>
      <c r="OMN727"/>
      <c r="OMO727"/>
      <c r="OMP727"/>
      <c r="OMQ727"/>
      <c r="OMR727"/>
      <c r="OMS727"/>
      <c r="OMT727"/>
      <c r="OMU727"/>
      <c r="OMV727"/>
      <c r="OMW727"/>
      <c r="OMX727"/>
      <c r="OMY727"/>
      <c r="OMZ727"/>
      <c r="ONA727"/>
      <c r="ONB727"/>
      <c r="ONC727"/>
      <c r="OND727"/>
      <c r="ONE727"/>
      <c r="ONF727"/>
      <c r="ONG727"/>
      <c r="ONH727"/>
      <c r="ONI727"/>
      <c r="ONJ727"/>
      <c r="ONK727"/>
      <c r="ONL727"/>
      <c r="ONM727"/>
      <c r="ONN727"/>
      <c r="ONO727"/>
      <c r="ONP727"/>
      <c r="ONQ727"/>
      <c r="ONR727"/>
      <c r="ONS727"/>
      <c r="ONT727"/>
      <c r="ONU727"/>
      <c r="ONV727"/>
      <c r="ONW727"/>
      <c r="ONX727"/>
      <c r="ONY727"/>
      <c r="ONZ727"/>
      <c r="OOA727"/>
      <c r="OOB727"/>
      <c r="OOC727"/>
      <c r="OOD727"/>
      <c r="OOE727"/>
      <c r="OOF727"/>
      <c r="OOG727"/>
      <c r="OOH727"/>
      <c r="OOI727"/>
      <c r="OOJ727"/>
      <c r="OOK727"/>
      <c r="OOL727"/>
      <c r="OOM727"/>
      <c r="OON727"/>
      <c r="OOO727"/>
      <c r="OOP727"/>
      <c r="OOQ727"/>
      <c r="OOR727"/>
      <c r="OOS727"/>
      <c r="OOT727"/>
      <c r="OOU727"/>
      <c r="OOV727"/>
      <c r="OOW727"/>
      <c r="OOX727"/>
      <c r="OOY727"/>
      <c r="OOZ727"/>
      <c r="OPA727"/>
      <c r="OPB727"/>
      <c r="OPC727"/>
      <c r="OPD727"/>
      <c r="OPE727"/>
      <c r="OPF727"/>
      <c r="OPG727"/>
      <c r="OPH727"/>
      <c r="OPI727"/>
      <c r="OPJ727"/>
      <c r="OPK727"/>
      <c r="OPL727"/>
      <c r="OPM727"/>
      <c r="OPN727"/>
      <c r="OPO727"/>
      <c r="OPP727"/>
      <c r="OPQ727"/>
      <c r="OPR727"/>
      <c r="OPS727"/>
      <c r="OPT727"/>
      <c r="OPU727"/>
      <c r="OPV727"/>
      <c r="OPW727"/>
      <c r="OPX727"/>
      <c r="OPY727"/>
      <c r="OPZ727"/>
      <c r="OQA727"/>
      <c r="OQB727"/>
      <c r="OQC727"/>
      <c r="OQD727"/>
      <c r="OQE727"/>
      <c r="OQF727"/>
      <c r="OQG727"/>
      <c r="OQH727"/>
      <c r="OQI727"/>
      <c r="OQJ727"/>
      <c r="OQK727"/>
      <c r="OQL727"/>
      <c r="OQM727"/>
      <c r="OQN727"/>
      <c r="OQO727"/>
      <c r="OQP727"/>
      <c r="OQQ727"/>
      <c r="OQR727"/>
      <c r="OQS727"/>
      <c r="OQT727"/>
      <c r="OQU727"/>
      <c r="OQV727"/>
      <c r="OQW727"/>
      <c r="OQX727"/>
      <c r="OQY727"/>
      <c r="OQZ727"/>
      <c r="ORA727"/>
      <c r="ORB727"/>
      <c r="ORC727"/>
      <c r="ORD727"/>
      <c r="ORE727"/>
      <c r="ORF727"/>
      <c r="ORG727"/>
      <c r="ORH727"/>
      <c r="ORI727"/>
      <c r="ORJ727"/>
      <c r="ORK727"/>
      <c r="ORL727"/>
      <c r="ORM727"/>
      <c r="ORN727"/>
      <c r="ORO727"/>
      <c r="ORP727"/>
      <c r="ORQ727"/>
      <c r="ORR727"/>
      <c r="ORS727"/>
      <c r="ORT727"/>
      <c r="ORU727"/>
      <c r="ORV727"/>
      <c r="ORW727"/>
      <c r="ORX727"/>
      <c r="ORY727"/>
      <c r="ORZ727"/>
      <c r="OSA727"/>
      <c r="OSB727"/>
      <c r="OSC727"/>
      <c r="OSD727"/>
      <c r="OSE727"/>
      <c r="OSF727"/>
      <c r="OSG727"/>
      <c r="OSH727"/>
      <c r="OSI727"/>
      <c r="OSJ727"/>
      <c r="OSK727"/>
      <c r="OSL727"/>
      <c r="OSM727"/>
      <c r="OSN727"/>
      <c r="OSO727"/>
      <c r="OSP727"/>
      <c r="OSQ727"/>
      <c r="OSR727"/>
      <c r="OSS727"/>
      <c r="OST727"/>
      <c r="OSU727"/>
      <c r="OSV727"/>
      <c r="OSW727"/>
      <c r="OSX727"/>
      <c r="OSY727"/>
      <c r="OSZ727"/>
      <c r="OTA727"/>
      <c r="OTB727"/>
      <c r="OTC727"/>
      <c r="OTD727"/>
      <c r="OTE727"/>
      <c r="OTF727"/>
      <c r="OTG727"/>
      <c r="OTH727"/>
      <c r="OTI727"/>
      <c r="OTJ727"/>
      <c r="OTK727"/>
      <c r="OTL727"/>
      <c r="OTM727"/>
      <c r="OTN727"/>
      <c r="OTO727"/>
      <c r="OTP727"/>
      <c r="OTQ727"/>
      <c r="OTR727"/>
      <c r="OTS727"/>
      <c r="OTT727"/>
      <c r="OTU727"/>
      <c r="OTV727"/>
      <c r="OTW727"/>
      <c r="OTX727"/>
      <c r="OTY727"/>
      <c r="OTZ727"/>
      <c r="OUA727"/>
      <c r="OUB727"/>
      <c r="OUC727"/>
      <c r="OUD727"/>
      <c r="OUE727"/>
      <c r="OUF727"/>
      <c r="OUG727"/>
      <c r="OUH727"/>
      <c r="OUI727"/>
      <c r="OUJ727"/>
      <c r="OUK727"/>
      <c r="OUL727"/>
      <c r="OUM727"/>
      <c r="OUN727"/>
      <c r="OUO727"/>
      <c r="OUP727"/>
      <c r="OUQ727"/>
      <c r="OUR727"/>
      <c r="OUS727"/>
      <c r="OUT727"/>
      <c r="OUU727"/>
      <c r="OUV727"/>
      <c r="OUW727"/>
      <c r="OUX727"/>
      <c r="OUY727"/>
      <c r="OUZ727"/>
      <c r="OVA727"/>
      <c r="OVB727"/>
      <c r="OVC727"/>
      <c r="OVD727"/>
      <c r="OVE727"/>
      <c r="OVF727"/>
      <c r="OVG727"/>
      <c r="OVH727"/>
      <c r="OVI727"/>
      <c r="OVJ727"/>
      <c r="OVK727"/>
      <c r="OVL727"/>
      <c r="OVM727"/>
      <c r="OVN727"/>
      <c r="OVO727"/>
      <c r="OVP727"/>
      <c r="OVQ727"/>
      <c r="OVR727"/>
      <c r="OVS727"/>
      <c r="OVT727"/>
      <c r="OVU727"/>
      <c r="OVV727"/>
      <c r="OVW727"/>
      <c r="OVX727"/>
      <c r="OVY727"/>
      <c r="OVZ727"/>
      <c r="OWA727"/>
      <c r="OWB727"/>
      <c r="OWC727"/>
      <c r="OWD727"/>
      <c r="OWE727"/>
      <c r="OWF727"/>
      <c r="OWG727"/>
      <c r="OWH727"/>
      <c r="OWI727"/>
      <c r="OWJ727"/>
      <c r="OWK727"/>
      <c r="OWL727"/>
      <c r="OWM727"/>
      <c r="OWN727"/>
      <c r="OWO727"/>
      <c r="OWP727"/>
      <c r="OWQ727"/>
      <c r="OWR727"/>
      <c r="OWS727"/>
      <c r="OWT727"/>
      <c r="OWU727"/>
      <c r="OWV727"/>
      <c r="OWW727"/>
      <c r="OWX727"/>
      <c r="OWY727"/>
      <c r="OWZ727"/>
      <c r="OXA727"/>
      <c r="OXB727"/>
      <c r="OXC727"/>
      <c r="OXD727"/>
      <c r="OXE727"/>
      <c r="OXF727"/>
      <c r="OXG727"/>
      <c r="OXH727"/>
      <c r="OXI727"/>
      <c r="OXJ727"/>
      <c r="OXK727"/>
      <c r="OXL727"/>
      <c r="OXM727"/>
      <c r="OXN727"/>
      <c r="OXO727"/>
      <c r="OXP727"/>
      <c r="OXQ727"/>
      <c r="OXR727"/>
      <c r="OXS727"/>
      <c r="OXT727"/>
      <c r="OXU727"/>
      <c r="OXV727"/>
      <c r="OXW727"/>
      <c r="OXX727"/>
      <c r="OXY727"/>
      <c r="OXZ727"/>
      <c r="OYA727"/>
      <c r="OYB727"/>
      <c r="OYC727"/>
      <c r="OYD727"/>
      <c r="OYE727"/>
      <c r="OYF727"/>
      <c r="OYG727"/>
      <c r="OYH727"/>
      <c r="OYI727"/>
      <c r="OYJ727"/>
      <c r="OYK727"/>
      <c r="OYL727"/>
      <c r="OYM727"/>
      <c r="OYN727"/>
      <c r="OYO727"/>
      <c r="OYP727"/>
      <c r="OYQ727"/>
      <c r="OYR727"/>
      <c r="OYS727"/>
      <c r="OYT727"/>
      <c r="OYU727"/>
      <c r="OYV727"/>
      <c r="OYW727"/>
      <c r="OYX727"/>
      <c r="OYY727"/>
      <c r="OYZ727"/>
      <c r="OZA727"/>
      <c r="OZB727"/>
      <c r="OZC727"/>
      <c r="OZD727"/>
      <c r="OZE727"/>
      <c r="OZF727"/>
      <c r="OZG727"/>
      <c r="OZH727"/>
      <c r="OZI727"/>
      <c r="OZJ727"/>
      <c r="OZK727"/>
      <c r="OZL727"/>
      <c r="OZM727"/>
      <c r="OZN727"/>
      <c r="OZO727"/>
      <c r="OZP727"/>
      <c r="OZQ727"/>
      <c r="OZR727"/>
      <c r="OZS727"/>
      <c r="OZT727"/>
      <c r="OZU727"/>
      <c r="OZV727"/>
      <c r="OZW727"/>
      <c r="OZX727"/>
      <c r="OZY727"/>
      <c r="OZZ727"/>
      <c r="PAA727"/>
      <c r="PAB727"/>
      <c r="PAC727"/>
      <c r="PAD727"/>
      <c r="PAE727"/>
      <c r="PAF727"/>
      <c r="PAG727"/>
      <c r="PAH727"/>
      <c r="PAI727"/>
      <c r="PAJ727"/>
      <c r="PAK727"/>
      <c r="PAL727"/>
      <c r="PAM727"/>
      <c r="PAN727"/>
      <c r="PAO727"/>
      <c r="PAP727"/>
      <c r="PAQ727"/>
      <c r="PAR727"/>
      <c r="PAS727"/>
      <c r="PAT727"/>
      <c r="PAU727"/>
      <c r="PAV727"/>
      <c r="PAW727"/>
      <c r="PAX727"/>
      <c r="PAY727"/>
      <c r="PAZ727"/>
      <c r="PBA727"/>
      <c r="PBB727"/>
      <c r="PBC727"/>
      <c r="PBD727"/>
      <c r="PBE727"/>
      <c r="PBF727"/>
      <c r="PBG727"/>
      <c r="PBH727"/>
      <c r="PBI727"/>
      <c r="PBJ727"/>
      <c r="PBK727"/>
      <c r="PBL727"/>
      <c r="PBM727"/>
      <c r="PBN727"/>
      <c r="PBO727"/>
      <c r="PBP727"/>
      <c r="PBQ727"/>
      <c r="PBR727"/>
      <c r="PBS727"/>
      <c r="PBT727"/>
      <c r="PBU727"/>
      <c r="PBV727"/>
      <c r="PBW727"/>
      <c r="PBX727"/>
      <c r="PBY727"/>
      <c r="PBZ727"/>
      <c r="PCA727"/>
      <c r="PCB727"/>
      <c r="PCC727"/>
      <c r="PCD727"/>
      <c r="PCE727"/>
      <c r="PCF727"/>
      <c r="PCG727"/>
      <c r="PCH727"/>
      <c r="PCI727"/>
      <c r="PCJ727"/>
      <c r="PCK727"/>
      <c r="PCL727"/>
      <c r="PCM727"/>
      <c r="PCN727"/>
      <c r="PCO727"/>
      <c r="PCP727"/>
      <c r="PCQ727"/>
      <c r="PCR727"/>
      <c r="PCS727"/>
      <c r="PCT727"/>
      <c r="PCU727"/>
      <c r="PCV727"/>
      <c r="PCW727"/>
      <c r="PCX727"/>
      <c r="PCY727"/>
      <c r="PCZ727"/>
      <c r="PDA727"/>
      <c r="PDB727"/>
      <c r="PDC727"/>
      <c r="PDD727"/>
      <c r="PDE727"/>
      <c r="PDF727"/>
      <c r="PDG727"/>
      <c r="PDH727"/>
      <c r="PDI727"/>
      <c r="PDJ727"/>
      <c r="PDK727"/>
      <c r="PDL727"/>
      <c r="PDM727"/>
      <c r="PDN727"/>
      <c r="PDO727"/>
      <c r="PDP727"/>
      <c r="PDQ727"/>
      <c r="PDR727"/>
      <c r="PDS727"/>
      <c r="PDT727"/>
      <c r="PDU727"/>
      <c r="PDV727"/>
      <c r="PDW727"/>
      <c r="PDX727"/>
      <c r="PDY727"/>
      <c r="PDZ727"/>
      <c r="PEA727"/>
      <c r="PEB727"/>
      <c r="PEC727"/>
      <c r="PED727"/>
      <c r="PEE727"/>
      <c r="PEF727"/>
      <c r="PEG727"/>
      <c r="PEH727"/>
      <c r="PEI727"/>
      <c r="PEJ727"/>
      <c r="PEK727"/>
      <c r="PEL727"/>
      <c r="PEM727"/>
      <c r="PEN727"/>
      <c r="PEO727"/>
      <c r="PEP727"/>
      <c r="PEQ727"/>
      <c r="PER727"/>
      <c r="PES727"/>
      <c r="PET727"/>
      <c r="PEU727"/>
      <c r="PEV727"/>
      <c r="PEW727"/>
      <c r="PEX727"/>
      <c r="PEY727"/>
      <c r="PEZ727"/>
      <c r="PFA727"/>
      <c r="PFB727"/>
      <c r="PFC727"/>
      <c r="PFD727"/>
      <c r="PFE727"/>
      <c r="PFF727"/>
      <c r="PFG727"/>
      <c r="PFH727"/>
      <c r="PFI727"/>
      <c r="PFJ727"/>
      <c r="PFK727"/>
      <c r="PFL727"/>
      <c r="PFM727"/>
      <c r="PFN727"/>
      <c r="PFO727"/>
      <c r="PFP727"/>
      <c r="PFQ727"/>
      <c r="PFR727"/>
      <c r="PFS727"/>
      <c r="PFT727"/>
      <c r="PFU727"/>
      <c r="PFV727"/>
      <c r="PFW727"/>
      <c r="PFX727"/>
      <c r="PFY727"/>
      <c r="PFZ727"/>
      <c r="PGA727"/>
      <c r="PGB727"/>
      <c r="PGC727"/>
      <c r="PGD727"/>
      <c r="PGE727"/>
      <c r="PGF727"/>
      <c r="PGG727"/>
      <c r="PGH727"/>
      <c r="PGI727"/>
      <c r="PGJ727"/>
      <c r="PGK727"/>
      <c r="PGL727"/>
      <c r="PGM727"/>
      <c r="PGN727"/>
      <c r="PGO727"/>
      <c r="PGP727"/>
      <c r="PGQ727"/>
      <c r="PGR727"/>
      <c r="PGS727"/>
      <c r="PGT727"/>
      <c r="PGU727"/>
      <c r="PGV727"/>
      <c r="PGW727"/>
      <c r="PGX727"/>
      <c r="PGY727"/>
      <c r="PGZ727"/>
      <c r="PHA727"/>
      <c r="PHB727"/>
      <c r="PHC727"/>
      <c r="PHD727"/>
      <c r="PHE727"/>
      <c r="PHF727"/>
      <c r="PHG727"/>
      <c r="PHH727"/>
      <c r="PHI727"/>
      <c r="PHJ727"/>
      <c r="PHK727"/>
      <c r="PHL727"/>
      <c r="PHM727"/>
      <c r="PHN727"/>
      <c r="PHO727"/>
      <c r="PHP727"/>
      <c r="PHQ727"/>
      <c r="PHR727"/>
      <c r="PHS727"/>
      <c r="PHT727"/>
      <c r="PHU727"/>
      <c r="PHV727"/>
      <c r="PHW727"/>
      <c r="PHX727"/>
      <c r="PHY727"/>
      <c r="PHZ727"/>
      <c r="PIA727"/>
      <c r="PIB727"/>
      <c r="PIC727"/>
      <c r="PID727"/>
      <c r="PIE727"/>
      <c r="PIF727"/>
      <c r="PIG727"/>
      <c r="PIH727"/>
      <c r="PII727"/>
      <c r="PIJ727"/>
      <c r="PIK727"/>
      <c r="PIL727"/>
      <c r="PIM727"/>
      <c r="PIN727"/>
      <c r="PIO727"/>
      <c r="PIP727"/>
      <c r="PIQ727"/>
      <c r="PIR727"/>
      <c r="PIS727"/>
      <c r="PIT727"/>
      <c r="PIU727"/>
      <c r="PIV727"/>
      <c r="PIW727"/>
      <c r="PIX727"/>
      <c r="PIY727"/>
      <c r="PIZ727"/>
      <c r="PJA727"/>
      <c r="PJB727"/>
      <c r="PJC727"/>
      <c r="PJD727"/>
      <c r="PJE727"/>
      <c r="PJF727"/>
      <c r="PJG727"/>
      <c r="PJH727"/>
      <c r="PJI727"/>
      <c r="PJJ727"/>
      <c r="PJK727"/>
      <c r="PJL727"/>
      <c r="PJM727"/>
      <c r="PJN727"/>
      <c r="PJO727"/>
      <c r="PJP727"/>
      <c r="PJQ727"/>
      <c r="PJR727"/>
      <c r="PJS727"/>
      <c r="PJT727"/>
      <c r="PJU727"/>
      <c r="PJV727"/>
      <c r="PJW727"/>
      <c r="PJX727"/>
      <c r="PJY727"/>
      <c r="PJZ727"/>
      <c r="PKA727"/>
      <c r="PKB727"/>
      <c r="PKC727"/>
      <c r="PKD727"/>
      <c r="PKE727"/>
      <c r="PKF727"/>
      <c r="PKG727"/>
      <c r="PKH727"/>
      <c r="PKI727"/>
      <c r="PKJ727"/>
      <c r="PKK727"/>
      <c r="PKL727"/>
      <c r="PKM727"/>
      <c r="PKN727"/>
      <c r="PKO727"/>
      <c r="PKP727"/>
      <c r="PKQ727"/>
      <c r="PKR727"/>
      <c r="PKS727"/>
      <c r="PKT727"/>
      <c r="PKU727"/>
      <c r="PKV727"/>
      <c r="PKW727"/>
      <c r="PKX727"/>
      <c r="PKY727"/>
      <c r="PKZ727"/>
      <c r="PLA727"/>
      <c r="PLB727"/>
      <c r="PLC727"/>
      <c r="PLD727"/>
      <c r="PLE727"/>
      <c r="PLF727"/>
      <c r="PLG727"/>
      <c r="PLH727"/>
      <c r="PLI727"/>
      <c r="PLJ727"/>
      <c r="PLK727"/>
      <c r="PLL727"/>
      <c r="PLM727"/>
      <c r="PLN727"/>
      <c r="PLO727"/>
      <c r="PLP727"/>
      <c r="PLQ727"/>
      <c r="PLR727"/>
      <c r="PLS727"/>
      <c r="PLT727"/>
      <c r="PLU727"/>
      <c r="PLV727"/>
      <c r="PLW727"/>
      <c r="PLX727"/>
      <c r="PLY727"/>
      <c r="PLZ727"/>
      <c r="PMA727"/>
      <c r="PMB727"/>
      <c r="PMC727"/>
      <c r="PMD727"/>
      <c r="PME727"/>
      <c r="PMF727"/>
      <c r="PMG727"/>
      <c r="PMH727"/>
      <c r="PMI727"/>
      <c r="PMJ727"/>
      <c r="PMK727"/>
      <c r="PML727"/>
      <c r="PMM727"/>
      <c r="PMN727"/>
      <c r="PMO727"/>
      <c r="PMP727"/>
      <c r="PMQ727"/>
      <c r="PMR727"/>
      <c r="PMS727"/>
      <c r="PMT727"/>
      <c r="PMU727"/>
      <c r="PMV727"/>
      <c r="PMW727"/>
      <c r="PMX727"/>
      <c r="PMY727"/>
      <c r="PMZ727"/>
      <c r="PNA727"/>
      <c r="PNB727"/>
      <c r="PNC727"/>
      <c r="PND727"/>
      <c r="PNE727"/>
      <c r="PNF727"/>
      <c r="PNG727"/>
      <c r="PNH727"/>
      <c r="PNI727"/>
      <c r="PNJ727"/>
      <c r="PNK727"/>
      <c r="PNL727"/>
      <c r="PNM727"/>
      <c r="PNN727"/>
      <c r="PNO727"/>
      <c r="PNP727"/>
      <c r="PNQ727"/>
      <c r="PNR727"/>
      <c r="PNS727"/>
      <c r="PNT727"/>
      <c r="PNU727"/>
      <c r="PNV727"/>
      <c r="PNW727"/>
      <c r="PNX727"/>
      <c r="PNY727"/>
      <c r="PNZ727"/>
      <c r="POA727"/>
      <c r="POB727"/>
      <c r="POC727"/>
      <c r="POD727"/>
      <c r="POE727"/>
      <c r="POF727"/>
      <c r="POG727"/>
      <c r="POH727"/>
      <c r="POI727"/>
      <c r="POJ727"/>
      <c r="POK727"/>
      <c r="POL727"/>
      <c r="POM727"/>
      <c r="PON727"/>
      <c r="POO727"/>
      <c r="POP727"/>
      <c r="POQ727"/>
      <c r="POR727"/>
      <c r="POS727"/>
      <c r="POT727"/>
      <c r="POU727"/>
      <c r="POV727"/>
      <c r="POW727"/>
      <c r="POX727"/>
      <c r="POY727"/>
      <c r="POZ727"/>
      <c r="PPA727"/>
      <c r="PPB727"/>
      <c r="PPC727"/>
      <c r="PPD727"/>
      <c r="PPE727"/>
      <c r="PPF727"/>
      <c r="PPG727"/>
      <c r="PPH727"/>
      <c r="PPI727"/>
      <c r="PPJ727"/>
      <c r="PPK727"/>
      <c r="PPL727"/>
      <c r="PPM727"/>
      <c r="PPN727"/>
      <c r="PPO727"/>
      <c r="PPP727"/>
      <c r="PPQ727"/>
      <c r="PPR727"/>
      <c r="PPS727"/>
      <c r="PPT727"/>
      <c r="PPU727"/>
      <c r="PPV727"/>
      <c r="PPW727"/>
      <c r="PPX727"/>
      <c r="PPY727"/>
      <c r="PPZ727"/>
      <c r="PQA727"/>
      <c r="PQB727"/>
      <c r="PQC727"/>
      <c r="PQD727"/>
      <c r="PQE727"/>
      <c r="PQF727"/>
      <c r="PQG727"/>
      <c r="PQH727"/>
      <c r="PQI727"/>
      <c r="PQJ727"/>
      <c r="PQK727"/>
      <c r="PQL727"/>
      <c r="PQM727"/>
      <c r="PQN727"/>
      <c r="PQO727"/>
      <c r="PQP727"/>
      <c r="PQQ727"/>
      <c r="PQR727"/>
      <c r="PQS727"/>
      <c r="PQT727"/>
      <c r="PQU727"/>
      <c r="PQV727"/>
      <c r="PQW727"/>
      <c r="PQX727"/>
      <c r="PQY727"/>
      <c r="PQZ727"/>
      <c r="PRA727"/>
      <c r="PRB727"/>
      <c r="PRC727"/>
      <c r="PRD727"/>
      <c r="PRE727"/>
      <c r="PRF727"/>
      <c r="PRG727"/>
      <c r="PRH727"/>
      <c r="PRI727"/>
      <c r="PRJ727"/>
      <c r="PRK727"/>
      <c r="PRL727"/>
      <c r="PRM727"/>
      <c r="PRN727"/>
      <c r="PRO727"/>
      <c r="PRP727"/>
      <c r="PRQ727"/>
      <c r="PRR727"/>
      <c r="PRS727"/>
      <c r="PRT727"/>
      <c r="PRU727"/>
      <c r="PRV727"/>
      <c r="PRW727"/>
      <c r="PRX727"/>
      <c r="PRY727"/>
      <c r="PRZ727"/>
      <c r="PSA727"/>
      <c r="PSB727"/>
      <c r="PSC727"/>
      <c r="PSD727"/>
      <c r="PSE727"/>
      <c r="PSF727"/>
      <c r="PSG727"/>
      <c r="PSH727"/>
      <c r="PSI727"/>
      <c r="PSJ727"/>
      <c r="PSK727"/>
      <c r="PSL727"/>
      <c r="PSM727"/>
      <c r="PSN727"/>
      <c r="PSO727"/>
      <c r="PSP727"/>
      <c r="PSQ727"/>
      <c r="PSR727"/>
      <c r="PSS727"/>
      <c r="PST727"/>
      <c r="PSU727"/>
      <c r="PSV727"/>
      <c r="PSW727"/>
      <c r="PSX727"/>
      <c r="PSY727"/>
      <c r="PSZ727"/>
      <c r="PTA727"/>
      <c r="PTB727"/>
      <c r="PTC727"/>
      <c r="PTD727"/>
      <c r="PTE727"/>
      <c r="PTF727"/>
      <c r="PTG727"/>
      <c r="PTH727"/>
      <c r="PTI727"/>
      <c r="PTJ727"/>
      <c r="PTK727"/>
      <c r="PTL727"/>
      <c r="PTM727"/>
      <c r="PTN727"/>
      <c r="PTO727"/>
      <c r="PTP727"/>
      <c r="PTQ727"/>
      <c r="PTR727"/>
      <c r="PTS727"/>
      <c r="PTT727"/>
      <c r="PTU727"/>
      <c r="PTV727"/>
      <c r="PTW727"/>
      <c r="PTX727"/>
      <c r="PTY727"/>
      <c r="PTZ727"/>
      <c r="PUA727"/>
      <c r="PUB727"/>
      <c r="PUC727"/>
      <c r="PUD727"/>
      <c r="PUE727"/>
      <c r="PUF727"/>
      <c r="PUG727"/>
      <c r="PUH727"/>
      <c r="PUI727"/>
      <c r="PUJ727"/>
      <c r="PUK727"/>
      <c r="PUL727"/>
      <c r="PUM727"/>
      <c r="PUN727"/>
      <c r="PUO727"/>
      <c r="PUP727"/>
      <c r="PUQ727"/>
      <c r="PUR727"/>
      <c r="PUS727"/>
      <c r="PUT727"/>
      <c r="PUU727"/>
      <c r="PUV727"/>
      <c r="PUW727"/>
      <c r="PUX727"/>
      <c r="PUY727"/>
      <c r="PUZ727"/>
      <c r="PVA727"/>
      <c r="PVB727"/>
      <c r="PVC727"/>
      <c r="PVD727"/>
      <c r="PVE727"/>
      <c r="PVF727"/>
      <c r="PVG727"/>
      <c r="PVH727"/>
      <c r="PVI727"/>
      <c r="PVJ727"/>
      <c r="PVK727"/>
      <c r="PVL727"/>
      <c r="PVM727"/>
      <c r="PVN727"/>
      <c r="PVO727"/>
      <c r="PVP727"/>
      <c r="PVQ727"/>
      <c r="PVR727"/>
      <c r="PVS727"/>
      <c r="PVT727"/>
      <c r="PVU727"/>
      <c r="PVV727"/>
      <c r="PVW727"/>
      <c r="PVX727"/>
      <c r="PVY727"/>
      <c r="PVZ727"/>
      <c r="PWA727"/>
      <c r="PWB727"/>
      <c r="PWC727"/>
      <c r="PWD727"/>
      <c r="PWE727"/>
      <c r="PWF727"/>
      <c r="PWG727"/>
      <c r="PWH727"/>
      <c r="PWI727"/>
      <c r="PWJ727"/>
      <c r="PWK727"/>
      <c r="PWL727"/>
      <c r="PWM727"/>
      <c r="PWN727"/>
      <c r="PWO727"/>
      <c r="PWP727"/>
      <c r="PWQ727"/>
      <c r="PWR727"/>
      <c r="PWS727"/>
      <c r="PWT727"/>
      <c r="PWU727"/>
      <c r="PWV727"/>
      <c r="PWW727"/>
      <c r="PWX727"/>
      <c r="PWY727"/>
      <c r="PWZ727"/>
      <c r="PXA727"/>
      <c r="PXB727"/>
      <c r="PXC727"/>
      <c r="PXD727"/>
      <c r="PXE727"/>
      <c r="PXF727"/>
      <c r="PXG727"/>
      <c r="PXH727"/>
      <c r="PXI727"/>
      <c r="PXJ727"/>
      <c r="PXK727"/>
      <c r="PXL727"/>
      <c r="PXM727"/>
      <c r="PXN727"/>
      <c r="PXO727"/>
      <c r="PXP727"/>
      <c r="PXQ727"/>
      <c r="PXR727"/>
      <c r="PXS727"/>
      <c r="PXT727"/>
      <c r="PXU727"/>
      <c r="PXV727"/>
      <c r="PXW727"/>
      <c r="PXX727"/>
      <c r="PXY727"/>
      <c r="PXZ727"/>
      <c r="PYA727"/>
      <c r="PYB727"/>
      <c r="PYC727"/>
      <c r="PYD727"/>
      <c r="PYE727"/>
      <c r="PYF727"/>
      <c r="PYG727"/>
      <c r="PYH727"/>
      <c r="PYI727"/>
      <c r="PYJ727"/>
      <c r="PYK727"/>
      <c r="PYL727"/>
      <c r="PYM727"/>
      <c r="PYN727"/>
      <c r="PYO727"/>
      <c r="PYP727"/>
      <c r="PYQ727"/>
      <c r="PYR727"/>
      <c r="PYS727"/>
      <c r="PYT727"/>
      <c r="PYU727"/>
      <c r="PYV727"/>
      <c r="PYW727"/>
      <c r="PYX727"/>
      <c r="PYY727"/>
      <c r="PYZ727"/>
      <c r="PZA727"/>
      <c r="PZB727"/>
      <c r="PZC727"/>
      <c r="PZD727"/>
      <c r="PZE727"/>
      <c r="PZF727"/>
      <c r="PZG727"/>
      <c r="PZH727"/>
      <c r="PZI727"/>
      <c r="PZJ727"/>
      <c r="PZK727"/>
      <c r="PZL727"/>
      <c r="PZM727"/>
      <c r="PZN727"/>
      <c r="PZO727"/>
      <c r="PZP727"/>
      <c r="PZQ727"/>
      <c r="PZR727"/>
      <c r="PZS727"/>
      <c r="PZT727"/>
      <c r="PZU727"/>
      <c r="PZV727"/>
      <c r="PZW727"/>
      <c r="PZX727"/>
      <c r="PZY727"/>
      <c r="PZZ727"/>
      <c r="QAA727"/>
      <c r="QAB727"/>
      <c r="QAC727"/>
      <c r="QAD727"/>
      <c r="QAE727"/>
      <c r="QAF727"/>
      <c r="QAG727"/>
      <c r="QAH727"/>
      <c r="QAI727"/>
      <c r="QAJ727"/>
      <c r="QAK727"/>
      <c r="QAL727"/>
      <c r="QAM727"/>
      <c r="QAN727"/>
      <c r="QAO727"/>
      <c r="QAP727"/>
      <c r="QAQ727"/>
      <c r="QAR727"/>
      <c r="QAS727"/>
      <c r="QAT727"/>
      <c r="QAU727"/>
      <c r="QAV727"/>
      <c r="QAW727"/>
      <c r="QAX727"/>
      <c r="QAY727"/>
      <c r="QAZ727"/>
      <c r="QBA727"/>
      <c r="QBB727"/>
      <c r="QBC727"/>
      <c r="QBD727"/>
      <c r="QBE727"/>
      <c r="QBF727"/>
      <c r="QBG727"/>
      <c r="QBH727"/>
      <c r="QBI727"/>
      <c r="QBJ727"/>
      <c r="QBK727"/>
      <c r="QBL727"/>
      <c r="QBM727"/>
      <c r="QBN727"/>
      <c r="QBO727"/>
      <c r="QBP727"/>
      <c r="QBQ727"/>
      <c r="QBR727"/>
      <c r="QBS727"/>
      <c r="QBT727"/>
      <c r="QBU727"/>
      <c r="QBV727"/>
      <c r="QBW727"/>
      <c r="QBX727"/>
      <c r="QBY727"/>
      <c r="QBZ727"/>
      <c r="QCA727"/>
      <c r="QCB727"/>
      <c r="QCC727"/>
      <c r="QCD727"/>
      <c r="QCE727"/>
      <c r="QCF727"/>
      <c r="QCG727"/>
      <c r="QCH727"/>
      <c r="QCI727"/>
      <c r="QCJ727"/>
      <c r="QCK727"/>
      <c r="QCL727"/>
      <c r="QCM727"/>
      <c r="QCN727"/>
      <c r="QCO727"/>
      <c r="QCP727"/>
      <c r="QCQ727"/>
      <c r="QCR727"/>
      <c r="QCS727"/>
      <c r="QCT727"/>
      <c r="QCU727"/>
      <c r="QCV727"/>
      <c r="QCW727"/>
      <c r="QCX727"/>
      <c r="QCY727"/>
      <c r="QCZ727"/>
      <c r="QDA727"/>
      <c r="QDB727"/>
      <c r="QDC727"/>
      <c r="QDD727"/>
      <c r="QDE727"/>
      <c r="QDF727"/>
      <c r="QDG727"/>
      <c r="QDH727"/>
      <c r="QDI727"/>
      <c r="QDJ727"/>
      <c r="QDK727"/>
      <c r="QDL727"/>
      <c r="QDM727"/>
      <c r="QDN727"/>
      <c r="QDO727"/>
      <c r="QDP727"/>
      <c r="QDQ727"/>
      <c r="QDR727"/>
      <c r="QDS727"/>
      <c r="QDT727"/>
      <c r="QDU727"/>
      <c r="QDV727"/>
      <c r="QDW727"/>
      <c r="QDX727"/>
      <c r="QDY727"/>
      <c r="QDZ727"/>
      <c r="QEA727"/>
      <c r="QEB727"/>
      <c r="QEC727"/>
      <c r="QED727"/>
      <c r="QEE727"/>
      <c r="QEF727"/>
      <c r="QEG727"/>
      <c r="QEH727"/>
      <c r="QEI727"/>
      <c r="QEJ727"/>
      <c r="QEK727"/>
      <c r="QEL727"/>
      <c r="QEM727"/>
      <c r="QEN727"/>
      <c r="QEO727"/>
      <c r="QEP727"/>
      <c r="QEQ727"/>
      <c r="QER727"/>
      <c r="QES727"/>
      <c r="QET727"/>
      <c r="QEU727"/>
      <c r="QEV727"/>
      <c r="QEW727"/>
      <c r="QEX727"/>
      <c r="QEY727"/>
      <c r="QEZ727"/>
      <c r="QFA727"/>
      <c r="QFB727"/>
      <c r="QFC727"/>
      <c r="QFD727"/>
      <c r="QFE727"/>
      <c r="QFF727"/>
      <c r="QFG727"/>
      <c r="QFH727"/>
      <c r="QFI727"/>
      <c r="QFJ727"/>
      <c r="QFK727"/>
      <c r="QFL727"/>
      <c r="QFM727"/>
      <c r="QFN727"/>
      <c r="QFO727"/>
      <c r="QFP727"/>
      <c r="QFQ727"/>
      <c r="QFR727"/>
      <c r="QFS727"/>
      <c r="QFT727"/>
      <c r="QFU727"/>
      <c r="QFV727"/>
      <c r="QFW727"/>
      <c r="QFX727"/>
      <c r="QFY727"/>
      <c r="QFZ727"/>
      <c r="QGA727"/>
      <c r="QGB727"/>
      <c r="QGC727"/>
      <c r="QGD727"/>
      <c r="QGE727"/>
      <c r="QGF727"/>
      <c r="QGG727"/>
      <c r="QGH727"/>
      <c r="QGI727"/>
      <c r="QGJ727"/>
      <c r="QGK727"/>
      <c r="QGL727"/>
      <c r="QGM727"/>
      <c r="QGN727"/>
      <c r="QGO727"/>
      <c r="QGP727"/>
      <c r="QGQ727"/>
      <c r="QGR727"/>
      <c r="QGS727"/>
      <c r="QGT727"/>
      <c r="QGU727"/>
      <c r="QGV727"/>
      <c r="QGW727"/>
      <c r="QGX727"/>
      <c r="QGY727"/>
      <c r="QGZ727"/>
      <c r="QHA727"/>
      <c r="QHB727"/>
      <c r="QHC727"/>
      <c r="QHD727"/>
      <c r="QHE727"/>
      <c r="QHF727"/>
      <c r="QHG727"/>
      <c r="QHH727"/>
      <c r="QHI727"/>
      <c r="QHJ727"/>
      <c r="QHK727"/>
      <c r="QHL727"/>
      <c r="QHM727"/>
      <c r="QHN727"/>
      <c r="QHO727"/>
      <c r="QHP727"/>
      <c r="QHQ727"/>
      <c r="QHR727"/>
      <c r="QHS727"/>
      <c r="QHT727"/>
      <c r="QHU727"/>
      <c r="QHV727"/>
      <c r="QHW727"/>
      <c r="QHX727"/>
      <c r="QHY727"/>
      <c r="QHZ727"/>
      <c r="QIA727"/>
      <c r="QIB727"/>
      <c r="QIC727"/>
      <c r="QID727"/>
      <c r="QIE727"/>
      <c r="QIF727"/>
      <c r="QIG727"/>
      <c r="QIH727"/>
      <c r="QII727"/>
      <c r="QIJ727"/>
      <c r="QIK727"/>
      <c r="QIL727"/>
      <c r="QIM727"/>
      <c r="QIN727"/>
      <c r="QIO727"/>
      <c r="QIP727"/>
      <c r="QIQ727"/>
      <c r="QIR727"/>
      <c r="QIS727"/>
      <c r="QIT727"/>
      <c r="QIU727"/>
      <c r="QIV727"/>
      <c r="QIW727"/>
      <c r="QIX727"/>
      <c r="QIY727"/>
      <c r="QIZ727"/>
      <c r="QJA727"/>
      <c r="QJB727"/>
      <c r="QJC727"/>
      <c r="QJD727"/>
      <c r="QJE727"/>
      <c r="QJF727"/>
      <c r="QJG727"/>
      <c r="QJH727"/>
      <c r="QJI727"/>
      <c r="QJJ727"/>
      <c r="QJK727"/>
      <c r="QJL727"/>
      <c r="QJM727"/>
      <c r="QJN727"/>
      <c r="QJO727"/>
      <c r="QJP727"/>
      <c r="QJQ727"/>
      <c r="QJR727"/>
      <c r="QJS727"/>
      <c r="QJT727"/>
      <c r="QJU727"/>
      <c r="QJV727"/>
      <c r="QJW727"/>
      <c r="QJX727"/>
      <c r="QJY727"/>
      <c r="QJZ727"/>
      <c r="QKA727"/>
      <c r="QKB727"/>
      <c r="QKC727"/>
      <c r="QKD727"/>
      <c r="QKE727"/>
      <c r="QKF727"/>
      <c r="QKG727"/>
      <c r="QKH727"/>
      <c r="QKI727"/>
      <c r="QKJ727"/>
      <c r="QKK727"/>
      <c r="QKL727"/>
      <c r="QKM727"/>
      <c r="QKN727"/>
      <c r="QKO727"/>
      <c r="QKP727"/>
      <c r="QKQ727"/>
      <c r="QKR727"/>
      <c r="QKS727"/>
      <c r="QKT727"/>
      <c r="QKU727"/>
      <c r="QKV727"/>
      <c r="QKW727"/>
      <c r="QKX727"/>
      <c r="QKY727"/>
      <c r="QKZ727"/>
      <c r="QLA727"/>
      <c r="QLB727"/>
      <c r="QLC727"/>
      <c r="QLD727"/>
      <c r="QLE727"/>
      <c r="QLF727"/>
      <c r="QLG727"/>
      <c r="QLH727"/>
      <c r="QLI727"/>
      <c r="QLJ727"/>
      <c r="QLK727"/>
      <c r="QLL727"/>
      <c r="QLM727"/>
      <c r="QLN727"/>
      <c r="QLO727"/>
      <c r="QLP727"/>
      <c r="QLQ727"/>
      <c r="QLR727"/>
      <c r="QLS727"/>
      <c r="QLT727"/>
      <c r="QLU727"/>
      <c r="QLV727"/>
      <c r="QLW727"/>
      <c r="QLX727"/>
      <c r="QLY727"/>
      <c r="QLZ727"/>
      <c r="QMA727"/>
      <c r="QMB727"/>
      <c r="QMC727"/>
      <c r="QMD727"/>
      <c r="QME727"/>
      <c r="QMF727"/>
      <c r="QMG727"/>
      <c r="QMH727"/>
      <c r="QMI727"/>
      <c r="QMJ727"/>
      <c r="QMK727"/>
      <c r="QML727"/>
      <c r="QMM727"/>
      <c r="QMN727"/>
      <c r="QMO727"/>
      <c r="QMP727"/>
      <c r="QMQ727"/>
      <c r="QMR727"/>
      <c r="QMS727"/>
      <c r="QMT727"/>
      <c r="QMU727"/>
      <c r="QMV727"/>
      <c r="QMW727"/>
      <c r="QMX727"/>
      <c r="QMY727"/>
      <c r="QMZ727"/>
      <c r="QNA727"/>
      <c r="QNB727"/>
      <c r="QNC727"/>
      <c r="QND727"/>
      <c r="QNE727"/>
      <c r="QNF727"/>
      <c r="QNG727"/>
      <c r="QNH727"/>
      <c r="QNI727"/>
      <c r="QNJ727"/>
      <c r="QNK727"/>
      <c r="QNL727"/>
      <c r="QNM727"/>
      <c r="QNN727"/>
      <c r="QNO727"/>
      <c r="QNP727"/>
      <c r="QNQ727"/>
      <c r="QNR727"/>
      <c r="QNS727"/>
      <c r="QNT727"/>
      <c r="QNU727"/>
      <c r="QNV727"/>
      <c r="QNW727"/>
      <c r="QNX727"/>
      <c r="QNY727"/>
      <c r="QNZ727"/>
      <c r="QOA727"/>
      <c r="QOB727"/>
      <c r="QOC727"/>
      <c r="QOD727"/>
      <c r="QOE727"/>
      <c r="QOF727"/>
      <c r="QOG727"/>
      <c r="QOH727"/>
      <c r="QOI727"/>
      <c r="QOJ727"/>
      <c r="QOK727"/>
      <c r="QOL727"/>
      <c r="QOM727"/>
      <c r="QON727"/>
      <c r="QOO727"/>
      <c r="QOP727"/>
      <c r="QOQ727"/>
      <c r="QOR727"/>
      <c r="QOS727"/>
      <c r="QOT727"/>
      <c r="QOU727"/>
      <c r="QOV727"/>
      <c r="QOW727"/>
      <c r="QOX727"/>
      <c r="QOY727"/>
      <c r="QOZ727"/>
      <c r="QPA727"/>
      <c r="QPB727"/>
      <c r="QPC727"/>
      <c r="QPD727"/>
      <c r="QPE727"/>
      <c r="QPF727"/>
      <c r="QPG727"/>
      <c r="QPH727"/>
      <c r="QPI727"/>
      <c r="QPJ727"/>
      <c r="QPK727"/>
      <c r="QPL727"/>
      <c r="QPM727"/>
      <c r="QPN727"/>
      <c r="QPO727"/>
      <c r="QPP727"/>
      <c r="QPQ727"/>
      <c r="QPR727"/>
      <c r="QPS727"/>
      <c r="QPT727"/>
      <c r="QPU727"/>
      <c r="QPV727"/>
      <c r="QPW727"/>
      <c r="QPX727"/>
      <c r="QPY727"/>
      <c r="QPZ727"/>
      <c r="QQA727"/>
      <c r="QQB727"/>
      <c r="QQC727"/>
      <c r="QQD727"/>
      <c r="QQE727"/>
      <c r="QQF727"/>
      <c r="QQG727"/>
      <c r="QQH727"/>
      <c r="QQI727"/>
      <c r="QQJ727"/>
      <c r="QQK727"/>
      <c r="QQL727"/>
      <c r="QQM727"/>
      <c r="QQN727"/>
      <c r="QQO727"/>
      <c r="QQP727"/>
      <c r="QQQ727"/>
      <c r="QQR727"/>
      <c r="QQS727"/>
      <c r="QQT727"/>
      <c r="QQU727"/>
      <c r="QQV727"/>
      <c r="QQW727"/>
      <c r="QQX727"/>
      <c r="QQY727"/>
      <c r="QQZ727"/>
      <c r="QRA727"/>
      <c r="QRB727"/>
      <c r="QRC727"/>
      <c r="QRD727"/>
      <c r="QRE727"/>
      <c r="QRF727"/>
      <c r="QRG727"/>
      <c r="QRH727"/>
      <c r="QRI727"/>
      <c r="QRJ727"/>
      <c r="QRK727"/>
      <c r="QRL727"/>
      <c r="QRM727"/>
      <c r="QRN727"/>
      <c r="QRO727"/>
      <c r="QRP727"/>
      <c r="QRQ727"/>
      <c r="QRR727"/>
      <c r="QRS727"/>
      <c r="QRT727"/>
      <c r="QRU727"/>
      <c r="QRV727"/>
      <c r="QRW727"/>
      <c r="QRX727"/>
      <c r="QRY727"/>
      <c r="QRZ727"/>
      <c r="QSA727"/>
      <c r="QSB727"/>
      <c r="QSC727"/>
      <c r="QSD727"/>
      <c r="QSE727"/>
      <c r="QSF727"/>
      <c r="QSG727"/>
      <c r="QSH727"/>
      <c r="QSI727"/>
      <c r="QSJ727"/>
      <c r="QSK727"/>
      <c r="QSL727"/>
      <c r="QSM727"/>
      <c r="QSN727"/>
      <c r="QSO727"/>
      <c r="QSP727"/>
      <c r="QSQ727"/>
      <c r="QSR727"/>
      <c r="QSS727"/>
      <c r="QST727"/>
      <c r="QSU727"/>
      <c r="QSV727"/>
      <c r="QSW727"/>
      <c r="QSX727"/>
      <c r="QSY727"/>
      <c r="QSZ727"/>
      <c r="QTA727"/>
      <c r="QTB727"/>
      <c r="QTC727"/>
      <c r="QTD727"/>
      <c r="QTE727"/>
      <c r="QTF727"/>
      <c r="QTG727"/>
      <c r="QTH727"/>
      <c r="QTI727"/>
      <c r="QTJ727"/>
      <c r="QTK727"/>
      <c r="QTL727"/>
      <c r="QTM727"/>
      <c r="QTN727"/>
      <c r="QTO727"/>
      <c r="QTP727"/>
      <c r="QTQ727"/>
      <c r="QTR727"/>
      <c r="QTS727"/>
      <c r="QTT727"/>
      <c r="QTU727"/>
      <c r="QTV727"/>
      <c r="QTW727"/>
      <c r="QTX727"/>
      <c r="QTY727"/>
      <c r="QTZ727"/>
      <c r="QUA727"/>
      <c r="QUB727"/>
      <c r="QUC727"/>
      <c r="QUD727"/>
      <c r="QUE727"/>
      <c r="QUF727"/>
      <c r="QUG727"/>
      <c r="QUH727"/>
      <c r="QUI727"/>
      <c r="QUJ727"/>
      <c r="QUK727"/>
      <c r="QUL727"/>
      <c r="QUM727"/>
      <c r="QUN727"/>
      <c r="QUO727"/>
      <c r="QUP727"/>
      <c r="QUQ727"/>
      <c r="QUR727"/>
      <c r="QUS727"/>
      <c r="QUT727"/>
      <c r="QUU727"/>
      <c r="QUV727"/>
      <c r="QUW727"/>
      <c r="QUX727"/>
      <c r="QUY727"/>
      <c r="QUZ727"/>
      <c r="QVA727"/>
      <c r="QVB727"/>
      <c r="QVC727"/>
      <c r="QVD727"/>
      <c r="QVE727"/>
      <c r="QVF727"/>
      <c r="QVG727"/>
      <c r="QVH727"/>
      <c r="QVI727"/>
      <c r="QVJ727"/>
      <c r="QVK727"/>
      <c r="QVL727"/>
      <c r="QVM727"/>
      <c r="QVN727"/>
      <c r="QVO727"/>
      <c r="QVP727"/>
      <c r="QVQ727"/>
      <c r="QVR727"/>
      <c r="QVS727"/>
      <c r="QVT727"/>
      <c r="QVU727"/>
      <c r="QVV727"/>
      <c r="QVW727"/>
      <c r="QVX727"/>
      <c r="QVY727"/>
      <c r="QVZ727"/>
      <c r="QWA727"/>
      <c r="QWB727"/>
      <c r="QWC727"/>
      <c r="QWD727"/>
      <c r="QWE727"/>
      <c r="QWF727"/>
      <c r="QWG727"/>
      <c r="QWH727"/>
      <c r="QWI727"/>
      <c r="QWJ727"/>
      <c r="QWK727"/>
      <c r="QWL727"/>
      <c r="QWM727"/>
      <c r="QWN727"/>
      <c r="QWO727"/>
      <c r="QWP727"/>
      <c r="QWQ727"/>
      <c r="QWR727"/>
      <c r="QWS727"/>
      <c r="QWT727"/>
      <c r="QWU727"/>
      <c r="QWV727"/>
      <c r="QWW727"/>
      <c r="QWX727"/>
      <c r="QWY727"/>
      <c r="QWZ727"/>
      <c r="QXA727"/>
      <c r="QXB727"/>
      <c r="QXC727"/>
      <c r="QXD727"/>
      <c r="QXE727"/>
      <c r="QXF727"/>
      <c r="QXG727"/>
      <c r="QXH727"/>
      <c r="QXI727"/>
      <c r="QXJ727"/>
      <c r="QXK727"/>
      <c r="QXL727"/>
      <c r="QXM727"/>
      <c r="QXN727"/>
      <c r="QXO727"/>
      <c r="QXP727"/>
      <c r="QXQ727"/>
      <c r="QXR727"/>
      <c r="QXS727"/>
      <c r="QXT727"/>
      <c r="QXU727"/>
      <c r="QXV727"/>
      <c r="QXW727"/>
      <c r="QXX727"/>
      <c r="QXY727"/>
      <c r="QXZ727"/>
      <c r="QYA727"/>
      <c r="QYB727"/>
      <c r="QYC727"/>
      <c r="QYD727"/>
      <c r="QYE727"/>
      <c r="QYF727"/>
      <c r="QYG727"/>
      <c r="QYH727"/>
      <c r="QYI727"/>
      <c r="QYJ727"/>
      <c r="QYK727"/>
      <c r="QYL727"/>
      <c r="QYM727"/>
      <c r="QYN727"/>
      <c r="QYO727"/>
      <c r="QYP727"/>
      <c r="QYQ727"/>
      <c r="QYR727"/>
      <c r="QYS727"/>
      <c r="QYT727"/>
      <c r="QYU727"/>
      <c r="QYV727"/>
      <c r="QYW727"/>
      <c r="QYX727"/>
      <c r="QYY727"/>
      <c r="QYZ727"/>
      <c r="QZA727"/>
      <c r="QZB727"/>
      <c r="QZC727"/>
      <c r="QZD727"/>
      <c r="QZE727"/>
      <c r="QZF727"/>
      <c r="QZG727"/>
      <c r="QZH727"/>
      <c r="QZI727"/>
      <c r="QZJ727"/>
      <c r="QZK727"/>
      <c r="QZL727"/>
      <c r="QZM727"/>
      <c r="QZN727"/>
      <c r="QZO727"/>
      <c r="QZP727"/>
      <c r="QZQ727"/>
      <c r="QZR727"/>
      <c r="QZS727"/>
      <c r="QZT727"/>
      <c r="QZU727"/>
      <c r="QZV727"/>
      <c r="QZW727"/>
      <c r="QZX727"/>
      <c r="QZY727"/>
      <c r="QZZ727"/>
      <c r="RAA727"/>
      <c r="RAB727"/>
      <c r="RAC727"/>
      <c r="RAD727"/>
      <c r="RAE727"/>
      <c r="RAF727"/>
      <c r="RAG727"/>
      <c r="RAH727"/>
      <c r="RAI727"/>
      <c r="RAJ727"/>
      <c r="RAK727"/>
      <c r="RAL727"/>
      <c r="RAM727"/>
      <c r="RAN727"/>
      <c r="RAO727"/>
      <c r="RAP727"/>
      <c r="RAQ727"/>
      <c r="RAR727"/>
      <c r="RAS727"/>
      <c r="RAT727"/>
      <c r="RAU727"/>
      <c r="RAV727"/>
      <c r="RAW727"/>
      <c r="RAX727"/>
      <c r="RAY727"/>
      <c r="RAZ727"/>
      <c r="RBA727"/>
      <c r="RBB727"/>
      <c r="RBC727"/>
      <c r="RBD727"/>
      <c r="RBE727"/>
      <c r="RBF727"/>
      <c r="RBG727"/>
      <c r="RBH727"/>
      <c r="RBI727"/>
      <c r="RBJ727"/>
      <c r="RBK727"/>
      <c r="RBL727"/>
      <c r="RBM727"/>
      <c r="RBN727"/>
      <c r="RBO727"/>
      <c r="RBP727"/>
      <c r="RBQ727"/>
      <c r="RBR727"/>
      <c r="RBS727"/>
      <c r="RBT727"/>
      <c r="RBU727"/>
      <c r="RBV727"/>
      <c r="RBW727"/>
      <c r="RBX727"/>
      <c r="RBY727"/>
      <c r="RBZ727"/>
      <c r="RCA727"/>
      <c r="RCB727"/>
      <c r="RCC727"/>
      <c r="RCD727"/>
      <c r="RCE727"/>
      <c r="RCF727"/>
      <c r="RCG727"/>
      <c r="RCH727"/>
      <c r="RCI727"/>
      <c r="RCJ727"/>
      <c r="RCK727"/>
      <c r="RCL727"/>
      <c r="RCM727"/>
      <c r="RCN727"/>
      <c r="RCO727"/>
      <c r="RCP727"/>
      <c r="RCQ727"/>
      <c r="RCR727"/>
      <c r="RCS727"/>
      <c r="RCT727"/>
      <c r="RCU727"/>
      <c r="RCV727"/>
      <c r="RCW727"/>
      <c r="RCX727"/>
      <c r="RCY727"/>
      <c r="RCZ727"/>
      <c r="RDA727"/>
      <c r="RDB727"/>
      <c r="RDC727"/>
      <c r="RDD727"/>
      <c r="RDE727"/>
      <c r="RDF727"/>
      <c r="RDG727"/>
      <c r="RDH727"/>
      <c r="RDI727"/>
      <c r="RDJ727"/>
      <c r="RDK727"/>
      <c r="RDL727"/>
      <c r="RDM727"/>
      <c r="RDN727"/>
      <c r="RDO727"/>
      <c r="RDP727"/>
      <c r="RDQ727"/>
      <c r="RDR727"/>
      <c r="RDS727"/>
      <c r="RDT727"/>
      <c r="RDU727"/>
      <c r="RDV727"/>
      <c r="RDW727"/>
      <c r="RDX727"/>
      <c r="RDY727"/>
      <c r="RDZ727"/>
      <c r="REA727"/>
      <c r="REB727"/>
      <c r="REC727"/>
      <c r="RED727"/>
      <c r="REE727"/>
      <c r="REF727"/>
      <c r="REG727"/>
      <c r="REH727"/>
      <c r="REI727"/>
      <c r="REJ727"/>
      <c r="REK727"/>
      <c r="REL727"/>
      <c r="REM727"/>
      <c r="REN727"/>
      <c r="REO727"/>
      <c r="REP727"/>
      <c r="REQ727"/>
      <c r="RER727"/>
      <c r="RES727"/>
      <c r="RET727"/>
      <c r="REU727"/>
      <c r="REV727"/>
      <c r="REW727"/>
      <c r="REX727"/>
      <c r="REY727"/>
      <c r="REZ727"/>
      <c r="RFA727"/>
      <c r="RFB727"/>
      <c r="RFC727"/>
      <c r="RFD727"/>
      <c r="RFE727"/>
      <c r="RFF727"/>
      <c r="RFG727"/>
      <c r="RFH727"/>
      <c r="RFI727"/>
      <c r="RFJ727"/>
      <c r="RFK727"/>
      <c r="RFL727"/>
      <c r="RFM727"/>
      <c r="RFN727"/>
      <c r="RFO727"/>
      <c r="RFP727"/>
      <c r="RFQ727"/>
      <c r="RFR727"/>
      <c r="RFS727"/>
      <c r="RFT727"/>
      <c r="RFU727"/>
      <c r="RFV727"/>
      <c r="RFW727"/>
      <c r="RFX727"/>
      <c r="RFY727"/>
      <c r="RFZ727"/>
      <c r="RGA727"/>
      <c r="RGB727"/>
      <c r="RGC727"/>
      <c r="RGD727"/>
      <c r="RGE727"/>
      <c r="RGF727"/>
      <c r="RGG727"/>
      <c r="RGH727"/>
      <c r="RGI727"/>
      <c r="RGJ727"/>
      <c r="RGK727"/>
      <c r="RGL727"/>
      <c r="RGM727"/>
      <c r="RGN727"/>
      <c r="RGO727"/>
      <c r="RGP727"/>
      <c r="RGQ727"/>
      <c r="RGR727"/>
      <c r="RGS727"/>
      <c r="RGT727"/>
      <c r="RGU727"/>
      <c r="RGV727"/>
      <c r="RGW727"/>
      <c r="RGX727"/>
      <c r="RGY727"/>
      <c r="RGZ727"/>
      <c r="RHA727"/>
      <c r="RHB727"/>
      <c r="RHC727"/>
      <c r="RHD727"/>
      <c r="RHE727"/>
      <c r="RHF727"/>
      <c r="RHG727"/>
      <c r="RHH727"/>
      <c r="RHI727"/>
      <c r="RHJ727"/>
      <c r="RHK727"/>
      <c r="RHL727"/>
      <c r="RHM727"/>
      <c r="RHN727"/>
      <c r="RHO727"/>
      <c r="RHP727"/>
      <c r="RHQ727"/>
      <c r="RHR727"/>
      <c r="RHS727"/>
      <c r="RHT727"/>
      <c r="RHU727"/>
      <c r="RHV727"/>
      <c r="RHW727"/>
      <c r="RHX727"/>
      <c r="RHY727"/>
      <c r="RHZ727"/>
      <c r="RIA727"/>
      <c r="RIB727"/>
      <c r="RIC727"/>
      <c r="RID727"/>
      <c r="RIE727"/>
      <c r="RIF727"/>
      <c r="RIG727"/>
      <c r="RIH727"/>
      <c r="RII727"/>
      <c r="RIJ727"/>
      <c r="RIK727"/>
      <c r="RIL727"/>
      <c r="RIM727"/>
      <c r="RIN727"/>
      <c r="RIO727"/>
      <c r="RIP727"/>
      <c r="RIQ727"/>
      <c r="RIR727"/>
      <c r="RIS727"/>
      <c r="RIT727"/>
      <c r="RIU727"/>
      <c r="RIV727"/>
      <c r="RIW727"/>
      <c r="RIX727"/>
      <c r="RIY727"/>
      <c r="RIZ727"/>
      <c r="RJA727"/>
      <c r="RJB727"/>
      <c r="RJC727"/>
      <c r="RJD727"/>
      <c r="RJE727"/>
      <c r="RJF727"/>
      <c r="RJG727"/>
      <c r="RJH727"/>
      <c r="RJI727"/>
      <c r="RJJ727"/>
      <c r="RJK727"/>
      <c r="RJL727"/>
      <c r="RJM727"/>
      <c r="RJN727"/>
      <c r="RJO727"/>
      <c r="RJP727"/>
      <c r="RJQ727"/>
      <c r="RJR727"/>
      <c r="RJS727"/>
      <c r="RJT727"/>
      <c r="RJU727"/>
      <c r="RJV727"/>
      <c r="RJW727"/>
      <c r="RJX727"/>
      <c r="RJY727"/>
      <c r="RJZ727"/>
      <c r="RKA727"/>
      <c r="RKB727"/>
      <c r="RKC727"/>
      <c r="RKD727"/>
      <c r="RKE727"/>
      <c r="RKF727"/>
      <c r="RKG727"/>
      <c r="RKH727"/>
      <c r="RKI727"/>
      <c r="RKJ727"/>
      <c r="RKK727"/>
      <c r="RKL727"/>
      <c r="RKM727"/>
      <c r="RKN727"/>
      <c r="RKO727"/>
      <c r="RKP727"/>
      <c r="RKQ727"/>
      <c r="RKR727"/>
      <c r="RKS727"/>
      <c r="RKT727"/>
      <c r="RKU727"/>
      <c r="RKV727"/>
      <c r="RKW727"/>
      <c r="RKX727"/>
      <c r="RKY727"/>
      <c r="RKZ727"/>
      <c r="RLA727"/>
      <c r="RLB727"/>
      <c r="RLC727"/>
      <c r="RLD727"/>
      <c r="RLE727"/>
      <c r="RLF727"/>
      <c r="RLG727"/>
      <c r="RLH727"/>
      <c r="RLI727"/>
      <c r="RLJ727"/>
      <c r="RLK727"/>
      <c r="RLL727"/>
      <c r="RLM727"/>
      <c r="RLN727"/>
      <c r="RLO727"/>
      <c r="RLP727"/>
      <c r="RLQ727"/>
      <c r="RLR727"/>
      <c r="RLS727"/>
      <c r="RLT727"/>
      <c r="RLU727"/>
      <c r="RLV727"/>
      <c r="RLW727"/>
      <c r="RLX727"/>
      <c r="RLY727"/>
      <c r="RLZ727"/>
      <c r="RMA727"/>
      <c r="RMB727"/>
      <c r="RMC727"/>
      <c r="RMD727"/>
      <c r="RME727"/>
      <c r="RMF727"/>
      <c r="RMG727"/>
      <c r="RMH727"/>
      <c r="RMI727"/>
      <c r="RMJ727"/>
      <c r="RMK727"/>
      <c r="RML727"/>
      <c r="RMM727"/>
      <c r="RMN727"/>
      <c r="RMO727"/>
      <c r="RMP727"/>
      <c r="RMQ727"/>
      <c r="RMR727"/>
      <c r="RMS727"/>
      <c r="RMT727"/>
      <c r="RMU727"/>
      <c r="RMV727"/>
      <c r="RMW727"/>
      <c r="RMX727"/>
      <c r="RMY727"/>
      <c r="RMZ727"/>
      <c r="RNA727"/>
      <c r="RNB727"/>
      <c r="RNC727"/>
      <c r="RND727"/>
      <c r="RNE727"/>
      <c r="RNF727"/>
      <c r="RNG727"/>
      <c r="RNH727"/>
      <c r="RNI727"/>
      <c r="RNJ727"/>
      <c r="RNK727"/>
      <c r="RNL727"/>
      <c r="RNM727"/>
      <c r="RNN727"/>
      <c r="RNO727"/>
      <c r="RNP727"/>
      <c r="RNQ727"/>
      <c r="RNR727"/>
      <c r="RNS727"/>
      <c r="RNT727"/>
      <c r="RNU727"/>
      <c r="RNV727"/>
      <c r="RNW727"/>
      <c r="RNX727"/>
      <c r="RNY727"/>
      <c r="RNZ727"/>
      <c r="ROA727"/>
      <c r="ROB727"/>
      <c r="ROC727"/>
      <c r="ROD727"/>
      <c r="ROE727"/>
      <c r="ROF727"/>
      <c r="ROG727"/>
      <c r="ROH727"/>
      <c r="ROI727"/>
      <c r="ROJ727"/>
      <c r="ROK727"/>
      <c r="ROL727"/>
      <c r="ROM727"/>
      <c r="RON727"/>
      <c r="ROO727"/>
      <c r="ROP727"/>
      <c r="ROQ727"/>
      <c r="ROR727"/>
      <c r="ROS727"/>
      <c r="ROT727"/>
      <c r="ROU727"/>
      <c r="ROV727"/>
      <c r="ROW727"/>
      <c r="ROX727"/>
      <c r="ROY727"/>
      <c r="ROZ727"/>
      <c r="RPA727"/>
      <c r="RPB727"/>
      <c r="RPC727"/>
      <c r="RPD727"/>
      <c r="RPE727"/>
      <c r="RPF727"/>
      <c r="RPG727"/>
      <c r="RPH727"/>
      <c r="RPI727"/>
      <c r="RPJ727"/>
      <c r="RPK727"/>
      <c r="RPL727"/>
      <c r="RPM727"/>
      <c r="RPN727"/>
      <c r="RPO727"/>
      <c r="RPP727"/>
      <c r="RPQ727"/>
      <c r="RPR727"/>
      <c r="RPS727"/>
      <c r="RPT727"/>
      <c r="RPU727"/>
      <c r="RPV727"/>
      <c r="RPW727"/>
      <c r="RPX727"/>
      <c r="RPY727"/>
      <c r="RPZ727"/>
      <c r="RQA727"/>
      <c r="RQB727"/>
      <c r="RQC727"/>
      <c r="RQD727"/>
      <c r="RQE727"/>
      <c r="RQF727"/>
      <c r="RQG727"/>
      <c r="RQH727"/>
      <c r="RQI727"/>
      <c r="RQJ727"/>
      <c r="RQK727"/>
      <c r="RQL727"/>
      <c r="RQM727"/>
      <c r="RQN727"/>
      <c r="RQO727"/>
      <c r="RQP727"/>
      <c r="RQQ727"/>
      <c r="RQR727"/>
      <c r="RQS727"/>
      <c r="RQT727"/>
      <c r="RQU727"/>
      <c r="RQV727"/>
      <c r="RQW727"/>
      <c r="RQX727"/>
      <c r="RQY727"/>
      <c r="RQZ727"/>
      <c r="RRA727"/>
      <c r="RRB727"/>
      <c r="RRC727"/>
      <c r="RRD727"/>
      <c r="RRE727"/>
      <c r="RRF727"/>
      <c r="RRG727"/>
      <c r="RRH727"/>
      <c r="RRI727"/>
      <c r="RRJ727"/>
      <c r="RRK727"/>
      <c r="RRL727"/>
      <c r="RRM727"/>
      <c r="RRN727"/>
      <c r="RRO727"/>
      <c r="RRP727"/>
      <c r="RRQ727"/>
      <c r="RRR727"/>
      <c r="RRS727"/>
      <c r="RRT727"/>
      <c r="RRU727"/>
      <c r="RRV727"/>
      <c r="RRW727"/>
      <c r="RRX727"/>
      <c r="RRY727"/>
      <c r="RRZ727"/>
      <c r="RSA727"/>
      <c r="RSB727"/>
      <c r="RSC727"/>
      <c r="RSD727"/>
      <c r="RSE727"/>
      <c r="RSF727"/>
      <c r="RSG727"/>
      <c r="RSH727"/>
      <c r="RSI727"/>
      <c r="RSJ727"/>
      <c r="RSK727"/>
      <c r="RSL727"/>
      <c r="RSM727"/>
      <c r="RSN727"/>
      <c r="RSO727"/>
      <c r="RSP727"/>
      <c r="RSQ727"/>
      <c r="RSR727"/>
      <c r="RSS727"/>
      <c r="RST727"/>
      <c r="RSU727"/>
      <c r="RSV727"/>
      <c r="RSW727"/>
      <c r="RSX727"/>
      <c r="RSY727"/>
      <c r="RSZ727"/>
      <c r="RTA727"/>
      <c r="RTB727"/>
      <c r="RTC727"/>
      <c r="RTD727"/>
      <c r="RTE727"/>
      <c r="RTF727"/>
      <c r="RTG727"/>
      <c r="RTH727"/>
      <c r="RTI727"/>
      <c r="RTJ727"/>
      <c r="RTK727"/>
      <c r="RTL727"/>
      <c r="RTM727"/>
      <c r="RTN727"/>
      <c r="RTO727"/>
      <c r="RTP727"/>
      <c r="RTQ727"/>
      <c r="RTR727"/>
      <c r="RTS727"/>
      <c r="RTT727"/>
      <c r="RTU727"/>
      <c r="RTV727"/>
      <c r="RTW727"/>
      <c r="RTX727"/>
      <c r="RTY727"/>
      <c r="RTZ727"/>
      <c r="RUA727"/>
      <c r="RUB727"/>
      <c r="RUC727"/>
      <c r="RUD727"/>
      <c r="RUE727"/>
      <c r="RUF727"/>
      <c r="RUG727"/>
      <c r="RUH727"/>
      <c r="RUI727"/>
      <c r="RUJ727"/>
      <c r="RUK727"/>
      <c r="RUL727"/>
      <c r="RUM727"/>
      <c r="RUN727"/>
      <c r="RUO727"/>
      <c r="RUP727"/>
      <c r="RUQ727"/>
      <c r="RUR727"/>
      <c r="RUS727"/>
      <c r="RUT727"/>
      <c r="RUU727"/>
      <c r="RUV727"/>
      <c r="RUW727"/>
      <c r="RUX727"/>
      <c r="RUY727"/>
      <c r="RUZ727"/>
      <c r="RVA727"/>
      <c r="RVB727"/>
      <c r="RVC727"/>
      <c r="RVD727"/>
      <c r="RVE727"/>
      <c r="RVF727"/>
      <c r="RVG727"/>
      <c r="RVH727"/>
      <c r="RVI727"/>
      <c r="RVJ727"/>
      <c r="RVK727"/>
      <c r="RVL727"/>
      <c r="RVM727"/>
      <c r="RVN727"/>
      <c r="RVO727"/>
      <c r="RVP727"/>
      <c r="RVQ727"/>
      <c r="RVR727"/>
      <c r="RVS727"/>
      <c r="RVT727"/>
      <c r="RVU727"/>
      <c r="RVV727"/>
      <c r="RVW727"/>
      <c r="RVX727"/>
      <c r="RVY727"/>
      <c r="RVZ727"/>
      <c r="RWA727"/>
      <c r="RWB727"/>
      <c r="RWC727"/>
      <c r="RWD727"/>
      <c r="RWE727"/>
      <c r="RWF727"/>
      <c r="RWG727"/>
      <c r="RWH727"/>
      <c r="RWI727"/>
      <c r="RWJ727"/>
      <c r="RWK727"/>
      <c r="RWL727"/>
      <c r="RWM727"/>
      <c r="RWN727"/>
      <c r="RWO727"/>
      <c r="RWP727"/>
      <c r="RWQ727"/>
      <c r="RWR727"/>
      <c r="RWS727"/>
      <c r="RWT727"/>
      <c r="RWU727"/>
      <c r="RWV727"/>
      <c r="RWW727"/>
      <c r="RWX727"/>
      <c r="RWY727"/>
      <c r="RWZ727"/>
      <c r="RXA727"/>
      <c r="RXB727"/>
      <c r="RXC727"/>
      <c r="RXD727"/>
      <c r="RXE727"/>
      <c r="RXF727"/>
      <c r="RXG727"/>
      <c r="RXH727"/>
      <c r="RXI727"/>
      <c r="RXJ727"/>
      <c r="RXK727"/>
      <c r="RXL727"/>
      <c r="RXM727"/>
      <c r="RXN727"/>
      <c r="RXO727"/>
      <c r="RXP727"/>
      <c r="RXQ727"/>
      <c r="RXR727"/>
      <c r="RXS727"/>
      <c r="RXT727"/>
      <c r="RXU727"/>
      <c r="RXV727"/>
      <c r="RXW727"/>
      <c r="RXX727"/>
      <c r="RXY727"/>
      <c r="RXZ727"/>
      <c r="RYA727"/>
      <c r="RYB727"/>
      <c r="RYC727"/>
      <c r="RYD727"/>
      <c r="RYE727"/>
      <c r="RYF727"/>
      <c r="RYG727"/>
      <c r="RYH727"/>
      <c r="RYI727"/>
      <c r="RYJ727"/>
      <c r="RYK727"/>
      <c r="RYL727"/>
      <c r="RYM727"/>
      <c r="RYN727"/>
      <c r="RYO727"/>
      <c r="RYP727"/>
      <c r="RYQ727"/>
      <c r="RYR727"/>
      <c r="RYS727"/>
      <c r="RYT727"/>
      <c r="RYU727"/>
      <c r="RYV727"/>
      <c r="RYW727"/>
      <c r="RYX727"/>
      <c r="RYY727"/>
      <c r="RYZ727"/>
      <c r="RZA727"/>
      <c r="RZB727"/>
      <c r="RZC727"/>
      <c r="RZD727"/>
      <c r="RZE727"/>
      <c r="RZF727"/>
      <c r="RZG727"/>
      <c r="RZH727"/>
      <c r="RZI727"/>
      <c r="RZJ727"/>
      <c r="RZK727"/>
      <c r="RZL727"/>
      <c r="RZM727"/>
      <c r="RZN727"/>
      <c r="RZO727"/>
      <c r="RZP727"/>
      <c r="RZQ727"/>
      <c r="RZR727"/>
      <c r="RZS727"/>
      <c r="RZT727"/>
      <c r="RZU727"/>
      <c r="RZV727"/>
      <c r="RZW727"/>
      <c r="RZX727"/>
      <c r="RZY727"/>
      <c r="RZZ727"/>
      <c r="SAA727"/>
      <c r="SAB727"/>
      <c r="SAC727"/>
      <c r="SAD727"/>
      <c r="SAE727"/>
      <c r="SAF727"/>
      <c r="SAG727"/>
      <c r="SAH727"/>
      <c r="SAI727"/>
      <c r="SAJ727"/>
      <c r="SAK727"/>
      <c r="SAL727"/>
      <c r="SAM727"/>
      <c r="SAN727"/>
      <c r="SAO727"/>
      <c r="SAP727"/>
      <c r="SAQ727"/>
      <c r="SAR727"/>
      <c r="SAS727"/>
      <c r="SAT727"/>
      <c r="SAU727"/>
      <c r="SAV727"/>
      <c r="SAW727"/>
      <c r="SAX727"/>
      <c r="SAY727"/>
      <c r="SAZ727"/>
      <c r="SBA727"/>
      <c r="SBB727"/>
      <c r="SBC727"/>
      <c r="SBD727"/>
      <c r="SBE727"/>
      <c r="SBF727"/>
      <c r="SBG727"/>
      <c r="SBH727"/>
      <c r="SBI727"/>
      <c r="SBJ727"/>
      <c r="SBK727"/>
      <c r="SBL727"/>
      <c r="SBM727"/>
      <c r="SBN727"/>
      <c r="SBO727"/>
      <c r="SBP727"/>
      <c r="SBQ727"/>
      <c r="SBR727"/>
      <c r="SBS727"/>
      <c r="SBT727"/>
      <c r="SBU727"/>
      <c r="SBV727"/>
      <c r="SBW727"/>
      <c r="SBX727"/>
      <c r="SBY727"/>
      <c r="SBZ727"/>
      <c r="SCA727"/>
      <c r="SCB727"/>
      <c r="SCC727"/>
      <c r="SCD727"/>
      <c r="SCE727"/>
      <c r="SCF727"/>
      <c r="SCG727"/>
      <c r="SCH727"/>
      <c r="SCI727"/>
      <c r="SCJ727"/>
      <c r="SCK727"/>
      <c r="SCL727"/>
      <c r="SCM727"/>
      <c r="SCN727"/>
      <c r="SCO727"/>
      <c r="SCP727"/>
      <c r="SCQ727"/>
      <c r="SCR727"/>
      <c r="SCS727"/>
      <c r="SCT727"/>
      <c r="SCU727"/>
      <c r="SCV727"/>
      <c r="SCW727"/>
      <c r="SCX727"/>
      <c r="SCY727"/>
      <c r="SCZ727"/>
      <c r="SDA727"/>
      <c r="SDB727"/>
      <c r="SDC727"/>
      <c r="SDD727"/>
      <c r="SDE727"/>
      <c r="SDF727"/>
      <c r="SDG727"/>
      <c r="SDH727"/>
      <c r="SDI727"/>
      <c r="SDJ727"/>
      <c r="SDK727"/>
      <c r="SDL727"/>
      <c r="SDM727"/>
      <c r="SDN727"/>
      <c r="SDO727"/>
      <c r="SDP727"/>
      <c r="SDQ727"/>
      <c r="SDR727"/>
      <c r="SDS727"/>
      <c r="SDT727"/>
      <c r="SDU727"/>
      <c r="SDV727"/>
      <c r="SDW727"/>
      <c r="SDX727"/>
      <c r="SDY727"/>
      <c r="SDZ727"/>
      <c r="SEA727"/>
      <c r="SEB727"/>
      <c r="SEC727"/>
      <c r="SED727"/>
      <c r="SEE727"/>
      <c r="SEF727"/>
      <c r="SEG727"/>
      <c r="SEH727"/>
      <c r="SEI727"/>
      <c r="SEJ727"/>
      <c r="SEK727"/>
      <c r="SEL727"/>
      <c r="SEM727"/>
      <c r="SEN727"/>
      <c r="SEO727"/>
      <c r="SEP727"/>
      <c r="SEQ727"/>
      <c r="SER727"/>
      <c r="SES727"/>
      <c r="SET727"/>
      <c r="SEU727"/>
      <c r="SEV727"/>
      <c r="SEW727"/>
      <c r="SEX727"/>
      <c r="SEY727"/>
      <c r="SEZ727"/>
      <c r="SFA727"/>
      <c r="SFB727"/>
      <c r="SFC727"/>
      <c r="SFD727"/>
      <c r="SFE727"/>
      <c r="SFF727"/>
      <c r="SFG727"/>
      <c r="SFH727"/>
      <c r="SFI727"/>
      <c r="SFJ727"/>
      <c r="SFK727"/>
      <c r="SFL727"/>
      <c r="SFM727"/>
      <c r="SFN727"/>
      <c r="SFO727"/>
      <c r="SFP727"/>
      <c r="SFQ727"/>
      <c r="SFR727"/>
      <c r="SFS727"/>
      <c r="SFT727"/>
      <c r="SFU727"/>
      <c r="SFV727"/>
      <c r="SFW727"/>
      <c r="SFX727"/>
      <c r="SFY727"/>
      <c r="SFZ727"/>
      <c r="SGA727"/>
      <c r="SGB727"/>
      <c r="SGC727"/>
      <c r="SGD727"/>
      <c r="SGE727"/>
      <c r="SGF727"/>
      <c r="SGG727"/>
      <c r="SGH727"/>
      <c r="SGI727"/>
      <c r="SGJ727"/>
      <c r="SGK727"/>
      <c r="SGL727"/>
      <c r="SGM727"/>
      <c r="SGN727"/>
      <c r="SGO727"/>
      <c r="SGP727"/>
      <c r="SGQ727"/>
      <c r="SGR727"/>
      <c r="SGS727"/>
      <c r="SGT727"/>
      <c r="SGU727"/>
      <c r="SGV727"/>
      <c r="SGW727"/>
      <c r="SGX727"/>
      <c r="SGY727"/>
      <c r="SGZ727"/>
      <c r="SHA727"/>
      <c r="SHB727"/>
      <c r="SHC727"/>
      <c r="SHD727"/>
      <c r="SHE727"/>
      <c r="SHF727"/>
      <c r="SHG727"/>
      <c r="SHH727"/>
      <c r="SHI727"/>
      <c r="SHJ727"/>
      <c r="SHK727"/>
      <c r="SHL727"/>
      <c r="SHM727"/>
      <c r="SHN727"/>
      <c r="SHO727"/>
      <c r="SHP727"/>
      <c r="SHQ727"/>
      <c r="SHR727"/>
      <c r="SHS727"/>
      <c r="SHT727"/>
      <c r="SHU727"/>
      <c r="SHV727"/>
      <c r="SHW727"/>
      <c r="SHX727"/>
      <c r="SHY727"/>
      <c r="SHZ727"/>
      <c r="SIA727"/>
      <c r="SIB727"/>
      <c r="SIC727"/>
      <c r="SID727"/>
      <c r="SIE727"/>
      <c r="SIF727"/>
      <c r="SIG727"/>
      <c r="SIH727"/>
      <c r="SII727"/>
      <c r="SIJ727"/>
      <c r="SIK727"/>
      <c r="SIL727"/>
      <c r="SIM727"/>
      <c r="SIN727"/>
      <c r="SIO727"/>
      <c r="SIP727"/>
      <c r="SIQ727"/>
      <c r="SIR727"/>
      <c r="SIS727"/>
      <c r="SIT727"/>
      <c r="SIU727"/>
      <c r="SIV727"/>
      <c r="SIW727"/>
      <c r="SIX727"/>
      <c r="SIY727"/>
      <c r="SIZ727"/>
      <c r="SJA727"/>
      <c r="SJB727"/>
      <c r="SJC727"/>
      <c r="SJD727"/>
      <c r="SJE727"/>
      <c r="SJF727"/>
      <c r="SJG727"/>
      <c r="SJH727"/>
      <c r="SJI727"/>
      <c r="SJJ727"/>
      <c r="SJK727"/>
      <c r="SJL727"/>
      <c r="SJM727"/>
      <c r="SJN727"/>
      <c r="SJO727"/>
      <c r="SJP727"/>
      <c r="SJQ727"/>
      <c r="SJR727"/>
      <c r="SJS727"/>
      <c r="SJT727"/>
      <c r="SJU727"/>
      <c r="SJV727"/>
      <c r="SJW727"/>
      <c r="SJX727"/>
      <c r="SJY727"/>
      <c r="SJZ727"/>
      <c r="SKA727"/>
      <c r="SKB727"/>
      <c r="SKC727"/>
      <c r="SKD727"/>
      <c r="SKE727"/>
      <c r="SKF727"/>
      <c r="SKG727"/>
      <c r="SKH727"/>
      <c r="SKI727"/>
      <c r="SKJ727"/>
      <c r="SKK727"/>
      <c r="SKL727"/>
      <c r="SKM727"/>
      <c r="SKN727"/>
      <c r="SKO727"/>
      <c r="SKP727"/>
      <c r="SKQ727"/>
      <c r="SKR727"/>
      <c r="SKS727"/>
      <c r="SKT727"/>
      <c r="SKU727"/>
      <c r="SKV727"/>
      <c r="SKW727"/>
      <c r="SKX727"/>
      <c r="SKY727"/>
      <c r="SKZ727"/>
      <c r="SLA727"/>
      <c r="SLB727"/>
      <c r="SLC727"/>
      <c r="SLD727"/>
      <c r="SLE727"/>
      <c r="SLF727"/>
      <c r="SLG727"/>
      <c r="SLH727"/>
      <c r="SLI727"/>
      <c r="SLJ727"/>
      <c r="SLK727"/>
      <c r="SLL727"/>
      <c r="SLM727"/>
      <c r="SLN727"/>
      <c r="SLO727"/>
      <c r="SLP727"/>
      <c r="SLQ727"/>
      <c r="SLR727"/>
      <c r="SLS727"/>
      <c r="SLT727"/>
      <c r="SLU727"/>
      <c r="SLV727"/>
      <c r="SLW727"/>
      <c r="SLX727"/>
      <c r="SLY727"/>
      <c r="SLZ727"/>
      <c r="SMA727"/>
      <c r="SMB727"/>
      <c r="SMC727"/>
      <c r="SMD727"/>
      <c r="SME727"/>
      <c r="SMF727"/>
      <c r="SMG727"/>
      <c r="SMH727"/>
      <c r="SMI727"/>
      <c r="SMJ727"/>
      <c r="SMK727"/>
      <c r="SML727"/>
      <c r="SMM727"/>
      <c r="SMN727"/>
      <c r="SMO727"/>
      <c r="SMP727"/>
      <c r="SMQ727"/>
      <c r="SMR727"/>
      <c r="SMS727"/>
      <c r="SMT727"/>
      <c r="SMU727"/>
      <c r="SMV727"/>
      <c r="SMW727"/>
      <c r="SMX727"/>
      <c r="SMY727"/>
      <c r="SMZ727"/>
      <c r="SNA727"/>
      <c r="SNB727"/>
      <c r="SNC727"/>
      <c r="SND727"/>
      <c r="SNE727"/>
      <c r="SNF727"/>
      <c r="SNG727"/>
      <c r="SNH727"/>
      <c r="SNI727"/>
      <c r="SNJ727"/>
      <c r="SNK727"/>
      <c r="SNL727"/>
      <c r="SNM727"/>
      <c r="SNN727"/>
      <c r="SNO727"/>
      <c r="SNP727"/>
      <c r="SNQ727"/>
      <c r="SNR727"/>
      <c r="SNS727"/>
      <c r="SNT727"/>
      <c r="SNU727"/>
      <c r="SNV727"/>
      <c r="SNW727"/>
      <c r="SNX727"/>
      <c r="SNY727"/>
      <c r="SNZ727"/>
      <c r="SOA727"/>
      <c r="SOB727"/>
      <c r="SOC727"/>
      <c r="SOD727"/>
      <c r="SOE727"/>
      <c r="SOF727"/>
      <c r="SOG727"/>
      <c r="SOH727"/>
      <c r="SOI727"/>
      <c r="SOJ727"/>
      <c r="SOK727"/>
      <c r="SOL727"/>
      <c r="SOM727"/>
      <c r="SON727"/>
      <c r="SOO727"/>
      <c r="SOP727"/>
      <c r="SOQ727"/>
      <c r="SOR727"/>
      <c r="SOS727"/>
      <c r="SOT727"/>
      <c r="SOU727"/>
      <c r="SOV727"/>
      <c r="SOW727"/>
      <c r="SOX727"/>
      <c r="SOY727"/>
      <c r="SOZ727"/>
      <c r="SPA727"/>
      <c r="SPB727"/>
      <c r="SPC727"/>
      <c r="SPD727"/>
      <c r="SPE727"/>
      <c r="SPF727"/>
      <c r="SPG727"/>
      <c r="SPH727"/>
      <c r="SPI727"/>
      <c r="SPJ727"/>
      <c r="SPK727"/>
      <c r="SPL727"/>
      <c r="SPM727"/>
      <c r="SPN727"/>
      <c r="SPO727"/>
      <c r="SPP727"/>
      <c r="SPQ727"/>
      <c r="SPR727"/>
      <c r="SPS727"/>
      <c r="SPT727"/>
      <c r="SPU727"/>
      <c r="SPV727"/>
      <c r="SPW727"/>
      <c r="SPX727"/>
      <c r="SPY727"/>
      <c r="SPZ727"/>
      <c r="SQA727"/>
      <c r="SQB727"/>
      <c r="SQC727"/>
      <c r="SQD727"/>
      <c r="SQE727"/>
      <c r="SQF727"/>
      <c r="SQG727"/>
      <c r="SQH727"/>
      <c r="SQI727"/>
      <c r="SQJ727"/>
      <c r="SQK727"/>
      <c r="SQL727"/>
      <c r="SQM727"/>
      <c r="SQN727"/>
      <c r="SQO727"/>
      <c r="SQP727"/>
      <c r="SQQ727"/>
      <c r="SQR727"/>
      <c r="SQS727"/>
      <c r="SQT727"/>
      <c r="SQU727"/>
      <c r="SQV727"/>
      <c r="SQW727"/>
      <c r="SQX727"/>
      <c r="SQY727"/>
      <c r="SQZ727"/>
      <c r="SRA727"/>
      <c r="SRB727"/>
      <c r="SRC727"/>
      <c r="SRD727"/>
      <c r="SRE727"/>
      <c r="SRF727"/>
      <c r="SRG727"/>
      <c r="SRH727"/>
      <c r="SRI727"/>
      <c r="SRJ727"/>
      <c r="SRK727"/>
      <c r="SRL727"/>
      <c r="SRM727"/>
      <c r="SRN727"/>
      <c r="SRO727"/>
      <c r="SRP727"/>
      <c r="SRQ727"/>
      <c r="SRR727"/>
      <c r="SRS727"/>
      <c r="SRT727"/>
      <c r="SRU727"/>
      <c r="SRV727"/>
      <c r="SRW727"/>
      <c r="SRX727"/>
      <c r="SRY727"/>
      <c r="SRZ727"/>
      <c r="SSA727"/>
      <c r="SSB727"/>
      <c r="SSC727"/>
      <c r="SSD727"/>
      <c r="SSE727"/>
      <c r="SSF727"/>
      <c r="SSG727"/>
      <c r="SSH727"/>
      <c r="SSI727"/>
      <c r="SSJ727"/>
      <c r="SSK727"/>
      <c r="SSL727"/>
      <c r="SSM727"/>
      <c r="SSN727"/>
      <c r="SSO727"/>
      <c r="SSP727"/>
      <c r="SSQ727"/>
      <c r="SSR727"/>
      <c r="SSS727"/>
      <c r="SST727"/>
      <c r="SSU727"/>
      <c r="SSV727"/>
      <c r="SSW727"/>
      <c r="SSX727"/>
      <c r="SSY727"/>
      <c r="SSZ727"/>
      <c r="STA727"/>
      <c r="STB727"/>
      <c r="STC727"/>
      <c r="STD727"/>
      <c r="STE727"/>
      <c r="STF727"/>
      <c r="STG727"/>
      <c r="STH727"/>
      <c r="STI727"/>
      <c r="STJ727"/>
      <c r="STK727"/>
      <c r="STL727"/>
      <c r="STM727"/>
      <c r="STN727"/>
      <c r="STO727"/>
      <c r="STP727"/>
      <c r="STQ727"/>
      <c r="STR727"/>
      <c r="STS727"/>
      <c r="STT727"/>
      <c r="STU727"/>
      <c r="STV727"/>
      <c r="STW727"/>
      <c r="STX727"/>
      <c r="STY727"/>
      <c r="STZ727"/>
      <c r="SUA727"/>
      <c r="SUB727"/>
      <c r="SUC727"/>
      <c r="SUD727"/>
      <c r="SUE727"/>
      <c r="SUF727"/>
      <c r="SUG727"/>
      <c r="SUH727"/>
      <c r="SUI727"/>
      <c r="SUJ727"/>
      <c r="SUK727"/>
      <c r="SUL727"/>
      <c r="SUM727"/>
      <c r="SUN727"/>
      <c r="SUO727"/>
      <c r="SUP727"/>
      <c r="SUQ727"/>
      <c r="SUR727"/>
      <c r="SUS727"/>
      <c r="SUT727"/>
      <c r="SUU727"/>
      <c r="SUV727"/>
      <c r="SUW727"/>
      <c r="SUX727"/>
      <c r="SUY727"/>
      <c r="SUZ727"/>
      <c r="SVA727"/>
      <c r="SVB727"/>
      <c r="SVC727"/>
      <c r="SVD727"/>
      <c r="SVE727"/>
      <c r="SVF727"/>
      <c r="SVG727"/>
      <c r="SVH727"/>
      <c r="SVI727"/>
      <c r="SVJ727"/>
      <c r="SVK727"/>
      <c r="SVL727"/>
      <c r="SVM727"/>
      <c r="SVN727"/>
      <c r="SVO727"/>
      <c r="SVP727"/>
      <c r="SVQ727"/>
      <c r="SVR727"/>
      <c r="SVS727"/>
      <c r="SVT727"/>
      <c r="SVU727"/>
      <c r="SVV727"/>
      <c r="SVW727"/>
      <c r="SVX727"/>
      <c r="SVY727"/>
      <c r="SVZ727"/>
      <c r="SWA727"/>
      <c r="SWB727"/>
      <c r="SWC727"/>
      <c r="SWD727"/>
      <c r="SWE727"/>
      <c r="SWF727"/>
      <c r="SWG727"/>
      <c r="SWH727"/>
      <c r="SWI727"/>
      <c r="SWJ727"/>
      <c r="SWK727"/>
      <c r="SWL727"/>
      <c r="SWM727"/>
      <c r="SWN727"/>
      <c r="SWO727"/>
      <c r="SWP727"/>
      <c r="SWQ727"/>
      <c r="SWR727"/>
      <c r="SWS727"/>
      <c r="SWT727"/>
      <c r="SWU727"/>
      <c r="SWV727"/>
      <c r="SWW727"/>
      <c r="SWX727"/>
      <c r="SWY727"/>
      <c r="SWZ727"/>
      <c r="SXA727"/>
      <c r="SXB727"/>
      <c r="SXC727"/>
      <c r="SXD727"/>
      <c r="SXE727"/>
      <c r="SXF727"/>
      <c r="SXG727"/>
      <c r="SXH727"/>
      <c r="SXI727"/>
      <c r="SXJ727"/>
      <c r="SXK727"/>
      <c r="SXL727"/>
      <c r="SXM727"/>
      <c r="SXN727"/>
      <c r="SXO727"/>
      <c r="SXP727"/>
      <c r="SXQ727"/>
      <c r="SXR727"/>
      <c r="SXS727"/>
      <c r="SXT727"/>
      <c r="SXU727"/>
      <c r="SXV727"/>
      <c r="SXW727"/>
      <c r="SXX727"/>
      <c r="SXY727"/>
      <c r="SXZ727"/>
      <c r="SYA727"/>
      <c r="SYB727"/>
      <c r="SYC727"/>
      <c r="SYD727"/>
      <c r="SYE727"/>
      <c r="SYF727"/>
      <c r="SYG727"/>
      <c r="SYH727"/>
      <c r="SYI727"/>
      <c r="SYJ727"/>
      <c r="SYK727"/>
      <c r="SYL727"/>
      <c r="SYM727"/>
      <c r="SYN727"/>
      <c r="SYO727"/>
      <c r="SYP727"/>
      <c r="SYQ727"/>
      <c r="SYR727"/>
      <c r="SYS727"/>
      <c r="SYT727"/>
      <c r="SYU727"/>
      <c r="SYV727"/>
      <c r="SYW727"/>
      <c r="SYX727"/>
      <c r="SYY727"/>
      <c r="SYZ727"/>
      <c r="SZA727"/>
      <c r="SZB727"/>
      <c r="SZC727"/>
      <c r="SZD727"/>
      <c r="SZE727"/>
      <c r="SZF727"/>
      <c r="SZG727"/>
      <c r="SZH727"/>
      <c r="SZI727"/>
      <c r="SZJ727"/>
      <c r="SZK727"/>
      <c r="SZL727"/>
      <c r="SZM727"/>
      <c r="SZN727"/>
      <c r="SZO727"/>
      <c r="SZP727"/>
      <c r="SZQ727"/>
      <c r="SZR727"/>
      <c r="SZS727"/>
      <c r="SZT727"/>
      <c r="SZU727"/>
      <c r="SZV727"/>
      <c r="SZW727"/>
      <c r="SZX727"/>
      <c r="SZY727"/>
      <c r="SZZ727"/>
      <c r="TAA727"/>
      <c r="TAB727"/>
      <c r="TAC727"/>
      <c r="TAD727"/>
      <c r="TAE727"/>
      <c r="TAF727"/>
      <c r="TAG727"/>
      <c r="TAH727"/>
      <c r="TAI727"/>
      <c r="TAJ727"/>
      <c r="TAK727"/>
      <c r="TAL727"/>
      <c r="TAM727"/>
      <c r="TAN727"/>
      <c r="TAO727"/>
      <c r="TAP727"/>
      <c r="TAQ727"/>
      <c r="TAR727"/>
      <c r="TAS727"/>
      <c r="TAT727"/>
      <c r="TAU727"/>
      <c r="TAV727"/>
      <c r="TAW727"/>
      <c r="TAX727"/>
      <c r="TAY727"/>
      <c r="TAZ727"/>
      <c r="TBA727"/>
      <c r="TBB727"/>
      <c r="TBC727"/>
      <c r="TBD727"/>
      <c r="TBE727"/>
      <c r="TBF727"/>
      <c r="TBG727"/>
      <c r="TBH727"/>
      <c r="TBI727"/>
      <c r="TBJ727"/>
      <c r="TBK727"/>
      <c r="TBL727"/>
      <c r="TBM727"/>
      <c r="TBN727"/>
      <c r="TBO727"/>
      <c r="TBP727"/>
      <c r="TBQ727"/>
      <c r="TBR727"/>
      <c r="TBS727"/>
      <c r="TBT727"/>
      <c r="TBU727"/>
      <c r="TBV727"/>
      <c r="TBW727"/>
      <c r="TBX727"/>
      <c r="TBY727"/>
      <c r="TBZ727"/>
      <c r="TCA727"/>
      <c r="TCB727"/>
      <c r="TCC727"/>
      <c r="TCD727"/>
      <c r="TCE727"/>
      <c r="TCF727"/>
      <c r="TCG727"/>
      <c r="TCH727"/>
      <c r="TCI727"/>
      <c r="TCJ727"/>
      <c r="TCK727"/>
      <c r="TCL727"/>
      <c r="TCM727"/>
      <c r="TCN727"/>
      <c r="TCO727"/>
      <c r="TCP727"/>
      <c r="TCQ727"/>
      <c r="TCR727"/>
      <c r="TCS727"/>
      <c r="TCT727"/>
      <c r="TCU727"/>
      <c r="TCV727"/>
      <c r="TCW727"/>
      <c r="TCX727"/>
      <c r="TCY727"/>
      <c r="TCZ727"/>
      <c r="TDA727"/>
      <c r="TDB727"/>
      <c r="TDC727"/>
      <c r="TDD727"/>
      <c r="TDE727"/>
      <c r="TDF727"/>
      <c r="TDG727"/>
      <c r="TDH727"/>
      <c r="TDI727"/>
      <c r="TDJ727"/>
      <c r="TDK727"/>
      <c r="TDL727"/>
      <c r="TDM727"/>
      <c r="TDN727"/>
      <c r="TDO727"/>
      <c r="TDP727"/>
      <c r="TDQ727"/>
      <c r="TDR727"/>
      <c r="TDS727"/>
      <c r="TDT727"/>
      <c r="TDU727"/>
      <c r="TDV727"/>
      <c r="TDW727"/>
      <c r="TDX727"/>
      <c r="TDY727"/>
      <c r="TDZ727"/>
      <c r="TEA727"/>
      <c r="TEB727"/>
      <c r="TEC727"/>
      <c r="TED727"/>
      <c r="TEE727"/>
      <c r="TEF727"/>
      <c r="TEG727"/>
      <c r="TEH727"/>
      <c r="TEI727"/>
      <c r="TEJ727"/>
      <c r="TEK727"/>
      <c r="TEL727"/>
      <c r="TEM727"/>
      <c r="TEN727"/>
      <c r="TEO727"/>
      <c r="TEP727"/>
      <c r="TEQ727"/>
      <c r="TER727"/>
      <c r="TES727"/>
      <c r="TET727"/>
      <c r="TEU727"/>
      <c r="TEV727"/>
      <c r="TEW727"/>
      <c r="TEX727"/>
      <c r="TEY727"/>
      <c r="TEZ727"/>
      <c r="TFA727"/>
      <c r="TFB727"/>
      <c r="TFC727"/>
      <c r="TFD727"/>
      <c r="TFE727"/>
      <c r="TFF727"/>
      <c r="TFG727"/>
      <c r="TFH727"/>
      <c r="TFI727"/>
      <c r="TFJ727"/>
      <c r="TFK727"/>
      <c r="TFL727"/>
      <c r="TFM727"/>
      <c r="TFN727"/>
      <c r="TFO727"/>
      <c r="TFP727"/>
      <c r="TFQ727"/>
      <c r="TFR727"/>
      <c r="TFS727"/>
      <c r="TFT727"/>
      <c r="TFU727"/>
      <c r="TFV727"/>
      <c r="TFW727"/>
      <c r="TFX727"/>
      <c r="TFY727"/>
      <c r="TFZ727"/>
      <c r="TGA727"/>
      <c r="TGB727"/>
      <c r="TGC727"/>
      <c r="TGD727"/>
      <c r="TGE727"/>
      <c r="TGF727"/>
      <c r="TGG727"/>
      <c r="TGH727"/>
      <c r="TGI727"/>
      <c r="TGJ727"/>
      <c r="TGK727"/>
      <c r="TGL727"/>
      <c r="TGM727"/>
      <c r="TGN727"/>
      <c r="TGO727"/>
      <c r="TGP727"/>
      <c r="TGQ727"/>
      <c r="TGR727"/>
      <c r="TGS727"/>
      <c r="TGT727"/>
      <c r="TGU727"/>
      <c r="TGV727"/>
      <c r="TGW727"/>
      <c r="TGX727"/>
      <c r="TGY727"/>
      <c r="TGZ727"/>
      <c r="THA727"/>
      <c r="THB727"/>
      <c r="THC727"/>
      <c r="THD727"/>
      <c r="THE727"/>
      <c r="THF727"/>
      <c r="THG727"/>
      <c r="THH727"/>
      <c r="THI727"/>
      <c r="THJ727"/>
      <c r="THK727"/>
      <c r="THL727"/>
      <c r="THM727"/>
      <c r="THN727"/>
      <c r="THO727"/>
      <c r="THP727"/>
      <c r="THQ727"/>
      <c r="THR727"/>
      <c r="THS727"/>
      <c r="THT727"/>
      <c r="THU727"/>
      <c r="THV727"/>
      <c r="THW727"/>
      <c r="THX727"/>
      <c r="THY727"/>
      <c r="THZ727"/>
      <c r="TIA727"/>
      <c r="TIB727"/>
      <c r="TIC727"/>
      <c r="TID727"/>
      <c r="TIE727"/>
      <c r="TIF727"/>
      <c r="TIG727"/>
      <c r="TIH727"/>
      <c r="TII727"/>
      <c r="TIJ727"/>
      <c r="TIK727"/>
      <c r="TIL727"/>
      <c r="TIM727"/>
      <c r="TIN727"/>
      <c r="TIO727"/>
      <c r="TIP727"/>
      <c r="TIQ727"/>
      <c r="TIR727"/>
      <c r="TIS727"/>
      <c r="TIT727"/>
      <c r="TIU727"/>
      <c r="TIV727"/>
      <c r="TIW727"/>
      <c r="TIX727"/>
      <c r="TIY727"/>
      <c r="TIZ727"/>
      <c r="TJA727"/>
      <c r="TJB727"/>
      <c r="TJC727"/>
      <c r="TJD727"/>
      <c r="TJE727"/>
      <c r="TJF727"/>
      <c r="TJG727"/>
      <c r="TJH727"/>
      <c r="TJI727"/>
      <c r="TJJ727"/>
      <c r="TJK727"/>
      <c r="TJL727"/>
      <c r="TJM727"/>
      <c r="TJN727"/>
      <c r="TJO727"/>
      <c r="TJP727"/>
      <c r="TJQ727"/>
      <c r="TJR727"/>
      <c r="TJS727"/>
      <c r="TJT727"/>
      <c r="TJU727"/>
      <c r="TJV727"/>
      <c r="TJW727"/>
      <c r="TJX727"/>
      <c r="TJY727"/>
      <c r="TJZ727"/>
      <c r="TKA727"/>
      <c r="TKB727"/>
      <c r="TKC727"/>
      <c r="TKD727"/>
      <c r="TKE727"/>
      <c r="TKF727"/>
      <c r="TKG727"/>
      <c r="TKH727"/>
      <c r="TKI727"/>
      <c r="TKJ727"/>
      <c r="TKK727"/>
      <c r="TKL727"/>
      <c r="TKM727"/>
      <c r="TKN727"/>
      <c r="TKO727"/>
      <c r="TKP727"/>
      <c r="TKQ727"/>
      <c r="TKR727"/>
      <c r="TKS727"/>
      <c r="TKT727"/>
      <c r="TKU727"/>
      <c r="TKV727"/>
      <c r="TKW727"/>
      <c r="TKX727"/>
      <c r="TKY727"/>
      <c r="TKZ727"/>
      <c r="TLA727"/>
      <c r="TLB727"/>
      <c r="TLC727"/>
      <c r="TLD727"/>
      <c r="TLE727"/>
      <c r="TLF727"/>
      <c r="TLG727"/>
      <c r="TLH727"/>
      <c r="TLI727"/>
      <c r="TLJ727"/>
      <c r="TLK727"/>
      <c r="TLL727"/>
      <c r="TLM727"/>
      <c r="TLN727"/>
      <c r="TLO727"/>
      <c r="TLP727"/>
      <c r="TLQ727"/>
      <c r="TLR727"/>
      <c r="TLS727"/>
      <c r="TLT727"/>
      <c r="TLU727"/>
      <c r="TLV727"/>
      <c r="TLW727"/>
      <c r="TLX727"/>
      <c r="TLY727"/>
      <c r="TLZ727"/>
      <c r="TMA727"/>
      <c r="TMB727"/>
      <c r="TMC727"/>
      <c r="TMD727"/>
      <c r="TME727"/>
      <c r="TMF727"/>
      <c r="TMG727"/>
      <c r="TMH727"/>
      <c r="TMI727"/>
      <c r="TMJ727"/>
      <c r="TMK727"/>
      <c r="TML727"/>
      <c r="TMM727"/>
      <c r="TMN727"/>
      <c r="TMO727"/>
      <c r="TMP727"/>
      <c r="TMQ727"/>
      <c r="TMR727"/>
      <c r="TMS727"/>
      <c r="TMT727"/>
      <c r="TMU727"/>
      <c r="TMV727"/>
      <c r="TMW727"/>
      <c r="TMX727"/>
      <c r="TMY727"/>
      <c r="TMZ727"/>
      <c r="TNA727"/>
      <c r="TNB727"/>
      <c r="TNC727"/>
      <c r="TND727"/>
      <c r="TNE727"/>
      <c r="TNF727"/>
      <c r="TNG727"/>
      <c r="TNH727"/>
      <c r="TNI727"/>
      <c r="TNJ727"/>
      <c r="TNK727"/>
      <c r="TNL727"/>
      <c r="TNM727"/>
      <c r="TNN727"/>
      <c r="TNO727"/>
      <c r="TNP727"/>
      <c r="TNQ727"/>
      <c r="TNR727"/>
      <c r="TNS727"/>
      <c r="TNT727"/>
      <c r="TNU727"/>
      <c r="TNV727"/>
      <c r="TNW727"/>
      <c r="TNX727"/>
      <c r="TNY727"/>
      <c r="TNZ727"/>
      <c r="TOA727"/>
      <c r="TOB727"/>
      <c r="TOC727"/>
      <c r="TOD727"/>
      <c r="TOE727"/>
      <c r="TOF727"/>
      <c r="TOG727"/>
      <c r="TOH727"/>
      <c r="TOI727"/>
      <c r="TOJ727"/>
      <c r="TOK727"/>
      <c r="TOL727"/>
      <c r="TOM727"/>
      <c r="TON727"/>
      <c r="TOO727"/>
      <c r="TOP727"/>
      <c r="TOQ727"/>
      <c r="TOR727"/>
      <c r="TOS727"/>
      <c r="TOT727"/>
      <c r="TOU727"/>
      <c r="TOV727"/>
      <c r="TOW727"/>
      <c r="TOX727"/>
      <c r="TOY727"/>
      <c r="TOZ727"/>
      <c r="TPA727"/>
      <c r="TPB727"/>
      <c r="TPC727"/>
      <c r="TPD727"/>
      <c r="TPE727"/>
      <c r="TPF727"/>
      <c r="TPG727"/>
      <c r="TPH727"/>
      <c r="TPI727"/>
      <c r="TPJ727"/>
      <c r="TPK727"/>
      <c r="TPL727"/>
      <c r="TPM727"/>
      <c r="TPN727"/>
      <c r="TPO727"/>
      <c r="TPP727"/>
      <c r="TPQ727"/>
      <c r="TPR727"/>
      <c r="TPS727"/>
      <c r="TPT727"/>
      <c r="TPU727"/>
      <c r="TPV727"/>
      <c r="TPW727"/>
      <c r="TPX727"/>
      <c r="TPY727"/>
      <c r="TPZ727"/>
      <c r="TQA727"/>
      <c r="TQB727"/>
      <c r="TQC727"/>
      <c r="TQD727"/>
      <c r="TQE727"/>
      <c r="TQF727"/>
      <c r="TQG727"/>
      <c r="TQH727"/>
      <c r="TQI727"/>
      <c r="TQJ727"/>
      <c r="TQK727"/>
      <c r="TQL727"/>
      <c r="TQM727"/>
      <c r="TQN727"/>
      <c r="TQO727"/>
      <c r="TQP727"/>
      <c r="TQQ727"/>
      <c r="TQR727"/>
      <c r="TQS727"/>
      <c r="TQT727"/>
      <c r="TQU727"/>
      <c r="TQV727"/>
      <c r="TQW727"/>
      <c r="TQX727"/>
      <c r="TQY727"/>
      <c r="TQZ727"/>
      <c r="TRA727"/>
      <c r="TRB727"/>
      <c r="TRC727"/>
      <c r="TRD727"/>
      <c r="TRE727"/>
      <c r="TRF727"/>
      <c r="TRG727"/>
      <c r="TRH727"/>
      <c r="TRI727"/>
      <c r="TRJ727"/>
      <c r="TRK727"/>
      <c r="TRL727"/>
      <c r="TRM727"/>
      <c r="TRN727"/>
      <c r="TRO727"/>
      <c r="TRP727"/>
      <c r="TRQ727"/>
      <c r="TRR727"/>
      <c r="TRS727"/>
      <c r="TRT727"/>
      <c r="TRU727"/>
      <c r="TRV727"/>
      <c r="TRW727"/>
      <c r="TRX727"/>
      <c r="TRY727"/>
      <c r="TRZ727"/>
      <c r="TSA727"/>
      <c r="TSB727"/>
      <c r="TSC727"/>
      <c r="TSD727"/>
      <c r="TSE727"/>
      <c r="TSF727"/>
      <c r="TSG727"/>
      <c r="TSH727"/>
      <c r="TSI727"/>
      <c r="TSJ727"/>
      <c r="TSK727"/>
      <c r="TSL727"/>
      <c r="TSM727"/>
      <c r="TSN727"/>
      <c r="TSO727"/>
      <c r="TSP727"/>
      <c r="TSQ727"/>
      <c r="TSR727"/>
      <c r="TSS727"/>
      <c r="TST727"/>
      <c r="TSU727"/>
      <c r="TSV727"/>
      <c r="TSW727"/>
      <c r="TSX727"/>
      <c r="TSY727"/>
      <c r="TSZ727"/>
      <c r="TTA727"/>
      <c r="TTB727"/>
      <c r="TTC727"/>
      <c r="TTD727"/>
      <c r="TTE727"/>
      <c r="TTF727"/>
      <c r="TTG727"/>
      <c r="TTH727"/>
      <c r="TTI727"/>
      <c r="TTJ727"/>
      <c r="TTK727"/>
      <c r="TTL727"/>
      <c r="TTM727"/>
      <c r="TTN727"/>
      <c r="TTO727"/>
      <c r="TTP727"/>
      <c r="TTQ727"/>
      <c r="TTR727"/>
      <c r="TTS727"/>
      <c r="TTT727"/>
      <c r="TTU727"/>
      <c r="TTV727"/>
      <c r="TTW727"/>
      <c r="TTX727"/>
      <c r="TTY727"/>
      <c r="TTZ727"/>
      <c r="TUA727"/>
      <c r="TUB727"/>
      <c r="TUC727"/>
      <c r="TUD727"/>
      <c r="TUE727"/>
      <c r="TUF727"/>
      <c r="TUG727"/>
      <c r="TUH727"/>
      <c r="TUI727"/>
      <c r="TUJ727"/>
      <c r="TUK727"/>
      <c r="TUL727"/>
      <c r="TUM727"/>
      <c r="TUN727"/>
      <c r="TUO727"/>
      <c r="TUP727"/>
      <c r="TUQ727"/>
      <c r="TUR727"/>
      <c r="TUS727"/>
      <c r="TUT727"/>
      <c r="TUU727"/>
      <c r="TUV727"/>
      <c r="TUW727"/>
      <c r="TUX727"/>
      <c r="TUY727"/>
      <c r="TUZ727"/>
      <c r="TVA727"/>
      <c r="TVB727"/>
      <c r="TVC727"/>
      <c r="TVD727"/>
      <c r="TVE727"/>
      <c r="TVF727"/>
      <c r="TVG727"/>
      <c r="TVH727"/>
      <c r="TVI727"/>
      <c r="TVJ727"/>
      <c r="TVK727"/>
      <c r="TVL727"/>
      <c r="TVM727"/>
      <c r="TVN727"/>
      <c r="TVO727"/>
      <c r="TVP727"/>
      <c r="TVQ727"/>
      <c r="TVR727"/>
      <c r="TVS727"/>
      <c r="TVT727"/>
      <c r="TVU727"/>
      <c r="TVV727"/>
      <c r="TVW727"/>
      <c r="TVX727"/>
      <c r="TVY727"/>
      <c r="TVZ727"/>
      <c r="TWA727"/>
      <c r="TWB727"/>
      <c r="TWC727"/>
      <c r="TWD727"/>
      <c r="TWE727"/>
      <c r="TWF727"/>
      <c r="TWG727"/>
      <c r="TWH727"/>
      <c r="TWI727"/>
      <c r="TWJ727"/>
      <c r="TWK727"/>
      <c r="TWL727"/>
      <c r="TWM727"/>
      <c r="TWN727"/>
      <c r="TWO727"/>
      <c r="TWP727"/>
      <c r="TWQ727"/>
      <c r="TWR727"/>
      <c r="TWS727"/>
      <c r="TWT727"/>
      <c r="TWU727"/>
      <c r="TWV727"/>
      <c r="TWW727"/>
      <c r="TWX727"/>
      <c r="TWY727"/>
      <c r="TWZ727"/>
      <c r="TXA727"/>
      <c r="TXB727"/>
      <c r="TXC727"/>
      <c r="TXD727"/>
      <c r="TXE727"/>
      <c r="TXF727"/>
      <c r="TXG727"/>
      <c r="TXH727"/>
      <c r="TXI727"/>
      <c r="TXJ727"/>
      <c r="TXK727"/>
      <c r="TXL727"/>
      <c r="TXM727"/>
      <c r="TXN727"/>
      <c r="TXO727"/>
      <c r="TXP727"/>
      <c r="TXQ727"/>
      <c r="TXR727"/>
      <c r="TXS727"/>
      <c r="TXT727"/>
      <c r="TXU727"/>
      <c r="TXV727"/>
      <c r="TXW727"/>
      <c r="TXX727"/>
      <c r="TXY727"/>
      <c r="TXZ727"/>
      <c r="TYA727"/>
      <c r="TYB727"/>
      <c r="TYC727"/>
      <c r="TYD727"/>
      <c r="TYE727"/>
      <c r="TYF727"/>
      <c r="TYG727"/>
      <c r="TYH727"/>
      <c r="TYI727"/>
      <c r="TYJ727"/>
      <c r="TYK727"/>
      <c r="TYL727"/>
      <c r="TYM727"/>
      <c r="TYN727"/>
      <c r="TYO727"/>
      <c r="TYP727"/>
      <c r="TYQ727"/>
      <c r="TYR727"/>
      <c r="TYS727"/>
      <c r="TYT727"/>
      <c r="TYU727"/>
      <c r="TYV727"/>
      <c r="TYW727"/>
      <c r="TYX727"/>
      <c r="TYY727"/>
      <c r="TYZ727"/>
      <c r="TZA727"/>
      <c r="TZB727"/>
      <c r="TZC727"/>
      <c r="TZD727"/>
      <c r="TZE727"/>
      <c r="TZF727"/>
      <c r="TZG727"/>
      <c r="TZH727"/>
      <c r="TZI727"/>
      <c r="TZJ727"/>
      <c r="TZK727"/>
      <c r="TZL727"/>
      <c r="TZM727"/>
      <c r="TZN727"/>
      <c r="TZO727"/>
      <c r="TZP727"/>
      <c r="TZQ727"/>
      <c r="TZR727"/>
      <c r="TZS727"/>
      <c r="TZT727"/>
      <c r="TZU727"/>
      <c r="TZV727"/>
      <c r="TZW727"/>
      <c r="TZX727"/>
      <c r="TZY727"/>
      <c r="TZZ727"/>
      <c r="UAA727"/>
      <c r="UAB727"/>
      <c r="UAC727"/>
      <c r="UAD727"/>
      <c r="UAE727"/>
      <c r="UAF727"/>
      <c r="UAG727"/>
      <c r="UAH727"/>
      <c r="UAI727"/>
      <c r="UAJ727"/>
      <c r="UAK727"/>
      <c r="UAL727"/>
      <c r="UAM727"/>
      <c r="UAN727"/>
      <c r="UAO727"/>
      <c r="UAP727"/>
      <c r="UAQ727"/>
      <c r="UAR727"/>
      <c r="UAS727"/>
      <c r="UAT727"/>
      <c r="UAU727"/>
      <c r="UAV727"/>
      <c r="UAW727"/>
      <c r="UAX727"/>
      <c r="UAY727"/>
      <c r="UAZ727"/>
      <c r="UBA727"/>
      <c r="UBB727"/>
      <c r="UBC727"/>
      <c r="UBD727"/>
      <c r="UBE727"/>
      <c r="UBF727"/>
      <c r="UBG727"/>
      <c r="UBH727"/>
      <c r="UBI727"/>
      <c r="UBJ727"/>
      <c r="UBK727"/>
      <c r="UBL727"/>
      <c r="UBM727"/>
      <c r="UBN727"/>
      <c r="UBO727"/>
      <c r="UBP727"/>
      <c r="UBQ727"/>
      <c r="UBR727"/>
      <c r="UBS727"/>
      <c r="UBT727"/>
      <c r="UBU727"/>
      <c r="UBV727"/>
      <c r="UBW727"/>
      <c r="UBX727"/>
      <c r="UBY727"/>
      <c r="UBZ727"/>
      <c r="UCA727"/>
      <c r="UCB727"/>
      <c r="UCC727"/>
      <c r="UCD727"/>
      <c r="UCE727"/>
      <c r="UCF727"/>
      <c r="UCG727"/>
      <c r="UCH727"/>
      <c r="UCI727"/>
      <c r="UCJ727"/>
      <c r="UCK727"/>
      <c r="UCL727"/>
      <c r="UCM727"/>
      <c r="UCN727"/>
      <c r="UCO727"/>
      <c r="UCP727"/>
      <c r="UCQ727"/>
      <c r="UCR727"/>
      <c r="UCS727"/>
      <c r="UCT727"/>
      <c r="UCU727"/>
      <c r="UCV727"/>
      <c r="UCW727"/>
      <c r="UCX727"/>
      <c r="UCY727"/>
      <c r="UCZ727"/>
      <c r="UDA727"/>
      <c r="UDB727"/>
      <c r="UDC727"/>
      <c r="UDD727"/>
      <c r="UDE727"/>
      <c r="UDF727"/>
      <c r="UDG727"/>
      <c r="UDH727"/>
      <c r="UDI727"/>
      <c r="UDJ727"/>
      <c r="UDK727"/>
      <c r="UDL727"/>
      <c r="UDM727"/>
      <c r="UDN727"/>
      <c r="UDO727"/>
      <c r="UDP727"/>
      <c r="UDQ727"/>
      <c r="UDR727"/>
      <c r="UDS727"/>
      <c r="UDT727"/>
      <c r="UDU727"/>
      <c r="UDV727"/>
      <c r="UDW727"/>
      <c r="UDX727"/>
      <c r="UDY727"/>
      <c r="UDZ727"/>
      <c r="UEA727"/>
      <c r="UEB727"/>
      <c r="UEC727"/>
      <c r="UED727"/>
      <c r="UEE727"/>
      <c r="UEF727"/>
      <c r="UEG727"/>
      <c r="UEH727"/>
      <c r="UEI727"/>
      <c r="UEJ727"/>
      <c r="UEK727"/>
      <c r="UEL727"/>
      <c r="UEM727"/>
      <c r="UEN727"/>
      <c r="UEO727"/>
      <c r="UEP727"/>
      <c r="UEQ727"/>
      <c r="UER727"/>
      <c r="UES727"/>
      <c r="UET727"/>
      <c r="UEU727"/>
      <c r="UEV727"/>
      <c r="UEW727"/>
      <c r="UEX727"/>
      <c r="UEY727"/>
      <c r="UEZ727"/>
      <c r="UFA727"/>
      <c r="UFB727"/>
      <c r="UFC727"/>
      <c r="UFD727"/>
      <c r="UFE727"/>
      <c r="UFF727"/>
      <c r="UFG727"/>
      <c r="UFH727"/>
      <c r="UFI727"/>
      <c r="UFJ727"/>
      <c r="UFK727"/>
      <c r="UFL727"/>
      <c r="UFM727"/>
      <c r="UFN727"/>
      <c r="UFO727"/>
      <c r="UFP727"/>
      <c r="UFQ727"/>
      <c r="UFR727"/>
      <c r="UFS727"/>
      <c r="UFT727"/>
      <c r="UFU727"/>
      <c r="UFV727"/>
      <c r="UFW727"/>
      <c r="UFX727"/>
      <c r="UFY727"/>
      <c r="UFZ727"/>
      <c r="UGA727"/>
      <c r="UGB727"/>
      <c r="UGC727"/>
      <c r="UGD727"/>
      <c r="UGE727"/>
      <c r="UGF727"/>
      <c r="UGG727"/>
      <c r="UGH727"/>
      <c r="UGI727"/>
      <c r="UGJ727"/>
      <c r="UGK727"/>
      <c r="UGL727"/>
      <c r="UGM727"/>
      <c r="UGN727"/>
      <c r="UGO727"/>
      <c r="UGP727"/>
      <c r="UGQ727"/>
      <c r="UGR727"/>
      <c r="UGS727"/>
      <c r="UGT727"/>
      <c r="UGU727"/>
      <c r="UGV727"/>
      <c r="UGW727"/>
      <c r="UGX727"/>
      <c r="UGY727"/>
      <c r="UGZ727"/>
      <c r="UHA727"/>
      <c r="UHB727"/>
      <c r="UHC727"/>
      <c r="UHD727"/>
      <c r="UHE727"/>
      <c r="UHF727"/>
      <c r="UHG727"/>
      <c r="UHH727"/>
      <c r="UHI727"/>
      <c r="UHJ727"/>
      <c r="UHK727"/>
      <c r="UHL727"/>
      <c r="UHM727"/>
      <c r="UHN727"/>
      <c r="UHO727"/>
      <c r="UHP727"/>
      <c r="UHQ727"/>
      <c r="UHR727"/>
      <c r="UHS727"/>
      <c r="UHT727"/>
      <c r="UHU727"/>
      <c r="UHV727"/>
      <c r="UHW727"/>
      <c r="UHX727"/>
      <c r="UHY727"/>
      <c r="UHZ727"/>
      <c r="UIA727"/>
      <c r="UIB727"/>
      <c r="UIC727"/>
      <c r="UID727"/>
      <c r="UIE727"/>
      <c r="UIF727"/>
      <c r="UIG727"/>
      <c r="UIH727"/>
      <c r="UII727"/>
      <c r="UIJ727"/>
      <c r="UIK727"/>
      <c r="UIL727"/>
      <c r="UIM727"/>
      <c r="UIN727"/>
      <c r="UIO727"/>
      <c r="UIP727"/>
      <c r="UIQ727"/>
      <c r="UIR727"/>
      <c r="UIS727"/>
      <c r="UIT727"/>
      <c r="UIU727"/>
      <c r="UIV727"/>
      <c r="UIW727"/>
      <c r="UIX727"/>
      <c r="UIY727"/>
      <c r="UIZ727"/>
      <c r="UJA727"/>
      <c r="UJB727"/>
      <c r="UJC727"/>
      <c r="UJD727"/>
      <c r="UJE727"/>
      <c r="UJF727"/>
      <c r="UJG727"/>
      <c r="UJH727"/>
      <c r="UJI727"/>
      <c r="UJJ727"/>
      <c r="UJK727"/>
      <c r="UJL727"/>
      <c r="UJM727"/>
      <c r="UJN727"/>
      <c r="UJO727"/>
      <c r="UJP727"/>
      <c r="UJQ727"/>
      <c r="UJR727"/>
      <c r="UJS727"/>
      <c r="UJT727"/>
      <c r="UJU727"/>
      <c r="UJV727"/>
      <c r="UJW727"/>
      <c r="UJX727"/>
      <c r="UJY727"/>
      <c r="UJZ727"/>
      <c r="UKA727"/>
      <c r="UKB727"/>
      <c r="UKC727"/>
      <c r="UKD727"/>
      <c r="UKE727"/>
      <c r="UKF727"/>
      <c r="UKG727"/>
      <c r="UKH727"/>
      <c r="UKI727"/>
      <c r="UKJ727"/>
      <c r="UKK727"/>
      <c r="UKL727"/>
      <c r="UKM727"/>
      <c r="UKN727"/>
      <c r="UKO727"/>
      <c r="UKP727"/>
      <c r="UKQ727"/>
      <c r="UKR727"/>
      <c r="UKS727"/>
      <c r="UKT727"/>
      <c r="UKU727"/>
      <c r="UKV727"/>
      <c r="UKW727"/>
      <c r="UKX727"/>
      <c r="UKY727"/>
      <c r="UKZ727"/>
      <c r="ULA727"/>
      <c r="ULB727"/>
      <c r="ULC727"/>
      <c r="ULD727"/>
      <c r="ULE727"/>
      <c r="ULF727"/>
      <c r="ULG727"/>
      <c r="ULH727"/>
      <c r="ULI727"/>
      <c r="ULJ727"/>
      <c r="ULK727"/>
      <c r="ULL727"/>
      <c r="ULM727"/>
      <c r="ULN727"/>
      <c r="ULO727"/>
      <c r="ULP727"/>
      <c r="ULQ727"/>
      <c r="ULR727"/>
      <c r="ULS727"/>
      <c r="ULT727"/>
      <c r="ULU727"/>
      <c r="ULV727"/>
      <c r="ULW727"/>
      <c r="ULX727"/>
      <c r="ULY727"/>
      <c r="ULZ727"/>
      <c r="UMA727"/>
      <c r="UMB727"/>
      <c r="UMC727"/>
      <c r="UMD727"/>
      <c r="UME727"/>
      <c r="UMF727"/>
      <c r="UMG727"/>
      <c r="UMH727"/>
      <c r="UMI727"/>
      <c r="UMJ727"/>
      <c r="UMK727"/>
      <c r="UML727"/>
      <c r="UMM727"/>
      <c r="UMN727"/>
      <c r="UMO727"/>
      <c r="UMP727"/>
      <c r="UMQ727"/>
      <c r="UMR727"/>
      <c r="UMS727"/>
      <c r="UMT727"/>
      <c r="UMU727"/>
      <c r="UMV727"/>
      <c r="UMW727"/>
      <c r="UMX727"/>
      <c r="UMY727"/>
      <c r="UMZ727"/>
      <c r="UNA727"/>
      <c r="UNB727"/>
      <c r="UNC727"/>
      <c r="UND727"/>
      <c r="UNE727"/>
      <c r="UNF727"/>
      <c r="UNG727"/>
      <c r="UNH727"/>
      <c r="UNI727"/>
      <c r="UNJ727"/>
      <c r="UNK727"/>
      <c r="UNL727"/>
      <c r="UNM727"/>
      <c r="UNN727"/>
      <c r="UNO727"/>
      <c r="UNP727"/>
      <c r="UNQ727"/>
      <c r="UNR727"/>
      <c r="UNS727"/>
      <c r="UNT727"/>
      <c r="UNU727"/>
      <c r="UNV727"/>
      <c r="UNW727"/>
      <c r="UNX727"/>
      <c r="UNY727"/>
      <c r="UNZ727"/>
      <c r="UOA727"/>
      <c r="UOB727"/>
      <c r="UOC727"/>
      <c r="UOD727"/>
      <c r="UOE727"/>
      <c r="UOF727"/>
      <c r="UOG727"/>
      <c r="UOH727"/>
      <c r="UOI727"/>
      <c r="UOJ727"/>
      <c r="UOK727"/>
      <c r="UOL727"/>
      <c r="UOM727"/>
      <c r="UON727"/>
      <c r="UOO727"/>
      <c r="UOP727"/>
      <c r="UOQ727"/>
      <c r="UOR727"/>
      <c r="UOS727"/>
      <c r="UOT727"/>
      <c r="UOU727"/>
      <c r="UOV727"/>
      <c r="UOW727"/>
      <c r="UOX727"/>
      <c r="UOY727"/>
      <c r="UOZ727"/>
      <c r="UPA727"/>
      <c r="UPB727"/>
      <c r="UPC727"/>
      <c r="UPD727"/>
      <c r="UPE727"/>
      <c r="UPF727"/>
      <c r="UPG727"/>
      <c r="UPH727"/>
      <c r="UPI727"/>
      <c r="UPJ727"/>
      <c r="UPK727"/>
      <c r="UPL727"/>
      <c r="UPM727"/>
      <c r="UPN727"/>
      <c r="UPO727"/>
      <c r="UPP727"/>
      <c r="UPQ727"/>
      <c r="UPR727"/>
      <c r="UPS727"/>
      <c r="UPT727"/>
      <c r="UPU727"/>
      <c r="UPV727"/>
      <c r="UPW727"/>
      <c r="UPX727"/>
      <c r="UPY727"/>
      <c r="UPZ727"/>
      <c r="UQA727"/>
      <c r="UQB727"/>
      <c r="UQC727"/>
      <c r="UQD727"/>
      <c r="UQE727"/>
      <c r="UQF727"/>
      <c r="UQG727"/>
      <c r="UQH727"/>
      <c r="UQI727"/>
      <c r="UQJ727"/>
      <c r="UQK727"/>
      <c r="UQL727"/>
      <c r="UQM727"/>
      <c r="UQN727"/>
      <c r="UQO727"/>
      <c r="UQP727"/>
      <c r="UQQ727"/>
      <c r="UQR727"/>
      <c r="UQS727"/>
      <c r="UQT727"/>
      <c r="UQU727"/>
      <c r="UQV727"/>
      <c r="UQW727"/>
      <c r="UQX727"/>
      <c r="UQY727"/>
      <c r="UQZ727"/>
      <c r="URA727"/>
      <c r="URB727"/>
      <c r="URC727"/>
      <c r="URD727"/>
      <c r="URE727"/>
      <c r="URF727"/>
      <c r="URG727"/>
      <c r="URH727"/>
      <c r="URI727"/>
      <c r="URJ727"/>
      <c r="URK727"/>
      <c r="URL727"/>
      <c r="URM727"/>
      <c r="URN727"/>
      <c r="URO727"/>
      <c r="URP727"/>
      <c r="URQ727"/>
      <c r="URR727"/>
      <c r="URS727"/>
      <c r="URT727"/>
      <c r="URU727"/>
      <c r="URV727"/>
      <c r="URW727"/>
      <c r="URX727"/>
      <c r="URY727"/>
      <c r="URZ727"/>
      <c r="USA727"/>
      <c r="USB727"/>
      <c r="USC727"/>
      <c r="USD727"/>
      <c r="USE727"/>
      <c r="USF727"/>
      <c r="USG727"/>
      <c r="USH727"/>
      <c r="USI727"/>
      <c r="USJ727"/>
      <c r="USK727"/>
      <c r="USL727"/>
      <c r="USM727"/>
      <c r="USN727"/>
      <c r="USO727"/>
      <c r="USP727"/>
      <c r="USQ727"/>
      <c r="USR727"/>
      <c r="USS727"/>
      <c r="UST727"/>
      <c r="USU727"/>
      <c r="USV727"/>
      <c r="USW727"/>
      <c r="USX727"/>
      <c r="USY727"/>
      <c r="USZ727"/>
      <c r="UTA727"/>
      <c r="UTB727"/>
      <c r="UTC727"/>
      <c r="UTD727"/>
      <c r="UTE727"/>
      <c r="UTF727"/>
      <c r="UTG727"/>
      <c r="UTH727"/>
      <c r="UTI727"/>
      <c r="UTJ727"/>
      <c r="UTK727"/>
      <c r="UTL727"/>
      <c r="UTM727"/>
      <c r="UTN727"/>
      <c r="UTO727"/>
      <c r="UTP727"/>
      <c r="UTQ727"/>
      <c r="UTR727"/>
      <c r="UTS727"/>
      <c r="UTT727"/>
      <c r="UTU727"/>
      <c r="UTV727"/>
      <c r="UTW727"/>
      <c r="UTX727"/>
      <c r="UTY727"/>
      <c r="UTZ727"/>
      <c r="UUA727"/>
      <c r="UUB727"/>
      <c r="UUC727"/>
      <c r="UUD727"/>
      <c r="UUE727"/>
      <c r="UUF727"/>
      <c r="UUG727"/>
      <c r="UUH727"/>
      <c r="UUI727"/>
      <c r="UUJ727"/>
      <c r="UUK727"/>
      <c r="UUL727"/>
      <c r="UUM727"/>
      <c r="UUN727"/>
      <c r="UUO727"/>
      <c r="UUP727"/>
      <c r="UUQ727"/>
      <c r="UUR727"/>
      <c r="UUS727"/>
      <c r="UUT727"/>
      <c r="UUU727"/>
      <c r="UUV727"/>
      <c r="UUW727"/>
      <c r="UUX727"/>
      <c r="UUY727"/>
      <c r="UUZ727"/>
      <c r="UVA727"/>
      <c r="UVB727"/>
      <c r="UVC727"/>
      <c r="UVD727"/>
      <c r="UVE727"/>
      <c r="UVF727"/>
      <c r="UVG727"/>
      <c r="UVH727"/>
      <c r="UVI727"/>
      <c r="UVJ727"/>
      <c r="UVK727"/>
      <c r="UVL727"/>
      <c r="UVM727"/>
      <c r="UVN727"/>
      <c r="UVO727"/>
      <c r="UVP727"/>
      <c r="UVQ727"/>
      <c r="UVR727"/>
      <c r="UVS727"/>
      <c r="UVT727"/>
      <c r="UVU727"/>
      <c r="UVV727"/>
      <c r="UVW727"/>
      <c r="UVX727"/>
      <c r="UVY727"/>
      <c r="UVZ727"/>
      <c r="UWA727"/>
      <c r="UWB727"/>
      <c r="UWC727"/>
      <c r="UWD727"/>
      <c r="UWE727"/>
      <c r="UWF727"/>
      <c r="UWG727"/>
      <c r="UWH727"/>
      <c r="UWI727"/>
      <c r="UWJ727"/>
      <c r="UWK727"/>
      <c r="UWL727"/>
      <c r="UWM727"/>
      <c r="UWN727"/>
      <c r="UWO727"/>
      <c r="UWP727"/>
      <c r="UWQ727"/>
      <c r="UWR727"/>
      <c r="UWS727"/>
      <c r="UWT727"/>
      <c r="UWU727"/>
      <c r="UWV727"/>
      <c r="UWW727"/>
      <c r="UWX727"/>
      <c r="UWY727"/>
      <c r="UWZ727"/>
      <c r="UXA727"/>
      <c r="UXB727"/>
      <c r="UXC727"/>
      <c r="UXD727"/>
      <c r="UXE727"/>
      <c r="UXF727"/>
      <c r="UXG727"/>
      <c r="UXH727"/>
      <c r="UXI727"/>
      <c r="UXJ727"/>
      <c r="UXK727"/>
      <c r="UXL727"/>
      <c r="UXM727"/>
      <c r="UXN727"/>
      <c r="UXO727"/>
      <c r="UXP727"/>
      <c r="UXQ727"/>
      <c r="UXR727"/>
      <c r="UXS727"/>
      <c r="UXT727"/>
      <c r="UXU727"/>
      <c r="UXV727"/>
      <c r="UXW727"/>
      <c r="UXX727"/>
      <c r="UXY727"/>
      <c r="UXZ727"/>
      <c r="UYA727"/>
      <c r="UYB727"/>
      <c r="UYC727"/>
      <c r="UYD727"/>
      <c r="UYE727"/>
      <c r="UYF727"/>
      <c r="UYG727"/>
      <c r="UYH727"/>
      <c r="UYI727"/>
      <c r="UYJ727"/>
      <c r="UYK727"/>
      <c r="UYL727"/>
      <c r="UYM727"/>
      <c r="UYN727"/>
      <c r="UYO727"/>
      <c r="UYP727"/>
      <c r="UYQ727"/>
      <c r="UYR727"/>
      <c r="UYS727"/>
      <c r="UYT727"/>
      <c r="UYU727"/>
      <c r="UYV727"/>
      <c r="UYW727"/>
      <c r="UYX727"/>
      <c r="UYY727"/>
      <c r="UYZ727"/>
      <c r="UZA727"/>
      <c r="UZB727"/>
      <c r="UZC727"/>
      <c r="UZD727"/>
      <c r="UZE727"/>
      <c r="UZF727"/>
      <c r="UZG727"/>
      <c r="UZH727"/>
      <c r="UZI727"/>
      <c r="UZJ727"/>
      <c r="UZK727"/>
      <c r="UZL727"/>
      <c r="UZM727"/>
      <c r="UZN727"/>
      <c r="UZO727"/>
      <c r="UZP727"/>
      <c r="UZQ727"/>
      <c r="UZR727"/>
      <c r="UZS727"/>
      <c r="UZT727"/>
      <c r="UZU727"/>
      <c r="UZV727"/>
      <c r="UZW727"/>
      <c r="UZX727"/>
      <c r="UZY727"/>
      <c r="UZZ727"/>
      <c r="VAA727"/>
      <c r="VAB727"/>
      <c r="VAC727"/>
      <c r="VAD727"/>
      <c r="VAE727"/>
      <c r="VAF727"/>
      <c r="VAG727"/>
      <c r="VAH727"/>
      <c r="VAI727"/>
      <c r="VAJ727"/>
      <c r="VAK727"/>
      <c r="VAL727"/>
      <c r="VAM727"/>
      <c r="VAN727"/>
      <c r="VAO727"/>
      <c r="VAP727"/>
      <c r="VAQ727"/>
      <c r="VAR727"/>
      <c r="VAS727"/>
      <c r="VAT727"/>
      <c r="VAU727"/>
      <c r="VAV727"/>
      <c r="VAW727"/>
      <c r="VAX727"/>
      <c r="VAY727"/>
      <c r="VAZ727"/>
      <c r="VBA727"/>
      <c r="VBB727"/>
      <c r="VBC727"/>
      <c r="VBD727"/>
      <c r="VBE727"/>
      <c r="VBF727"/>
      <c r="VBG727"/>
      <c r="VBH727"/>
      <c r="VBI727"/>
      <c r="VBJ727"/>
      <c r="VBK727"/>
      <c r="VBL727"/>
      <c r="VBM727"/>
      <c r="VBN727"/>
      <c r="VBO727"/>
      <c r="VBP727"/>
      <c r="VBQ727"/>
      <c r="VBR727"/>
      <c r="VBS727"/>
      <c r="VBT727"/>
      <c r="VBU727"/>
      <c r="VBV727"/>
      <c r="VBW727"/>
      <c r="VBX727"/>
      <c r="VBY727"/>
      <c r="VBZ727"/>
      <c r="VCA727"/>
      <c r="VCB727"/>
      <c r="VCC727"/>
      <c r="VCD727"/>
      <c r="VCE727"/>
      <c r="VCF727"/>
      <c r="VCG727"/>
      <c r="VCH727"/>
      <c r="VCI727"/>
      <c r="VCJ727"/>
      <c r="VCK727"/>
      <c r="VCL727"/>
      <c r="VCM727"/>
      <c r="VCN727"/>
      <c r="VCO727"/>
      <c r="VCP727"/>
      <c r="VCQ727"/>
      <c r="VCR727"/>
      <c r="VCS727"/>
      <c r="VCT727"/>
      <c r="VCU727"/>
      <c r="VCV727"/>
      <c r="VCW727"/>
      <c r="VCX727"/>
      <c r="VCY727"/>
      <c r="VCZ727"/>
      <c r="VDA727"/>
      <c r="VDB727"/>
      <c r="VDC727"/>
      <c r="VDD727"/>
      <c r="VDE727"/>
      <c r="VDF727"/>
      <c r="VDG727"/>
      <c r="VDH727"/>
      <c r="VDI727"/>
      <c r="VDJ727"/>
      <c r="VDK727"/>
      <c r="VDL727"/>
      <c r="VDM727"/>
      <c r="VDN727"/>
      <c r="VDO727"/>
      <c r="VDP727"/>
      <c r="VDQ727"/>
      <c r="VDR727"/>
      <c r="VDS727"/>
      <c r="VDT727"/>
      <c r="VDU727"/>
      <c r="VDV727"/>
      <c r="VDW727"/>
      <c r="VDX727"/>
      <c r="VDY727"/>
      <c r="VDZ727"/>
      <c r="VEA727"/>
      <c r="VEB727"/>
      <c r="VEC727"/>
      <c r="VED727"/>
      <c r="VEE727"/>
      <c r="VEF727"/>
      <c r="VEG727"/>
      <c r="VEH727"/>
      <c r="VEI727"/>
      <c r="VEJ727"/>
      <c r="VEK727"/>
      <c r="VEL727"/>
      <c r="VEM727"/>
      <c r="VEN727"/>
      <c r="VEO727"/>
      <c r="VEP727"/>
      <c r="VEQ727"/>
      <c r="VER727"/>
      <c r="VES727"/>
      <c r="VET727"/>
      <c r="VEU727"/>
      <c r="VEV727"/>
      <c r="VEW727"/>
      <c r="VEX727"/>
      <c r="VEY727"/>
      <c r="VEZ727"/>
      <c r="VFA727"/>
      <c r="VFB727"/>
      <c r="VFC727"/>
      <c r="VFD727"/>
      <c r="VFE727"/>
      <c r="VFF727"/>
      <c r="VFG727"/>
      <c r="VFH727"/>
      <c r="VFI727"/>
      <c r="VFJ727"/>
      <c r="VFK727"/>
      <c r="VFL727"/>
      <c r="VFM727"/>
      <c r="VFN727"/>
      <c r="VFO727"/>
      <c r="VFP727"/>
      <c r="VFQ727"/>
      <c r="VFR727"/>
      <c r="VFS727"/>
      <c r="VFT727"/>
      <c r="VFU727"/>
      <c r="VFV727"/>
      <c r="VFW727"/>
      <c r="VFX727"/>
      <c r="VFY727"/>
      <c r="VFZ727"/>
      <c r="VGA727"/>
      <c r="VGB727"/>
      <c r="VGC727"/>
      <c r="VGD727"/>
      <c r="VGE727"/>
      <c r="VGF727"/>
      <c r="VGG727"/>
      <c r="VGH727"/>
      <c r="VGI727"/>
      <c r="VGJ727"/>
      <c r="VGK727"/>
      <c r="VGL727"/>
      <c r="VGM727"/>
      <c r="VGN727"/>
      <c r="VGO727"/>
      <c r="VGP727"/>
      <c r="VGQ727"/>
      <c r="VGR727"/>
      <c r="VGS727"/>
      <c r="VGT727"/>
      <c r="VGU727"/>
      <c r="VGV727"/>
      <c r="VGW727"/>
      <c r="VGX727"/>
      <c r="VGY727"/>
      <c r="VGZ727"/>
      <c r="VHA727"/>
      <c r="VHB727"/>
      <c r="VHC727"/>
      <c r="VHD727"/>
      <c r="VHE727"/>
      <c r="VHF727"/>
      <c r="VHG727"/>
      <c r="VHH727"/>
      <c r="VHI727"/>
      <c r="VHJ727"/>
      <c r="VHK727"/>
      <c r="VHL727"/>
      <c r="VHM727"/>
      <c r="VHN727"/>
      <c r="VHO727"/>
      <c r="VHP727"/>
      <c r="VHQ727"/>
      <c r="VHR727"/>
      <c r="VHS727"/>
      <c r="VHT727"/>
      <c r="VHU727"/>
      <c r="VHV727"/>
      <c r="VHW727"/>
      <c r="VHX727"/>
      <c r="VHY727"/>
      <c r="VHZ727"/>
      <c r="VIA727"/>
      <c r="VIB727"/>
      <c r="VIC727"/>
      <c r="VID727"/>
      <c r="VIE727"/>
      <c r="VIF727"/>
      <c r="VIG727"/>
      <c r="VIH727"/>
      <c r="VII727"/>
      <c r="VIJ727"/>
      <c r="VIK727"/>
      <c r="VIL727"/>
      <c r="VIM727"/>
      <c r="VIN727"/>
      <c r="VIO727"/>
      <c r="VIP727"/>
      <c r="VIQ727"/>
      <c r="VIR727"/>
      <c r="VIS727"/>
      <c r="VIT727"/>
      <c r="VIU727"/>
      <c r="VIV727"/>
      <c r="VIW727"/>
      <c r="VIX727"/>
      <c r="VIY727"/>
      <c r="VIZ727"/>
      <c r="VJA727"/>
      <c r="VJB727"/>
      <c r="VJC727"/>
      <c r="VJD727"/>
      <c r="VJE727"/>
      <c r="VJF727"/>
      <c r="VJG727"/>
      <c r="VJH727"/>
      <c r="VJI727"/>
      <c r="VJJ727"/>
      <c r="VJK727"/>
      <c r="VJL727"/>
      <c r="VJM727"/>
      <c r="VJN727"/>
      <c r="VJO727"/>
      <c r="VJP727"/>
      <c r="VJQ727"/>
      <c r="VJR727"/>
      <c r="VJS727"/>
      <c r="VJT727"/>
      <c r="VJU727"/>
      <c r="VJV727"/>
      <c r="VJW727"/>
      <c r="VJX727"/>
      <c r="VJY727"/>
      <c r="VJZ727"/>
      <c r="VKA727"/>
      <c r="VKB727"/>
      <c r="VKC727"/>
      <c r="VKD727"/>
      <c r="VKE727"/>
      <c r="VKF727"/>
      <c r="VKG727"/>
      <c r="VKH727"/>
      <c r="VKI727"/>
      <c r="VKJ727"/>
      <c r="VKK727"/>
      <c r="VKL727"/>
      <c r="VKM727"/>
      <c r="VKN727"/>
      <c r="VKO727"/>
      <c r="VKP727"/>
      <c r="VKQ727"/>
      <c r="VKR727"/>
      <c r="VKS727"/>
      <c r="VKT727"/>
      <c r="VKU727"/>
      <c r="VKV727"/>
      <c r="VKW727"/>
      <c r="VKX727"/>
      <c r="VKY727"/>
      <c r="VKZ727"/>
      <c r="VLA727"/>
      <c r="VLB727"/>
      <c r="VLC727"/>
      <c r="VLD727"/>
      <c r="VLE727"/>
      <c r="VLF727"/>
      <c r="VLG727"/>
      <c r="VLH727"/>
      <c r="VLI727"/>
      <c r="VLJ727"/>
      <c r="VLK727"/>
      <c r="VLL727"/>
      <c r="VLM727"/>
      <c r="VLN727"/>
      <c r="VLO727"/>
      <c r="VLP727"/>
      <c r="VLQ727"/>
      <c r="VLR727"/>
      <c r="VLS727"/>
      <c r="VLT727"/>
      <c r="VLU727"/>
      <c r="VLV727"/>
      <c r="VLW727"/>
      <c r="VLX727"/>
      <c r="VLY727"/>
      <c r="VLZ727"/>
      <c r="VMA727"/>
      <c r="VMB727"/>
      <c r="VMC727"/>
      <c r="VMD727"/>
      <c r="VME727"/>
      <c r="VMF727"/>
      <c r="VMG727"/>
      <c r="VMH727"/>
      <c r="VMI727"/>
      <c r="VMJ727"/>
      <c r="VMK727"/>
      <c r="VML727"/>
      <c r="VMM727"/>
      <c r="VMN727"/>
      <c r="VMO727"/>
      <c r="VMP727"/>
      <c r="VMQ727"/>
      <c r="VMR727"/>
      <c r="VMS727"/>
      <c r="VMT727"/>
      <c r="VMU727"/>
      <c r="VMV727"/>
      <c r="VMW727"/>
      <c r="VMX727"/>
      <c r="VMY727"/>
      <c r="VMZ727"/>
      <c r="VNA727"/>
      <c r="VNB727"/>
      <c r="VNC727"/>
      <c r="VND727"/>
      <c r="VNE727"/>
      <c r="VNF727"/>
      <c r="VNG727"/>
      <c r="VNH727"/>
      <c r="VNI727"/>
      <c r="VNJ727"/>
      <c r="VNK727"/>
      <c r="VNL727"/>
      <c r="VNM727"/>
      <c r="VNN727"/>
      <c r="VNO727"/>
      <c r="VNP727"/>
      <c r="VNQ727"/>
      <c r="VNR727"/>
      <c r="VNS727"/>
      <c r="VNT727"/>
      <c r="VNU727"/>
      <c r="VNV727"/>
      <c r="VNW727"/>
      <c r="VNX727"/>
      <c r="VNY727"/>
      <c r="VNZ727"/>
      <c r="VOA727"/>
      <c r="VOB727"/>
      <c r="VOC727"/>
      <c r="VOD727"/>
      <c r="VOE727"/>
      <c r="VOF727"/>
      <c r="VOG727"/>
      <c r="VOH727"/>
      <c r="VOI727"/>
      <c r="VOJ727"/>
      <c r="VOK727"/>
      <c r="VOL727"/>
      <c r="VOM727"/>
      <c r="VON727"/>
      <c r="VOO727"/>
      <c r="VOP727"/>
      <c r="VOQ727"/>
      <c r="VOR727"/>
      <c r="VOS727"/>
      <c r="VOT727"/>
      <c r="VOU727"/>
      <c r="VOV727"/>
      <c r="VOW727"/>
      <c r="VOX727"/>
      <c r="VOY727"/>
      <c r="VOZ727"/>
      <c r="VPA727"/>
      <c r="VPB727"/>
      <c r="VPC727"/>
      <c r="VPD727"/>
      <c r="VPE727"/>
      <c r="VPF727"/>
      <c r="VPG727"/>
      <c r="VPH727"/>
      <c r="VPI727"/>
      <c r="VPJ727"/>
      <c r="VPK727"/>
      <c r="VPL727"/>
      <c r="VPM727"/>
      <c r="VPN727"/>
      <c r="VPO727"/>
      <c r="VPP727"/>
      <c r="VPQ727"/>
      <c r="VPR727"/>
      <c r="VPS727"/>
      <c r="VPT727"/>
      <c r="VPU727"/>
      <c r="VPV727"/>
      <c r="VPW727"/>
      <c r="VPX727"/>
      <c r="VPY727"/>
      <c r="VPZ727"/>
      <c r="VQA727"/>
      <c r="VQB727"/>
      <c r="VQC727"/>
      <c r="VQD727"/>
      <c r="VQE727"/>
      <c r="VQF727"/>
      <c r="VQG727"/>
      <c r="VQH727"/>
      <c r="VQI727"/>
      <c r="VQJ727"/>
      <c r="VQK727"/>
      <c r="VQL727"/>
      <c r="VQM727"/>
      <c r="VQN727"/>
      <c r="VQO727"/>
      <c r="VQP727"/>
      <c r="VQQ727"/>
      <c r="VQR727"/>
      <c r="VQS727"/>
      <c r="VQT727"/>
      <c r="VQU727"/>
      <c r="VQV727"/>
      <c r="VQW727"/>
      <c r="VQX727"/>
      <c r="VQY727"/>
      <c r="VQZ727"/>
      <c r="VRA727"/>
      <c r="VRB727"/>
      <c r="VRC727"/>
      <c r="VRD727"/>
      <c r="VRE727"/>
      <c r="VRF727"/>
      <c r="VRG727"/>
      <c r="VRH727"/>
      <c r="VRI727"/>
      <c r="VRJ727"/>
      <c r="VRK727"/>
      <c r="VRL727"/>
      <c r="VRM727"/>
      <c r="VRN727"/>
      <c r="VRO727"/>
      <c r="VRP727"/>
      <c r="VRQ727"/>
      <c r="VRR727"/>
      <c r="VRS727"/>
      <c r="VRT727"/>
      <c r="VRU727"/>
      <c r="VRV727"/>
      <c r="VRW727"/>
      <c r="VRX727"/>
      <c r="VRY727"/>
      <c r="VRZ727"/>
      <c r="VSA727"/>
      <c r="VSB727"/>
      <c r="VSC727"/>
      <c r="VSD727"/>
      <c r="VSE727"/>
      <c r="VSF727"/>
      <c r="VSG727"/>
      <c r="VSH727"/>
      <c r="VSI727"/>
      <c r="VSJ727"/>
      <c r="VSK727"/>
      <c r="VSL727"/>
      <c r="VSM727"/>
      <c r="VSN727"/>
      <c r="VSO727"/>
      <c r="VSP727"/>
      <c r="VSQ727"/>
      <c r="VSR727"/>
      <c r="VSS727"/>
      <c r="VST727"/>
      <c r="VSU727"/>
      <c r="VSV727"/>
      <c r="VSW727"/>
      <c r="VSX727"/>
      <c r="VSY727"/>
      <c r="VSZ727"/>
      <c r="VTA727"/>
      <c r="VTB727"/>
      <c r="VTC727"/>
      <c r="VTD727"/>
      <c r="VTE727"/>
      <c r="VTF727"/>
      <c r="VTG727"/>
      <c r="VTH727"/>
      <c r="VTI727"/>
      <c r="VTJ727"/>
      <c r="VTK727"/>
      <c r="VTL727"/>
      <c r="VTM727"/>
      <c r="VTN727"/>
      <c r="VTO727"/>
      <c r="VTP727"/>
      <c r="VTQ727"/>
      <c r="VTR727"/>
      <c r="VTS727"/>
      <c r="VTT727"/>
      <c r="VTU727"/>
      <c r="VTV727"/>
      <c r="VTW727"/>
      <c r="VTX727"/>
      <c r="VTY727"/>
      <c r="VTZ727"/>
      <c r="VUA727"/>
      <c r="VUB727"/>
      <c r="VUC727"/>
      <c r="VUD727"/>
      <c r="VUE727"/>
      <c r="VUF727"/>
      <c r="VUG727"/>
      <c r="VUH727"/>
      <c r="VUI727"/>
      <c r="VUJ727"/>
      <c r="VUK727"/>
      <c r="VUL727"/>
      <c r="VUM727"/>
      <c r="VUN727"/>
      <c r="VUO727"/>
      <c r="VUP727"/>
      <c r="VUQ727"/>
      <c r="VUR727"/>
      <c r="VUS727"/>
      <c r="VUT727"/>
      <c r="VUU727"/>
      <c r="VUV727"/>
      <c r="VUW727"/>
      <c r="VUX727"/>
      <c r="VUY727"/>
      <c r="VUZ727"/>
      <c r="VVA727"/>
      <c r="VVB727"/>
      <c r="VVC727"/>
      <c r="VVD727"/>
      <c r="VVE727"/>
      <c r="VVF727"/>
      <c r="VVG727"/>
      <c r="VVH727"/>
      <c r="VVI727"/>
      <c r="VVJ727"/>
      <c r="VVK727"/>
      <c r="VVL727"/>
      <c r="VVM727"/>
      <c r="VVN727"/>
      <c r="VVO727"/>
      <c r="VVP727"/>
      <c r="VVQ727"/>
      <c r="VVR727"/>
      <c r="VVS727"/>
      <c r="VVT727"/>
      <c r="VVU727"/>
      <c r="VVV727"/>
      <c r="VVW727"/>
      <c r="VVX727"/>
      <c r="VVY727"/>
      <c r="VVZ727"/>
      <c r="VWA727"/>
      <c r="VWB727"/>
      <c r="VWC727"/>
      <c r="VWD727"/>
      <c r="VWE727"/>
      <c r="VWF727"/>
      <c r="VWG727"/>
      <c r="VWH727"/>
      <c r="VWI727"/>
      <c r="VWJ727"/>
      <c r="VWK727"/>
      <c r="VWL727"/>
      <c r="VWM727"/>
      <c r="VWN727"/>
      <c r="VWO727"/>
      <c r="VWP727"/>
      <c r="VWQ727"/>
      <c r="VWR727"/>
      <c r="VWS727"/>
      <c r="VWT727"/>
      <c r="VWU727"/>
      <c r="VWV727"/>
      <c r="VWW727"/>
      <c r="VWX727"/>
      <c r="VWY727"/>
      <c r="VWZ727"/>
      <c r="VXA727"/>
      <c r="VXB727"/>
      <c r="VXC727"/>
      <c r="VXD727"/>
      <c r="VXE727"/>
      <c r="VXF727"/>
      <c r="VXG727"/>
      <c r="VXH727"/>
      <c r="VXI727"/>
      <c r="VXJ727"/>
      <c r="VXK727"/>
      <c r="VXL727"/>
      <c r="VXM727"/>
      <c r="VXN727"/>
      <c r="VXO727"/>
      <c r="VXP727"/>
      <c r="VXQ727"/>
      <c r="VXR727"/>
      <c r="VXS727"/>
      <c r="VXT727"/>
      <c r="VXU727"/>
      <c r="VXV727"/>
      <c r="VXW727"/>
      <c r="VXX727"/>
      <c r="VXY727"/>
      <c r="VXZ727"/>
      <c r="VYA727"/>
      <c r="VYB727"/>
      <c r="VYC727"/>
      <c r="VYD727"/>
      <c r="VYE727"/>
      <c r="VYF727"/>
      <c r="VYG727"/>
      <c r="VYH727"/>
      <c r="VYI727"/>
      <c r="VYJ727"/>
      <c r="VYK727"/>
      <c r="VYL727"/>
      <c r="VYM727"/>
      <c r="VYN727"/>
      <c r="VYO727"/>
      <c r="VYP727"/>
      <c r="VYQ727"/>
      <c r="VYR727"/>
      <c r="VYS727"/>
      <c r="VYT727"/>
      <c r="VYU727"/>
      <c r="VYV727"/>
      <c r="VYW727"/>
      <c r="VYX727"/>
      <c r="VYY727"/>
      <c r="VYZ727"/>
      <c r="VZA727"/>
      <c r="VZB727"/>
      <c r="VZC727"/>
      <c r="VZD727"/>
      <c r="VZE727"/>
      <c r="VZF727"/>
      <c r="VZG727"/>
      <c r="VZH727"/>
      <c r="VZI727"/>
      <c r="VZJ727"/>
      <c r="VZK727"/>
      <c r="VZL727"/>
      <c r="VZM727"/>
      <c r="VZN727"/>
      <c r="VZO727"/>
      <c r="VZP727"/>
      <c r="VZQ727"/>
      <c r="VZR727"/>
      <c r="VZS727"/>
      <c r="VZT727"/>
      <c r="VZU727"/>
      <c r="VZV727"/>
      <c r="VZW727"/>
      <c r="VZX727"/>
      <c r="VZY727"/>
      <c r="VZZ727"/>
      <c r="WAA727"/>
      <c r="WAB727"/>
      <c r="WAC727"/>
      <c r="WAD727"/>
      <c r="WAE727"/>
      <c r="WAF727"/>
      <c r="WAG727"/>
      <c r="WAH727"/>
      <c r="WAI727"/>
      <c r="WAJ727"/>
      <c r="WAK727"/>
      <c r="WAL727"/>
      <c r="WAM727"/>
      <c r="WAN727"/>
      <c r="WAO727"/>
      <c r="WAP727"/>
      <c r="WAQ727"/>
      <c r="WAR727"/>
      <c r="WAS727"/>
      <c r="WAT727"/>
      <c r="WAU727"/>
      <c r="WAV727"/>
      <c r="WAW727"/>
      <c r="WAX727"/>
      <c r="WAY727"/>
      <c r="WAZ727"/>
      <c r="WBA727"/>
      <c r="WBB727"/>
      <c r="WBC727"/>
      <c r="WBD727"/>
      <c r="WBE727"/>
      <c r="WBF727"/>
      <c r="WBG727"/>
      <c r="WBH727"/>
      <c r="WBI727"/>
      <c r="WBJ727"/>
      <c r="WBK727"/>
      <c r="WBL727"/>
      <c r="WBM727"/>
      <c r="WBN727"/>
      <c r="WBO727"/>
      <c r="WBP727"/>
      <c r="WBQ727"/>
      <c r="WBR727"/>
      <c r="WBS727"/>
      <c r="WBT727"/>
      <c r="WBU727"/>
      <c r="WBV727"/>
      <c r="WBW727"/>
      <c r="WBX727"/>
      <c r="WBY727"/>
      <c r="WBZ727"/>
      <c r="WCA727"/>
      <c r="WCB727"/>
      <c r="WCC727"/>
      <c r="WCD727"/>
      <c r="WCE727"/>
      <c r="WCF727"/>
      <c r="WCG727"/>
      <c r="WCH727"/>
      <c r="WCI727"/>
      <c r="WCJ727"/>
      <c r="WCK727"/>
      <c r="WCL727"/>
      <c r="WCM727"/>
      <c r="WCN727"/>
      <c r="WCO727"/>
      <c r="WCP727"/>
      <c r="WCQ727"/>
      <c r="WCR727"/>
      <c r="WCS727"/>
      <c r="WCT727"/>
      <c r="WCU727"/>
      <c r="WCV727"/>
      <c r="WCW727"/>
      <c r="WCX727"/>
      <c r="WCY727"/>
      <c r="WCZ727"/>
      <c r="WDA727"/>
      <c r="WDB727"/>
      <c r="WDC727"/>
      <c r="WDD727"/>
      <c r="WDE727"/>
      <c r="WDF727"/>
      <c r="WDG727"/>
      <c r="WDH727"/>
      <c r="WDI727"/>
      <c r="WDJ727"/>
      <c r="WDK727"/>
      <c r="WDL727"/>
      <c r="WDM727"/>
      <c r="WDN727"/>
      <c r="WDO727"/>
      <c r="WDP727"/>
      <c r="WDQ727"/>
      <c r="WDR727"/>
      <c r="WDS727"/>
      <c r="WDT727"/>
      <c r="WDU727"/>
      <c r="WDV727"/>
      <c r="WDW727"/>
      <c r="WDX727"/>
      <c r="WDY727"/>
      <c r="WDZ727"/>
      <c r="WEA727"/>
      <c r="WEB727"/>
      <c r="WEC727"/>
      <c r="WED727"/>
      <c r="WEE727"/>
      <c r="WEF727"/>
      <c r="WEG727"/>
      <c r="WEH727"/>
      <c r="WEI727"/>
      <c r="WEJ727"/>
      <c r="WEK727"/>
      <c r="WEL727"/>
      <c r="WEM727"/>
      <c r="WEN727"/>
      <c r="WEO727"/>
      <c r="WEP727"/>
      <c r="WEQ727"/>
      <c r="WER727"/>
      <c r="WES727"/>
      <c r="WET727"/>
      <c r="WEU727"/>
      <c r="WEV727"/>
      <c r="WEW727"/>
      <c r="WEX727"/>
      <c r="WEY727"/>
      <c r="WEZ727"/>
      <c r="WFA727"/>
      <c r="WFB727"/>
      <c r="WFC727"/>
      <c r="WFD727"/>
      <c r="WFE727"/>
      <c r="WFF727"/>
      <c r="WFG727"/>
      <c r="WFH727"/>
      <c r="WFI727"/>
      <c r="WFJ727"/>
      <c r="WFK727"/>
      <c r="WFL727"/>
      <c r="WFM727"/>
      <c r="WFN727"/>
      <c r="WFO727"/>
      <c r="WFP727"/>
      <c r="WFQ727"/>
      <c r="WFR727"/>
      <c r="WFS727"/>
      <c r="WFT727"/>
      <c r="WFU727"/>
      <c r="WFV727"/>
      <c r="WFW727"/>
      <c r="WFX727"/>
      <c r="WFY727"/>
      <c r="WFZ727"/>
      <c r="WGA727"/>
      <c r="WGB727"/>
      <c r="WGC727"/>
      <c r="WGD727"/>
      <c r="WGE727"/>
      <c r="WGF727"/>
      <c r="WGG727"/>
      <c r="WGH727"/>
      <c r="WGI727"/>
      <c r="WGJ727"/>
      <c r="WGK727"/>
      <c r="WGL727"/>
      <c r="WGM727"/>
      <c r="WGN727"/>
      <c r="WGO727"/>
      <c r="WGP727"/>
      <c r="WGQ727"/>
      <c r="WGR727"/>
      <c r="WGS727"/>
      <c r="WGT727"/>
      <c r="WGU727"/>
      <c r="WGV727"/>
      <c r="WGW727"/>
      <c r="WGX727"/>
      <c r="WGY727"/>
      <c r="WGZ727"/>
      <c r="WHA727"/>
      <c r="WHB727"/>
      <c r="WHC727"/>
      <c r="WHD727"/>
      <c r="WHE727"/>
      <c r="WHF727"/>
      <c r="WHG727"/>
      <c r="WHH727"/>
      <c r="WHI727"/>
      <c r="WHJ727"/>
      <c r="WHK727"/>
      <c r="WHL727"/>
      <c r="WHM727"/>
      <c r="WHN727"/>
      <c r="WHO727"/>
      <c r="WHP727"/>
      <c r="WHQ727"/>
      <c r="WHR727"/>
      <c r="WHS727"/>
      <c r="WHT727"/>
      <c r="WHU727"/>
      <c r="WHV727"/>
      <c r="WHW727"/>
      <c r="WHX727"/>
      <c r="WHY727"/>
      <c r="WHZ727"/>
      <c r="WIA727"/>
      <c r="WIB727"/>
      <c r="WIC727"/>
      <c r="WID727"/>
      <c r="WIE727"/>
      <c r="WIF727"/>
      <c r="WIG727"/>
      <c r="WIH727"/>
      <c r="WII727"/>
      <c r="WIJ727"/>
      <c r="WIK727"/>
      <c r="WIL727"/>
      <c r="WIM727"/>
      <c r="WIN727"/>
      <c r="WIO727"/>
      <c r="WIP727"/>
      <c r="WIQ727"/>
      <c r="WIR727"/>
      <c r="WIS727"/>
      <c r="WIT727"/>
      <c r="WIU727"/>
      <c r="WIV727"/>
      <c r="WIW727"/>
      <c r="WIX727"/>
      <c r="WIY727"/>
      <c r="WIZ727"/>
      <c r="WJA727"/>
      <c r="WJB727"/>
      <c r="WJC727"/>
      <c r="WJD727"/>
      <c r="WJE727"/>
      <c r="WJF727"/>
      <c r="WJG727"/>
      <c r="WJH727"/>
      <c r="WJI727"/>
      <c r="WJJ727"/>
      <c r="WJK727"/>
      <c r="WJL727"/>
      <c r="WJM727"/>
      <c r="WJN727"/>
      <c r="WJO727"/>
      <c r="WJP727"/>
      <c r="WJQ727"/>
      <c r="WJR727"/>
      <c r="WJS727"/>
      <c r="WJT727"/>
      <c r="WJU727"/>
      <c r="WJV727"/>
      <c r="WJW727"/>
      <c r="WJX727"/>
      <c r="WJY727"/>
      <c r="WJZ727"/>
      <c r="WKA727"/>
      <c r="WKB727"/>
      <c r="WKC727"/>
      <c r="WKD727"/>
      <c r="WKE727"/>
      <c r="WKF727"/>
      <c r="WKG727"/>
      <c r="WKH727"/>
      <c r="WKI727"/>
      <c r="WKJ727"/>
      <c r="WKK727"/>
      <c r="WKL727"/>
      <c r="WKM727"/>
      <c r="WKN727"/>
      <c r="WKO727"/>
      <c r="WKP727"/>
      <c r="WKQ727"/>
      <c r="WKR727"/>
      <c r="WKS727"/>
      <c r="WKT727"/>
      <c r="WKU727"/>
      <c r="WKV727"/>
      <c r="WKW727"/>
      <c r="WKX727"/>
      <c r="WKY727"/>
      <c r="WKZ727"/>
      <c r="WLA727"/>
      <c r="WLB727"/>
      <c r="WLC727"/>
      <c r="WLD727"/>
      <c r="WLE727"/>
      <c r="WLF727"/>
      <c r="WLG727"/>
      <c r="WLH727"/>
      <c r="WLI727"/>
      <c r="WLJ727"/>
      <c r="WLK727"/>
      <c r="WLL727"/>
      <c r="WLM727"/>
      <c r="WLN727"/>
      <c r="WLO727"/>
      <c r="WLP727"/>
      <c r="WLQ727"/>
      <c r="WLR727"/>
      <c r="WLS727"/>
      <c r="WLT727"/>
      <c r="WLU727"/>
      <c r="WLV727"/>
      <c r="WLW727"/>
      <c r="WLX727"/>
      <c r="WLY727"/>
      <c r="WLZ727"/>
      <c r="WMA727"/>
      <c r="WMB727"/>
      <c r="WMC727"/>
      <c r="WMD727"/>
      <c r="WME727"/>
      <c r="WMF727"/>
      <c r="WMG727"/>
      <c r="WMH727"/>
      <c r="WMI727"/>
      <c r="WMJ727"/>
      <c r="WMK727"/>
      <c r="WML727"/>
      <c r="WMM727"/>
      <c r="WMN727"/>
      <c r="WMO727"/>
      <c r="WMP727"/>
      <c r="WMQ727"/>
      <c r="WMR727"/>
      <c r="WMS727"/>
      <c r="WMT727"/>
      <c r="WMU727"/>
      <c r="WMV727"/>
      <c r="WMW727"/>
      <c r="WMX727"/>
      <c r="WMY727"/>
      <c r="WMZ727"/>
      <c r="WNA727"/>
      <c r="WNB727"/>
      <c r="WNC727"/>
      <c r="WND727"/>
      <c r="WNE727"/>
      <c r="WNF727"/>
      <c r="WNG727"/>
      <c r="WNH727"/>
      <c r="WNI727"/>
      <c r="WNJ727"/>
      <c r="WNK727"/>
      <c r="WNL727"/>
      <c r="WNM727"/>
      <c r="WNN727"/>
      <c r="WNO727"/>
      <c r="WNP727"/>
      <c r="WNQ727"/>
      <c r="WNR727"/>
      <c r="WNS727"/>
      <c r="WNT727"/>
      <c r="WNU727"/>
      <c r="WNV727"/>
      <c r="WNW727"/>
      <c r="WNX727"/>
      <c r="WNY727"/>
      <c r="WNZ727"/>
      <c r="WOA727"/>
      <c r="WOB727"/>
      <c r="WOC727"/>
      <c r="WOD727"/>
      <c r="WOE727"/>
      <c r="WOF727"/>
      <c r="WOG727"/>
      <c r="WOH727"/>
      <c r="WOI727"/>
      <c r="WOJ727"/>
      <c r="WOK727"/>
      <c r="WOL727"/>
      <c r="WOM727"/>
      <c r="WON727"/>
      <c r="WOO727"/>
      <c r="WOP727"/>
      <c r="WOQ727"/>
      <c r="WOR727"/>
      <c r="WOS727"/>
      <c r="WOT727"/>
      <c r="WOU727"/>
      <c r="WOV727"/>
      <c r="WOW727"/>
      <c r="WOX727"/>
      <c r="WOY727"/>
      <c r="WOZ727"/>
      <c r="WPA727"/>
      <c r="WPB727"/>
      <c r="WPC727"/>
      <c r="WPD727"/>
      <c r="WPE727"/>
      <c r="WPF727"/>
      <c r="WPG727"/>
      <c r="WPH727"/>
      <c r="WPI727"/>
      <c r="WPJ727"/>
      <c r="WPK727"/>
      <c r="WPL727"/>
      <c r="WPM727"/>
      <c r="WPN727"/>
      <c r="WPO727"/>
      <c r="WPP727"/>
      <c r="WPQ727"/>
      <c r="WPR727"/>
      <c r="WPS727"/>
      <c r="WPT727"/>
      <c r="WPU727"/>
      <c r="WPV727"/>
      <c r="WPW727"/>
      <c r="WPX727"/>
      <c r="WPY727"/>
      <c r="WPZ727"/>
      <c r="WQA727"/>
      <c r="WQB727"/>
      <c r="WQC727"/>
      <c r="WQD727"/>
      <c r="WQE727"/>
      <c r="WQF727"/>
      <c r="WQG727"/>
      <c r="WQH727"/>
      <c r="WQI727"/>
      <c r="WQJ727"/>
      <c r="WQK727"/>
      <c r="WQL727"/>
      <c r="WQM727"/>
      <c r="WQN727"/>
      <c r="WQO727"/>
      <c r="WQP727"/>
      <c r="WQQ727"/>
      <c r="WQR727"/>
      <c r="WQS727"/>
      <c r="WQT727"/>
      <c r="WQU727"/>
      <c r="WQV727"/>
      <c r="WQW727"/>
      <c r="WQX727"/>
      <c r="WQY727"/>
      <c r="WQZ727"/>
      <c r="WRA727"/>
      <c r="WRB727"/>
      <c r="WRC727"/>
      <c r="WRD727"/>
      <c r="WRE727"/>
      <c r="WRF727"/>
      <c r="WRG727"/>
      <c r="WRH727"/>
      <c r="WRI727"/>
      <c r="WRJ727"/>
      <c r="WRK727"/>
      <c r="WRL727"/>
      <c r="WRM727"/>
      <c r="WRN727"/>
      <c r="WRO727"/>
      <c r="WRP727"/>
      <c r="WRQ727"/>
      <c r="WRR727"/>
      <c r="WRS727"/>
      <c r="WRT727"/>
      <c r="WRU727"/>
      <c r="WRV727"/>
      <c r="WRW727"/>
      <c r="WRX727"/>
      <c r="WRY727"/>
      <c r="WRZ727"/>
      <c r="WSA727"/>
      <c r="WSB727"/>
      <c r="WSC727"/>
      <c r="WSD727"/>
      <c r="WSE727"/>
      <c r="WSF727"/>
      <c r="WSG727"/>
      <c r="WSH727"/>
      <c r="WSI727"/>
      <c r="WSJ727"/>
      <c r="WSK727"/>
      <c r="WSL727"/>
      <c r="WSM727"/>
      <c r="WSN727"/>
      <c r="WSO727"/>
      <c r="WSP727"/>
      <c r="WSQ727"/>
      <c r="WSR727"/>
      <c r="WSS727"/>
      <c r="WST727"/>
      <c r="WSU727"/>
      <c r="WSV727"/>
      <c r="WSW727"/>
      <c r="WSX727"/>
      <c r="WSY727"/>
      <c r="WSZ727"/>
      <c r="WTA727"/>
      <c r="WTB727"/>
      <c r="WTC727"/>
      <c r="WTD727"/>
      <c r="WTE727"/>
      <c r="WTF727"/>
      <c r="WTG727"/>
      <c r="WTH727"/>
      <c r="WTI727"/>
      <c r="WTJ727"/>
      <c r="WTK727"/>
      <c r="WTL727"/>
      <c r="WTM727"/>
      <c r="WTN727"/>
      <c r="WTO727"/>
      <c r="WTP727"/>
      <c r="WTQ727"/>
      <c r="WTR727"/>
      <c r="WTS727"/>
      <c r="WTT727"/>
      <c r="WTU727"/>
      <c r="WTV727"/>
      <c r="WTW727"/>
      <c r="WTX727"/>
      <c r="WTY727"/>
      <c r="WTZ727"/>
      <c r="WUA727"/>
      <c r="WUB727"/>
      <c r="WUC727"/>
      <c r="WUD727"/>
      <c r="WUE727"/>
      <c r="WUF727"/>
      <c r="WUG727"/>
      <c r="WUH727"/>
      <c r="WUI727"/>
      <c r="WUJ727"/>
      <c r="WUK727"/>
      <c r="WUL727"/>
      <c r="WUM727"/>
      <c r="WUN727"/>
      <c r="WUO727"/>
      <c r="WUP727"/>
      <c r="WUQ727"/>
      <c r="WUR727"/>
      <c r="WUS727"/>
      <c r="WUT727"/>
      <c r="WUU727"/>
      <c r="WUV727"/>
      <c r="WUW727"/>
      <c r="WUX727"/>
      <c r="WUY727"/>
      <c r="WUZ727"/>
      <c r="WVA727"/>
      <c r="WVB727"/>
      <c r="WVC727"/>
      <c r="WVD727"/>
      <c r="WVE727"/>
      <c r="WVF727"/>
      <c r="WVG727"/>
      <c r="WVH727"/>
      <c r="WVI727"/>
      <c r="WVJ727"/>
      <c r="WVK727"/>
      <c r="WVL727"/>
      <c r="WVM727"/>
      <c r="WVN727"/>
      <c r="WVO727"/>
      <c r="WVP727"/>
      <c r="WVQ727"/>
      <c r="WVR727"/>
      <c r="WVS727"/>
      <c r="WVT727"/>
      <c r="WVU727"/>
      <c r="WVV727"/>
      <c r="WVW727"/>
      <c r="WVX727"/>
      <c r="WVY727"/>
      <c r="WVZ727"/>
      <c r="WWA727"/>
      <c r="WWB727"/>
      <c r="WWC727"/>
      <c r="WWD727"/>
      <c r="WWE727"/>
      <c r="WWF727"/>
      <c r="WWG727"/>
      <c r="WWH727"/>
      <c r="WWI727"/>
      <c r="WWJ727"/>
      <c r="WWK727"/>
      <c r="WWL727"/>
      <c r="WWM727"/>
      <c r="WWN727"/>
      <c r="WWO727"/>
      <c r="WWP727"/>
      <c r="WWQ727"/>
      <c r="WWR727"/>
      <c r="WWS727"/>
      <c r="WWT727"/>
      <c r="WWU727"/>
      <c r="WWV727"/>
      <c r="WWW727"/>
      <c r="WWX727"/>
      <c r="WWY727"/>
      <c r="WWZ727"/>
      <c r="WXA727"/>
      <c r="WXB727"/>
      <c r="WXC727"/>
      <c r="WXD727"/>
      <c r="WXE727"/>
      <c r="WXF727"/>
      <c r="WXG727"/>
      <c r="WXH727"/>
      <c r="WXI727"/>
      <c r="WXJ727"/>
      <c r="WXK727"/>
      <c r="WXL727"/>
      <c r="WXM727"/>
      <c r="WXN727"/>
      <c r="WXO727"/>
      <c r="WXP727"/>
      <c r="WXQ727"/>
      <c r="WXR727"/>
      <c r="WXS727"/>
      <c r="WXT727"/>
      <c r="WXU727"/>
      <c r="WXV727"/>
      <c r="WXW727"/>
      <c r="WXX727"/>
      <c r="WXY727"/>
      <c r="WXZ727"/>
      <c r="WYA727"/>
      <c r="WYB727"/>
      <c r="WYC727"/>
      <c r="WYD727"/>
      <c r="WYE727"/>
      <c r="WYF727"/>
      <c r="WYG727"/>
      <c r="WYH727"/>
      <c r="WYI727"/>
      <c r="WYJ727"/>
      <c r="WYK727"/>
      <c r="WYL727"/>
      <c r="WYM727"/>
      <c r="WYN727"/>
      <c r="WYO727"/>
      <c r="WYP727"/>
      <c r="WYQ727"/>
      <c r="WYR727"/>
      <c r="WYS727"/>
      <c r="WYT727"/>
      <c r="WYU727"/>
      <c r="WYV727"/>
      <c r="WYW727"/>
      <c r="WYX727"/>
      <c r="WYY727"/>
      <c r="WYZ727"/>
      <c r="WZA727"/>
      <c r="WZB727"/>
      <c r="WZC727"/>
      <c r="WZD727"/>
      <c r="WZE727"/>
      <c r="WZF727"/>
      <c r="WZG727"/>
      <c r="WZH727"/>
      <c r="WZI727"/>
      <c r="WZJ727"/>
      <c r="WZK727"/>
      <c r="WZL727"/>
      <c r="WZM727"/>
      <c r="WZN727"/>
      <c r="WZO727"/>
      <c r="WZP727"/>
      <c r="WZQ727"/>
      <c r="WZR727"/>
      <c r="WZS727"/>
      <c r="WZT727"/>
      <c r="WZU727"/>
      <c r="WZV727"/>
      <c r="WZW727"/>
      <c r="WZX727"/>
      <c r="WZY727"/>
      <c r="WZZ727"/>
      <c r="XAA727"/>
      <c r="XAB727"/>
      <c r="XAC727"/>
      <c r="XAD727"/>
      <c r="XAE727"/>
      <c r="XAF727"/>
      <c r="XAG727"/>
      <c r="XAH727"/>
      <c r="XAI727"/>
      <c r="XAJ727"/>
      <c r="XAK727"/>
      <c r="XAL727"/>
      <c r="XAM727"/>
      <c r="XAN727"/>
      <c r="XAO727"/>
      <c r="XAP727"/>
      <c r="XAQ727"/>
      <c r="XAR727"/>
      <c r="XAS727"/>
      <c r="XAT727"/>
      <c r="XAU727"/>
      <c r="XAV727"/>
      <c r="XAW727"/>
      <c r="XAX727"/>
      <c r="XAY727"/>
      <c r="XAZ727"/>
      <c r="XBA727"/>
      <c r="XBB727"/>
      <c r="XBC727"/>
      <c r="XBD727"/>
      <c r="XBE727"/>
      <c r="XBF727"/>
      <c r="XBG727"/>
      <c r="XBH727"/>
      <c r="XBI727"/>
      <c r="XBJ727"/>
      <c r="XBK727"/>
      <c r="XBL727"/>
      <c r="XBM727"/>
      <c r="XBN727"/>
      <c r="XBO727"/>
      <c r="XBP727"/>
      <c r="XBQ727"/>
      <c r="XBR727"/>
      <c r="XBS727"/>
      <c r="XBT727"/>
      <c r="XBU727"/>
      <c r="XBV727"/>
      <c r="XBW727"/>
      <c r="XBX727"/>
      <c r="XBY727"/>
    </row>
    <row r="728" spans="1:16301" ht="24.95" customHeight="1" x14ac:dyDescent="0.25">
      <c r="A728" s="6">
        <v>720</v>
      </c>
      <c r="B728" t="s">
        <v>1217</v>
      </c>
      <c r="C728" s="6" t="s">
        <v>771</v>
      </c>
      <c r="D728" s="6" t="s">
        <v>113</v>
      </c>
      <c r="E728" s="6" t="s">
        <v>36</v>
      </c>
      <c r="F728" s="6" t="s">
        <v>29</v>
      </c>
      <c r="G728" s="7">
        <v>15000</v>
      </c>
      <c r="H728" s="7">
        <v>0</v>
      </c>
      <c r="I728" s="7">
        <v>15000</v>
      </c>
      <c r="J728" s="7">
        <v>430.5</v>
      </c>
      <c r="K728" s="7">
        <v>0</v>
      </c>
      <c r="L728" s="7">
        <f t="shared" si="34"/>
        <v>456</v>
      </c>
      <c r="M728" s="7">
        <v>25</v>
      </c>
      <c r="N728" s="7">
        <f t="shared" si="35"/>
        <v>911.5</v>
      </c>
      <c r="O728" s="7">
        <f t="shared" si="36"/>
        <v>14088.5</v>
      </c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  <c r="IM728"/>
      <c r="IN728"/>
      <c r="IO728"/>
      <c r="IP728"/>
      <c r="IQ728"/>
      <c r="IR728"/>
      <c r="IS728"/>
      <c r="IT728"/>
      <c r="IU728"/>
      <c r="IV728"/>
      <c r="IW728"/>
      <c r="IX728"/>
      <c r="IY728"/>
      <c r="IZ728"/>
      <c r="JA728"/>
      <c r="JB728"/>
      <c r="JC728"/>
      <c r="JD728"/>
      <c r="JE728"/>
      <c r="JF728"/>
      <c r="JG728"/>
      <c r="JH728"/>
      <c r="JI728"/>
      <c r="JJ728"/>
      <c r="JK728"/>
      <c r="JL728"/>
      <c r="JM728"/>
      <c r="JN728"/>
      <c r="JO728"/>
      <c r="JP728"/>
      <c r="JQ728"/>
      <c r="JR728"/>
      <c r="JS728"/>
      <c r="JT728"/>
      <c r="JU728"/>
      <c r="JV728"/>
      <c r="JW728"/>
      <c r="JX728"/>
      <c r="JY728"/>
      <c r="JZ728"/>
      <c r="KA728"/>
      <c r="KB728"/>
      <c r="KC728"/>
      <c r="KD728"/>
      <c r="KE728"/>
      <c r="KF728"/>
      <c r="KG728"/>
      <c r="KH728"/>
      <c r="KI728"/>
      <c r="KJ728"/>
      <c r="KK728"/>
      <c r="KL728"/>
      <c r="KM728"/>
      <c r="KN728"/>
      <c r="KO728"/>
      <c r="KP728"/>
      <c r="KQ728"/>
      <c r="KR728"/>
      <c r="KS728"/>
      <c r="KT728"/>
      <c r="KU728"/>
      <c r="KV728"/>
      <c r="KW728"/>
      <c r="KX728"/>
      <c r="KY728"/>
      <c r="KZ728"/>
      <c r="LA728"/>
      <c r="LB728"/>
      <c r="LC728"/>
      <c r="LD728"/>
      <c r="LE728"/>
      <c r="LF728"/>
      <c r="LG728"/>
      <c r="LH728"/>
      <c r="LI728"/>
      <c r="LJ728"/>
      <c r="LK728"/>
      <c r="LL728"/>
      <c r="LM728"/>
      <c r="LN728"/>
      <c r="LO728"/>
      <c r="LP728"/>
      <c r="LQ728"/>
      <c r="LR728"/>
      <c r="LS728"/>
      <c r="LT728"/>
      <c r="LU728"/>
      <c r="LV728"/>
      <c r="LW728"/>
      <c r="LX728"/>
      <c r="LY728"/>
      <c r="LZ728"/>
      <c r="MA728"/>
      <c r="MB728"/>
      <c r="MC728"/>
      <c r="MD728"/>
      <c r="ME728"/>
      <c r="MF728"/>
      <c r="MG728"/>
      <c r="MH728"/>
      <c r="MI728"/>
      <c r="MJ728"/>
      <c r="MK728"/>
      <c r="ML728"/>
      <c r="MM728"/>
      <c r="MN728"/>
      <c r="MO728"/>
      <c r="MP728"/>
      <c r="MQ728"/>
      <c r="MR728"/>
      <c r="MS728"/>
      <c r="MT728"/>
      <c r="MU728"/>
      <c r="MV728"/>
      <c r="MW728"/>
      <c r="MX728"/>
      <c r="MY728"/>
      <c r="MZ728"/>
      <c r="NA728"/>
      <c r="NB728"/>
      <c r="NC728"/>
      <c r="ND728"/>
      <c r="NE728"/>
      <c r="NF728"/>
      <c r="NG728"/>
      <c r="NH728"/>
      <c r="NI728"/>
      <c r="NJ728"/>
      <c r="NK728"/>
      <c r="NL728"/>
      <c r="NM728"/>
      <c r="NN728"/>
      <c r="NO728"/>
      <c r="NP728"/>
      <c r="NQ728"/>
      <c r="NR728"/>
      <c r="NS728"/>
      <c r="NT728"/>
      <c r="NU728"/>
      <c r="NV728"/>
      <c r="NW728"/>
      <c r="NX728"/>
      <c r="NY728"/>
      <c r="NZ728"/>
      <c r="OA728"/>
      <c r="OB728"/>
      <c r="OC728"/>
      <c r="OD728"/>
      <c r="OE728"/>
      <c r="OF728"/>
      <c r="OG728"/>
      <c r="OH728"/>
      <c r="OI728"/>
      <c r="OJ728"/>
      <c r="OK728"/>
      <c r="OL728"/>
      <c r="OM728"/>
      <c r="ON728"/>
      <c r="OO728"/>
      <c r="OP728"/>
      <c r="OQ728"/>
      <c r="OR728"/>
      <c r="OS728"/>
      <c r="OT728"/>
      <c r="OU728"/>
      <c r="OV728"/>
      <c r="OW728"/>
      <c r="OX728"/>
      <c r="OY728"/>
      <c r="OZ728"/>
      <c r="PA728"/>
      <c r="PB728"/>
      <c r="PC728"/>
      <c r="PD728"/>
      <c r="PE728"/>
      <c r="PF728"/>
      <c r="PG728"/>
      <c r="PH728"/>
      <c r="PI728"/>
      <c r="PJ728"/>
      <c r="PK728"/>
      <c r="PL728"/>
      <c r="PM728"/>
      <c r="PN728"/>
      <c r="PO728"/>
      <c r="PP728"/>
      <c r="PQ728"/>
      <c r="PR728"/>
      <c r="PS728"/>
      <c r="PT728"/>
      <c r="PU728"/>
      <c r="PV728"/>
      <c r="PW728"/>
      <c r="PX728"/>
      <c r="PY728"/>
      <c r="PZ728"/>
      <c r="QA728"/>
      <c r="QB728"/>
      <c r="QC728"/>
      <c r="QD728"/>
      <c r="QE728"/>
      <c r="QF728"/>
      <c r="QG728"/>
      <c r="QH728"/>
      <c r="QI728"/>
      <c r="QJ728"/>
      <c r="QK728"/>
      <c r="QL728"/>
      <c r="QM728"/>
      <c r="QN728"/>
      <c r="QO728"/>
      <c r="QP728"/>
      <c r="QQ728"/>
      <c r="QR728"/>
      <c r="QS728"/>
      <c r="QT728"/>
      <c r="QU728"/>
      <c r="QV728"/>
      <c r="QW728"/>
      <c r="QX728"/>
      <c r="QY728"/>
      <c r="QZ728"/>
      <c r="RA728"/>
      <c r="RB728"/>
      <c r="RC728"/>
      <c r="RD728"/>
      <c r="RE728"/>
      <c r="RF728"/>
      <c r="RG728"/>
      <c r="RH728"/>
      <c r="RI728"/>
      <c r="RJ728"/>
      <c r="RK728"/>
      <c r="RL728"/>
      <c r="RM728"/>
      <c r="RN728"/>
      <c r="RO728"/>
      <c r="RP728"/>
      <c r="RQ728"/>
      <c r="RR728"/>
      <c r="RS728"/>
      <c r="RT728"/>
      <c r="RU728"/>
      <c r="RV728"/>
      <c r="RW728"/>
      <c r="RX728"/>
      <c r="RY728"/>
      <c r="RZ728"/>
      <c r="SA728"/>
      <c r="SB728"/>
      <c r="SC728"/>
      <c r="SD728"/>
      <c r="SE728"/>
      <c r="SF728"/>
      <c r="SG728"/>
      <c r="SH728"/>
      <c r="SI728"/>
      <c r="SJ728"/>
      <c r="SK728"/>
      <c r="SL728"/>
      <c r="SM728"/>
      <c r="SN728"/>
      <c r="SO728"/>
      <c r="SP728"/>
      <c r="SQ728"/>
      <c r="SR728"/>
      <c r="SS728"/>
      <c r="ST728"/>
      <c r="SU728"/>
      <c r="SV728"/>
      <c r="SW728"/>
      <c r="SX728"/>
      <c r="SY728"/>
      <c r="SZ728"/>
      <c r="TA728"/>
      <c r="TB728"/>
      <c r="TC728"/>
      <c r="TD728"/>
      <c r="TE728"/>
      <c r="TF728"/>
      <c r="TG728"/>
      <c r="TH728"/>
      <c r="TI728"/>
      <c r="TJ728"/>
      <c r="TK728"/>
      <c r="TL728"/>
      <c r="TM728"/>
      <c r="TN728"/>
      <c r="TO728"/>
      <c r="TP728"/>
      <c r="TQ728"/>
      <c r="TR728"/>
      <c r="TS728"/>
      <c r="TT728"/>
      <c r="TU728"/>
      <c r="TV728"/>
      <c r="TW728"/>
      <c r="TX728"/>
      <c r="TY728"/>
      <c r="TZ728"/>
      <c r="UA728"/>
      <c r="UB728"/>
      <c r="UC728"/>
      <c r="UD728"/>
      <c r="UE728"/>
      <c r="UF728"/>
      <c r="UG728"/>
      <c r="UH728"/>
      <c r="UI728"/>
      <c r="UJ728"/>
      <c r="UK728"/>
      <c r="UL728"/>
      <c r="UM728"/>
      <c r="UN728"/>
      <c r="UO728"/>
      <c r="UP728"/>
      <c r="UQ728"/>
      <c r="UR728"/>
      <c r="US728"/>
      <c r="UT728"/>
      <c r="UU728"/>
      <c r="UV728"/>
      <c r="UW728"/>
      <c r="UX728"/>
      <c r="UY728"/>
      <c r="UZ728"/>
      <c r="VA728"/>
      <c r="VB728"/>
      <c r="VC728"/>
      <c r="VD728"/>
      <c r="VE728"/>
      <c r="VF728"/>
      <c r="VG728"/>
      <c r="VH728"/>
      <c r="VI728"/>
      <c r="VJ728"/>
      <c r="VK728"/>
      <c r="VL728"/>
      <c r="VM728"/>
      <c r="VN728"/>
      <c r="VO728"/>
      <c r="VP728"/>
      <c r="VQ728"/>
      <c r="VR728"/>
      <c r="VS728"/>
      <c r="VT728"/>
      <c r="VU728"/>
      <c r="VV728"/>
      <c r="VW728"/>
      <c r="VX728"/>
      <c r="VY728"/>
      <c r="VZ728"/>
      <c r="WA728"/>
      <c r="WB728"/>
      <c r="WC728"/>
      <c r="WD728"/>
      <c r="WE728"/>
      <c r="WF728"/>
      <c r="WG728"/>
      <c r="WH728"/>
      <c r="WI728"/>
      <c r="WJ728"/>
      <c r="WK728"/>
      <c r="WL728"/>
      <c r="WM728"/>
      <c r="WN728"/>
      <c r="WO728"/>
      <c r="WP728"/>
      <c r="WQ728"/>
      <c r="WR728"/>
      <c r="WS728"/>
      <c r="WT728"/>
      <c r="WU728"/>
      <c r="WV728"/>
      <c r="WW728"/>
      <c r="WX728"/>
      <c r="WY728"/>
      <c r="WZ728"/>
      <c r="XA728"/>
      <c r="XB728"/>
      <c r="XC728"/>
      <c r="XD728"/>
      <c r="XE728"/>
      <c r="XF728"/>
      <c r="XG728"/>
      <c r="XH728"/>
      <c r="XI728"/>
      <c r="XJ728"/>
      <c r="XK728"/>
      <c r="XL728"/>
      <c r="XM728"/>
      <c r="XN728"/>
      <c r="XO728"/>
      <c r="XP728"/>
      <c r="XQ728"/>
      <c r="XR728"/>
      <c r="XS728"/>
      <c r="XT728"/>
      <c r="XU728"/>
      <c r="XV728"/>
      <c r="XW728"/>
      <c r="XX728"/>
      <c r="XY728"/>
      <c r="XZ728"/>
      <c r="YA728"/>
      <c r="YB728"/>
      <c r="YC728"/>
      <c r="YD728"/>
      <c r="YE728"/>
      <c r="YF728"/>
      <c r="YG728"/>
      <c r="YH728"/>
      <c r="YI728"/>
      <c r="YJ728"/>
      <c r="YK728"/>
      <c r="YL728"/>
      <c r="YM728"/>
      <c r="YN728"/>
      <c r="YO728"/>
      <c r="YP728"/>
      <c r="YQ728"/>
      <c r="YR728"/>
      <c r="YS728"/>
      <c r="YT728"/>
      <c r="YU728"/>
      <c r="YV728"/>
      <c r="YW728"/>
      <c r="YX728"/>
      <c r="YY728"/>
      <c r="YZ728"/>
      <c r="ZA728"/>
      <c r="ZB728"/>
      <c r="ZC728"/>
      <c r="ZD728"/>
      <c r="ZE728"/>
      <c r="ZF728"/>
      <c r="ZG728"/>
      <c r="ZH728"/>
      <c r="ZI728"/>
      <c r="ZJ728"/>
      <c r="ZK728"/>
      <c r="ZL728"/>
      <c r="ZM728"/>
      <c r="ZN728"/>
      <c r="ZO728"/>
      <c r="ZP728"/>
      <c r="ZQ728"/>
      <c r="ZR728"/>
      <c r="ZS728"/>
      <c r="ZT728"/>
      <c r="ZU728"/>
      <c r="ZV728"/>
      <c r="ZW728"/>
      <c r="ZX728"/>
      <c r="ZY728"/>
      <c r="ZZ728"/>
      <c r="AAA728"/>
      <c r="AAB728"/>
      <c r="AAC728"/>
      <c r="AAD728"/>
      <c r="AAE728"/>
      <c r="AAF728"/>
      <c r="AAG728"/>
      <c r="AAH728"/>
      <c r="AAI728"/>
      <c r="AAJ728"/>
      <c r="AAK728"/>
      <c r="AAL728"/>
      <c r="AAM728"/>
      <c r="AAN728"/>
      <c r="AAO728"/>
      <c r="AAP728"/>
      <c r="AAQ728"/>
      <c r="AAR728"/>
      <c r="AAS728"/>
      <c r="AAT728"/>
      <c r="AAU728"/>
      <c r="AAV728"/>
      <c r="AAW728"/>
      <c r="AAX728"/>
      <c r="AAY728"/>
      <c r="AAZ728"/>
      <c r="ABA728"/>
      <c r="ABB728"/>
      <c r="ABC728"/>
      <c r="ABD728"/>
      <c r="ABE728"/>
      <c r="ABF728"/>
      <c r="ABG728"/>
      <c r="ABH728"/>
      <c r="ABI728"/>
      <c r="ABJ728"/>
      <c r="ABK728"/>
      <c r="ABL728"/>
      <c r="ABM728"/>
      <c r="ABN728"/>
      <c r="ABO728"/>
      <c r="ABP728"/>
      <c r="ABQ728"/>
      <c r="ABR728"/>
      <c r="ABS728"/>
      <c r="ABT728"/>
      <c r="ABU728"/>
      <c r="ABV728"/>
      <c r="ABW728"/>
      <c r="ABX728"/>
      <c r="ABY728"/>
      <c r="ABZ728"/>
      <c r="ACA728"/>
      <c r="ACB728"/>
      <c r="ACC728"/>
      <c r="ACD728"/>
      <c r="ACE728"/>
      <c r="ACF728"/>
      <c r="ACG728"/>
      <c r="ACH728"/>
      <c r="ACI728"/>
      <c r="ACJ728"/>
      <c r="ACK728"/>
      <c r="ACL728"/>
      <c r="ACM728"/>
      <c r="ACN728"/>
      <c r="ACO728"/>
      <c r="ACP728"/>
      <c r="ACQ728"/>
      <c r="ACR728"/>
      <c r="ACS728"/>
      <c r="ACT728"/>
      <c r="ACU728"/>
      <c r="ACV728"/>
      <c r="ACW728"/>
      <c r="ACX728"/>
      <c r="ACY728"/>
      <c r="ACZ728"/>
      <c r="ADA728"/>
      <c r="ADB728"/>
      <c r="ADC728"/>
      <c r="ADD728"/>
      <c r="ADE728"/>
      <c r="ADF728"/>
      <c r="ADG728"/>
      <c r="ADH728"/>
      <c r="ADI728"/>
      <c r="ADJ728"/>
      <c r="ADK728"/>
      <c r="ADL728"/>
      <c r="ADM728"/>
      <c r="ADN728"/>
      <c r="ADO728"/>
      <c r="ADP728"/>
      <c r="ADQ728"/>
      <c r="ADR728"/>
      <c r="ADS728"/>
      <c r="ADT728"/>
      <c r="ADU728"/>
      <c r="ADV728"/>
      <c r="ADW728"/>
      <c r="ADX728"/>
      <c r="ADY728"/>
      <c r="ADZ728"/>
      <c r="AEA728"/>
      <c r="AEB728"/>
      <c r="AEC728"/>
      <c r="AED728"/>
      <c r="AEE728"/>
      <c r="AEF728"/>
      <c r="AEG728"/>
      <c r="AEH728"/>
      <c r="AEI728"/>
      <c r="AEJ728"/>
      <c r="AEK728"/>
      <c r="AEL728"/>
      <c r="AEM728"/>
      <c r="AEN728"/>
      <c r="AEO728"/>
      <c r="AEP728"/>
      <c r="AEQ728"/>
      <c r="AER728"/>
      <c r="AES728"/>
      <c r="AET728"/>
      <c r="AEU728"/>
      <c r="AEV728"/>
      <c r="AEW728"/>
      <c r="AEX728"/>
      <c r="AEY728"/>
      <c r="AEZ728"/>
      <c r="AFA728"/>
      <c r="AFB728"/>
      <c r="AFC728"/>
      <c r="AFD728"/>
      <c r="AFE728"/>
      <c r="AFF728"/>
      <c r="AFG728"/>
      <c r="AFH728"/>
      <c r="AFI728"/>
      <c r="AFJ728"/>
      <c r="AFK728"/>
      <c r="AFL728"/>
      <c r="AFM728"/>
      <c r="AFN728"/>
      <c r="AFO728"/>
      <c r="AFP728"/>
      <c r="AFQ728"/>
      <c r="AFR728"/>
      <c r="AFS728"/>
      <c r="AFT728"/>
      <c r="AFU728"/>
      <c r="AFV728"/>
      <c r="AFW728"/>
      <c r="AFX728"/>
      <c r="AFY728"/>
      <c r="AFZ728"/>
      <c r="AGA728"/>
      <c r="AGB728"/>
      <c r="AGC728"/>
      <c r="AGD728"/>
      <c r="AGE728"/>
      <c r="AGF728"/>
      <c r="AGG728"/>
      <c r="AGH728"/>
      <c r="AGI728"/>
      <c r="AGJ728"/>
      <c r="AGK728"/>
      <c r="AGL728"/>
      <c r="AGM728"/>
      <c r="AGN728"/>
      <c r="AGO728"/>
      <c r="AGP728"/>
      <c r="AGQ728"/>
      <c r="AGR728"/>
      <c r="AGS728"/>
      <c r="AGT728"/>
      <c r="AGU728"/>
      <c r="AGV728"/>
      <c r="AGW728"/>
      <c r="AGX728"/>
      <c r="AGY728"/>
      <c r="AGZ728"/>
      <c r="AHA728"/>
      <c r="AHB728"/>
      <c r="AHC728"/>
      <c r="AHD728"/>
      <c r="AHE728"/>
      <c r="AHF728"/>
      <c r="AHG728"/>
      <c r="AHH728"/>
      <c r="AHI728"/>
      <c r="AHJ728"/>
      <c r="AHK728"/>
      <c r="AHL728"/>
      <c r="AHM728"/>
      <c r="AHN728"/>
      <c r="AHO728"/>
      <c r="AHP728"/>
      <c r="AHQ728"/>
      <c r="AHR728"/>
      <c r="AHS728"/>
      <c r="AHT728"/>
      <c r="AHU728"/>
      <c r="AHV728"/>
      <c r="AHW728"/>
      <c r="AHX728"/>
      <c r="AHY728"/>
      <c r="AHZ728"/>
      <c r="AIA728"/>
      <c r="AIB728"/>
      <c r="AIC728"/>
      <c r="AID728"/>
      <c r="AIE728"/>
      <c r="AIF728"/>
      <c r="AIG728"/>
      <c r="AIH728"/>
      <c r="AII728"/>
      <c r="AIJ728"/>
      <c r="AIK728"/>
      <c r="AIL728"/>
      <c r="AIM728"/>
      <c r="AIN728"/>
      <c r="AIO728"/>
      <c r="AIP728"/>
      <c r="AIQ728"/>
      <c r="AIR728"/>
      <c r="AIS728"/>
      <c r="AIT728"/>
      <c r="AIU728"/>
      <c r="AIV728"/>
      <c r="AIW728"/>
      <c r="AIX728"/>
      <c r="AIY728"/>
      <c r="AIZ728"/>
      <c r="AJA728"/>
      <c r="AJB728"/>
      <c r="AJC728"/>
      <c r="AJD728"/>
      <c r="AJE728"/>
      <c r="AJF728"/>
      <c r="AJG728"/>
      <c r="AJH728"/>
      <c r="AJI728"/>
      <c r="AJJ728"/>
      <c r="AJK728"/>
      <c r="AJL728"/>
      <c r="AJM728"/>
      <c r="AJN728"/>
      <c r="AJO728"/>
      <c r="AJP728"/>
      <c r="AJQ728"/>
      <c r="AJR728"/>
      <c r="AJS728"/>
      <c r="AJT728"/>
      <c r="AJU728"/>
      <c r="AJV728"/>
      <c r="AJW728"/>
      <c r="AJX728"/>
      <c r="AJY728"/>
      <c r="AJZ728"/>
      <c r="AKA728"/>
      <c r="AKB728"/>
      <c r="AKC728"/>
      <c r="AKD728"/>
      <c r="AKE728"/>
      <c r="AKF728"/>
      <c r="AKG728"/>
      <c r="AKH728"/>
      <c r="AKI728"/>
      <c r="AKJ728"/>
      <c r="AKK728"/>
      <c r="AKL728"/>
      <c r="AKM728"/>
      <c r="AKN728"/>
      <c r="AKO728"/>
      <c r="AKP728"/>
      <c r="AKQ728"/>
      <c r="AKR728"/>
      <c r="AKS728"/>
      <c r="AKT728"/>
      <c r="AKU728"/>
      <c r="AKV728"/>
      <c r="AKW728"/>
      <c r="AKX728"/>
      <c r="AKY728"/>
      <c r="AKZ728"/>
      <c r="ALA728"/>
      <c r="ALB728"/>
      <c r="ALC728"/>
      <c r="ALD728"/>
      <c r="ALE728"/>
      <c r="ALF728"/>
      <c r="ALG728"/>
      <c r="ALH728"/>
      <c r="ALI728"/>
      <c r="ALJ728"/>
      <c r="ALK728"/>
      <c r="ALL728"/>
      <c r="ALM728"/>
      <c r="ALN728"/>
      <c r="ALO728"/>
      <c r="ALP728"/>
      <c r="ALQ728"/>
      <c r="ALR728"/>
      <c r="ALS728"/>
      <c r="ALT728"/>
      <c r="ALU728"/>
      <c r="ALV728"/>
      <c r="ALW728"/>
      <c r="ALX728"/>
      <c r="ALY728"/>
      <c r="ALZ728"/>
      <c r="AMA728"/>
      <c r="AMB728"/>
      <c r="AMC728"/>
      <c r="AMD728"/>
      <c r="AME728"/>
      <c r="AMF728"/>
      <c r="AMG728"/>
      <c r="AMH728"/>
      <c r="AMI728"/>
      <c r="AMJ728"/>
      <c r="AMK728"/>
      <c r="AML728"/>
      <c r="AMM728"/>
      <c r="AMN728"/>
      <c r="AMO728"/>
      <c r="AMP728"/>
      <c r="AMQ728"/>
      <c r="AMR728"/>
      <c r="AMS728"/>
      <c r="AMT728"/>
      <c r="AMU728"/>
      <c r="AMV728"/>
      <c r="AMW728"/>
      <c r="AMX728"/>
      <c r="AMY728"/>
      <c r="AMZ728"/>
      <c r="ANA728"/>
      <c r="ANB728"/>
      <c r="ANC728"/>
      <c r="AND728"/>
      <c r="ANE728"/>
      <c r="ANF728"/>
      <c r="ANG728"/>
      <c r="ANH728"/>
      <c r="ANI728"/>
      <c r="ANJ728"/>
      <c r="ANK728"/>
      <c r="ANL728"/>
      <c r="ANM728"/>
      <c r="ANN728"/>
      <c r="ANO728"/>
      <c r="ANP728"/>
      <c r="ANQ728"/>
      <c r="ANR728"/>
      <c r="ANS728"/>
      <c r="ANT728"/>
      <c r="ANU728"/>
      <c r="ANV728"/>
      <c r="ANW728"/>
      <c r="ANX728"/>
      <c r="ANY728"/>
      <c r="ANZ728"/>
      <c r="AOA728"/>
      <c r="AOB728"/>
      <c r="AOC728"/>
      <c r="AOD728"/>
      <c r="AOE728"/>
      <c r="AOF728"/>
      <c r="AOG728"/>
      <c r="AOH728"/>
      <c r="AOI728"/>
      <c r="AOJ728"/>
      <c r="AOK728"/>
      <c r="AOL728"/>
      <c r="AOM728"/>
      <c r="AON728"/>
      <c r="AOO728"/>
      <c r="AOP728"/>
      <c r="AOQ728"/>
      <c r="AOR728"/>
      <c r="AOS728"/>
      <c r="AOT728"/>
      <c r="AOU728"/>
      <c r="AOV728"/>
      <c r="AOW728"/>
      <c r="AOX728"/>
      <c r="AOY728"/>
      <c r="AOZ728"/>
      <c r="APA728"/>
      <c r="APB728"/>
      <c r="APC728"/>
      <c r="APD728"/>
      <c r="APE728"/>
      <c r="APF728"/>
      <c r="APG728"/>
      <c r="APH728"/>
      <c r="API728"/>
      <c r="APJ728"/>
      <c r="APK728"/>
      <c r="APL728"/>
      <c r="APM728"/>
      <c r="APN728"/>
      <c r="APO728"/>
      <c r="APP728"/>
      <c r="APQ728"/>
      <c r="APR728"/>
      <c r="APS728"/>
      <c r="APT728"/>
      <c r="APU728"/>
      <c r="APV728"/>
      <c r="APW728"/>
      <c r="APX728"/>
      <c r="APY728"/>
      <c r="APZ728"/>
      <c r="AQA728"/>
      <c r="AQB728"/>
      <c r="AQC728"/>
      <c r="AQD728"/>
      <c r="AQE728"/>
      <c r="AQF728"/>
      <c r="AQG728"/>
      <c r="AQH728"/>
      <c r="AQI728"/>
      <c r="AQJ728"/>
      <c r="AQK728"/>
      <c r="AQL728"/>
      <c r="AQM728"/>
      <c r="AQN728"/>
      <c r="AQO728"/>
      <c r="AQP728"/>
      <c r="AQQ728"/>
      <c r="AQR728"/>
      <c r="AQS728"/>
      <c r="AQT728"/>
      <c r="AQU728"/>
      <c r="AQV728"/>
      <c r="AQW728"/>
      <c r="AQX728"/>
      <c r="AQY728"/>
      <c r="AQZ728"/>
      <c r="ARA728"/>
      <c r="ARB728"/>
      <c r="ARC728"/>
      <c r="ARD728"/>
      <c r="ARE728"/>
      <c r="ARF728"/>
      <c r="ARG728"/>
      <c r="ARH728"/>
      <c r="ARI728"/>
      <c r="ARJ728"/>
      <c r="ARK728"/>
      <c r="ARL728"/>
      <c r="ARM728"/>
      <c r="ARN728"/>
      <c r="ARO728"/>
      <c r="ARP728"/>
      <c r="ARQ728"/>
      <c r="ARR728"/>
      <c r="ARS728"/>
      <c r="ART728"/>
      <c r="ARU728"/>
      <c r="ARV728"/>
      <c r="ARW728"/>
      <c r="ARX728"/>
      <c r="ARY728"/>
      <c r="ARZ728"/>
      <c r="ASA728"/>
      <c r="ASB728"/>
      <c r="ASC728"/>
      <c r="ASD728"/>
      <c r="ASE728"/>
      <c r="ASF728"/>
      <c r="ASG728"/>
      <c r="ASH728"/>
      <c r="ASI728"/>
      <c r="ASJ728"/>
      <c r="ASK728"/>
      <c r="ASL728"/>
      <c r="ASM728"/>
      <c r="ASN728"/>
      <c r="ASO728"/>
      <c r="ASP728"/>
      <c r="ASQ728"/>
      <c r="ASR728"/>
      <c r="ASS728"/>
      <c r="AST728"/>
      <c r="ASU728"/>
      <c r="ASV728"/>
      <c r="ASW728"/>
      <c r="ASX728"/>
      <c r="ASY728"/>
      <c r="ASZ728"/>
      <c r="ATA728"/>
      <c r="ATB728"/>
      <c r="ATC728"/>
      <c r="ATD728"/>
      <c r="ATE728"/>
      <c r="ATF728"/>
      <c r="ATG728"/>
      <c r="ATH728"/>
      <c r="ATI728"/>
      <c r="ATJ728"/>
      <c r="ATK728"/>
      <c r="ATL728"/>
      <c r="ATM728"/>
      <c r="ATN728"/>
      <c r="ATO728"/>
      <c r="ATP728"/>
      <c r="ATQ728"/>
      <c r="ATR728"/>
      <c r="ATS728"/>
      <c r="ATT728"/>
      <c r="ATU728"/>
      <c r="ATV728"/>
      <c r="ATW728"/>
      <c r="ATX728"/>
      <c r="ATY728"/>
      <c r="ATZ728"/>
      <c r="AUA728"/>
      <c r="AUB728"/>
      <c r="AUC728"/>
      <c r="AUD728"/>
      <c r="AUE728"/>
      <c r="AUF728"/>
      <c r="AUG728"/>
      <c r="AUH728"/>
      <c r="AUI728"/>
      <c r="AUJ728"/>
      <c r="AUK728"/>
      <c r="AUL728"/>
      <c r="AUM728"/>
      <c r="AUN728"/>
      <c r="AUO728"/>
      <c r="AUP728"/>
      <c r="AUQ728"/>
      <c r="AUR728"/>
      <c r="AUS728"/>
      <c r="AUT728"/>
      <c r="AUU728"/>
      <c r="AUV728"/>
      <c r="AUW728"/>
      <c r="AUX728"/>
      <c r="AUY728"/>
      <c r="AUZ728"/>
      <c r="AVA728"/>
      <c r="AVB728"/>
      <c r="AVC728"/>
      <c r="AVD728"/>
      <c r="AVE728"/>
      <c r="AVF728"/>
      <c r="AVG728"/>
      <c r="AVH728"/>
      <c r="AVI728"/>
      <c r="AVJ728"/>
      <c r="AVK728"/>
      <c r="AVL728"/>
      <c r="AVM728"/>
      <c r="AVN728"/>
      <c r="AVO728"/>
      <c r="AVP728"/>
      <c r="AVQ728"/>
      <c r="AVR728"/>
      <c r="AVS728"/>
      <c r="AVT728"/>
      <c r="AVU728"/>
      <c r="AVV728"/>
      <c r="AVW728"/>
      <c r="AVX728"/>
      <c r="AVY728"/>
      <c r="AVZ728"/>
      <c r="AWA728"/>
      <c r="AWB728"/>
      <c r="AWC728"/>
      <c r="AWD728"/>
      <c r="AWE728"/>
      <c r="AWF728"/>
      <c r="AWG728"/>
      <c r="AWH728"/>
      <c r="AWI728"/>
      <c r="AWJ728"/>
      <c r="AWK728"/>
      <c r="AWL728"/>
      <c r="AWM728"/>
      <c r="AWN728"/>
      <c r="AWO728"/>
      <c r="AWP728"/>
      <c r="AWQ728"/>
      <c r="AWR728"/>
      <c r="AWS728"/>
      <c r="AWT728"/>
      <c r="AWU728"/>
      <c r="AWV728"/>
      <c r="AWW728"/>
      <c r="AWX728"/>
      <c r="AWY728"/>
      <c r="AWZ728"/>
      <c r="AXA728"/>
      <c r="AXB728"/>
      <c r="AXC728"/>
      <c r="AXD728"/>
      <c r="AXE728"/>
      <c r="AXF728"/>
      <c r="AXG728"/>
      <c r="AXH728"/>
      <c r="AXI728"/>
      <c r="AXJ728"/>
      <c r="AXK728"/>
      <c r="AXL728"/>
      <c r="AXM728"/>
      <c r="AXN728"/>
      <c r="AXO728"/>
      <c r="AXP728"/>
      <c r="AXQ728"/>
      <c r="AXR728"/>
      <c r="AXS728"/>
      <c r="AXT728"/>
      <c r="AXU728"/>
      <c r="AXV728"/>
      <c r="AXW728"/>
      <c r="AXX728"/>
      <c r="AXY728"/>
      <c r="AXZ728"/>
      <c r="AYA728"/>
      <c r="AYB728"/>
      <c r="AYC728"/>
      <c r="AYD728"/>
      <c r="AYE728"/>
      <c r="AYF728"/>
      <c r="AYG728"/>
      <c r="AYH728"/>
      <c r="AYI728"/>
      <c r="AYJ728"/>
      <c r="AYK728"/>
      <c r="AYL728"/>
      <c r="AYM728"/>
      <c r="AYN728"/>
      <c r="AYO728"/>
      <c r="AYP728"/>
      <c r="AYQ728"/>
      <c r="AYR728"/>
      <c r="AYS728"/>
      <c r="AYT728"/>
      <c r="AYU728"/>
      <c r="AYV728"/>
      <c r="AYW728"/>
      <c r="AYX728"/>
      <c r="AYY728"/>
      <c r="AYZ728"/>
      <c r="AZA728"/>
      <c r="AZB728"/>
      <c r="AZC728"/>
      <c r="AZD728"/>
      <c r="AZE728"/>
      <c r="AZF728"/>
      <c r="AZG728"/>
      <c r="AZH728"/>
      <c r="AZI728"/>
      <c r="AZJ728"/>
      <c r="AZK728"/>
      <c r="AZL728"/>
      <c r="AZM728"/>
      <c r="AZN728"/>
      <c r="AZO728"/>
      <c r="AZP728"/>
      <c r="AZQ728"/>
      <c r="AZR728"/>
      <c r="AZS728"/>
      <c r="AZT728"/>
      <c r="AZU728"/>
      <c r="AZV728"/>
      <c r="AZW728"/>
      <c r="AZX728"/>
      <c r="AZY728"/>
      <c r="AZZ728"/>
      <c r="BAA728"/>
      <c r="BAB728"/>
      <c r="BAC728"/>
      <c r="BAD728"/>
      <c r="BAE728"/>
      <c r="BAF728"/>
      <c r="BAG728"/>
      <c r="BAH728"/>
      <c r="BAI728"/>
      <c r="BAJ728"/>
      <c r="BAK728"/>
      <c r="BAL728"/>
      <c r="BAM728"/>
      <c r="BAN728"/>
      <c r="BAO728"/>
      <c r="BAP728"/>
      <c r="BAQ728"/>
      <c r="BAR728"/>
      <c r="BAS728"/>
      <c r="BAT728"/>
      <c r="BAU728"/>
      <c r="BAV728"/>
      <c r="BAW728"/>
      <c r="BAX728"/>
      <c r="BAY728"/>
      <c r="BAZ728"/>
      <c r="BBA728"/>
      <c r="BBB728"/>
      <c r="BBC728"/>
      <c r="BBD728"/>
      <c r="BBE728"/>
      <c r="BBF728"/>
      <c r="BBG728"/>
      <c r="BBH728"/>
      <c r="BBI728"/>
      <c r="BBJ728"/>
      <c r="BBK728"/>
      <c r="BBL728"/>
      <c r="BBM728"/>
      <c r="BBN728"/>
      <c r="BBO728"/>
      <c r="BBP728"/>
      <c r="BBQ728"/>
      <c r="BBR728"/>
      <c r="BBS728"/>
      <c r="BBT728"/>
      <c r="BBU728"/>
      <c r="BBV728"/>
      <c r="BBW728"/>
      <c r="BBX728"/>
      <c r="BBY728"/>
      <c r="BBZ728"/>
      <c r="BCA728"/>
      <c r="BCB728"/>
      <c r="BCC728"/>
      <c r="BCD728"/>
      <c r="BCE728"/>
      <c r="BCF728"/>
      <c r="BCG728"/>
      <c r="BCH728"/>
      <c r="BCI728"/>
      <c r="BCJ728"/>
      <c r="BCK728"/>
      <c r="BCL728"/>
      <c r="BCM728"/>
      <c r="BCN728"/>
      <c r="BCO728"/>
      <c r="BCP728"/>
      <c r="BCQ728"/>
      <c r="BCR728"/>
      <c r="BCS728"/>
      <c r="BCT728"/>
      <c r="BCU728"/>
      <c r="BCV728"/>
      <c r="BCW728"/>
      <c r="BCX728"/>
      <c r="BCY728"/>
      <c r="BCZ728"/>
      <c r="BDA728"/>
      <c r="BDB728"/>
      <c r="BDC728"/>
      <c r="BDD728"/>
      <c r="BDE728"/>
      <c r="BDF728"/>
      <c r="BDG728"/>
      <c r="BDH728"/>
      <c r="BDI728"/>
      <c r="BDJ728"/>
      <c r="BDK728"/>
      <c r="BDL728"/>
      <c r="BDM728"/>
      <c r="BDN728"/>
      <c r="BDO728"/>
      <c r="BDP728"/>
      <c r="BDQ728"/>
      <c r="BDR728"/>
      <c r="BDS728"/>
      <c r="BDT728"/>
      <c r="BDU728"/>
      <c r="BDV728"/>
      <c r="BDW728"/>
      <c r="BDX728"/>
      <c r="BDY728"/>
      <c r="BDZ728"/>
      <c r="BEA728"/>
      <c r="BEB728"/>
      <c r="BEC728"/>
      <c r="BED728"/>
      <c r="BEE728"/>
      <c r="BEF728"/>
      <c r="BEG728"/>
      <c r="BEH728"/>
      <c r="BEI728"/>
      <c r="BEJ728"/>
      <c r="BEK728"/>
      <c r="BEL728"/>
      <c r="BEM728"/>
      <c r="BEN728"/>
      <c r="BEO728"/>
      <c r="BEP728"/>
      <c r="BEQ728"/>
      <c r="BER728"/>
      <c r="BES728"/>
      <c r="BET728"/>
      <c r="BEU728"/>
      <c r="BEV728"/>
      <c r="BEW728"/>
      <c r="BEX728"/>
      <c r="BEY728"/>
      <c r="BEZ728"/>
      <c r="BFA728"/>
      <c r="BFB728"/>
      <c r="BFC728"/>
      <c r="BFD728"/>
      <c r="BFE728"/>
      <c r="BFF728"/>
      <c r="BFG728"/>
      <c r="BFH728"/>
      <c r="BFI728"/>
      <c r="BFJ728"/>
      <c r="BFK728"/>
      <c r="BFL728"/>
      <c r="BFM728"/>
      <c r="BFN728"/>
      <c r="BFO728"/>
      <c r="BFP728"/>
      <c r="BFQ728"/>
      <c r="BFR728"/>
      <c r="BFS728"/>
      <c r="BFT728"/>
      <c r="BFU728"/>
      <c r="BFV728"/>
      <c r="BFW728"/>
      <c r="BFX728"/>
      <c r="BFY728"/>
      <c r="BFZ728"/>
      <c r="BGA728"/>
      <c r="BGB728"/>
      <c r="BGC728"/>
      <c r="BGD728"/>
      <c r="BGE728"/>
      <c r="BGF728"/>
      <c r="BGG728"/>
      <c r="BGH728"/>
      <c r="BGI728"/>
      <c r="BGJ728"/>
      <c r="BGK728"/>
      <c r="BGL728"/>
      <c r="BGM728"/>
      <c r="BGN728"/>
      <c r="BGO728"/>
      <c r="BGP728"/>
      <c r="BGQ728"/>
      <c r="BGR728"/>
      <c r="BGS728"/>
      <c r="BGT728"/>
      <c r="BGU728"/>
      <c r="BGV728"/>
      <c r="BGW728"/>
      <c r="BGX728"/>
      <c r="BGY728"/>
      <c r="BGZ728"/>
      <c r="BHA728"/>
      <c r="BHB728"/>
      <c r="BHC728"/>
      <c r="BHD728"/>
      <c r="BHE728"/>
      <c r="BHF728"/>
      <c r="BHG728"/>
      <c r="BHH728"/>
      <c r="BHI728"/>
      <c r="BHJ728"/>
      <c r="BHK728"/>
      <c r="BHL728"/>
      <c r="BHM728"/>
      <c r="BHN728"/>
      <c r="BHO728"/>
      <c r="BHP728"/>
      <c r="BHQ728"/>
      <c r="BHR728"/>
      <c r="BHS728"/>
      <c r="BHT728"/>
      <c r="BHU728"/>
      <c r="BHV728"/>
      <c r="BHW728"/>
      <c r="BHX728"/>
      <c r="BHY728"/>
      <c r="BHZ728"/>
      <c r="BIA728"/>
      <c r="BIB728"/>
      <c r="BIC728"/>
      <c r="BID728"/>
      <c r="BIE728"/>
      <c r="BIF728"/>
      <c r="BIG728"/>
      <c r="BIH728"/>
      <c r="BII728"/>
      <c r="BIJ728"/>
      <c r="BIK728"/>
      <c r="BIL728"/>
      <c r="BIM728"/>
      <c r="BIN728"/>
      <c r="BIO728"/>
      <c r="BIP728"/>
      <c r="BIQ728"/>
      <c r="BIR728"/>
      <c r="BIS728"/>
      <c r="BIT728"/>
      <c r="BIU728"/>
      <c r="BIV728"/>
      <c r="BIW728"/>
      <c r="BIX728"/>
      <c r="BIY728"/>
      <c r="BIZ728"/>
      <c r="BJA728"/>
      <c r="BJB728"/>
      <c r="BJC728"/>
      <c r="BJD728"/>
      <c r="BJE728"/>
      <c r="BJF728"/>
      <c r="BJG728"/>
      <c r="BJH728"/>
      <c r="BJI728"/>
      <c r="BJJ728"/>
      <c r="BJK728"/>
      <c r="BJL728"/>
      <c r="BJM728"/>
      <c r="BJN728"/>
      <c r="BJO728"/>
      <c r="BJP728"/>
      <c r="BJQ728"/>
      <c r="BJR728"/>
      <c r="BJS728"/>
      <c r="BJT728"/>
      <c r="BJU728"/>
      <c r="BJV728"/>
      <c r="BJW728"/>
      <c r="BJX728"/>
      <c r="BJY728"/>
      <c r="BJZ728"/>
      <c r="BKA728"/>
      <c r="BKB728"/>
      <c r="BKC728"/>
      <c r="BKD728"/>
      <c r="BKE728"/>
      <c r="BKF728"/>
      <c r="BKG728"/>
      <c r="BKH728"/>
      <c r="BKI728"/>
      <c r="BKJ728"/>
      <c r="BKK728"/>
      <c r="BKL728"/>
      <c r="BKM728"/>
      <c r="BKN728"/>
      <c r="BKO728"/>
      <c r="BKP728"/>
      <c r="BKQ728"/>
      <c r="BKR728"/>
      <c r="BKS728"/>
      <c r="BKT728"/>
      <c r="BKU728"/>
      <c r="BKV728"/>
      <c r="BKW728"/>
      <c r="BKX728"/>
      <c r="BKY728"/>
      <c r="BKZ728"/>
      <c r="BLA728"/>
      <c r="BLB728"/>
      <c r="BLC728"/>
      <c r="BLD728"/>
      <c r="BLE728"/>
      <c r="BLF728"/>
      <c r="BLG728"/>
      <c r="BLH728"/>
      <c r="BLI728"/>
      <c r="BLJ728"/>
      <c r="BLK728"/>
      <c r="BLL728"/>
      <c r="BLM728"/>
      <c r="BLN728"/>
      <c r="BLO728"/>
      <c r="BLP728"/>
      <c r="BLQ728"/>
      <c r="BLR728"/>
      <c r="BLS728"/>
      <c r="BLT728"/>
      <c r="BLU728"/>
      <c r="BLV728"/>
      <c r="BLW728"/>
      <c r="BLX728"/>
      <c r="BLY728"/>
      <c r="BLZ728"/>
      <c r="BMA728"/>
      <c r="BMB728"/>
      <c r="BMC728"/>
      <c r="BMD728"/>
      <c r="BME728"/>
      <c r="BMF728"/>
      <c r="BMG728"/>
      <c r="BMH728"/>
      <c r="BMI728"/>
      <c r="BMJ728"/>
      <c r="BMK728"/>
      <c r="BML728"/>
      <c r="BMM728"/>
      <c r="BMN728"/>
      <c r="BMO728"/>
      <c r="BMP728"/>
      <c r="BMQ728"/>
      <c r="BMR728"/>
      <c r="BMS728"/>
      <c r="BMT728"/>
      <c r="BMU728"/>
      <c r="BMV728"/>
      <c r="BMW728"/>
      <c r="BMX728"/>
      <c r="BMY728"/>
      <c r="BMZ728"/>
      <c r="BNA728"/>
      <c r="BNB728"/>
      <c r="BNC728"/>
      <c r="BND728"/>
      <c r="BNE728"/>
      <c r="BNF728"/>
      <c r="BNG728"/>
      <c r="BNH728"/>
      <c r="BNI728"/>
      <c r="BNJ728"/>
      <c r="BNK728"/>
      <c r="BNL728"/>
      <c r="BNM728"/>
      <c r="BNN728"/>
      <c r="BNO728"/>
      <c r="BNP728"/>
      <c r="BNQ728"/>
      <c r="BNR728"/>
      <c r="BNS728"/>
      <c r="BNT728"/>
      <c r="BNU728"/>
      <c r="BNV728"/>
      <c r="BNW728"/>
      <c r="BNX728"/>
      <c r="BNY728"/>
      <c r="BNZ728"/>
      <c r="BOA728"/>
      <c r="BOB728"/>
      <c r="BOC728"/>
      <c r="BOD728"/>
      <c r="BOE728"/>
      <c r="BOF728"/>
      <c r="BOG728"/>
      <c r="BOH728"/>
      <c r="BOI728"/>
      <c r="BOJ728"/>
      <c r="BOK728"/>
      <c r="BOL728"/>
      <c r="BOM728"/>
      <c r="BON728"/>
      <c r="BOO728"/>
      <c r="BOP728"/>
      <c r="BOQ728"/>
      <c r="BOR728"/>
      <c r="BOS728"/>
      <c r="BOT728"/>
      <c r="BOU728"/>
      <c r="BOV728"/>
      <c r="BOW728"/>
      <c r="BOX728"/>
      <c r="BOY728"/>
      <c r="BOZ728"/>
      <c r="BPA728"/>
      <c r="BPB728"/>
      <c r="BPC728"/>
      <c r="BPD728"/>
      <c r="BPE728"/>
      <c r="BPF728"/>
      <c r="BPG728"/>
      <c r="BPH728"/>
      <c r="BPI728"/>
      <c r="BPJ728"/>
      <c r="BPK728"/>
      <c r="BPL728"/>
      <c r="BPM728"/>
      <c r="BPN728"/>
      <c r="BPO728"/>
      <c r="BPP728"/>
      <c r="BPQ728"/>
      <c r="BPR728"/>
      <c r="BPS728"/>
      <c r="BPT728"/>
      <c r="BPU728"/>
      <c r="BPV728"/>
      <c r="BPW728"/>
      <c r="BPX728"/>
      <c r="BPY728"/>
      <c r="BPZ728"/>
      <c r="BQA728"/>
      <c r="BQB728"/>
      <c r="BQC728"/>
      <c r="BQD728"/>
      <c r="BQE728"/>
      <c r="BQF728"/>
      <c r="BQG728"/>
      <c r="BQH728"/>
      <c r="BQI728"/>
      <c r="BQJ728"/>
      <c r="BQK728"/>
      <c r="BQL728"/>
      <c r="BQM728"/>
      <c r="BQN728"/>
      <c r="BQO728"/>
      <c r="BQP728"/>
      <c r="BQQ728"/>
      <c r="BQR728"/>
      <c r="BQS728"/>
      <c r="BQT728"/>
      <c r="BQU728"/>
      <c r="BQV728"/>
      <c r="BQW728"/>
      <c r="BQX728"/>
      <c r="BQY728"/>
      <c r="BQZ728"/>
      <c r="BRA728"/>
      <c r="BRB728"/>
      <c r="BRC728"/>
      <c r="BRD728"/>
      <c r="BRE728"/>
      <c r="BRF728"/>
      <c r="BRG728"/>
      <c r="BRH728"/>
      <c r="BRI728"/>
      <c r="BRJ728"/>
      <c r="BRK728"/>
      <c r="BRL728"/>
      <c r="BRM728"/>
      <c r="BRN728"/>
      <c r="BRO728"/>
      <c r="BRP728"/>
      <c r="BRQ728"/>
      <c r="BRR728"/>
      <c r="BRS728"/>
      <c r="BRT728"/>
      <c r="BRU728"/>
      <c r="BRV728"/>
      <c r="BRW728"/>
      <c r="BRX728"/>
      <c r="BRY728"/>
      <c r="BRZ728"/>
      <c r="BSA728"/>
      <c r="BSB728"/>
      <c r="BSC728"/>
      <c r="BSD728"/>
      <c r="BSE728"/>
      <c r="BSF728"/>
      <c r="BSG728"/>
      <c r="BSH728"/>
      <c r="BSI728"/>
      <c r="BSJ728"/>
      <c r="BSK728"/>
      <c r="BSL728"/>
      <c r="BSM728"/>
      <c r="BSN728"/>
      <c r="BSO728"/>
      <c r="BSP728"/>
      <c r="BSQ728"/>
      <c r="BSR728"/>
      <c r="BSS728"/>
      <c r="BST728"/>
      <c r="BSU728"/>
      <c r="BSV728"/>
      <c r="BSW728"/>
      <c r="BSX728"/>
      <c r="BSY728"/>
      <c r="BSZ728"/>
      <c r="BTA728"/>
      <c r="BTB728"/>
      <c r="BTC728"/>
      <c r="BTD728"/>
      <c r="BTE728"/>
      <c r="BTF728"/>
      <c r="BTG728"/>
      <c r="BTH728"/>
      <c r="BTI728"/>
      <c r="BTJ728"/>
      <c r="BTK728"/>
      <c r="BTL728"/>
      <c r="BTM728"/>
      <c r="BTN728"/>
      <c r="BTO728"/>
      <c r="BTP728"/>
      <c r="BTQ728"/>
      <c r="BTR728"/>
      <c r="BTS728"/>
      <c r="BTT728"/>
      <c r="BTU728"/>
      <c r="BTV728"/>
      <c r="BTW728"/>
      <c r="BTX728"/>
      <c r="BTY728"/>
      <c r="BTZ728"/>
      <c r="BUA728"/>
      <c r="BUB728"/>
      <c r="BUC728"/>
      <c r="BUD728"/>
      <c r="BUE728"/>
      <c r="BUF728"/>
      <c r="BUG728"/>
      <c r="BUH728"/>
      <c r="BUI728"/>
      <c r="BUJ728"/>
      <c r="BUK728"/>
      <c r="BUL728"/>
      <c r="BUM728"/>
      <c r="BUN728"/>
      <c r="BUO728"/>
      <c r="BUP728"/>
      <c r="BUQ728"/>
      <c r="BUR728"/>
      <c r="BUS728"/>
      <c r="BUT728"/>
      <c r="BUU728"/>
      <c r="BUV728"/>
      <c r="BUW728"/>
      <c r="BUX728"/>
      <c r="BUY728"/>
      <c r="BUZ728"/>
      <c r="BVA728"/>
      <c r="BVB728"/>
      <c r="BVC728"/>
      <c r="BVD728"/>
      <c r="BVE728"/>
      <c r="BVF728"/>
      <c r="BVG728"/>
      <c r="BVH728"/>
      <c r="BVI728"/>
      <c r="BVJ728"/>
      <c r="BVK728"/>
      <c r="BVL728"/>
      <c r="BVM728"/>
      <c r="BVN728"/>
      <c r="BVO728"/>
      <c r="BVP728"/>
      <c r="BVQ728"/>
      <c r="BVR728"/>
      <c r="BVS728"/>
      <c r="BVT728"/>
      <c r="BVU728"/>
      <c r="BVV728"/>
      <c r="BVW728"/>
      <c r="BVX728"/>
      <c r="BVY728"/>
      <c r="BVZ728"/>
      <c r="BWA728"/>
      <c r="BWB728"/>
      <c r="BWC728"/>
      <c r="BWD728"/>
      <c r="BWE728"/>
      <c r="BWF728"/>
      <c r="BWG728"/>
      <c r="BWH728"/>
      <c r="BWI728"/>
      <c r="BWJ728"/>
      <c r="BWK728"/>
      <c r="BWL728"/>
      <c r="BWM728"/>
      <c r="BWN728"/>
      <c r="BWO728"/>
      <c r="BWP728"/>
      <c r="BWQ728"/>
      <c r="BWR728"/>
      <c r="BWS728"/>
      <c r="BWT728"/>
      <c r="BWU728"/>
      <c r="BWV728"/>
      <c r="BWW728"/>
      <c r="BWX728"/>
      <c r="BWY728"/>
      <c r="BWZ728"/>
      <c r="BXA728"/>
      <c r="BXB728"/>
      <c r="BXC728"/>
      <c r="BXD728"/>
      <c r="BXE728"/>
      <c r="BXF728"/>
      <c r="BXG728"/>
      <c r="BXH728"/>
      <c r="BXI728"/>
      <c r="BXJ728"/>
      <c r="BXK728"/>
      <c r="BXL728"/>
      <c r="BXM728"/>
      <c r="BXN728"/>
      <c r="BXO728"/>
      <c r="BXP728"/>
      <c r="BXQ728"/>
      <c r="BXR728"/>
      <c r="BXS728"/>
      <c r="BXT728"/>
      <c r="BXU728"/>
      <c r="BXV728"/>
      <c r="BXW728"/>
      <c r="BXX728"/>
      <c r="BXY728"/>
      <c r="BXZ728"/>
      <c r="BYA728"/>
      <c r="BYB728"/>
      <c r="BYC728"/>
      <c r="BYD728"/>
      <c r="BYE728"/>
      <c r="BYF728"/>
      <c r="BYG728"/>
      <c r="BYH728"/>
      <c r="BYI728"/>
      <c r="BYJ728"/>
      <c r="BYK728"/>
      <c r="BYL728"/>
      <c r="BYM728"/>
      <c r="BYN728"/>
      <c r="BYO728"/>
      <c r="BYP728"/>
      <c r="BYQ728"/>
      <c r="BYR728"/>
      <c r="BYS728"/>
      <c r="BYT728"/>
      <c r="BYU728"/>
      <c r="BYV728"/>
      <c r="BYW728"/>
      <c r="BYX728"/>
      <c r="BYY728"/>
      <c r="BYZ728"/>
      <c r="BZA728"/>
      <c r="BZB728"/>
      <c r="BZC728"/>
      <c r="BZD728"/>
      <c r="BZE728"/>
      <c r="BZF728"/>
      <c r="BZG728"/>
      <c r="BZH728"/>
      <c r="BZI728"/>
      <c r="BZJ728"/>
      <c r="BZK728"/>
      <c r="BZL728"/>
      <c r="BZM728"/>
      <c r="BZN728"/>
      <c r="BZO728"/>
      <c r="BZP728"/>
      <c r="BZQ728"/>
      <c r="BZR728"/>
      <c r="BZS728"/>
      <c r="BZT728"/>
      <c r="BZU728"/>
      <c r="BZV728"/>
      <c r="BZW728"/>
      <c r="BZX728"/>
      <c r="BZY728"/>
      <c r="BZZ728"/>
      <c r="CAA728"/>
      <c r="CAB728"/>
      <c r="CAC728"/>
      <c r="CAD728"/>
      <c r="CAE728"/>
      <c r="CAF728"/>
      <c r="CAG728"/>
      <c r="CAH728"/>
      <c r="CAI728"/>
      <c r="CAJ728"/>
      <c r="CAK728"/>
      <c r="CAL728"/>
      <c r="CAM728"/>
      <c r="CAN728"/>
      <c r="CAO728"/>
      <c r="CAP728"/>
      <c r="CAQ728"/>
      <c r="CAR728"/>
      <c r="CAS728"/>
      <c r="CAT728"/>
      <c r="CAU728"/>
      <c r="CAV728"/>
      <c r="CAW728"/>
      <c r="CAX728"/>
      <c r="CAY728"/>
      <c r="CAZ728"/>
      <c r="CBA728"/>
      <c r="CBB728"/>
      <c r="CBC728"/>
      <c r="CBD728"/>
      <c r="CBE728"/>
      <c r="CBF728"/>
      <c r="CBG728"/>
      <c r="CBH728"/>
      <c r="CBI728"/>
      <c r="CBJ728"/>
      <c r="CBK728"/>
      <c r="CBL728"/>
      <c r="CBM728"/>
      <c r="CBN728"/>
      <c r="CBO728"/>
      <c r="CBP728"/>
      <c r="CBQ728"/>
      <c r="CBR728"/>
      <c r="CBS728"/>
      <c r="CBT728"/>
      <c r="CBU728"/>
      <c r="CBV728"/>
      <c r="CBW728"/>
      <c r="CBX728"/>
      <c r="CBY728"/>
      <c r="CBZ728"/>
      <c r="CCA728"/>
      <c r="CCB728"/>
      <c r="CCC728"/>
      <c r="CCD728"/>
      <c r="CCE728"/>
      <c r="CCF728"/>
      <c r="CCG728"/>
      <c r="CCH728"/>
      <c r="CCI728"/>
      <c r="CCJ728"/>
      <c r="CCK728"/>
      <c r="CCL728"/>
      <c r="CCM728"/>
      <c r="CCN728"/>
      <c r="CCO728"/>
      <c r="CCP728"/>
      <c r="CCQ728"/>
      <c r="CCR728"/>
      <c r="CCS728"/>
      <c r="CCT728"/>
      <c r="CCU728"/>
      <c r="CCV728"/>
      <c r="CCW728"/>
      <c r="CCX728"/>
      <c r="CCY728"/>
      <c r="CCZ728"/>
      <c r="CDA728"/>
      <c r="CDB728"/>
      <c r="CDC728"/>
      <c r="CDD728"/>
      <c r="CDE728"/>
      <c r="CDF728"/>
      <c r="CDG728"/>
      <c r="CDH728"/>
      <c r="CDI728"/>
      <c r="CDJ728"/>
      <c r="CDK728"/>
      <c r="CDL728"/>
      <c r="CDM728"/>
      <c r="CDN728"/>
      <c r="CDO728"/>
      <c r="CDP728"/>
      <c r="CDQ728"/>
      <c r="CDR728"/>
      <c r="CDS728"/>
      <c r="CDT728"/>
      <c r="CDU728"/>
      <c r="CDV728"/>
      <c r="CDW728"/>
      <c r="CDX728"/>
      <c r="CDY728"/>
      <c r="CDZ728"/>
      <c r="CEA728"/>
      <c r="CEB728"/>
      <c r="CEC728"/>
      <c r="CED728"/>
      <c r="CEE728"/>
      <c r="CEF728"/>
      <c r="CEG728"/>
      <c r="CEH728"/>
      <c r="CEI728"/>
      <c r="CEJ728"/>
      <c r="CEK728"/>
      <c r="CEL728"/>
      <c r="CEM728"/>
      <c r="CEN728"/>
      <c r="CEO728"/>
      <c r="CEP728"/>
      <c r="CEQ728"/>
      <c r="CER728"/>
      <c r="CES728"/>
      <c r="CET728"/>
      <c r="CEU728"/>
      <c r="CEV728"/>
      <c r="CEW728"/>
      <c r="CEX728"/>
      <c r="CEY728"/>
      <c r="CEZ728"/>
      <c r="CFA728"/>
      <c r="CFB728"/>
      <c r="CFC728"/>
      <c r="CFD728"/>
      <c r="CFE728"/>
      <c r="CFF728"/>
      <c r="CFG728"/>
      <c r="CFH728"/>
      <c r="CFI728"/>
      <c r="CFJ728"/>
      <c r="CFK728"/>
      <c r="CFL728"/>
      <c r="CFM728"/>
      <c r="CFN728"/>
      <c r="CFO728"/>
      <c r="CFP728"/>
      <c r="CFQ728"/>
      <c r="CFR728"/>
      <c r="CFS728"/>
      <c r="CFT728"/>
      <c r="CFU728"/>
      <c r="CFV728"/>
      <c r="CFW728"/>
      <c r="CFX728"/>
      <c r="CFY728"/>
      <c r="CFZ728"/>
      <c r="CGA728"/>
      <c r="CGB728"/>
      <c r="CGC728"/>
      <c r="CGD728"/>
      <c r="CGE728"/>
      <c r="CGF728"/>
      <c r="CGG728"/>
      <c r="CGH728"/>
      <c r="CGI728"/>
      <c r="CGJ728"/>
      <c r="CGK728"/>
      <c r="CGL728"/>
      <c r="CGM728"/>
      <c r="CGN728"/>
      <c r="CGO728"/>
      <c r="CGP728"/>
      <c r="CGQ728"/>
      <c r="CGR728"/>
      <c r="CGS728"/>
      <c r="CGT728"/>
      <c r="CGU728"/>
      <c r="CGV728"/>
      <c r="CGW728"/>
      <c r="CGX728"/>
      <c r="CGY728"/>
      <c r="CGZ728"/>
      <c r="CHA728"/>
      <c r="CHB728"/>
      <c r="CHC728"/>
      <c r="CHD728"/>
      <c r="CHE728"/>
      <c r="CHF728"/>
      <c r="CHG728"/>
      <c r="CHH728"/>
      <c r="CHI728"/>
      <c r="CHJ728"/>
      <c r="CHK728"/>
      <c r="CHL728"/>
      <c r="CHM728"/>
      <c r="CHN728"/>
      <c r="CHO728"/>
      <c r="CHP728"/>
      <c r="CHQ728"/>
      <c r="CHR728"/>
      <c r="CHS728"/>
      <c r="CHT728"/>
      <c r="CHU728"/>
      <c r="CHV728"/>
      <c r="CHW728"/>
      <c r="CHX728"/>
      <c r="CHY728"/>
      <c r="CHZ728"/>
      <c r="CIA728"/>
      <c r="CIB728"/>
      <c r="CIC728"/>
      <c r="CID728"/>
      <c r="CIE728"/>
      <c r="CIF728"/>
      <c r="CIG728"/>
      <c r="CIH728"/>
      <c r="CII728"/>
      <c r="CIJ728"/>
      <c r="CIK728"/>
      <c r="CIL728"/>
      <c r="CIM728"/>
      <c r="CIN728"/>
      <c r="CIO728"/>
      <c r="CIP728"/>
      <c r="CIQ728"/>
      <c r="CIR728"/>
      <c r="CIS728"/>
      <c r="CIT728"/>
      <c r="CIU728"/>
      <c r="CIV728"/>
      <c r="CIW728"/>
      <c r="CIX728"/>
      <c r="CIY728"/>
      <c r="CIZ728"/>
      <c r="CJA728"/>
      <c r="CJB728"/>
      <c r="CJC728"/>
      <c r="CJD728"/>
      <c r="CJE728"/>
      <c r="CJF728"/>
      <c r="CJG728"/>
      <c r="CJH728"/>
      <c r="CJI728"/>
      <c r="CJJ728"/>
      <c r="CJK728"/>
      <c r="CJL728"/>
      <c r="CJM728"/>
      <c r="CJN728"/>
      <c r="CJO728"/>
      <c r="CJP728"/>
      <c r="CJQ728"/>
      <c r="CJR728"/>
      <c r="CJS728"/>
      <c r="CJT728"/>
      <c r="CJU728"/>
      <c r="CJV728"/>
      <c r="CJW728"/>
      <c r="CJX728"/>
      <c r="CJY728"/>
      <c r="CJZ728"/>
      <c r="CKA728"/>
      <c r="CKB728"/>
      <c r="CKC728"/>
      <c r="CKD728"/>
      <c r="CKE728"/>
      <c r="CKF728"/>
      <c r="CKG728"/>
      <c r="CKH728"/>
      <c r="CKI728"/>
      <c r="CKJ728"/>
      <c r="CKK728"/>
      <c r="CKL728"/>
      <c r="CKM728"/>
      <c r="CKN728"/>
      <c r="CKO728"/>
      <c r="CKP728"/>
      <c r="CKQ728"/>
      <c r="CKR728"/>
      <c r="CKS728"/>
      <c r="CKT728"/>
      <c r="CKU728"/>
      <c r="CKV728"/>
      <c r="CKW728"/>
      <c r="CKX728"/>
      <c r="CKY728"/>
      <c r="CKZ728"/>
      <c r="CLA728"/>
      <c r="CLB728"/>
      <c r="CLC728"/>
      <c r="CLD728"/>
      <c r="CLE728"/>
      <c r="CLF728"/>
      <c r="CLG728"/>
      <c r="CLH728"/>
      <c r="CLI728"/>
      <c r="CLJ728"/>
      <c r="CLK728"/>
      <c r="CLL728"/>
      <c r="CLM728"/>
      <c r="CLN728"/>
      <c r="CLO728"/>
      <c r="CLP728"/>
      <c r="CLQ728"/>
      <c r="CLR728"/>
      <c r="CLS728"/>
      <c r="CLT728"/>
      <c r="CLU728"/>
      <c r="CLV728"/>
      <c r="CLW728"/>
      <c r="CLX728"/>
      <c r="CLY728"/>
      <c r="CLZ728"/>
      <c r="CMA728"/>
      <c r="CMB728"/>
      <c r="CMC728"/>
      <c r="CMD728"/>
      <c r="CME728"/>
      <c r="CMF728"/>
      <c r="CMG728"/>
      <c r="CMH728"/>
      <c r="CMI728"/>
      <c r="CMJ728"/>
      <c r="CMK728"/>
      <c r="CML728"/>
      <c r="CMM728"/>
      <c r="CMN728"/>
      <c r="CMO728"/>
      <c r="CMP728"/>
      <c r="CMQ728"/>
      <c r="CMR728"/>
      <c r="CMS728"/>
      <c r="CMT728"/>
      <c r="CMU728"/>
      <c r="CMV728"/>
      <c r="CMW728"/>
      <c r="CMX728"/>
      <c r="CMY728"/>
      <c r="CMZ728"/>
      <c r="CNA728"/>
      <c r="CNB728"/>
      <c r="CNC728"/>
      <c r="CND728"/>
      <c r="CNE728"/>
      <c r="CNF728"/>
      <c r="CNG728"/>
      <c r="CNH728"/>
      <c r="CNI728"/>
      <c r="CNJ728"/>
      <c r="CNK728"/>
      <c r="CNL728"/>
      <c r="CNM728"/>
      <c r="CNN728"/>
      <c r="CNO728"/>
      <c r="CNP728"/>
      <c r="CNQ728"/>
      <c r="CNR728"/>
      <c r="CNS728"/>
      <c r="CNT728"/>
      <c r="CNU728"/>
      <c r="CNV728"/>
      <c r="CNW728"/>
      <c r="CNX728"/>
      <c r="CNY728"/>
      <c r="CNZ728"/>
      <c r="COA728"/>
      <c r="COB728"/>
      <c r="COC728"/>
      <c r="COD728"/>
      <c r="COE728"/>
      <c r="COF728"/>
      <c r="COG728"/>
      <c r="COH728"/>
      <c r="COI728"/>
      <c r="COJ728"/>
      <c r="COK728"/>
      <c r="COL728"/>
      <c r="COM728"/>
      <c r="CON728"/>
      <c r="COO728"/>
      <c r="COP728"/>
      <c r="COQ728"/>
      <c r="COR728"/>
      <c r="COS728"/>
      <c r="COT728"/>
      <c r="COU728"/>
      <c r="COV728"/>
      <c r="COW728"/>
      <c r="COX728"/>
      <c r="COY728"/>
      <c r="COZ728"/>
      <c r="CPA728"/>
      <c r="CPB728"/>
      <c r="CPC728"/>
      <c r="CPD728"/>
      <c r="CPE728"/>
      <c r="CPF728"/>
      <c r="CPG728"/>
      <c r="CPH728"/>
      <c r="CPI728"/>
      <c r="CPJ728"/>
      <c r="CPK728"/>
      <c r="CPL728"/>
      <c r="CPM728"/>
      <c r="CPN728"/>
      <c r="CPO728"/>
      <c r="CPP728"/>
      <c r="CPQ728"/>
      <c r="CPR728"/>
      <c r="CPS728"/>
      <c r="CPT728"/>
      <c r="CPU728"/>
      <c r="CPV728"/>
      <c r="CPW728"/>
      <c r="CPX728"/>
      <c r="CPY728"/>
      <c r="CPZ728"/>
      <c r="CQA728"/>
      <c r="CQB728"/>
      <c r="CQC728"/>
      <c r="CQD728"/>
      <c r="CQE728"/>
      <c r="CQF728"/>
      <c r="CQG728"/>
      <c r="CQH728"/>
      <c r="CQI728"/>
      <c r="CQJ728"/>
      <c r="CQK728"/>
      <c r="CQL728"/>
      <c r="CQM728"/>
      <c r="CQN728"/>
      <c r="CQO728"/>
      <c r="CQP728"/>
      <c r="CQQ728"/>
      <c r="CQR728"/>
      <c r="CQS728"/>
      <c r="CQT728"/>
      <c r="CQU728"/>
      <c r="CQV728"/>
      <c r="CQW728"/>
      <c r="CQX728"/>
      <c r="CQY728"/>
      <c r="CQZ728"/>
      <c r="CRA728"/>
      <c r="CRB728"/>
      <c r="CRC728"/>
      <c r="CRD728"/>
      <c r="CRE728"/>
      <c r="CRF728"/>
      <c r="CRG728"/>
      <c r="CRH728"/>
      <c r="CRI728"/>
      <c r="CRJ728"/>
      <c r="CRK728"/>
      <c r="CRL728"/>
      <c r="CRM728"/>
      <c r="CRN728"/>
      <c r="CRO728"/>
      <c r="CRP728"/>
      <c r="CRQ728"/>
      <c r="CRR728"/>
      <c r="CRS728"/>
      <c r="CRT728"/>
      <c r="CRU728"/>
      <c r="CRV728"/>
      <c r="CRW728"/>
      <c r="CRX728"/>
      <c r="CRY728"/>
      <c r="CRZ728"/>
      <c r="CSA728"/>
      <c r="CSB728"/>
      <c r="CSC728"/>
      <c r="CSD728"/>
      <c r="CSE728"/>
      <c r="CSF728"/>
      <c r="CSG728"/>
      <c r="CSH728"/>
      <c r="CSI728"/>
      <c r="CSJ728"/>
      <c r="CSK728"/>
      <c r="CSL728"/>
      <c r="CSM728"/>
      <c r="CSN728"/>
      <c r="CSO728"/>
      <c r="CSP728"/>
      <c r="CSQ728"/>
      <c r="CSR728"/>
      <c r="CSS728"/>
      <c r="CST728"/>
      <c r="CSU728"/>
      <c r="CSV728"/>
      <c r="CSW728"/>
      <c r="CSX728"/>
      <c r="CSY728"/>
      <c r="CSZ728"/>
      <c r="CTA728"/>
      <c r="CTB728"/>
      <c r="CTC728"/>
      <c r="CTD728"/>
      <c r="CTE728"/>
      <c r="CTF728"/>
      <c r="CTG728"/>
      <c r="CTH728"/>
      <c r="CTI728"/>
      <c r="CTJ728"/>
      <c r="CTK728"/>
      <c r="CTL728"/>
      <c r="CTM728"/>
      <c r="CTN728"/>
      <c r="CTO728"/>
      <c r="CTP728"/>
      <c r="CTQ728"/>
      <c r="CTR728"/>
      <c r="CTS728"/>
      <c r="CTT728"/>
      <c r="CTU728"/>
      <c r="CTV728"/>
      <c r="CTW728"/>
      <c r="CTX728"/>
      <c r="CTY728"/>
      <c r="CTZ728"/>
      <c r="CUA728"/>
      <c r="CUB728"/>
      <c r="CUC728"/>
      <c r="CUD728"/>
      <c r="CUE728"/>
      <c r="CUF728"/>
      <c r="CUG728"/>
      <c r="CUH728"/>
      <c r="CUI728"/>
      <c r="CUJ728"/>
      <c r="CUK728"/>
      <c r="CUL728"/>
      <c r="CUM728"/>
      <c r="CUN728"/>
      <c r="CUO728"/>
      <c r="CUP728"/>
      <c r="CUQ728"/>
      <c r="CUR728"/>
      <c r="CUS728"/>
      <c r="CUT728"/>
      <c r="CUU728"/>
      <c r="CUV728"/>
      <c r="CUW728"/>
      <c r="CUX728"/>
      <c r="CUY728"/>
      <c r="CUZ728"/>
      <c r="CVA728"/>
      <c r="CVB728"/>
      <c r="CVC728"/>
      <c r="CVD728"/>
      <c r="CVE728"/>
      <c r="CVF728"/>
      <c r="CVG728"/>
      <c r="CVH728"/>
      <c r="CVI728"/>
      <c r="CVJ728"/>
      <c r="CVK728"/>
      <c r="CVL728"/>
      <c r="CVM728"/>
      <c r="CVN728"/>
      <c r="CVO728"/>
      <c r="CVP728"/>
      <c r="CVQ728"/>
      <c r="CVR728"/>
      <c r="CVS728"/>
      <c r="CVT728"/>
      <c r="CVU728"/>
      <c r="CVV728"/>
      <c r="CVW728"/>
      <c r="CVX728"/>
      <c r="CVY728"/>
      <c r="CVZ728"/>
      <c r="CWA728"/>
      <c r="CWB728"/>
      <c r="CWC728"/>
      <c r="CWD728"/>
      <c r="CWE728"/>
      <c r="CWF728"/>
      <c r="CWG728"/>
      <c r="CWH728"/>
      <c r="CWI728"/>
      <c r="CWJ728"/>
      <c r="CWK728"/>
      <c r="CWL728"/>
      <c r="CWM728"/>
      <c r="CWN728"/>
      <c r="CWO728"/>
      <c r="CWP728"/>
      <c r="CWQ728"/>
      <c r="CWR728"/>
      <c r="CWS728"/>
      <c r="CWT728"/>
      <c r="CWU728"/>
      <c r="CWV728"/>
      <c r="CWW728"/>
      <c r="CWX728"/>
      <c r="CWY728"/>
      <c r="CWZ728"/>
      <c r="CXA728"/>
      <c r="CXB728"/>
      <c r="CXC728"/>
      <c r="CXD728"/>
      <c r="CXE728"/>
      <c r="CXF728"/>
      <c r="CXG728"/>
      <c r="CXH728"/>
      <c r="CXI728"/>
      <c r="CXJ728"/>
      <c r="CXK728"/>
      <c r="CXL728"/>
      <c r="CXM728"/>
      <c r="CXN728"/>
      <c r="CXO728"/>
      <c r="CXP728"/>
      <c r="CXQ728"/>
      <c r="CXR728"/>
      <c r="CXS728"/>
      <c r="CXT728"/>
      <c r="CXU728"/>
      <c r="CXV728"/>
      <c r="CXW728"/>
      <c r="CXX728"/>
      <c r="CXY728"/>
      <c r="CXZ728"/>
      <c r="CYA728"/>
      <c r="CYB728"/>
      <c r="CYC728"/>
      <c r="CYD728"/>
      <c r="CYE728"/>
      <c r="CYF728"/>
      <c r="CYG728"/>
      <c r="CYH728"/>
      <c r="CYI728"/>
      <c r="CYJ728"/>
      <c r="CYK728"/>
      <c r="CYL728"/>
      <c r="CYM728"/>
      <c r="CYN728"/>
      <c r="CYO728"/>
      <c r="CYP728"/>
      <c r="CYQ728"/>
      <c r="CYR728"/>
      <c r="CYS728"/>
      <c r="CYT728"/>
      <c r="CYU728"/>
      <c r="CYV728"/>
      <c r="CYW728"/>
      <c r="CYX728"/>
      <c r="CYY728"/>
      <c r="CYZ728"/>
      <c r="CZA728"/>
      <c r="CZB728"/>
      <c r="CZC728"/>
      <c r="CZD728"/>
      <c r="CZE728"/>
      <c r="CZF728"/>
      <c r="CZG728"/>
      <c r="CZH728"/>
      <c r="CZI728"/>
      <c r="CZJ728"/>
      <c r="CZK728"/>
      <c r="CZL728"/>
      <c r="CZM728"/>
      <c r="CZN728"/>
      <c r="CZO728"/>
      <c r="CZP728"/>
      <c r="CZQ728"/>
      <c r="CZR728"/>
      <c r="CZS728"/>
      <c r="CZT728"/>
      <c r="CZU728"/>
      <c r="CZV728"/>
      <c r="CZW728"/>
      <c r="CZX728"/>
      <c r="CZY728"/>
      <c r="CZZ728"/>
      <c r="DAA728"/>
      <c r="DAB728"/>
      <c r="DAC728"/>
      <c r="DAD728"/>
      <c r="DAE728"/>
      <c r="DAF728"/>
      <c r="DAG728"/>
      <c r="DAH728"/>
      <c r="DAI728"/>
      <c r="DAJ728"/>
      <c r="DAK728"/>
      <c r="DAL728"/>
      <c r="DAM728"/>
      <c r="DAN728"/>
      <c r="DAO728"/>
      <c r="DAP728"/>
      <c r="DAQ728"/>
      <c r="DAR728"/>
      <c r="DAS728"/>
      <c r="DAT728"/>
      <c r="DAU728"/>
      <c r="DAV728"/>
      <c r="DAW728"/>
      <c r="DAX728"/>
      <c r="DAY728"/>
      <c r="DAZ728"/>
      <c r="DBA728"/>
      <c r="DBB728"/>
      <c r="DBC728"/>
      <c r="DBD728"/>
      <c r="DBE728"/>
      <c r="DBF728"/>
      <c r="DBG728"/>
      <c r="DBH728"/>
      <c r="DBI728"/>
      <c r="DBJ728"/>
      <c r="DBK728"/>
      <c r="DBL728"/>
      <c r="DBM728"/>
      <c r="DBN728"/>
      <c r="DBO728"/>
      <c r="DBP728"/>
      <c r="DBQ728"/>
      <c r="DBR728"/>
      <c r="DBS728"/>
      <c r="DBT728"/>
      <c r="DBU728"/>
      <c r="DBV728"/>
      <c r="DBW728"/>
      <c r="DBX728"/>
      <c r="DBY728"/>
      <c r="DBZ728"/>
      <c r="DCA728"/>
      <c r="DCB728"/>
      <c r="DCC728"/>
      <c r="DCD728"/>
      <c r="DCE728"/>
      <c r="DCF728"/>
      <c r="DCG728"/>
      <c r="DCH728"/>
      <c r="DCI728"/>
      <c r="DCJ728"/>
      <c r="DCK728"/>
      <c r="DCL728"/>
      <c r="DCM728"/>
      <c r="DCN728"/>
      <c r="DCO728"/>
      <c r="DCP728"/>
      <c r="DCQ728"/>
      <c r="DCR728"/>
      <c r="DCS728"/>
      <c r="DCT728"/>
      <c r="DCU728"/>
      <c r="DCV728"/>
      <c r="DCW728"/>
      <c r="DCX728"/>
      <c r="DCY728"/>
      <c r="DCZ728"/>
      <c r="DDA728"/>
      <c r="DDB728"/>
      <c r="DDC728"/>
      <c r="DDD728"/>
      <c r="DDE728"/>
      <c r="DDF728"/>
      <c r="DDG728"/>
      <c r="DDH728"/>
      <c r="DDI728"/>
      <c r="DDJ728"/>
      <c r="DDK728"/>
      <c r="DDL728"/>
      <c r="DDM728"/>
      <c r="DDN728"/>
      <c r="DDO728"/>
      <c r="DDP728"/>
      <c r="DDQ728"/>
      <c r="DDR728"/>
      <c r="DDS728"/>
      <c r="DDT728"/>
      <c r="DDU728"/>
      <c r="DDV728"/>
      <c r="DDW728"/>
      <c r="DDX728"/>
      <c r="DDY728"/>
      <c r="DDZ728"/>
      <c r="DEA728"/>
      <c r="DEB728"/>
      <c r="DEC728"/>
      <c r="DED728"/>
      <c r="DEE728"/>
      <c r="DEF728"/>
      <c r="DEG728"/>
      <c r="DEH728"/>
      <c r="DEI728"/>
      <c r="DEJ728"/>
      <c r="DEK728"/>
      <c r="DEL728"/>
      <c r="DEM728"/>
      <c r="DEN728"/>
      <c r="DEO728"/>
      <c r="DEP728"/>
      <c r="DEQ728"/>
      <c r="DER728"/>
      <c r="DES728"/>
      <c r="DET728"/>
      <c r="DEU728"/>
      <c r="DEV728"/>
      <c r="DEW728"/>
      <c r="DEX728"/>
      <c r="DEY728"/>
      <c r="DEZ728"/>
      <c r="DFA728"/>
      <c r="DFB728"/>
      <c r="DFC728"/>
      <c r="DFD728"/>
      <c r="DFE728"/>
      <c r="DFF728"/>
      <c r="DFG728"/>
      <c r="DFH728"/>
      <c r="DFI728"/>
      <c r="DFJ728"/>
      <c r="DFK728"/>
      <c r="DFL728"/>
      <c r="DFM728"/>
      <c r="DFN728"/>
      <c r="DFO728"/>
      <c r="DFP728"/>
      <c r="DFQ728"/>
      <c r="DFR728"/>
      <c r="DFS728"/>
      <c r="DFT728"/>
      <c r="DFU728"/>
      <c r="DFV728"/>
      <c r="DFW728"/>
      <c r="DFX728"/>
      <c r="DFY728"/>
      <c r="DFZ728"/>
      <c r="DGA728"/>
      <c r="DGB728"/>
      <c r="DGC728"/>
      <c r="DGD728"/>
      <c r="DGE728"/>
      <c r="DGF728"/>
      <c r="DGG728"/>
      <c r="DGH728"/>
      <c r="DGI728"/>
      <c r="DGJ728"/>
      <c r="DGK728"/>
      <c r="DGL728"/>
      <c r="DGM728"/>
      <c r="DGN728"/>
      <c r="DGO728"/>
      <c r="DGP728"/>
      <c r="DGQ728"/>
      <c r="DGR728"/>
      <c r="DGS728"/>
      <c r="DGT728"/>
      <c r="DGU728"/>
      <c r="DGV728"/>
      <c r="DGW728"/>
      <c r="DGX728"/>
      <c r="DGY728"/>
      <c r="DGZ728"/>
      <c r="DHA728"/>
      <c r="DHB728"/>
      <c r="DHC728"/>
      <c r="DHD728"/>
      <c r="DHE728"/>
      <c r="DHF728"/>
      <c r="DHG728"/>
      <c r="DHH728"/>
      <c r="DHI728"/>
      <c r="DHJ728"/>
      <c r="DHK728"/>
      <c r="DHL728"/>
      <c r="DHM728"/>
      <c r="DHN728"/>
      <c r="DHO728"/>
      <c r="DHP728"/>
      <c r="DHQ728"/>
      <c r="DHR728"/>
      <c r="DHS728"/>
      <c r="DHT728"/>
      <c r="DHU728"/>
      <c r="DHV728"/>
      <c r="DHW728"/>
      <c r="DHX728"/>
      <c r="DHY728"/>
      <c r="DHZ728"/>
      <c r="DIA728"/>
      <c r="DIB728"/>
      <c r="DIC728"/>
      <c r="DID728"/>
      <c r="DIE728"/>
      <c r="DIF728"/>
      <c r="DIG728"/>
      <c r="DIH728"/>
      <c r="DII728"/>
      <c r="DIJ728"/>
      <c r="DIK728"/>
      <c r="DIL728"/>
      <c r="DIM728"/>
      <c r="DIN728"/>
      <c r="DIO728"/>
      <c r="DIP728"/>
      <c r="DIQ728"/>
      <c r="DIR728"/>
      <c r="DIS728"/>
      <c r="DIT728"/>
      <c r="DIU728"/>
      <c r="DIV728"/>
      <c r="DIW728"/>
      <c r="DIX728"/>
      <c r="DIY728"/>
      <c r="DIZ728"/>
      <c r="DJA728"/>
      <c r="DJB728"/>
      <c r="DJC728"/>
      <c r="DJD728"/>
      <c r="DJE728"/>
      <c r="DJF728"/>
      <c r="DJG728"/>
      <c r="DJH728"/>
      <c r="DJI728"/>
      <c r="DJJ728"/>
      <c r="DJK728"/>
      <c r="DJL728"/>
      <c r="DJM728"/>
      <c r="DJN728"/>
      <c r="DJO728"/>
      <c r="DJP728"/>
      <c r="DJQ728"/>
      <c r="DJR728"/>
      <c r="DJS728"/>
      <c r="DJT728"/>
      <c r="DJU728"/>
      <c r="DJV728"/>
      <c r="DJW728"/>
      <c r="DJX728"/>
      <c r="DJY728"/>
      <c r="DJZ728"/>
      <c r="DKA728"/>
      <c r="DKB728"/>
      <c r="DKC728"/>
      <c r="DKD728"/>
      <c r="DKE728"/>
      <c r="DKF728"/>
      <c r="DKG728"/>
      <c r="DKH728"/>
      <c r="DKI728"/>
      <c r="DKJ728"/>
      <c r="DKK728"/>
      <c r="DKL728"/>
      <c r="DKM728"/>
      <c r="DKN728"/>
      <c r="DKO728"/>
      <c r="DKP728"/>
      <c r="DKQ728"/>
      <c r="DKR728"/>
      <c r="DKS728"/>
      <c r="DKT728"/>
      <c r="DKU728"/>
      <c r="DKV728"/>
      <c r="DKW728"/>
      <c r="DKX728"/>
      <c r="DKY728"/>
      <c r="DKZ728"/>
      <c r="DLA728"/>
      <c r="DLB728"/>
      <c r="DLC728"/>
      <c r="DLD728"/>
      <c r="DLE728"/>
      <c r="DLF728"/>
      <c r="DLG728"/>
      <c r="DLH728"/>
      <c r="DLI728"/>
      <c r="DLJ728"/>
      <c r="DLK728"/>
      <c r="DLL728"/>
      <c r="DLM728"/>
      <c r="DLN728"/>
      <c r="DLO728"/>
      <c r="DLP728"/>
      <c r="DLQ728"/>
      <c r="DLR728"/>
      <c r="DLS728"/>
      <c r="DLT728"/>
      <c r="DLU728"/>
      <c r="DLV728"/>
      <c r="DLW728"/>
      <c r="DLX728"/>
      <c r="DLY728"/>
      <c r="DLZ728"/>
      <c r="DMA728"/>
      <c r="DMB728"/>
      <c r="DMC728"/>
      <c r="DMD728"/>
      <c r="DME728"/>
      <c r="DMF728"/>
      <c r="DMG728"/>
      <c r="DMH728"/>
      <c r="DMI728"/>
      <c r="DMJ728"/>
      <c r="DMK728"/>
      <c r="DML728"/>
      <c r="DMM728"/>
      <c r="DMN728"/>
      <c r="DMO728"/>
      <c r="DMP728"/>
      <c r="DMQ728"/>
      <c r="DMR728"/>
      <c r="DMS728"/>
      <c r="DMT728"/>
      <c r="DMU728"/>
      <c r="DMV728"/>
      <c r="DMW728"/>
      <c r="DMX728"/>
      <c r="DMY728"/>
      <c r="DMZ728"/>
      <c r="DNA728"/>
      <c r="DNB728"/>
      <c r="DNC728"/>
      <c r="DND728"/>
      <c r="DNE728"/>
      <c r="DNF728"/>
      <c r="DNG728"/>
      <c r="DNH728"/>
      <c r="DNI728"/>
      <c r="DNJ728"/>
      <c r="DNK728"/>
      <c r="DNL728"/>
      <c r="DNM728"/>
      <c r="DNN728"/>
      <c r="DNO728"/>
      <c r="DNP728"/>
      <c r="DNQ728"/>
      <c r="DNR728"/>
      <c r="DNS728"/>
      <c r="DNT728"/>
      <c r="DNU728"/>
      <c r="DNV728"/>
      <c r="DNW728"/>
      <c r="DNX728"/>
      <c r="DNY728"/>
      <c r="DNZ728"/>
      <c r="DOA728"/>
      <c r="DOB728"/>
      <c r="DOC728"/>
      <c r="DOD728"/>
      <c r="DOE728"/>
      <c r="DOF728"/>
      <c r="DOG728"/>
      <c r="DOH728"/>
      <c r="DOI728"/>
      <c r="DOJ728"/>
      <c r="DOK728"/>
      <c r="DOL728"/>
      <c r="DOM728"/>
      <c r="DON728"/>
      <c r="DOO728"/>
      <c r="DOP728"/>
      <c r="DOQ728"/>
      <c r="DOR728"/>
      <c r="DOS728"/>
      <c r="DOT728"/>
      <c r="DOU728"/>
      <c r="DOV728"/>
      <c r="DOW728"/>
      <c r="DOX728"/>
      <c r="DOY728"/>
      <c r="DOZ728"/>
      <c r="DPA728"/>
      <c r="DPB728"/>
      <c r="DPC728"/>
      <c r="DPD728"/>
      <c r="DPE728"/>
      <c r="DPF728"/>
      <c r="DPG728"/>
      <c r="DPH728"/>
      <c r="DPI728"/>
      <c r="DPJ728"/>
      <c r="DPK728"/>
      <c r="DPL728"/>
      <c r="DPM728"/>
      <c r="DPN728"/>
      <c r="DPO728"/>
      <c r="DPP728"/>
      <c r="DPQ728"/>
      <c r="DPR728"/>
      <c r="DPS728"/>
      <c r="DPT728"/>
      <c r="DPU728"/>
      <c r="DPV728"/>
      <c r="DPW728"/>
      <c r="DPX728"/>
      <c r="DPY728"/>
      <c r="DPZ728"/>
      <c r="DQA728"/>
      <c r="DQB728"/>
      <c r="DQC728"/>
      <c r="DQD728"/>
      <c r="DQE728"/>
      <c r="DQF728"/>
      <c r="DQG728"/>
      <c r="DQH728"/>
      <c r="DQI728"/>
      <c r="DQJ728"/>
      <c r="DQK728"/>
      <c r="DQL728"/>
      <c r="DQM728"/>
      <c r="DQN728"/>
      <c r="DQO728"/>
      <c r="DQP728"/>
      <c r="DQQ728"/>
      <c r="DQR728"/>
      <c r="DQS728"/>
      <c r="DQT728"/>
      <c r="DQU728"/>
      <c r="DQV728"/>
      <c r="DQW728"/>
      <c r="DQX728"/>
      <c r="DQY728"/>
      <c r="DQZ728"/>
      <c r="DRA728"/>
      <c r="DRB728"/>
      <c r="DRC728"/>
      <c r="DRD728"/>
      <c r="DRE728"/>
      <c r="DRF728"/>
      <c r="DRG728"/>
      <c r="DRH728"/>
      <c r="DRI728"/>
      <c r="DRJ728"/>
      <c r="DRK728"/>
      <c r="DRL728"/>
      <c r="DRM728"/>
      <c r="DRN728"/>
      <c r="DRO728"/>
      <c r="DRP728"/>
      <c r="DRQ728"/>
      <c r="DRR728"/>
      <c r="DRS728"/>
      <c r="DRT728"/>
      <c r="DRU728"/>
      <c r="DRV728"/>
      <c r="DRW728"/>
      <c r="DRX728"/>
      <c r="DRY728"/>
      <c r="DRZ728"/>
      <c r="DSA728"/>
      <c r="DSB728"/>
      <c r="DSC728"/>
      <c r="DSD728"/>
      <c r="DSE728"/>
      <c r="DSF728"/>
      <c r="DSG728"/>
      <c r="DSH728"/>
      <c r="DSI728"/>
      <c r="DSJ728"/>
      <c r="DSK728"/>
      <c r="DSL728"/>
      <c r="DSM728"/>
      <c r="DSN728"/>
      <c r="DSO728"/>
      <c r="DSP728"/>
      <c r="DSQ728"/>
      <c r="DSR728"/>
      <c r="DSS728"/>
      <c r="DST728"/>
      <c r="DSU728"/>
      <c r="DSV728"/>
      <c r="DSW728"/>
      <c r="DSX728"/>
      <c r="DSY728"/>
      <c r="DSZ728"/>
      <c r="DTA728"/>
      <c r="DTB728"/>
      <c r="DTC728"/>
      <c r="DTD728"/>
      <c r="DTE728"/>
      <c r="DTF728"/>
      <c r="DTG728"/>
      <c r="DTH728"/>
      <c r="DTI728"/>
      <c r="DTJ728"/>
      <c r="DTK728"/>
      <c r="DTL728"/>
      <c r="DTM728"/>
      <c r="DTN728"/>
      <c r="DTO728"/>
      <c r="DTP728"/>
      <c r="DTQ728"/>
      <c r="DTR728"/>
      <c r="DTS728"/>
      <c r="DTT728"/>
      <c r="DTU728"/>
      <c r="DTV728"/>
      <c r="DTW728"/>
      <c r="DTX728"/>
      <c r="DTY728"/>
      <c r="DTZ728"/>
      <c r="DUA728"/>
      <c r="DUB728"/>
      <c r="DUC728"/>
      <c r="DUD728"/>
      <c r="DUE728"/>
      <c r="DUF728"/>
      <c r="DUG728"/>
      <c r="DUH728"/>
      <c r="DUI728"/>
      <c r="DUJ728"/>
      <c r="DUK728"/>
      <c r="DUL728"/>
      <c r="DUM728"/>
      <c r="DUN728"/>
      <c r="DUO728"/>
      <c r="DUP728"/>
      <c r="DUQ728"/>
      <c r="DUR728"/>
      <c r="DUS728"/>
      <c r="DUT728"/>
      <c r="DUU728"/>
      <c r="DUV728"/>
      <c r="DUW728"/>
      <c r="DUX728"/>
      <c r="DUY728"/>
      <c r="DUZ728"/>
      <c r="DVA728"/>
      <c r="DVB728"/>
      <c r="DVC728"/>
      <c r="DVD728"/>
      <c r="DVE728"/>
      <c r="DVF728"/>
      <c r="DVG728"/>
      <c r="DVH728"/>
      <c r="DVI728"/>
      <c r="DVJ728"/>
      <c r="DVK728"/>
      <c r="DVL728"/>
      <c r="DVM728"/>
      <c r="DVN728"/>
      <c r="DVO728"/>
      <c r="DVP728"/>
      <c r="DVQ728"/>
      <c r="DVR728"/>
      <c r="DVS728"/>
      <c r="DVT728"/>
      <c r="DVU728"/>
      <c r="DVV728"/>
      <c r="DVW728"/>
      <c r="DVX728"/>
      <c r="DVY728"/>
      <c r="DVZ728"/>
      <c r="DWA728"/>
      <c r="DWB728"/>
      <c r="DWC728"/>
      <c r="DWD728"/>
      <c r="DWE728"/>
      <c r="DWF728"/>
      <c r="DWG728"/>
      <c r="DWH728"/>
      <c r="DWI728"/>
      <c r="DWJ728"/>
      <c r="DWK728"/>
      <c r="DWL728"/>
      <c r="DWM728"/>
      <c r="DWN728"/>
      <c r="DWO728"/>
      <c r="DWP728"/>
      <c r="DWQ728"/>
      <c r="DWR728"/>
      <c r="DWS728"/>
      <c r="DWT728"/>
      <c r="DWU728"/>
      <c r="DWV728"/>
      <c r="DWW728"/>
      <c r="DWX728"/>
      <c r="DWY728"/>
      <c r="DWZ728"/>
      <c r="DXA728"/>
      <c r="DXB728"/>
      <c r="DXC728"/>
      <c r="DXD728"/>
      <c r="DXE728"/>
      <c r="DXF728"/>
      <c r="DXG728"/>
      <c r="DXH728"/>
      <c r="DXI728"/>
      <c r="DXJ728"/>
      <c r="DXK728"/>
      <c r="DXL728"/>
      <c r="DXM728"/>
      <c r="DXN728"/>
      <c r="DXO728"/>
      <c r="DXP728"/>
      <c r="DXQ728"/>
      <c r="DXR728"/>
      <c r="DXS728"/>
      <c r="DXT728"/>
      <c r="DXU728"/>
      <c r="DXV728"/>
      <c r="DXW728"/>
      <c r="DXX728"/>
      <c r="DXY728"/>
      <c r="DXZ728"/>
      <c r="DYA728"/>
      <c r="DYB728"/>
      <c r="DYC728"/>
      <c r="DYD728"/>
      <c r="DYE728"/>
      <c r="DYF728"/>
      <c r="DYG728"/>
      <c r="DYH728"/>
      <c r="DYI728"/>
      <c r="DYJ728"/>
      <c r="DYK728"/>
      <c r="DYL728"/>
      <c r="DYM728"/>
      <c r="DYN728"/>
      <c r="DYO728"/>
      <c r="DYP728"/>
      <c r="DYQ728"/>
      <c r="DYR728"/>
      <c r="DYS728"/>
      <c r="DYT728"/>
      <c r="DYU728"/>
      <c r="DYV728"/>
      <c r="DYW728"/>
      <c r="DYX728"/>
      <c r="DYY728"/>
      <c r="DYZ728"/>
      <c r="DZA728"/>
      <c r="DZB728"/>
      <c r="DZC728"/>
      <c r="DZD728"/>
      <c r="DZE728"/>
      <c r="DZF728"/>
      <c r="DZG728"/>
      <c r="DZH728"/>
      <c r="DZI728"/>
      <c r="DZJ728"/>
      <c r="DZK728"/>
      <c r="DZL728"/>
      <c r="DZM728"/>
      <c r="DZN728"/>
      <c r="DZO728"/>
      <c r="DZP728"/>
      <c r="DZQ728"/>
      <c r="DZR728"/>
      <c r="DZS728"/>
      <c r="DZT728"/>
      <c r="DZU728"/>
      <c r="DZV728"/>
      <c r="DZW728"/>
      <c r="DZX728"/>
      <c r="DZY728"/>
      <c r="DZZ728"/>
      <c r="EAA728"/>
      <c r="EAB728"/>
      <c r="EAC728"/>
      <c r="EAD728"/>
      <c r="EAE728"/>
      <c r="EAF728"/>
      <c r="EAG728"/>
      <c r="EAH728"/>
      <c r="EAI728"/>
      <c r="EAJ728"/>
      <c r="EAK728"/>
      <c r="EAL728"/>
      <c r="EAM728"/>
      <c r="EAN728"/>
      <c r="EAO728"/>
      <c r="EAP728"/>
      <c r="EAQ728"/>
      <c r="EAR728"/>
      <c r="EAS728"/>
      <c r="EAT728"/>
      <c r="EAU728"/>
      <c r="EAV728"/>
      <c r="EAW728"/>
      <c r="EAX728"/>
      <c r="EAY728"/>
      <c r="EAZ728"/>
      <c r="EBA728"/>
      <c r="EBB728"/>
      <c r="EBC728"/>
      <c r="EBD728"/>
      <c r="EBE728"/>
      <c r="EBF728"/>
      <c r="EBG728"/>
      <c r="EBH728"/>
      <c r="EBI728"/>
      <c r="EBJ728"/>
      <c r="EBK728"/>
      <c r="EBL728"/>
      <c r="EBM728"/>
      <c r="EBN728"/>
      <c r="EBO728"/>
      <c r="EBP728"/>
      <c r="EBQ728"/>
      <c r="EBR728"/>
      <c r="EBS728"/>
      <c r="EBT728"/>
      <c r="EBU728"/>
      <c r="EBV728"/>
      <c r="EBW728"/>
      <c r="EBX728"/>
      <c r="EBY728"/>
      <c r="EBZ728"/>
      <c r="ECA728"/>
      <c r="ECB728"/>
      <c r="ECC728"/>
      <c r="ECD728"/>
      <c r="ECE728"/>
      <c r="ECF728"/>
      <c r="ECG728"/>
      <c r="ECH728"/>
      <c r="ECI728"/>
      <c r="ECJ728"/>
      <c r="ECK728"/>
      <c r="ECL728"/>
      <c r="ECM728"/>
      <c r="ECN728"/>
      <c r="ECO728"/>
      <c r="ECP728"/>
      <c r="ECQ728"/>
      <c r="ECR728"/>
      <c r="ECS728"/>
      <c r="ECT728"/>
      <c r="ECU728"/>
      <c r="ECV728"/>
      <c r="ECW728"/>
      <c r="ECX728"/>
      <c r="ECY728"/>
      <c r="ECZ728"/>
      <c r="EDA728"/>
      <c r="EDB728"/>
      <c r="EDC728"/>
      <c r="EDD728"/>
      <c r="EDE728"/>
      <c r="EDF728"/>
      <c r="EDG728"/>
      <c r="EDH728"/>
      <c r="EDI728"/>
      <c r="EDJ728"/>
      <c r="EDK728"/>
      <c r="EDL728"/>
      <c r="EDM728"/>
      <c r="EDN728"/>
      <c r="EDO728"/>
      <c r="EDP728"/>
      <c r="EDQ728"/>
      <c r="EDR728"/>
      <c r="EDS728"/>
      <c r="EDT728"/>
      <c r="EDU728"/>
      <c r="EDV728"/>
      <c r="EDW728"/>
      <c r="EDX728"/>
      <c r="EDY728"/>
      <c r="EDZ728"/>
      <c r="EEA728"/>
      <c r="EEB728"/>
      <c r="EEC728"/>
      <c r="EED728"/>
      <c r="EEE728"/>
      <c r="EEF728"/>
      <c r="EEG728"/>
      <c r="EEH728"/>
      <c r="EEI728"/>
      <c r="EEJ728"/>
      <c r="EEK728"/>
      <c r="EEL728"/>
      <c r="EEM728"/>
      <c r="EEN728"/>
      <c r="EEO728"/>
      <c r="EEP728"/>
      <c r="EEQ728"/>
      <c r="EER728"/>
      <c r="EES728"/>
      <c r="EET728"/>
      <c r="EEU728"/>
      <c r="EEV728"/>
      <c r="EEW728"/>
      <c r="EEX728"/>
      <c r="EEY728"/>
      <c r="EEZ728"/>
      <c r="EFA728"/>
      <c r="EFB728"/>
      <c r="EFC728"/>
      <c r="EFD728"/>
      <c r="EFE728"/>
      <c r="EFF728"/>
      <c r="EFG728"/>
      <c r="EFH728"/>
      <c r="EFI728"/>
      <c r="EFJ728"/>
      <c r="EFK728"/>
      <c r="EFL728"/>
      <c r="EFM728"/>
      <c r="EFN728"/>
      <c r="EFO728"/>
      <c r="EFP728"/>
      <c r="EFQ728"/>
      <c r="EFR728"/>
      <c r="EFS728"/>
      <c r="EFT728"/>
      <c r="EFU728"/>
      <c r="EFV728"/>
      <c r="EFW728"/>
      <c r="EFX728"/>
      <c r="EFY728"/>
      <c r="EFZ728"/>
      <c r="EGA728"/>
      <c r="EGB728"/>
      <c r="EGC728"/>
      <c r="EGD728"/>
      <c r="EGE728"/>
      <c r="EGF728"/>
      <c r="EGG728"/>
      <c r="EGH728"/>
      <c r="EGI728"/>
      <c r="EGJ728"/>
      <c r="EGK728"/>
      <c r="EGL728"/>
      <c r="EGM728"/>
      <c r="EGN728"/>
      <c r="EGO728"/>
      <c r="EGP728"/>
      <c r="EGQ728"/>
      <c r="EGR728"/>
      <c r="EGS728"/>
      <c r="EGT728"/>
      <c r="EGU728"/>
      <c r="EGV728"/>
      <c r="EGW728"/>
      <c r="EGX728"/>
      <c r="EGY728"/>
      <c r="EGZ728"/>
      <c r="EHA728"/>
      <c r="EHB728"/>
      <c r="EHC728"/>
      <c r="EHD728"/>
      <c r="EHE728"/>
      <c r="EHF728"/>
      <c r="EHG728"/>
      <c r="EHH728"/>
      <c r="EHI728"/>
      <c r="EHJ728"/>
      <c r="EHK728"/>
      <c r="EHL728"/>
      <c r="EHM728"/>
      <c r="EHN728"/>
      <c r="EHO728"/>
      <c r="EHP728"/>
      <c r="EHQ728"/>
      <c r="EHR728"/>
      <c r="EHS728"/>
      <c r="EHT728"/>
      <c r="EHU728"/>
      <c r="EHV728"/>
      <c r="EHW728"/>
      <c r="EHX728"/>
      <c r="EHY728"/>
      <c r="EHZ728"/>
      <c r="EIA728"/>
      <c r="EIB728"/>
      <c r="EIC728"/>
      <c r="EID728"/>
      <c r="EIE728"/>
      <c r="EIF728"/>
      <c r="EIG728"/>
      <c r="EIH728"/>
      <c r="EII728"/>
      <c r="EIJ728"/>
      <c r="EIK728"/>
      <c r="EIL728"/>
      <c r="EIM728"/>
      <c r="EIN728"/>
      <c r="EIO728"/>
      <c r="EIP728"/>
      <c r="EIQ728"/>
      <c r="EIR728"/>
      <c r="EIS728"/>
      <c r="EIT728"/>
      <c r="EIU728"/>
      <c r="EIV728"/>
      <c r="EIW728"/>
      <c r="EIX728"/>
      <c r="EIY728"/>
      <c r="EIZ728"/>
      <c r="EJA728"/>
      <c r="EJB728"/>
      <c r="EJC728"/>
      <c r="EJD728"/>
      <c r="EJE728"/>
      <c r="EJF728"/>
      <c r="EJG728"/>
      <c r="EJH728"/>
      <c r="EJI728"/>
      <c r="EJJ728"/>
      <c r="EJK728"/>
      <c r="EJL728"/>
      <c r="EJM728"/>
      <c r="EJN728"/>
      <c r="EJO728"/>
      <c r="EJP728"/>
      <c r="EJQ728"/>
      <c r="EJR728"/>
      <c r="EJS728"/>
      <c r="EJT728"/>
      <c r="EJU728"/>
      <c r="EJV728"/>
      <c r="EJW728"/>
      <c r="EJX728"/>
      <c r="EJY728"/>
      <c r="EJZ728"/>
      <c r="EKA728"/>
      <c r="EKB728"/>
      <c r="EKC728"/>
      <c r="EKD728"/>
      <c r="EKE728"/>
      <c r="EKF728"/>
      <c r="EKG728"/>
      <c r="EKH728"/>
      <c r="EKI728"/>
      <c r="EKJ728"/>
      <c r="EKK728"/>
      <c r="EKL728"/>
      <c r="EKM728"/>
      <c r="EKN728"/>
      <c r="EKO728"/>
      <c r="EKP728"/>
      <c r="EKQ728"/>
      <c r="EKR728"/>
      <c r="EKS728"/>
      <c r="EKT728"/>
      <c r="EKU728"/>
      <c r="EKV728"/>
      <c r="EKW728"/>
      <c r="EKX728"/>
      <c r="EKY728"/>
      <c r="EKZ728"/>
      <c r="ELA728"/>
      <c r="ELB728"/>
      <c r="ELC728"/>
      <c r="ELD728"/>
      <c r="ELE728"/>
      <c r="ELF728"/>
      <c r="ELG728"/>
      <c r="ELH728"/>
      <c r="ELI728"/>
      <c r="ELJ728"/>
      <c r="ELK728"/>
      <c r="ELL728"/>
      <c r="ELM728"/>
      <c r="ELN728"/>
      <c r="ELO728"/>
      <c r="ELP728"/>
      <c r="ELQ728"/>
      <c r="ELR728"/>
      <c r="ELS728"/>
      <c r="ELT728"/>
      <c r="ELU728"/>
      <c r="ELV728"/>
      <c r="ELW728"/>
      <c r="ELX728"/>
      <c r="ELY728"/>
      <c r="ELZ728"/>
      <c r="EMA728"/>
      <c r="EMB728"/>
      <c r="EMC728"/>
      <c r="EMD728"/>
      <c r="EME728"/>
      <c r="EMF728"/>
      <c r="EMG728"/>
      <c r="EMH728"/>
      <c r="EMI728"/>
      <c r="EMJ728"/>
      <c r="EMK728"/>
      <c r="EML728"/>
      <c r="EMM728"/>
      <c r="EMN728"/>
      <c r="EMO728"/>
      <c r="EMP728"/>
      <c r="EMQ728"/>
      <c r="EMR728"/>
      <c r="EMS728"/>
      <c r="EMT728"/>
      <c r="EMU728"/>
      <c r="EMV728"/>
      <c r="EMW728"/>
      <c r="EMX728"/>
      <c r="EMY728"/>
      <c r="EMZ728"/>
      <c r="ENA728"/>
      <c r="ENB728"/>
      <c r="ENC728"/>
      <c r="END728"/>
      <c r="ENE728"/>
      <c r="ENF728"/>
      <c r="ENG728"/>
      <c r="ENH728"/>
      <c r="ENI728"/>
      <c r="ENJ728"/>
      <c r="ENK728"/>
      <c r="ENL728"/>
      <c r="ENM728"/>
      <c r="ENN728"/>
      <c r="ENO728"/>
      <c r="ENP728"/>
      <c r="ENQ728"/>
      <c r="ENR728"/>
      <c r="ENS728"/>
      <c r="ENT728"/>
      <c r="ENU728"/>
      <c r="ENV728"/>
      <c r="ENW728"/>
      <c r="ENX728"/>
      <c r="ENY728"/>
      <c r="ENZ728"/>
      <c r="EOA728"/>
      <c r="EOB728"/>
      <c r="EOC728"/>
      <c r="EOD728"/>
      <c r="EOE728"/>
      <c r="EOF728"/>
      <c r="EOG728"/>
      <c r="EOH728"/>
      <c r="EOI728"/>
      <c r="EOJ728"/>
      <c r="EOK728"/>
      <c r="EOL728"/>
      <c r="EOM728"/>
      <c r="EON728"/>
      <c r="EOO728"/>
      <c r="EOP728"/>
      <c r="EOQ728"/>
      <c r="EOR728"/>
      <c r="EOS728"/>
      <c r="EOT728"/>
      <c r="EOU728"/>
      <c r="EOV728"/>
      <c r="EOW728"/>
      <c r="EOX728"/>
      <c r="EOY728"/>
      <c r="EOZ728"/>
      <c r="EPA728"/>
      <c r="EPB728"/>
      <c r="EPC728"/>
      <c r="EPD728"/>
      <c r="EPE728"/>
      <c r="EPF728"/>
      <c r="EPG728"/>
      <c r="EPH728"/>
      <c r="EPI728"/>
      <c r="EPJ728"/>
      <c r="EPK728"/>
      <c r="EPL728"/>
      <c r="EPM728"/>
      <c r="EPN728"/>
      <c r="EPO728"/>
      <c r="EPP728"/>
      <c r="EPQ728"/>
      <c r="EPR728"/>
      <c r="EPS728"/>
      <c r="EPT728"/>
      <c r="EPU728"/>
      <c r="EPV728"/>
      <c r="EPW728"/>
      <c r="EPX728"/>
      <c r="EPY728"/>
      <c r="EPZ728"/>
      <c r="EQA728"/>
      <c r="EQB728"/>
      <c r="EQC728"/>
      <c r="EQD728"/>
      <c r="EQE728"/>
      <c r="EQF728"/>
      <c r="EQG728"/>
      <c r="EQH728"/>
      <c r="EQI728"/>
      <c r="EQJ728"/>
      <c r="EQK728"/>
      <c r="EQL728"/>
      <c r="EQM728"/>
      <c r="EQN728"/>
      <c r="EQO728"/>
      <c r="EQP728"/>
      <c r="EQQ728"/>
      <c r="EQR728"/>
      <c r="EQS728"/>
      <c r="EQT728"/>
      <c r="EQU728"/>
      <c r="EQV728"/>
      <c r="EQW728"/>
      <c r="EQX728"/>
      <c r="EQY728"/>
      <c r="EQZ728"/>
      <c r="ERA728"/>
      <c r="ERB728"/>
      <c r="ERC728"/>
      <c r="ERD728"/>
      <c r="ERE728"/>
      <c r="ERF728"/>
      <c r="ERG728"/>
      <c r="ERH728"/>
      <c r="ERI728"/>
      <c r="ERJ728"/>
      <c r="ERK728"/>
      <c r="ERL728"/>
      <c r="ERM728"/>
      <c r="ERN728"/>
      <c r="ERO728"/>
      <c r="ERP728"/>
      <c r="ERQ728"/>
      <c r="ERR728"/>
      <c r="ERS728"/>
      <c r="ERT728"/>
      <c r="ERU728"/>
      <c r="ERV728"/>
      <c r="ERW728"/>
      <c r="ERX728"/>
      <c r="ERY728"/>
      <c r="ERZ728"/>
      <c r="ESA728"/>
      <c r="ESB728"/>
      <c r="ESC728"/>
      <c r="ESD728"/>
      <c r="ESE728"/>
      <c r="ESF728"/>
      <c r="ESG728"/>
      <c r="ESH728"/>
      <c r="ESI728"/>
      <c r="ESJ728"/>
      <c r="ESK728"/>
      <c r="ESL728"/>
      <c r="ESM728"/>
      <c r="ESN728"/>
      <c r="ESO728"/>
      <c r="ESP728"/>
      <c r="ESQ728"/>
      <c r="ESR728"/>
      <c r="ESS728"/>
      <c r="EST728"/>
      <c r="ESU728"/>
      <c r="ESV728"/>
      <c r="ESW728"/>
      <c r="ESX728"/>
      <c r="ESY728"/>
      <c r="ESZ728"/>
      <c r="ETA728"/>
      <c r="ETB728"/>
      <c r="ETC728"/>
      <c r="ETD728"/>
      <c r="ETE728"/>
      <c r="ETF728"/>
      <c r="ETG728"/>
      <c r="ETH728"/>
      <c r="ETI728"/>
      <c r="ETJ728"/>
      <c r="ETK728"/>
      <c r="ETL728"/>
      <c r="ETM728"/>
      <c r="ETN728"/>
      <c r="ETO728"/>
      <c r="ETP728"/>
      <c r="ETQ728"/>
      <c r="ETR728"/>
      <c r="ETS728"/>
      <c r="ETT728"/>
      <c r="ETU728"/>
      <c r="ETV728"/>
      <c r="ETW728"/>
      <c r="ETX728"/>
      <c r="ETY728"/>
      <c r="ETZ728"/>
      <c r="EUA728"/>
      <c r="EUB728"/>
      <c r="EUC728"/>
      <c r="EUD728"/>
      <c r="EUE728"/>
      <c r="EUF728"/>
      <c r="EUG728"/>
      <c r="EUH728"/>
      <c r="EUI728"/>
      <c r="EUJ728"/>
      <c r="EUK728"/>
      <c r="EUL728"/>
      <c r="EUM728"/>
      <c r="EUN728"/>
      <c r="EUO728"/>
      <c r="EUP728"/>
      <c r="EUQ728"/>
      <c r="EUR728"/>
      <c r="EUS728"/>
      <c r="EUT728"/>
      <c r="EUU728"/>
      <c r="EUV728"/>
      <c r="EUW728"/>
      <c r="EUX728"/>
      <c r="EUY728"/>
      <c r="EUZ728"/>
      <c r="EVA728"/>
      <c r="EVB728"/>
      <c r="EVC728"/>
      <c r="EVD728"/>
      <c r="EVE728"/>
      <c r="EVF728"/>
      <c r="EVG728"/>
      <c r="EVH728"/>
      <c r="EVI728"/>
      <c r="EVJ728"/>
      <c r="EVK728"/>
      <c r="EVL728"/>
      <c r="EVM728"/>
      <c r="EVN728"/>
      <c r="EVO728"/>
      <c r="EVP728"/>
      <c r="EVQ728"/>
      <c r="EVR728"/>
      <c r="EVS728"/>
      <c r="EVT728"/>
      <c r="EVU728"/>
      <c r="EVV728"/>
      <c r="EVW728"/>
      <c r="EVX728"/>
      <c r="EVY728"/>
      <c r="EVZ728"/>
      <c r="EWA728"/>
      <c r="EWB728"/>
      <c r="EWC728"/>
      <c r="EWD728"/>
      <c r="EWE728"/>
      <c r="EWF728"/>
      <c r="EWG728"/>
      <c r="EWH728"/>
      <c r="EWI728"/>
      <c r="EWJ728"/>
      <c r="EWK728"/>
      <c r="EWL728"/>
      <c r="EWM728"/>
      <c r="EWN728"/>
      <c r="EWO728"/>
      <c r="EWP728"/>
      <c r="EWQ728"/>
      <c r="EWR728"/>
      <c r="EWS728"/>
      <c r="EWT728"/>
      <c r="EWU728"/>
      <c r="EWV728"/>
      <c r="EWW728"/>
      <c r="EWX728"/>
      <c r="EWY728"/>
      <c r="EWZ728"/>
      <c r="EXA728"/>
      <c r="EXB728"/>
      <c r="EXC728"/>
      <c r="EXD728"/>
      <c r="EXE728"/>
      <c r="EXF728"/>
      <c r="EXG728"/>
      <c r="EXH728"/>
      <c r="EXI728"/>
      <c r="EXJ728"/>
      <c r="EXK728"/>
      <c r="EXL728"/>
      <c r="EXM728"/>
      <c r="EXN728"/>
      <c r="EXO728"/>
      <c r="EXP728"/>
      <c r="EXQ728"/>
      <c r="EXR728"/>
      <c r="EXS728"/>
      <c r="EXT728"/>
      <c r="EXU728"/>
      <c r="EXV728"/>
      <c r="EXW728"/>
      <c r="EXX728"/>
      <c r="EXY728"/>
      <c r="EXZ728"/>
      <c r="EYA728"/>
      <c r="EYB728"/>
      <c r="EYC728"/>
      <c r="EYD728"/>
      <c r="EYE728"/>
      <c r="EYF728"/>
      <c r="EYG728"/>
      <c r="EYH728"/>
      <c r="EYI728"/>
      <c r="EYJ728"/>
      <c r="EYK728"/>
      <c r="EYL728"/>
      <c r="EYM728"/>
      <c r="EYN728"/>
      <c r="EYO728"/>
      <c r="EYP728"/>
      <c r="EYQ728"/>
      <c r="EYR728"/>
      <c r="EYS728"/>
      <c r="EYT728"/>
      <c r="EYU728"/>
      <c r="EYV728"/>
      <c r="EYW728"/>
      <c r="EYX728"/>
      <c r="EYY728"/>
      <c r="EYZ728"/>
      <c r="EZA728"/>
      <c r="EZB728"/>
      <c r="EZC728"/>
      <c r="EZD728"/>
      <c r="EZE728"/>
      <c r="EZF728"/>
      <c r="EZG728"/>
      <c r="EZH728"/>
      <c r="EZI728"/>
      <c r="EZJ728"/>
      <c r="EZK728"/>
      <c r="EZL728"/>
      <c r="EZM728"/>
      <c r="EZN728"/>
      <c r="EZO728"/>
      <c r="EZP728"/>
      <c r="EZQ728"/>
      <c r="EZR728"/>
      <c r="EZS728"/>
      <c r="EZT728"/>
      <c r="EZU728"/>
      <c r="EZV728"/>
      <c r="EZW728"/>
      <c r="EZX728"/>
      <c r="EZY728"/>
      <c r="EZZ728"/>
      <c r="FAA728"/>
      <c r="FAB728"/>
      <c r="FAC728"/>
      <c r="FAD728"/>
      <c r="FAE728"/>
      <c r="FAF728"/>
      <c r="FAG728"/>
      <c r="FAH728"/>
      <c r="FAI728"/>
      <c r="FAJ728"/>
      <c r="FAK728"/>
      <c r="FAL728"/>
      <c r="FAM728"/>
      <c r="FAN728"/>
      <c r="FAO728"/>
      <c r="FAP728"/>
      <c r="FAQ728"/>
      <c r="FAR728"/>
      <c r="FAS728"/>
      <c r="FAT728"/>
      <c r="FAU728"/>
      <c r="FAV728"/>
      <c r="FAW728"/>
      <c r="FAX728"/>
      <c r="FAY728"/>
      <c r="FAZ728"/>
      <c r="FBA728"/>
      <c r="FBB728"/>
      <c r="FBC728"/>
      <c r="FBD728"/>
      <c r="FBE728"/>
      <c r="FBF728"/>
      <c r="FBG728"/>
      <c r="FBH728"/>
      <c r="FBI728"/>
      <c r="FBJ728"/>
      <c r="FBK728"/>
      <c r="FBL728"/>
      <c r="FBM728"/>
      <c r="FBN728"/>
      <c r="FBO728"/>
      <c r="FBP728"/>
      <c r="FBQ728"/>
      <c r="FBR728"/>
      <c r="FBS728"/>
      <c r="FBT728"/>
      <c r="FBU728"/>
      <c r="FBV728"/>
      <c r="FBW728"/>
      <c r="FBX728"/>
      <c r="FBY728"/>
      <c r="FBZ728"/>
      <c r="FCA728"/>
      <c r="FCB728"/>
      <c r="FCC728"/>
      <c r="FCD728"/>
      <c r="FCE728"/>
      <c r="FCF728"/>
      <c r="FCG728"/>
      <c r="FCH728"/>
      <c r="FCI728"/>
      <c r="FCJ728"/>
      <c r="FCK728"/>
      <c r="FCL728"/>
      <c r="FCM728"/>
      <c r="FCN728"/>
      <c r="FCO728"/>
      <c r="FCP728"/>
      <c r="FCQ728"/>
      <c r="FCR728"/>
      <c r="FCS728"/>
      <c r="FCT728"/>
      <c r="FCU728"/>
      <c r="FCV728"/>
      <c r="FCW728"/>
      <c r="FCX728"/>
      <c r="FCY728"/>
      <c r="FCZ728"/>
      <c r="FDA728"/>
      <c r="FDB728"/>
      <c r="FDC728"/>
      <c r="FDD728"/>
      <c r="FDE728"/>
      <c r="FDF728"/>
      <c r="FDG728"/>
      <c r="FDH728"/>
      <c r="FDI728"/>
      <c r="FDJ728"/>
      <c r="FDK728"/>
      <c r="FDL728"/>
      <c r="FDM728"/>
      <c r="FDN728"/>
      <c r="FDO728"/>
      <c r="FDP728"/>
      <c r="FDQ728"/>
      <c r="FDR728"/>
      <c r="FDS728"/>
      <c r="FDT728"/>
      <c r="FDU728"/>
      <c r="FDV728"/>
      <c r="FDW728"/>
      <c r="FDX728"/>
      <c r="FDY728"/>
      <c r="FDZ728"/>
      <c r="FEA728"/>
      <c r="FEB728"/>
      <c r="FEC728"/>
      <c r="FED728"/>
      <c r="FEE728"/>
      <c r="FEF728"/>
      <c r="FEG728"/>
      <c r="FEH728"/>
      <c r="FEI728"/>
      <c r="FEJ728"/>
      <c r="FEK728"/>
      <c r="FEL728"/>
      <c r="FEM728"/>
      <c r="FEN728"/>
      <c r="FEO728"/>
      <c r="FEP728"/>
      <c r="FEQ728"/>
      <c r="FER728"/>
      <c r="FES728"/>
      <c r="FET728"/>
      <c r="FEU728"/>
      <c r="FEV728"/>
      <c r="FEW728"/>
      <c r="FEX728"/>
      <c r="FEY728"/>
      <c r="FEZ728"/>
      <c r="FFA728"/>
      <c r="FFB728"/>
      <c r="FFC728"/>
      <c r="FFD728"/>
      <c r="FFE728"/>
      <c r="FFF728"/>
      <c r="FFG728"/>
      <c r="FFH728"/>
      <c r="FFI728"/>
      <c r="FFJ728"/>
      <c r="FFK728"/>
      <c r="FFL728"/>
      <c r="FFM728"/>
      <c r="FFN728"/>
      <c r="FFO728"/>
      <c r="FFP728"/>
      <c r="FFQ728"/>
      <c r="FFR728"/>
      <c r="FFS728"/>
      <c r="FFT728"/>
      <c r="FFU728"/>
      <c r="FFV728"/>
      <c r="FFW728"/>
      <c r="FFX728"/>
      <c r="FFY728"/>
      <c r="FFZ728"/>
      <c r="FGA728"/>
      <c r="FGB728"/>
      <c r="FGC728"/>
      <c r="FGD728"/>
      <c r="FGE728"/>
      <c r="FGF728"/>
      <c r="FGG728"/>
      <c r="FGH728"/>
      <c r="FGI728"/>
      <c r="FGJ728"/>
      <c r="FGK728"/>
      <c r="FGL728"/>
      <c r="FGM728"/>
      <c r="FGN728"/>
      <c r="FGO728"/>
      <c r="FGP728"/>
      <c r="FGQ728"/>
      <c r="FGR728"/>
      <c r="FGS728"/>
      <c r="FGT728"/>
      <c r="FGU728"/>
      <c r="FGV728"/>
      <c r="FGW728"/>
      <c r="FGX728"/>
      <c r="FGY728"/>
      <c r="FGZ728"/>
      <c r="FHA728"/>
      <c r="FHB728"/>
      <c r="FHC728"/>
      <c r="FHD728"/>
      <c r="FHE728"/>
      <c r="FHF728"/>
      <c r="FHG728"/>
      <c r="FHH728"/>
      <c r="FHI728"/>
      <c r="FHJ728"/>
      <c r="FHK728"/>
      <c r="FHL728"/>
      <c r="FHM728"/>
      <c r="FHN728"/>
      <c r="FHO728"/>
      <c r="FHP728"/>
      <c r="FHQ728"/>
      <c r="FHR728"/>
      <c r="FHS728"/>
      <c r="FHT728"/>
      <c r="FHU728"/>
      <c r="FHV728"/>
      <c r="FHW728"/>
      <c r="FHX728"/>
      <c r="FHY728"/>
      <c r="FHZ728"/>
      <c r="FIA728"/>
      <c r="FIB728"/>
      <c r="FIC728"/>
      <c r="FID728"/>
      <c r="FIE728"/>
      <c r="FIF728"/>
      <c r="FIG728"/>
      <c r="FIH728"/>
      <c r="FII728"/>
      <c r="FIJ728"/>
      <c r="FIK728"/>
      <c r="FIL728"/>
      <c r="FIM728"/>
      <c r="FIN728"/>
      <c r="FIO728"/>
      <c r="FIP728"/>
      <c r="FIQ728"/>
      <c r="FIR728"/>
      <c r="FIS728"/>
      <c r="FIT728"/>
      <c r="FIU728"/>
      <c r="FIV728"/>
      <c r="FIW728"/>
      <c r="FIX728"/>
      <c r="FIY728"/>
      <c r="FIZ728"/>
      <c r="FJA728"/>
      <c r="FJB728"/>
      <c r="FJC728"/>
      <c r="FJD728"/>
      <c r="FJE728"/>
      <c r="FJF728"/>
      <c r="FJG728"/>
      <c r="FJH728"/>
      <c r="FJI728"/>
      <c r="FJJ728"/>
      <c r="FJK728"/>
      <c r="FJL728"/>
      <c r="FJM728"/>
      <c r="FJN728"/>
      <c r="FJO728"/>
      <c r="FJP728"/>
      <c r="FJQ728"/>
      <c r="FJR728"/>
      <c r="FJS728"/>
      <c r="FJT728"/>
      <c r="FJU728"/>
      <c r="FJV728"/>
      <c r="FJW728"/>
      <c r="FJX728"/>
      <c r="FJY728"/>
      <c r="FJZ728"/>
      <c r="FKA728"/>
      <c r="FKB728"/>
      <c r="FKC728"/>
      <c r="FKD728"/>
      <c r="FKE728"/>
      <c r="FKF728"/>
      <c r="FKG728"/>
      <c r="FKH728"/>
      <c r="FKI728"/>
      <c r="FKJ728"/>
      <c r="FKK728"/>
      <c r="FKL728"/>
      <c r="FKM728"/>
      <c r="FKN728"/>
      <c r="FKO728"/>
      <c r="FKP728"/>
      <c r="FKQ728"/>
      <c r="FKR728"/>
      <c r="FKS728"/>
      <c r="FKT728"/>
      <c r="FKU728"/>
      <c r="FKV728"/>
      <c r="FKW728"/>
      <c r="FKX728"/>
      <c r="FKY728"/>
      <c r="FKZ728"/>
      <c r="FLA728"/>
      <c r="FLB728"/>
      <c r="FLC728"/>
      <c r="FLD728"/>
      <c r="FLE728"/>
      <c r="FLF728"/>
      <c r="FLG728"/>
      <c r="FLH728"/>
      <c r="FLI728"/>
      <c r="FLJ728"/>
      <c r="FLK728"/>
      <c r="FLL728"/>
      <c r="FLM728"/>
      <c r="FLN728"/>
      <c r="FLO728"/>
      <c r="FLP728"/>
      <c r="FLQ728"/>
      <c r="FLR728"/>
      <c r="FLS728"/>
      <c r="FLT728"/>
      <c r="FLU728"/>
      <c r="FLV728"/>
      <c r="FLW728"/>
      <c r="FLX728"/>
      <c r="FLY728"/>
      <c r="FLZ728"/>
      <c r="FMA728"/>
      <c r="FMB728"/>
      <c r="FMC728"/>
      <c r="FMD728"/>
      <c r="FME728"/>
      <c r="FMF728"/>
      <c r="FMG728"/>
      <c r="FMH728"/>
      <c r="FMI728"/>
      <c r="FMJ728"/>
      <c r="FMK728"/>
      <c r="FML728"/>
      <c r="FMM728"/>
      <c r="FMN728"/>
      <c r="FMO728"/>
      <c r="FMP728"/>
      <c r="FMQ728"/>
      <c r="FMR728"/>
      <c r="FMS728"/>
      <c r="FMT728"/>
      <c r="FMU728"/>
      <c r="FMV728"/>
      <c r="FMW728"/>
      <c r="FMX728"/>
      <c r="FMY728"/>
      <c r="FMZ728"/>
      <c r="FNA728"/>
      <c r="FNB728"/>
      <c r="FNC728"/>
      <c r="FND728"/>
      <c r="FNE728"/>
      <c r="FNF728"/>
      <c r="FNG728"/>
      <c r="FNH728"/>
      <c r="FNI728"/>
      <c r="FNJ728"/>
      <c r="FNK728"/>
      <c r="FNL728"/>
      <c r="FNM728"/>
      <c r="FNN728"/>
      <c r="FNO728"/>
      <c r="FNP728"/>
      <c r="FNQ728"/>
      <c r="FNR728"/>
      <c r="FNS728"/>
      <c r="FNT728"/>
      <c r="FNU728"/>
      <c r="FNV728"/>
      <c r="FNW728"/>
      <c r="FNX728"/>
      <c r="FNY728"/>
      <c r="FNZ728"/>
      <c r="FOA728"/>
      <c r="FOB728"/>
      <c r="FOC728"/>
      <c r="FOD728"/>
      <c r="FOE728"/>
      <c r="FOF728"/>
      <c r="FOG728"/>
      <c r="FOH728"/>
      <c r="FOI728"/>
      <c r="FOJ728"/>
      <c r="FOK728"/>
      <c r="FOL728"/>
      <c r="FOM728"/>
      <c r="FON728"/>
      <c r="FOO728"/>
      <c r="FOP728"/>
      <c r="FOQ728"/>
      <c r="FOR728"/>
      <c r="FOS728"/>
      <c r="FOT728"/>
      <c r="FOU728"/>
      <c r="FOV728"/>
      <c r="FOW728"/>
      <c r="FOX728"/>
      <c r="FOY728"/>
      <c r="FOZ728"/>
      <c r="FPA728"/>
      <c r="FPB728"/>
      <c r="FPC728"/>
      <c r="FPD728"/>
      <c r="FPE728"/>
      <c r="FPF728"/>
      <c r="FPG728"/>
      <c r="FPH728"/>
      <c r="FPI728"/>
      <c r="FPJ728"/>
      <c r="FPK728"/>
      <c r="FPL728"/>
      <c r="FPM728"/>
      <c r="FPN728"/>
      <c r="FPO728"/>
      <c r="FPP728"/>
      <c r="FPQ728"/>
      <c r="FPR728"/>
      <c r="FPS728"/>
      <c r="FPT728"/>
      <c r="FPU728"/>
      <c r="FPV728"/>
      <c r="FPW728"/>
      <c r="FPX728"/>
      <c r="FPY728"/>
      <c r="FPZ728"/>
      <c r="FQA728"/>
      <c r="FQB728"/>
      <c r="FQC728"/>
      <c r="FQD728"/>
      <c r="FQE728"/>
      <c r="FQF728"/>
      <c r="FQG728"/>
      <c r="FQH728"/>
      <c r="FQI728"/>
      <c r="FQJ728"/>
      <c r="FQK728"/>
      <c r="FQL728"/>
      <c r="FQM728"/>
      <c r="FQN728"/>
      <c r="FQO728"/>
      <c r="FQP728"/>
      <c r="FQQ728"/>
      <c r="FQR728"/>
      <c r="FQS728"/>
      <c r="FQT728"/>
      <c r="FQU728"/>
      <c r="FQV728"/>
      <c r="FQW728"/>
      <c r="FQX728"/>
      <c r="FQY728"/>
      <c r="FQZ728"/>
      <c r="FRA728"/>
      <c r="FRB728"/>
      <c r="FRC728"/>
      <c r="FRD728"/>
      <c r="FRE728"/>
      <c r="FRF728"/>
      <c r="FRG728"/>
      <c r="FRH728"/>
      <c r="FRI728"/>
      <c r="FRJ728"/>
      <c r="FRK728"/>
      <c r="FRL728"/>
      <c r="FRM728"/>
      <c r="FRN728"/>
      <c r="FRO728"/>
      <c r="FRP728"/>
      <c r="FRQ728"/>
      <c r="FRR728"/>
      <c r="FRS728"/>
      <c r="FRT728"/>
      <c r="FRU728"/>
      <c r="FRV728"/>
      <c r="FRW728"/>
      <c r="FRX728"/>
      <c r="FRY728"/>
      <c r="FRZ728"/>
      <c r="FSA728"/>
      <c r="FSB728"/>
      <c r="FSC728"/>
      <c r="FSD728"/>
      <c r="FSE728"/>
      <c r="FSF728"/>
      <c r="FSG728"/>
      <c r="FSH728"/>
      <c r="FSI728"/>
      <c r="FSJ728"/>
      <c r="FSK728"/>
      <c r="FSL728"/>
      <c r="FSM728"/>
      <c r="FSN728"/>
      <c r="FSO728"/>
      <c r="FSP728"/>
      <c r="FSQ728"/>
      <c r="FSR728"/>
      <c r="FSS728"/>
      <c r="FST728"/>
      <c r="FSU728"/>
      <c r="FSV728"/>
      <c r="FSW728"/>
      <c r="FSX728"/>
      <c r="FSY728"/>
      <c r="FSZ728"/>
      <c r="FTA728"/>
      <c r="FTB728"/>
      <c r="FTC728"/>
      <c r="FTD728"/>
      <c r="FTE728"/>
      <c r="FTF728"/>
      <c r="FTG728"/>
      <c r="FTH728"/>
      <c r="FTI728"/>
      <c r="FTJ728"/>
      <c r="FTK728"/>
      <c r="FTL728"/>
      <c r="FTM728"/>
      <c r="FTN728"/>
      <c r="FTO728"/>
      <c r="FTP728"/>
      <c r="FTQ728"/>
      <c r="FTR728"/>
      <c r="FTS728"/>
      <c r="FTT728"/>
      <c r="FTU728"/>
      <c r="FTV728"/>
      <c r="FTW728"/>
      <c r="FTX728"/>
      <c r="FTY728"/>
      <c r="FTZ728"/>
      <c r="FUA728"/>
      <c r="FUB728"/>
      <c r="FUC728"/>
      <c r="FUD728"/>
      <c r="FUE728"/>
      <c r="FUF728"/>
      <c r="FUG728"/>
      <c r="FUH728"/>
      <c r="FUI728"/>
      <c r="FUJ728"/>
      <c r="FUK728"/>
      <c r="FUL728"/>
      <c r="FUM728"/>
      <c r="FUN728"/>
      <c r="FUO728"/>
      <c r="FUP728"/>
      <c r="FUQ728"/>
      <c r="FUR728"/>
      <c r="FUS728"/>
      <c r="FUT728"/>
      <c r="FUU728"/>
      <c r="FUV728"/>
      <c r="FUW728"/>
      <c r="FUX728"/>
      <c r="FUY728"/>
      <c r="FUZ728"/>
      <c r="FVA728"/>
      <c r="FVB728"/>
      <c r="FVC728"/>
      <c r="FVD728"/>
      <c r="FVE728"/>
      <c r="FVF728"/>
      <c r="FVG728"/>
      <c r="FVH728"/>
      <c r="FVI728"/>
      <c r="FVJ728"/>
      <c r="FVK728"/>
      <c r="FVL728"/>
      <c r="FVM728"/>
      <c r="FVN728"/>
      <c r="FVO728"/>
      <c r="FVP728"/>
      <c r="FVQ728"/>
      <c r="FVR728"/>
      <c r="FVS728"/>
      <c r="FVT728"/>
      <c r="FVU728"/>
      <c r="FVV728"/>
      <c r="FVW728"/>
      <c r="FVX728"/>
      <c r="FVY728"/>
      <c r="FVZ728"/>
      <c r="FWA728"/>
      <c r="FWB728"/>
      <c r="FWC728"/>
      <c r="FWD728"/>
      <c r="FWE728"/>
      <c r="FWF728"/>
      <c r="FWG728"/>
      <c r="FWH728"/>
      <c r="FWI728"/>
      <c r="FWJ728"/>
      <c r="FWK728"/>
      <c r="FWL728"/>
      <c r="FWM728"/>
      <c r="FWN728"/>
      <c r="FWO728"/>
      <c r="FWP728"/>
      <c r="FWQ728"/>
      <c r="FWR728"/>
      <c r="FWS728"/>
      <c r="FWT728"/>
      <c r="FWU728"/>
      <c r="FWV728"/>
      <c r="FWW728"/>
      <c r="FWX728"/>
      <c r="FWY728"/>
      <c r="FWZ728"/>
      <c r="FXA728"/>
      <c r="FXB728"/>
      <c r="FXC728"/>
      <c r="FXD728"/>
      <c r="FXE728"/>
      <c r="FXF728"/>
      <c r="FXG728"/>
      <c r="FXH728"/>
      <c r="FXI728"/>
      <c r="FXJ728"/>
      <c r="FXK728"/>
      <c r="FXL728"/>
      <c r="FXM728"/>
      <c r="FXN728"/>
      <c r="FXO728"/>
      <c r="FXP728"/>
      <c r="FXQ728"/>
      <c r="FXR728"/>
      <c r="FXS728"/>
      <c r="FXT728"/>
      <c r="FXU728"/>
      <c r="FXV728"/>
      <c r="FXW728"/>
      <c r="FXX728"/>
      <c r="FXY728"/>
      <c r="FXZ728"/>
      <c r="FYA728"/>
      <c r="FYB728"/>
      <c r="FYC728"/>
      <c r="FYD728"/>
      <c r="FYE728"/>
      <c r="FYF728"/>
      <c r="FYG728"/>
      <c r="FYH728"/>
      <c r="FYI728"/>
      <c r="FYJ728"/>
      <c r="FYK728"/>
      <c r="FYL728"/>
      <c r="FYM728"/>
      <c r="FYN728"/>
      <c r="FYO728"/>
      <c r="FYP728"/>
      <c r="FYQ728"/>
      <c r="FYR728"/>
      <c r="FYS728"/>
      <c r="FYT728"/>
      <c r="FYU728"/>
      <c r="FYV728"/>
      <c r="FYW728"/>
      <c r="FYX728"/>
      <c r="FYY728"/>
      <c r="FYZ728"/>
      <c r="FZA728"/>
      <c r="FZB728"/>
      <c r="FZC728"/>
      <c r="FZD728"/>
      <c r="FZE728"/>
      <c r="FZF728"/>
      <c r="FZG728"/>
      <c r="FZH728"/>
      <c r="FZI728"/>
      <c r="FZJ728"/>
      <c r="FZK728"/>
      <c r="FZL728"/>
      <c r="FZM728"/>
      <c r="FZN728"/>
      <c r="FZO728"/>
      <c r="FZP728"/>
      <c r="FZQ728"/>
      <c r="FZR728"/>
      <c r="FZS728"/>
      <c r="FZT728"/>
      <c r="FZU728"/>
      <c r="FZV728"/>
      <c r="FZW728"/>
      <c r="FZX728"/>
      <c r="FZY728"/>
      <c r="FZZ728"/>
      <c r="GAA728"/>
      <c r="GAB728"/>
      <c r="GAC728"/>
      <c r="GAD728"/>
      <c r="GAE728"/>
      <c r="GAF728"/>
      <c r="GAG728"/>
      <c r="GAH728"/>
      <c r="GAI728"/>
      <c r="GAJ728"/>
      <c r="GAK728"/>
      <c r="GAL728"/>
      <c r="GAM728"/>
      <c r="GAN728"/>
      <c r="GAO728"/>
      <c r="GAP728"/>
      <c r="GAQ728"/>
      <c r="GAR728"/>
      <c r="GAS728"/>
      <c r="GAT728"/>
      <c r="GAU728"/>
      <c r="GAV728"/>
      <c r="GAW728"/>
      <c r="GAX728"/>
      <c r="GAY728"/>
      <c r="GAZ728"/>
      <c r="GBA728"/>
      <c r="GBB728"/>
      <c r="GBC728"/>
      <c r="GBD728"/>
      <c r="GBE728"/>
      <c r="GBF728"/>
      <c r="GBG728"/>
      <c r="GBH728"/>
      <c r="GBI728"/>
      <c r="GBJ728"/>
      <c r="GBK728"/>
      <c r="GBL728"/>
      <c r="GBM728"/>
      <c r="GBN728"/>
      <c r="GBO728"/>
      <c r="GBP728"/>
      <c r="GBQ728"/>
      <c r="GBR728"/>
      <c r="GBS728"/>
      <c r="GBT728"/>
      <c r="GBU728"/>
      <c r="GBV728"/>
      <c r="GBW728"/>
      <c r="GBX728"/>
      <c r="GBY728"/>
      <c r="GBZ728"/>
      <c r="GCA728"/>
      <c r="GCB728"/>
      <c r="GCC728"/>
      <c r="GCD728"/>
      <c r="GCE728"/>
      <c r="GCF728"/>
      <c r="GCG728"/>
      <c r="GCH728"/>
      <c r="GCI728"/>
      <c r="GCJ728"/>
      <c r="GCK728"/>
      <c r="GCL728"/>
      <c r="GCM728"/>
      <c r="GCN728"/>
      <c r="GCO728"/>
      <c r="GCP728"/>
      <c r="GCQ728"/>
      <c r="GCR728"/>
      <c r="GCS728"/>
      <c r="GCT728"/>
      <c r="GCU728"/>
      <c r="GCV728"/>
      <c r="GCW728"/>
      <c r="GCX728"/>
      <c r="GCY728"/>
      <c r="GCZ728"/>
      <c r="GDA728"/>
      <c r="GDB728"/>
      <c r="GDC728"/>
      <c r="GDD728"/>
      <c r="GDE728"/>
      <c r="GDF728"/>
      <c r="GDG728"/>
      <c r="GDH728"/>
      <c r="GDI728"/>
      <c r="GDJ728"/>
      <c r="GDK728"/>
      <c r="GDL728"/>
      <c r="GDM728"/>
      <c r="GDN728"/>
      <c r="GDO728"/>
      <c r="GDP728"/>
      <c r="GDQ728"/>
      <c r="GDR728"/>
      <c r="GDS728"/>
      <c r="GDT728"/>
      <c r="GDU728"/>
      <c r="GDV728"/>
      <c r="GDW728"/>
      <c r="GDX728"/>
      <c r="GDY728"/>
      <c r="GDZ728"/>
      <c r="GEA728"/>
      <c r="GEB728"/>
      <c r="GEC728"/>
      <c r="GED728"/>
      <c r="GEE728"/>
      <c r="GEF728"/>
      <c r="GEG728"/>
      <c r="GEH728"/>
      <c r="GEI728"/>
      <c r="GEJ728"/>
      <c r="GEK728"/>
      <c r="GEL728"/>
      <c r="GEM728"/>
      <c r="GEN728"/>
      <c r="GEO728"/>
      <c r="GEP728"/>
      <c r="GEQ728"/>
      <c r="GER728"/>
      <c r="GES728"/>
      <c r="GET728"/>
      <c r="GEU728"/>
      <c r="GEV728"/>
      <c r="GEW728"/>
      <c r="GEX728"/>
      <c r="GEY728"/>
      <c r="GEZ728"/>
      <c r="GFA728"/>
      <c r="GFB728"/>
      <c r="GFC728"/>
      <c r="GFD728"/>
      <c r="GFE728"/>
      <c r="GFF728"/>
      <c r="GFG728"/>
      <c r="GFH728"/>
      <c r="GFI728"/>
      <c r="GFJ728"/>
      <c r="GFK728"/>
      <c r="GFL728"/>
      <c r="GFM728"/>
      <c r="GFN728"/>
      <c r="GFO728"/>
      <c r="GFP728"/>
      <c r="GFQ728"/>
      <c r="GFR728"/>
      <c r="GFS728"/>
      <c r="GFT728"/>
      <c r="GFU728"/>
      <c r="GFV728"/>
      <c r="GFW728"/>
      <c r="GFX728"/>
      <c r="GFY728"/>
      <c r="GFZ728"/>
      <c r="GGA728"/>
      <c r="GGB728"/>
      <c r="GGC728"/>
      <c r="GGD728"/>
      <c r="GGE728"/>
      <c r="GGF728"/>
      <c r="GGG728"/>
      <c r="GGH728"/>
      <c r="GGI728"/>
      <c r="GGJ728"/>
      <c r="GGK728"/>
      <c r="GGL728"/>
      <c r="GGM728"/>
      <c r="GGN728"/>
      <c r="GGO728"/>
      <c r="GGP728"/>
      <c r="GGQ728"/>
      <c r="GGR728"/>
      <c r="GGS728"/>
      <c r="GGT728"/>
      <c r="GGU728"/>
      <c r="GGV728"/>
      <c r="GGW728"/>
      <c r="GGX728"/>
      <c r="GGY728"/>
      <c r="GGZ728"/>
      <c r="GHA728"/>
      <c r="GHB728"/>
      <c r="GHC728"/>
      <c r="GHD728"/>
      <c r="GHE728"/>
      <c r="GHF728"/>
      <c r="GHG728"/>
      <c r="GHH728"/>
      <c r="GHI728"/>
      <c r="GHJ728"/>
      <c r="GHK728"/>
      <c r="GHL728"/>
      <c r="GHM728"/>
      <c r="GHN728"/>
      <c r="GHO728"/>
      <c r="GHP728"/>
      <c r="GHQ728"/>
      <c r="GHR728"/>
      <c r="GHS728"/>
      <c r="GHT728"/>
      <c r="GHU728"/>
      <c r="GHV728"/>
      <c r="GHW728"/>
      <c r="GHX728"/>
      <c r="GHY728"/>
      <c r="GHZ728"/>
      <c r="GIA728"/>
      <c r="GIB728"/>
      <c r="GIC728"/>
      <c r="GID728"/>
      <c r="GIE728"/>
      <c r="GIF728"/>
      <c r="GIG728"/>
      <c r="GIH728"/>
      <c r="GII728"/>
      <c r="GIJ728"/>
      <c r="GIK728"/>
      <c r="GIL728"/>
      <c r="GIM728"/>
      <c r="GIN728"/>
      <c r="GIO728"/>
      <c r="GIP728"/>
      <c r="GIQ728"/>
      <c r="GIR728"/>
      <c r="GIS728"/>
      <c r="GIT728"/>
      <c r="GIU728"/>
      <c r="GIV728"/>
      <c r="GIW728"/>
      <c r="GIX728"/>
      <c r="GIY728"/>
      <c r="GIZ728"/>
      <c r="GJA728"/>
      <c r="GJB728"/>
      <c r="GJC728"/>
      <c r="GJD728"/>
      <c r="GJE728"/>
      <c r="GJF728"/>
      <c r="GJG728"/>
      <c r="GJH728"/>
      <c r="GJI728"/>
      <c r="GJJ728"/>
      <c r="GJK728"/>
      <c r="GJL728"/>
      <c r="GJM728"/>
      <c r="GJN728"/>
      <c r="GJO728"/>
      <c r="GJP728"/>
      <c r="GJQ728"/>
      <c r="GJR728"/>
      <c r="GJS728"/>
      <c r="GJT728"/>
      <c r="GJU728"/>
      <c r="GJV728"/>
      <c r="GJW728"/>
      <c r="GJX728"/>
      <c r="GJY728"/>
      <c r="GJZ728"/>
      <c r="GKA728"/>
      <c r="GKB728"/>
      <c r="GKC728"/>
      <c r="GKD728"/>
      <c r="GKE728"/>
      <c r="GKF728"/>
      <c r="GKG728"/>
      <c r="GKH728"/>
      <c r="GKI728"/>
      <c r="GKJ728"/>
      <c r="GKK728"/>
      <c r="GKL728"/>
      <c r="GKM728"/>
      <c r="GKN728"/>
      <c r="GKO728"/>
      <c r="GKP728"/>
      <c r="GKQ728"/>
      <c r="GKR728"/>
      <c r="GKS728"/>
      <c r="GKT728"/>
      <c r="GKU728"/>
      <c r="GKV728"/>
      <c r="GKW728"/>
      <c r="GKX728"/>
      <c r="GKY728"/>
      <c r="GKZ728"/>
      <c r="GLA728"/>
      <c r="GLB728"/>
      <c r="GLC728"/>
      <c r="GLD728"/>
      <c r="GLE728"/>
      <c r="GLF728"/>
      <c r="GLG728"/>
      <c r="GLH728"/>
      <c r="GLI728"/>
      <c r="GLJ728"/>
      <c r="GLK728"/>
      <c r="GLL728"/>
      <c r="GLM728"/>
      <c r="GLN728"/>
      <c r="GLO728"/>
      <c r="GLP728"/>
      <c r="GLQ728"/>
      <c r="GLR728"/>
      <c r="GLS728"/>
      <c r="GLT728"/>
      <c r="GLU728"/>
      <c r="GLV728"/>
      <c r="GLW728"/>
      <c r="GLX728"/>
      <c r="GLY728"/>
      <c r="GLZ728"/>
      <c r="GMA728"/>
      <c r="GMB728"/>
      <c r="GMC728"/>
      <c r="GMD728"/>
      <c r="GME728"/>
      <c r="GMF728"/>
      <c r="GMG728"/>
      <c r="GMH728"/>
      <c r="GMI728"/>
      <c r="GMJ728"/>
      <c r="GMK728"/>
      <c r="GML728"/>
      <c r="GMM728"/>
      <c r="GMN728"/>
      <c r="GMO728"/>
      <c r="GMP728"/>
      <c r="GMQ728"/>
      <c r="GMR728"/>
      <c r="GMS728"/>
      <c r="GMT728"/>
      <c r="GMU728"/>
      <c r="GMV728"/>
      <c r="GMW728"/>
      <c r="GMX728"/>
      <c r="GMY728"/>
      <c r="GMZ728"/>
      <c r="GNA728"/>
      <c r="GNB728"/>
      <c r="GNC728"/>
      <c r="GND728"/>
      <c r="GNE728"/>
      <c r="GNF728"/>
      <c r="GNG728"/>
      <c r="GNH728"/>
      <c r="GNI728"/>
      <c r="GNJ728"/>
      <c r="GNK728"/>
      <c r="GNL728"/>
      <c r="GNM728"/>
      <c r="GNN728"/>
      <c r="GNO728"/>
      <c r="GNP728"/>
      <c r="GNQ728"/>
      <c r="GNR728"/>
      <c r="GNS728"/>
      <c r="GNT728"/>
      <c r="GNU728"/>
      <c r="GNV728"/>
      <c r="GNW728"/>
      <c r="GNX728"/>
      <c r="GNY728"/>
      <c r="GNZ728"/>
      <c r="GOA728"/>
      <c r="GOB728"/>
      <c r="GOC728"/>
      <c r="GOD728"/>
      <c r="GOE728"/>
      <c r="GOF728"/>
      <c r="GOG728"/>
      <c r="GOH728"/>
      <c r="GOI728"/>
      <c r="GOJ728"/>
      <c r="GOK728"/>
      <c r="GOL728"/>
      <c r="GOM728"/>
      <c r="GON728"/>
      <c r="GOO728"/>
      <c r="GOP728"/>
      <c r="GOQ728"/>
      <c r="GOR728"/>
      <c r="GOS728"/>
      <c r="GOT728"/>
      <c r="GOU728"/>
      <c r="GOV728"/>
      <c r="GOW728"/>
      <c r="GOX728"/>
      <c r="GOY728"/>
      <c r="GOZ728"/>
      <c r="GPA728"/>
      <c r="GPB728"/>
      <c r="GPC728"/>
      <c r="GPD728"/>
      <c r="GPE728"/>
      <c r="GPF728"/>
      <c r="GPG728"/>
      <c r="GPH728"/>
      <c r="GPI728"/>
      <c r="GPJ728"/>
      <c r="GPK728"/>
      <c r="GPL728"/>
      <c r="GPM728"/>
      <c r="GPN728"/>
      <c r="GPO728"/>
      <c r="GPP728"/>
      <c r="GPQ728"/>
      <c r="GPR728"/>
      <c r="GPS728"/>
      <c r="GPT728"/>
      <c r="GPU728"/>
      <c r="GPV728"/>
      <c r="GPW728"/>
      <c r="GPX728"/>
      <c r="GPY728"/>
      <c r="GPZ728"/>
      <c r="GQA728"/>
      <c r="GQB728"/>
      <c r="GQC728"/>
      <c r="GQD728"/>
      <c r="GQE728"/>
      <c r="GQF728"/>
      <c r="GQG728"/>
      <c r="GQH728"/>
      <c r="GQI728"/>
      <c r="GQJ728"/>
      <c r="GQK728"/>
      <c r="GQL728"/>
      <c r="GQM728"/>
      <c r="GQN728"/>
      <c r="GQO728"/>
      <c r="GQP728"/>
      <c r="GQQ728"/>
      <c r="GQR728"/>
      <c r="GQS728"/>
      <c r="GQT728"/>
      <c r="GQU728"/>
      <c r="GQV728"/>
      <c r="GQW728"/>
      <c r="GQX728"/>
      <c r="GQY728"/>
      <c r="GQZ728"/>
      <c r="GRA728"/>
      <c r="GRB728"/>
      <c r="GRC728"/>
      <c r="GRD728"/>
      <c r="GRE728"/>
      <c r="GRF728"/>
      <c r="GRG728"/>
      <c r="GRH728"/>
      <c r="GRI728"/>
      <c r="GRJ728"/>
      <c r="GRK728"/>
      <c r="GRL728"/>
      <c r="GRM728"/>
      <c r="GRN728"/>
      <c r="GRO728"/>
      <c r="GRP728"/>
      <c r="GRQ728"/>
      <c r="GRR728"/>
      <c r="GRS728"/>
      <c r="GRT728"/>
      <c r="GRU728"/>
      <c r="GRV728"/>
      <c r="GRW728"/>
      <c r="GRX728"/>
      <c r="GRY728"/>
      <c r="GRZ728"/>
      <c r="GSA728"/>
      <c r="GSB728"/>
      <c r="GSC728"/>
      <c r="GSD728"/>
      <c r="GSE728"/>
      <c r="GSF728"/>
      <c r="GSG728"/>
      <c r="GSH728"/>
      <c r="GSI728"/>
      <c r="GSJ728"/>
      <c r="GSK728"/>
      <c r="GSL728"/>
      <c r="GSM728"/>
      <c r="GSN728"/>
      <c r="GSO728"/>
      <c r="GSP728"/>
      <c r="GSQ728"/>
      <c r="GSR728"/>
      <c r="GSS728"/>
      <c r="GST728"/>
      <c r="GSU728"/>
      <c r="GSV728"/>
      <c r="GSW728"/>
      <c r="GSX728"/>
      <c r="GSY728"/>
      <c r="GSZ728"/>
      <c r="GTA728"/>
      <c r="GTB728"/>
      <c r="GTC728"/>
      <c r="GTD728"/>
      <c r="GTE728"/>
      <c r="GTF728"/>
      <c r="GTG728"/>
      <c r="GTH728"/>
      <c r="GTI728"/>
      <c r="GTJ728"/>
      <c r="GTK728"/>
      <c r="GTL728"/>
      <c r="GTM728"/>
      <c r="GTN728"/>
      <c r="GTO728"/>
      <c r="GTP728"/>
      <c r="GTQ728"/>
      <c r="GTR728"/>
      <c r="GTS728"/>
      <c r="GTT728"/>
      <c r="GTU728"/>
      <c r="GTV728"/>
      <c r="GTW728"/>
      <c r="GTX728"/>
      <c r="GTY728"/>
      <c r="GTZ728"/>
      <c r="GUA728"/>
      <c r="GUB728"/>
      <c r="GUC728"/>
      <c r="GUD728"/>
      <c r="GUE728"/>
      <c r="GUF728"/>
      <c r="GUG728"/>
      <c r="GUH728"/>
      <c r="GUI728"/>
      <c r="GUJ728"/>
      <c r="GUK728"/>
      <c r="GUL728"/>
      <c r="GUM728"/>
      <c r="GUN728"/>
      <c r="GUO728"/>
      <c r="GUP728"/>
      <c r="GUQ728"/>
      <c r="GUR728"/>
      <c r="GUS728"/>
      <c r="GUT728"/>
      <c r="GUU728"/>
      <c r="GUV728"/>
      <c r="GUW728"/>
      <c r="GUX728"/>
      <c r="GUY728"/>
      <c r="GUZ728"/>
      <c r="GVA728"/>
      <c r="GVB728"/>
      <c r="GVC728"/>
      <c r="GVD728"/>
      <c r="GVE728"/>
      <c r="GVF728"/>
      <c r="GVG728"/>
      <c r="GVH728"/>
      <c r="GVI728"/>
      <c r="GVJ728"/>
      <c r="GVK728"/>
      <c r="GVL728"/>
      <c r="GVM728"/>
      <c r="GVN728"/>
      <c r="GVO728"/>
      <c r="GVP728"/>
      <c r="GVQ728"/>
      <c r="GVR728"/>
      <c r="GVS728"/>
      <c r="GVT728"/>
      <c r="GVU728"/>
      <c r="GVV728"/>
      <c r="GVW728"/>
      <c r="GVX728"/>
      <c r="GVY728"/>
      <c r="GVZ728"/>
      <c r="GWA728"/>
      <c r="GWB728"/>
      <c r="GWC728"/>
      <c r="GWD728"/>
      <c r="GWE728"/>
      <c r="GWF728"/>
      <c r="GWG728"/>
      <c r="GWH728"/>
      <c r="GWI728"/>
      <c r="GWJ728"/>
      <c r="GWK728"/>
      <c r="GWL728"/>
      <c r="GWM728"/>
      <c r="GWN728"/>
      <c r="GWO728"/>
      <c r="GWP728"/>
      <c r="GWQ728"/>
      <c r="GWR728"/>
      <c r="GWS728"/>
      <c r="GWT728"/>
      <c r="GWU728"/>
      <c r="GWV728"/>
      <c r="GWW728"/>
      <c r="GWX728"/>
      <c r="GWY728"/>
      <c r="GWZ728"/>
      <c r="GXA728"/>
      <c r="GXB728"/>
      <c r="GXC728"/>
      <c r="GXD728"/>
      <c r="GXE728"/>
      <c r="GXF728"/>
      <c r="GXG728"/>
      <c r="GXH728"/>
      <c r="GXI728"/>
      <c r="GXJ728"/>
      <c r="GXK728"/>
      <c r="GXL728"/>
      <c r="GXM728"/>
      <c r="GXN728"/>
      <c r="GXO728"/>
      <c r="GXP728"/>
      <c r="GXQ728"/>
      <c r="GXR728"/>
      <c r="GXS728"/>
      <c r="GXT728"/>
      <c r="GXU728"/>
      <c r="GXV728"/>
      <c r="GXW728"/>
      <c r="GXX728"/>
      <c r="GXY728"/>
      <c r="GXZ728"/>
      <c r="GYA728"/>
      <c r="GYB728"/>
      <c r="GYC728"/>
      <c r="GYD728"/>
      <c r="GYE728"/>
      <c r="GYF728"/>
      <c r="GYG728"/>
      <c r="GYH728"/>
      <c r="GYI728"/>
      <c r="GYJ728"/>
      <c r="GYK728"/>
      <c r="GYL728"/>
      <c r="GYM728"/>
      <c r="GYN728"/>
      <c r="GYO728"/>
      <c r="GYP728"/>
      <c r="GYQ728"/>
      <c r="GYR728"/>
      <c r="GYS728"/>
      <c r="GYT728"/>
      <c r="GYU728"/>
      <c r="GYV728"/>
      <c r="GYW728"/>
      <c r="GYX728"/>
      <c r="GYY728"/>
      <c r="GYZ728"/>
      <c r="GZA728"/>
      <c r="GZB728"/>
      <c r="GZC728"/>
      <c r="GZD728"/>
      <c r="GZE728"/>
      <c r="GZF728"/>
      <c r="GZG728"/>
      <c r="GZH728"/>
      <c r="GZI728"/>
      <c r="GZJ728"/>
      <c r="GZK728"/>
      <c r="GZL728"/>
      <c r="GZM728"/>
      <c r="GZN728"/>
      <c r="GZO728"/>
      <c r="GZP728"/>
      <c r="GZQ728"/>
      <c r="GZR728"/>
      <c r="GZS728"/>
      <c r="GZT728"/>
      <c r="GZU728"/>
      <c r="GZV728"/>
      <c r="GZW728"/>
      <c r="GZX728"/>
      <c r="GZY728"/>
      <c r="GZZ728"/>
      <c r="HAA728"/>
      <c r="HAB728"/>
      <c r="HAC728"/>
      <c r="HAD728"/>
      <c r="HAE728"/>
      <c r="HAF728"/>
      <c r="HAG728"/>
      <c r="HAH728"/>
      <c r="HAI728"/>
      <c r="HAJ728"/>
      <c r="HAK728"/>
      <c r="HAL728"/>
      <c r="HAM728"/>
      <c r="HAN728"/>
      <c r="HAO728"/>
      <c r="HAP728"/>
      <c r="HAQ728"/>
      <c r="HAR728"/>
      <c r="HAS728"/>
      <c r="HAT728"/>
      <c r="HAU728"/>
      <c r="HAV728"/>
      <c r="HAW728"/>
      <c r="HAX728"/>
      <c r="HAY728"/>
      <c r="HAZ728"/>
      <c r="HBA728"/>
      <c r="HBB728"/>
      <c r="HBC728"/>
      <c r="HBD728"/>
      <c r="HBE728"/>
      <c r="HBF728"/>
      <c r="HBG728"/>
      <c r="HBH728"/>
      <c r="HBI728"/>
      <c r="HBJ728"/>
      <c r="HBK728"/>
      <c r="HBL728"/>
      <c r="HBM728"/>
      <c r="HBN728"/>
      <c r="HBO728"/>
      <c r="HBP728"/>
      <c r="HBQ728"/>
      <c r="HBR728"/>
      <c r="HBS728"/>
      <c r="HBT728"/>
      <c r="HBU728"/>
      <c r="HBV728"/>
      <c r="HBW728"/>
      <c r="HBX728"/>
      <c r="HBY728"/>
      <c r="HBZ728"/>
      <c r="HCA728"/>
      <c r="HCB728"/>
      <c r="HCC728"/>
      <c r="HCD728"/>
      <c r="HCE728"/>
      <c r="HCF728"/>
      <c r="HCG728"/>
      <c r="HCH728"/>
      <c r="HCI728"/>
      <c r="HCJ728"/>
      <c r="HCK728"/>
      <c r="HCL728"/>
      <c r="HCM728"/>
      <c r="HCN728"/>
      <c r="HCO728"/>
      <c r="HCP728"/>
      <c r="HCQ728"/>
      <c r="HCR728"/>
      <c r="HCS728"/>
      <c r="HCT728"/>
      <c r="HCU728"/>
      <c r="HCV728"/>
      <c r="HCW728"/>
      <c r="HCX728"/>
      <c r="HCY728"/>
      <c r="HCZ728"/>
      <c r="HDA728"/>
      <c r="HDB728"/>
      <c r="HDC728"/>
      <c r="HDD728"/>
      <c r="HDE728"/>
      <c r="HDF728"/>
      <c r="HDG728"/>
      <c r="HDH728"/>
      <c r="HDI728"/>
      <c r="HDJ728"/>
      <c r="HDK728"/>
      <c r="HDL728"/>
      <c r="HDM728"/>
      <c r="HDN728"/>
      <c r="HDO728"/>
      <c r="HDP728"/>
      <c r="HDQ728"/>
      <c r="HDR728"/>
      <c r="HDS728"/>
      <c r="HDT728"/>
      <c r="HDU728"/>
      <c r="HDV728"/>
      <c r="HDW728"/>
      <c r="HDX728"/>
      <c r="HDY728"/>
      <c r="HDZ728"/>
      <c r="HEA728"/>
      <c r="HEB728"/>
      <c r="HEC728"/>
      <c r="HED728"/>
      <c r="HEE728"/>
      <c r="HEF728"/>
      <c r="HEG728"/>
      <c r="HEH728"/>
      <c r="HEI728"/>
      <c r="HEJ728"/>
      <c r="HEK728"/>
      <c r="HEL728"/>
      <c r="HEM728"/>
      <c r="HEN728"/>
      <c r="HEO728"/>
      <c r="HEP728"/>
      <c r="HEQ728"/>
      <c r="HER728"/>
      <c r="HES728"/>
      <c r="HET728"/>
      <c r="HEU728"/>
      <c r="HEV728"/>
      <c r="HEW728"/>
      <c r="HEX728"/>
      <c r="HEY728"/>
      <c r="HEZ728"/>
      <c r="HFA728"/>
      <c r="HFB728"/>
      <c r="HFC728"/>
      <c r="HFD728"/>
      <c r="HFE728"/>
      <c r="HFF728"/>
      <c r="HFG728"/>
      <c r="HFH728"/>
      <c r="HFI728"/>
      <c r="HFJ728"/>
      <c r="HFK728"/>
      <c r="HFL728"/>
      <c r="HFM728"/>
      <c r="HFN728"/>
      <c r="HFO728"/>
      <c r="HFP728"/>
      <c r="HFQ728"/>
      <c r="HFR728"/>
      <c r="HFS728"/>
      <c r="HFT728"/>
      <c r="HFU728"/>
      <c r="HFV728"/>
      <c r="HFW728"/>
      <c r="HFX728"/>
      <c r="HFY728"/>
      <c r="HFZ728"/>
      <c r="HGA728"/>
      <c r="HGB728"/>
      <c r="HGC728"/>
      <c r="HGD728"/>
      <c r="HGE728"/>
      <c r="HGF728"/>
      <c r="HGG728"/>
      <c r="HGH728"/>
      <c r="HGI728"/>
      <c r="HGJ728"/>
      <c r="HGK728"/>
      <c r="HGL728"/>
      <c r="HGM728"/>
      <c r="HGN728"/>
      <c r="HGO728"/>
      <c r="HGP728"/>
      <c r="HGQ728"/>
      <c r="HGR728"/>
      <c r="HGS728"/>
      <c r="HGT728"/>
      <c r="HGU728"/>
      <c r="HGV728"/>
      <c r="HGW728"/>
      <c r="HGX728"/>
      <c r="HGY728"/>
      <c r="HGZ728"/>
      <c r="HHA728"/>
      <c r="HHB728"/>
      <c r="HHC728"/>
      <c r="HHD728"/>
      <c r="HHE728"/>
      <c r="HHF728"/>
      <c r="HHG728"/>
      <c r="HHH728"/>
      <c r="HHI728"/>
      <c r="HHJ728"/>
      <c r="HHK728"/>
      <c r="HHL728"/>
      <c r="HHM728"/>
      <c r="HHN728"/>
      <c r="HHO728"/>
      <c r="HHP728"/>
      <c r="HHQ728"/>
      <c r="HHR728"/>
      <c r="HHS728"/>
      <c r="HHT728"/>
      <c r="HHU728"/>
      <c r="HHV728"/>
      <c r="HHW728"/>
      <c r="HHX728"/>
      <c r="HHY728"/>
      <c r="HHZ728"/>
      <c r="HIA728"/>
      <c r="HIB728"/>
      <c r="HIC728"/>
      <c r="HID728"/>
      <c r="HIE728"/>
      <c r="HIF728"/>
      <c r="HIG728"/>
      <c r="HIH728"/>
      <c r="HII728"/>
      <c r="HIJ728"/>
      <c r="HIK728"/>
      <c r="HIL728"/>
      <c r="HIM728"/>
      <c r="HIN728"/>
      <c r="HIO728"/>
      <c r="HIP728"/>
      <c r="HIQ728"/>
      <c r="HIR728"/>
      <c r="HIS728"/>
      <c r="HIT728"/>
      <c r="HIU728"/>
      <c r="HIV728"/>
      <c r="HIW728"/>
      <c r="HIX728"/>
      <c r="HIY728"/>
      <c r="HIZ728"/>
      <c r="HJA728"/>
      <c r="HJB728"/>
      <c r="HJC728"/>
      <c r="HJD728"/>
      <c r="HJE728"/>
      <c r="HJF728"/>
      <c r="HJG728"/>
      <c r="HJH728"/>
      <c r="HJI728"/>
      <c r="HJJ728"/>
      <c r="HJK728"/>
      <c r="HJL728"/>
      <c r="HJM728"/>
      <c r="HJN728"/>
      <c r="HJO728"/>
      <c r="HJP728"/>
      <c r="HJQ728"/>
      <c r="HJR728"/>
      <c r="HJS728"/>
      <c r="HJT728"/>
      <c r="HJU728"/>
      <c r="HJV728"/>
      <c r="HJW728"/>
      <c r="HJX728"/>
      <c r="HJY728"/>
      <c r="HJZ728"/>
      <c r="HKA728"/>
      <c r="HKB728"/>
      <c r="HKC728"/>
      <c r="HKD728"/>
      <c r="HKE728"/>
      <c r="HKF728"/>
      <c r="HKG728"/>
      <c r="HKH728"/>
      <c r="HKI728"/>
      <c r="HKJ728"/>
      <c r="HKK728"/>
      <c r="HKL728"/>
      <c r="HKM728"/>
      <c r="HKN728"/>
      <c r="HKO728"/>
      <c r="HKP728"/>
      <c r="HKQ728"/>
      <c r="HKR728"/>
      <c r="HKS728"/>
      <c r="HKT728"/>
      <c r="HKU728"/>
      <c r="HKV728"/>
      <c r="HKW728"/>
      <c r="HKX728"/>
      <c r="HKY728"/>
      <c r="HKZ728"/>
      <c r="HLA728"/>
      <c r="HLB728"/>
      <c r="HLC728"/>
      <c r="HLD728"/>
      <c r="HLE728"/>
      <c r="HLF728"/>
      <c r="HLG728"/>
      <c r="HLH728"/>
      <c r="HLI728"/>
      <c r="HLJ728"/>
      <c r="HLK728"/>
      <c r="HLL728"/>
      <c r="HLM728"/>
      <c r="HLN728"/>
      <c r="HLO728"/>
      <c r="HLP728"/>
      <c r="HLQ728"/>
      <c r="HLR728"/>
      <c r="HLS728"/>
      <c r="HLT728"/>
      <c r="HLU728"/>
      <c r="HLV728"/>
      <c r="HLW728"/>
      <c r="HLX728"/>
      <c r="HLY728"/>
      <c r="HLZ728"/>
      <c r="HMA728"/>
      <c r="HMB728"/>
      <c r="HMC728"/>
      <c r="HMD728"/>
      <c r="HME728"/>
      <c r="HMF728"/>
      <c r="HMG728"/>
      <c r="HMH728"/>
      <c r="HMI728"/>
      <c r="HMJ728"/>
      <c r="HMK728"/>
      <c r="HML728"/>
      <c r="HMM728"/>
      <c r="HMN728"/>
      <c r="HMO728"/>
      <c r="HMP728"/>
      <c r="HMQ728"/>
      <c r="HMR728"/>
      <c r="HMS728"/>
      <c r="HMT728"/>
      <c r="HMU728"/>
      <c r="HMV728"/>
      <c r="HMW728"/>
      <c r="HMX728"/>
      <c r="HMY728"/>
      <c r="HMZ728"/>
      <c r="HNA728"/>
      <c r="HNB728"/>
      <c r="HNC728"/>
      <c r="HND728"/>
      <c r="HNE728"/>
      <c r="HNF728"/>
      <c r="HNG728"/>
      <c r="HNH728"/>
      <c r="HNI728"/>
      <c r="HNJ728"/>
      <c r="HNK728"/>
      <c r="HNL728"/>
      <c r="HNM728"/>
      <c r="HNN728"/>
      <c r="HNO728"/>
      <c r="HNP728"/>
      <c r="HNQ728"/>
      <c r="HNR728"/>
      <c r="HNS728"/>
      <c r="HNT728"/>
      <c r="HNU728"/>
      <c r="HNV728"/>
      <c r="HNW728"/>
      <c r="HNX728"/>
      <c r="HNY728"/>
      <c r="HNZ728"/>
      <c r="HOA728"/>
      <c r="HOB728"/>
      <c r="HOC728"/>
      <c r="HOD728"/>
      <c r="HOE728"/>
      <c r="HOF728"/>
      <c r="HOG728"/>
      <c r="HOH728"/>
      <c r="HOI728"/>
      <c r="HOJ728"/>
      <c r="HOK728"/>
      <c r="HOL728"/>
      <c r="HOM728"/>
      <c r="HON728"/>
      <c r="HOO728"/>
      <c r="HOP728"/>
      <c r="HOQ728"/>
      <c r="HOR728"/>
      <c r="HOS728"/>
      <c r="HOT728"/>
      <c r="HOU728"/>
      <c r="HOV728"/>
      <c r="HOW728"/>
      <c r="HOX728"/>
      <c r="HOY728"/>
      <c r="HOZ728"/>
      <c r="HPA728"/>
      <c r="HPB728"/>
      <c r="HPC728"/>
      <c r="HPD728"/>
      <c r="HPE728"/>
      <c r="HPF728"/>
      <c r="HPG728"/>
      <c r="HPH728"/>
      <c r="HPI728"/>
      <c r="HPJ728"/>
      <c r="HPK728"/>
      <c r="HPL728"/>
      <c r="HPM728"/>
      <c r="HPN728"/>
      <c r="HPO728"/>
      <c r="HPP728"/>
      <c r="HPQ728"/>
      <c r="HPR728"/>
      <c r="HPS728"/>
      <c r="HPT728"/>
      <c r="HPU728"/>
      <c r="HPV728"/>
      <c r="HPW728"/>
      <c r="HPX728"/>
      <c r="HPY728"/>
      <c r="HPZ728"/>
      <c r="HQA728"/>
      <c r="HQB728"/>
      <c r="HQC728"/>
      <c r="HQD728"/>
      <c r="HQE728"/>
      <c r="HQF728"/>
      <c r="HQG728"/>
      <c r="HQH728"/>
      <c r="HQI728"/>
      <c r="HQJ728"/>
      <c r="HQK728"/>
      <c r="HQL728"/>
      <c r="HQM728"/>
      <c r="HQN728"/>
      <c r="HQO728"/>
      <c r="HQP728"/>
      <c r="HQQ728"/>
      <c r="HQR728"/>
      <c r="HQS728"/>
      <c r="HQT728"/>
      <c r="HQU728"/>
      <c r="HQV728"/>
      <c r="HQW728"/>
      <c r="HQX728"/>
      <c r="HQY728"/>
      <c r="HQZ728"/>
      <c r="HRA728"/>
      <c r="HRB728"/>
      <c r="HRC728"/>
      <c r="HRD728"/>
      <c r="HRE728"/>
      <c r="HRF728"/>
      <c r="HRG728"/>
      <c r="HRH728"/>
      <c r="HRI728"/>
      <c r="HRJ728"/>
      <c r="HRK728"/>
      <c r="HRL728"/>
      <c r="HRM728"/>
      <c r="HRN728"/>
      <c r="HRO728"/>
      <c r="HRP728"/>
      <c r="HRQ728"/>
      <c r="HRR728"/>
      <c r="HRS728"/>
      <c r="HRT728"/>
      <c r="HRU728"/>
      <c r="HRV728"/>
      <c r="HRW728"/>
      <c r="HRX728"/>
      <c r="HRY728"/>
      <c r="HRZ728"/>
      <c r="HSA728"/>
      <c r="HSB728"/>
      <c r="HSC728"/>
      <c r="HSD728"/>
      <c r="HSE728"/>
      <c r="HSF728"/>
      <c r="HSG728"/>
      <c r="HSH728"/>
      <c r="HSI728"/>
      <c r="HSJ728"/>
      <c r="HSK728"/>
      <c r="HSL728"/>
      <c r="HSM728"/>
      <c r="HSN728"/>
      <c r="HSO728"/>
      <c r="HSP728"/>
      <c r="HSQ728"/>
      <c r="HSR728"/>
      <c r="HSS728"/>
      <c r="HST728"/>
      <c r="HSU728"/>
      <c r="HSV728"/>
      <c r="HSW728"/>
      <c r="HSX728"/>
      <c r="HSY728"/>
      <c r="HSZ728"/>
      <c r="HTA728"/>
      <c r="HTB728"/>
      <c r="HTC728"/>
      <c r="HTD728"/>
      <c r="HTE728"/>
      <c r="HTF728"/>
      <c r="HTG728"/>
      <c r="HTH728"/>
      <c r="HTI728"/>
      <c r="HTJ728"/>
      <c r="HTK728"/>
      <c r="HTL728"/>
      <c r="HTM728"/>
      <c r="HTN728"/>
      <c r="HTO728"/>
      <c r="HTP728"/>
      <c r="HTQ728"/>
      <c r="HTR728"/>
      <c r="HTS728"/>
      <c r="HTT728"/>
      <c r="HTU728"/>
      <c r="HTV728"/>
      <c r="HTW728"/>
      <c r="HTX728"/>
      <c r="HTY728"/>
      <c r="HTZ728"/>
      <c r="HUA728"/>
      <c r="HUB728"/>
      <c r="HUC728"/>
      <c r="HUD728"/>
      <c r="HUE728"/>
      <c r="HUF728"/>
      <c r="HUG728"/>
      <c r="HUH728"/>
      <c r="HUI728"/>
      <c r="HUJ728"/>
      <c r="HUK728"/>
      <c r="HUL728"/>
      <c r="HUM728"/>
      <c r="HUN728"/>
      <c r="HUO728"/>
      <c r="HUP728"/>
      <c r="HUQ728"/>
      <c r="HUR728"/>
      <c r="HUS728"/>
      <c r="HUT728"/>
      <c r="HUU728"/>
      <c r="HUV728"/>
      <c r="HUW728"/>
      <c r="HUX728"/>
      <c r="HUY728"/>
      <c r="HUZ728"/>
      <c r="HVA728"/>
      <c r="HVB728"/>
      <c r="HVC728"/>
      <c r="HVD728"/>
      <c r="HVE728"/>
      <c r="HVF728"/>
      <c r="HVG728"/>
      <c r="HVH728"/>
      <c r="HVI728"/>
      <c r="HVJ728"/>
      <c r="HVK728"/>
      <c r="HVL728"/>
      <c r="HVM728"/>
      <c r="HVN728"/>
      <c r="HVO728"/>
      <c r="HVP728"/>
      <c r="HVQ728"/>
      <c r="HVR728"/>
      <c r="HVS728"/>
      <c r="HVT728"/>
      <c r="HVU728"/>
      <c r="HVV728"/>
      <c r="HVW728"/>
      <c r="HVX728"/>
      <c r="HVY728"/>
      <c r="HVZ728"/>
      <c r="HWA728"/>
      <c r="HWB728"/>
      <c r="HWC728"/>
      <c r="HWD728"/>
      <c r="HWE728"/>
      <c r="HWF728"/>
      <c r="HWG728"/>
      <c r="HWH728"/>
      <c r="HWI728"/>
      <c r="HWJ728"/>
      <c r="HWK728"/>
      <c r="HWL728"/>
      <c r="HWM728"/>
      <c r="HWN728"/>
      <c r="HWO728"/>
      <c r="HWP728"/>
      <c r="HWQ728"/>
      <c r="HWR728"/>
      <c r="HWS728"/>
      <c r="HWT728"/>
      <c r="HWU728"/>
      <c r="HWV728"/>
      <c r="HWW728"/>
      <c r="HWX728"/>
      <c r="HWY728"/>
      <c r="HWZ728"/>
      <c r="HXA728"/>
      <c r="HXB728"/>
      <c r="HXC728"/>
      <c r="HXD728"/>
      <c r="HXE728"/>
      <c r="HXF728"/>
      <c r="HXG728"/>
      <c r="HXH728"/>
      <c r="HXI728"/>
      <c r="HXJ728"/>
      <c r="HXK728"/>
      <c r="HXL728"/>
      <c r="HXM728"/>
      <c r="HXN728"/>
      <c r="HXO728"/>
      <c r="HXP728"/>
      <c r="HXQ728"/>
      <c r="HXR728"/>
      <c r="HXS728"/>
      <c r="HXT728"/>
      <c r="HXU728"/>
      <c r="HXV728"/>
      <c r="HXW728"/>
      <c r="HXX728"/>
      <c r="HXY728"/>
      <c r="HXZ728"/>
      <c r="HYA728"/>
      <c r="HYB728"/>
      <c r="HYC728"/>
      <c r="HYD728"/>
      <c r="HYE728"/>
      <c r="HYF728"/>
      <c r="HYG728"/>
      <c r="HYH728"/>
      <c r="HYI728"/>
      <c r="HYJ728"/>
      <c r="HYK728"/>
      <c r="HYL728"/>
      <c r="HYM728"/>
      <c r="HYN728"/>
      <c r="HYO728"/>
      <c r="HYP728"/>
      <c r="HYQ728"/>
      <c r="HYR728"/>
      <c r="HYS728"/>
      <c r="HYT728"/>
      <c r="HYU728"/>
      <c r="HYV728"/>
      <c r="HYW728"/>
      <c r="HYX728"/>
      <c r="HYY728"/>
      <c r="HYZ728"/>
      <c r="HZA728"/>
      <c r="HZB728"/>
      <c r="HZC728"/>
      <c r="HZD728"/>
      <c r="HZE728"/>
      <c r="HZF728"/>
      <c r="HZG728"/>
      <c r="HZH728"/>
      <c r="HZI728"/>
      <c r="HZJ728"/>
      <c r="HZK728"/>
      <c r="HZL728"/>
      <c r="HZM728"/>
      <c r="HZN728"/>
      <c r="HZO728"/>
      <c r="HZP728"/>
      <c r="HZQ728"/>
      <c r="HZR728"/>
      <c r="HZS728"/>
      <c r="HZT728"/>
      <c r="HZU728"/>
      <c r="HZV728"/>
      <c r="HZW728"/>
      <c r="HZX728"/>
      <c r="HZY728"/>
      <c r="HZZ728"/>
      <c r="IAA728"/>
      <c r="IAB728"/>
      <c r="IAC728"/>
      <c r="IAD728"/>
      <c r="IAE728"/>
      <c r="IAF728"/>
      <c r="IAG728"/>
      <c r="IAH728"/>
      <c r="IAI728"/>
      <c r="IAJ728"/>
      <c r="IAK728"/>
      <c r="IAL728"/>
      <c r="IAM728"/>
      <c r="IAN728"/>
      <c r="IAO728"/>
      <c r="IAP728"/>
      <c r="IAQ728"/>
      <c r="IAR728"/>
      <c r="IAS728"/>
      <c r="IAT728"/>
      <c r="IAU728"/>
      <c r="IAV728"/>
      <c r="IAW728"/>
      <c r="IAX728"/>
      <c r="IAY728"/>
      <c r="IAZ728"/>
      <c r="IBA728"/>
      <c r="IBB728"/>
      <c r="IBC728"/>
      <c r="IBD728"/>
      <c r="IBE728"/>
      <c r="IBF728"/>
      <c r="IBG728"/>
      <c r="IBH728"/>
      <c r="IBI728"/>
      <c r="IBJ728"/>
      <c r="IBK728"/>
      <c r="IBL728"/>
      <c r="IBM728"/>
      <c r="IBN728"/>
      <c r="IBO728"/>
      <c r="IBP728"/>
      <c r="IBQ728"/>
      <c r="IBR728"/>
      <c r="IBS728"/>
      <c r="IBT728"/>
      <c r="IBU728"/>
      <c r="IBV728"/>
      <c r="IBW728"/>
      <c r="IBX728"/>
      <c r="IBY728"/>
      <c r="IBZ728"/>
      <c r="ICA728"/>
      <c r="ICB728"/>
      <c r="ICC728"/>
      <c r="ICD728"/>
      <c r="ICE728"/>
      <c r="ICF728"/>
      <c r="ICG728"/>
      <c r="ICH728"/>
      <c r="ICI728"/>
      <c r="ICJ728"/>
      <c r="ICK728"/>
      <c r="ICL728"/>
      <c r="ICM728"/>
      <c r="ICN728"/>
      <c r="ICO728"/>
      <c r="ICP728"/>
      <c r="ICQ728"/>
      <c r="ICR728"/>
      <c r="ICS728"/>
      <c r="ICT728"/>
      <c r="ICU728"/>
      <c r="ICV728"/>
      <c r="ICW728"/>
      <c r="ICX728"/>
      <c r="ICY728"/>
      <c r="ICZ728"/>
      <c r="IDA728"/>
      <c r="IDB728"/>
      <c r="IDC728"/>
      <c r="IDD728"/>
      <c r="IDE728"/>
      <c r="IDF728"/>
      <c r="IDG728"/>
      <c r="IDH728"/>
      <c r="IDI728"/>
      <c r="IDJ728"/>
      <c r="IDK728"/>
      <c r="IDL728"/>
      <c r="IDM728"/>
      <c r="IDN728"/>
      <c r="IDO728"/>
      <c r="IDP728"/>
      <c r="IDQ728"/>
      <c r="IDR728"/>
      <c r="IDS728"/>
      <c r="IDT728"/>
      <c r="IDU728"/>
      <c r="IDV728"/>
      <c r="IDW728"/>
      <c r="IDX728"/>
      <c r="IDY728"/>
      <c r="IDZ728"/>
      <c r="IEA728"/>
      <c r="IEB728"/>
      <c r="IEC728"/>
      <c r="IED728"/>
      <c r="IEE728"/>
      <c r="IEF728"/>
      <c r="IEG728"/>
      <c r="IEH728"/>
      <c r="IEI728"/>
      <c r="IEJ728"/>
      <c r="IEK728"/>
      <c r="IEL728"/>
      <c r="IEM728"/>
      <c r="IEN728"/>
      <c r="IEO728"/>
      <c r="IEP728"/>
      <c r="IEQ728"/>
      <c r="IER728"/>
      <c r="IES728"/>
      <c r="IET728"/>
      <c r="IEU728"/>
      <c r="IEV728"/>
      <c r="IEW728"/>
      <c r="IEX728"/>
      <c r="IEY728"/>
      <c r="IEZ728"/>
      <c r="IFA728"/>
      <c r="IFB728"/>
      <c r="IFC728"/>
      <c r="IFD728"/>
      <c r="IFE728"/>
      <c r="IFF728"/>
      <c r="IFG728"/>
      <c r="IFH728"/>
      <c r="IFI728"/>
      <c r="IFJ728"/>
      <c r="IFK728"/>
      <c r="IFL728"/>
      <c r="IFM728"/>
      <c r="IFN728"/>
      <c r="IFO728"/>
      <c r="IFP728"/>
      <c r="IFQ728"/>
      <c r="IFR728"/>
      <c r="IFS728"/>
      <c r="IFT728"/>
      <c r="IFU728"/>
      <c r="IFV728"/>
      <c r="IFW728"/>
      <c r="IFX728"/>
      <c r="IFY728"/>
      <c r="IFZ728"/>
      <c r="IGA728"/>
      <c r="IGB728"/>
      <c r="IGC728"/>
      <c r="IGD728"/>
      <c r="IGE728"/>
      <c r="IGF728"/>
      <c r="IGG728"/>
      <c r="IGH728"/>
      <c r="IGI728"/>
      <c r="IGJ728"/>
      <c r="IGK728"/>
      <c r="IGL728"/>
      <c r="IGM728"/>
      <c r="IGN728"/>
      <c r="IGO728"/>
      <c r="IGP728"/>
      <c r="IGQ728"/>
      <c r="IGR728"/>
      <c r="IGS728"/>
      <c r="IGT728"/>
      <c r="IGU728"/>
      <c r="IGV728"/>
      <c r="IGW728"/>
      <c r="IGX728"/>
      <c r="IGY728"/>
      <c r="IGZ728"/>
      <c r="IHA728"/>
      <c r="IHB728"/>
      <c r="IHC728"/>
      <c r="IHD728"/>
      <c r="IHE728"/>
      <c r="IHF728"/>
      <c r="IHG728"/>
      <c r="IHH728"/>
      <c r="IHI728"/>
      <c r="IHJ728"/>
      <c r="IHK728"/>
      <c r="IHL728"/>
      <c r="IHM728"/>
      <c r="IHN728"/>
      <c r="IHO728"/>
      <c r="IHP728"/>
      <c r="IHQ728"/>
      <c r="IHR728"/>
      <c r="IHS728"/>
      <c r="IHT728"/>
      <c r="IHU728"/>
      <c r="IHV728"/>
      <c r="IHW728"/>
      <c r="IHX728"/>
      <c r="IHY728"/>
      <c r="IHZ728"/>
      <c r="IIA728"/>
      <c r="IIB728"/>
      <c r="IIC728"/>
      <c r="IID728"/>
      <c r="IIE728"/>
      <c r="IIF728"/>
      <c r="IIG728"/>
      <c r="IIH728"/>
      <c r="III728"/>
      <c r="IIJ728"/>
      <c r="IIK728"/>
      <c r="IIL728"/>
      <c r="IIM728"/>
      <c r="IIN728"/>
      <c r="IIO728"/>
      <c r="IIP728"/>
      <c r="IIQ728"/>
      <c r="IIR728"/>
      <c r="IIS728"/>
      <c r="IIT728"/>
      <c r="IIU728"/>
      <c r="IIV728"/>
      <c r="IIW728"/>
      <c r="IIX728"/>
      <c r="IIY728"/>
      <c r="IIZ728"/>
      <c r="IJA728"/>
      <c r="IJB728"/>
      <c r="IJC728"/>
      <c r="IJD728"/>
      <c r="IJE728"/>
      <c r="IJF728"/>
      <c r="IJG728"/>
      <c r="IJH728"/>
      <c r="IJI728"/>
      <c r="IJJ728"/>
      <c r="IJK728"/>
      <c r="IJL728"/>
      <c r="IJM728"/>
      <c r="IJN728"/>
      <c r="IJO728"/>
      <c r="IJP728"/>
      <c r="IJQ728"/>
      <c r="IJR728"/>
      <c r="IJS728"/>
      <c r="IJT728"/>
      <c r="IJU728"/>
      <c r="IJV728"/>
      <c r="IJW728"/>
      <c r="IJX728"/>
      <c r="IJY728"/>
      <c r="IJZ728"/>
      <c r="IKA728"/>
      <c r="IKB728"/>
      <c r="IKC728"/>
      <c r="IKD728"/>
      <c r="IKE728"/>
      <c r="IKF728"/>
      <c r="IKG728"/>
      <c r="IKH728"/>
      <c r="IKI728"/>
      <c r="IKJ728"/>
      <c r="IKK728"/>
      <c r="IKL728"/>
      <c r="IKM728"/>
      <c r="IKN728"/>
      <c r="IKO728"/>
      <c r="IKP728"/>
      <c r="IKQ728"/>
      <c r="IKR728"/>
      <c r="IKS728"/>
      <c r="IKT728"/>
      <c r="IKU728"/>
      <c r="IKV728"/>
      <c r="IKW728"/>
      <c r="IKX728"/>
      <c r="IKY728"/>
      <c r="IKZ728"/>
      <c r="ILA728"/>
      <c r="ILB728"/>
      <c r="ILC728"/>
      <c r="ILD728"/>
      <c r="ILE728"/>
      <c r="ILF728"/>
      <c r="ILG728"/>
      <c r="ILH728"/>
      <c r="ILI728"/>
      <c r="ILJ728"/>
      <c r="ILK728"/>
      <c r="ILL728"/>
      <c r="ILM728"/>
      <c r="ILN728"/>
      <c r="ILO728"/>
      <c r="ILP728"/>
      <c r="ILQ728"/>
      <c r="ILR728"/>
      <c r="ILS728"/>
      <c r="ILT728"/>
      <c r="ILU728"/>
      <c r="ILV728"/>
      <c r="ILW728"/>
      <c r="ILX728"/>
      <c r="ILY728"/>
      <c r="ILZ728"/>
      <c r="IMA728"/>
      <c r="IMB728"/>
      <c r="IMC728"/>
      <c r="IMD728"/>
      <c r="IME728"/>
      <c r="IMF728"/>
      <c r="IMG728"/>
      <c r="IMH728"/>
      <c r="IMI728"/>
      <c r="IMJ728"/>
      <c r="IMK728"/>
      <c r="IML728"/>
      <c r="IMM728"/>
      <c r="IMN728"/>
      <c r="IMO728"/>
      <c r="IMP728"/>
      <c r="IMQ728"/>
      <c r="IMR728"/>
      <c r="IMS728"/>
      <c r="IMT728"/>
      <c r="IMU728"/>
      <c r="IMV728"/>
      <c r="IMW728"/>
      <c r="IMX728"/>
      <c r="IMY728"/>
      <c r="IMZ728"/>
      <c r="INA728"/>
      <c r="INB728"/>
      <c r="INC728"/>
      <c r="IND728"/>
      <c r="INE728"/>
      <c r="INF728"/>
      <c r="ING728"/>
      <c r="INH728"/>
      <c r="INI728"/>
      <c r="INJ728"/>
      <c r="INK728"/>
      <c r="INL728"/>
      <c r="INM728"/>
      <c r="INN728"/>
      <c r="INO728"/>
      <c r="INP728"/>
      <c r="INQ728"/>
      <c r="INR728"/>
      <c r="INS728"/>
      <c r="INT728"/>
      <c r="INU728"/>
      <c r="INV728"/>
      <c r="INW728"/>
      <c r="INX728"/>
      <c r="INY728"/>
      <c r="INZ728"/>
      <c r="IOA728"/>
      <c r="IOB728"/>
      <c r="IOC728"/>
      <c r="IOD728"/>
      <c r="IOE728"/>
      <c r="IOF728"/>
      <c r="IOG728"/>
      <c r="IOH728"/>
      <c r="IOI728"/>
      <c r="IOJ728"/>
      <c r="IOK728"/>
      <c r="IOL728"/>
      <c r="IOM728"/>
      <c r="ION728"/>
      <c r="IOO728"/>
      <c r="IOP728"/>
      <c r="IOQ728"/>
      <c r="IOR728"/>
      <c r="IOS728"/>
      <c r="IOT728"/>
      <c r="IOU728"/>
      <c r="IOV728"/>
      <c r="IOW728"/>
      <c r="IOX728"/>
      <c r="IOY728"/>
      <c r="IOZ728"/>
      <c r="IPA728"/>
      <c r="IPB728"/>
      <c r="IPC728"/>
      <c r="IPD728"/>
      <c r="IPE728"/>
      <c r="IPF728"/>
      <c r="IPG728"/>
      <c r="IPH728"/>
      <c r="IPI728"/>
      <c r="IPJ728"/>
      <c r="IPK728"/>
      <c r="IPL728"/>
      <c r="IPM728"/>
      <c r="IPN728"/>
      <c r="IPO728"/>
      <c r="IPP728"/>
      <c r="IPQ728"/>
      <c r="IPR728"/>
      <c r="IPS728"/>
      <c r="IPT728"/>
      <c r="IPU728"/>
      <c r="IPV728"/>
      <c r="IPW728"/>
      <c r="IPX728"/>
      <c r="IPY728"/>
      <c r="IPZ728"/>
      <c r="IQA728"/>
      <c r="IQB728"/>
      <c r="IQC728"/>
      <c r="IQD728"/>
      <c r="IQE728"/>
      <c r="IQF728"/>
      <c r="IQG728"/>
      <c r="IQH728"/>
      <c r="IQI728"/>
      <c r="IQJ728"/>
      <c r="IQK728"/>
      <c r="IQL728"/>
      <c r="IQM728"/>
      <c r="IQN728"/>
      <c r="IQO728"/>
      <c r="IQP728"/>
      <c r="IQQ728"/>
      <c r="IQR728"/>
      <c r="IQS728"/>
      <c r="IQT728"/>
      <c r="IQU728"/>
      <c r="IQV728"/>
      <c r="IQW728"/>
      <c r="IQX728"/>
      <c r="IQY728"/>
      <c r="IQZ728"/>
      <c r="IRA728"/>
      <c r="IRB728"/>
      <c r="IRC728"/>
      <c r="IRD728"/>
      <c r="IRE728"/>
      <c r="IRF728"/>
      <c r="IRG728"/>
      <c r="IRH728"/>
      <c r="IRI728"/>
      <c r="IRJ728"/>
      <c r="IRK728"/>
      <c r="IRL728"/>
      <c r="IRM728"/>
      <c r="IRN728"/>
      <c r="IRO728"/>
      <c r="IRP728"/>
      <c r="IRQ728"/>
      <c r="IRR728"/>
      <c r="IRS728"/>
      <c r="IRT728"/>
      <c r="IRU728"/>
      <c r="IRV728"/>
      <c r="IRW728"/>
      <c r="IRX728"/>
      <c r="IRY728"/>
      <c r="IRZ728"/>
      <c r="ISA728"/>
      <c r="ISB728"/>
      <c r="ISC728"/>
      <c r="ISD728"/>
      <c r="ISE728"/>
      <c r="ISF728"/>
      <c r="ISG728"/>
      <c r="ISH728"/>
      <c r="ISI728"/>
      <c r="ISJ728"/>
      <c r="ISK728"/>
      <c r="ISL728"/>
      <c r="ISM728"/>
      <c r="ISN728"/>
      <c r="ISO728"/>
      <c r="ISP728"/>
      <c r="ISQ728"/>
      <c r="ISR728"/>
      <c r="ISS728"/>
      <c r="IST728"/>
      <c r="ISU728"/>
      <c r="ISV728"/>
      <c r="ISW728"/>
      <c r="ISX728"/>
      <c r="ISY728"/>
      <c r="ISZ728"/>
      <c r="ITA728"/>
      <c r="ITB728"/>
      <c r="ITC728"/>
      <c r="ITD728"/>
      <c r="ITE728"/>
      <c r="ITF728"/>
      <c r="ITG728"/>
      <c r="ITH728"/>
      <c r="ITI728"/>
      <c r="ITJ728"/>
      <c r="ITK728"/>
      <c r="ITL728"/>
      <c r="ITM728"/>
      <c r="ITN728"/>
      <c r="ITO728"/>
      <c r="ITP728"/>
      <c r="ITQ728"/>
      <c r="ITR728"/>
      <c r="ITS728"/>
      <c r="ITT728"/>
      <c r="ITU728"/>
      <c r="ITV728"/>
      <c r="ITW728"/>
      <c r="ITX728"/>
      <c r="ITY728"/>
      <c r="ITZ728"/>
      <c r="IUA728"/>
      <c r="IUB728"/>
      <c r="IUC728"/>
      <c r="IUD728"/>
      <c r="IUE728"/>
      <c r="IUF728"/>
      <c r="IUG728"/>
      <c r="IUH728"/>
      <c r="IUI728"/>
      <c r="IUJ728"/>
      <c r="IUK728"/>
      <c r="IUL728"/>
      <c r="IUM728"/>
      <c r="IUN728"/>
      <c r="IUO728"/>
      <c r="IUP728"/>
      <c r="IUQ728"/>
      <c r="IUR728"/>
      <c r="IUS728"/>
      <c r="IUT728"/>
      <c r="IUU728"/>
      <c r="IUV728"/>
      <c r="IUW728"/>
      <c r="IUX728"/>
      <c r="IUY728"/>
      <c r="IUZ728"/>
      <c r="IVA728"/>
      <c r="IVB728"/>
      <c r="IVC728"/>
      <c r="IVD728"/>
      <c r="IVE728"/>
      <c r="IVF728"/>
      <c r="IVG728"/>
      <c r="IVH728"/>
      <c r="IVI728"/>
      <c r="IVJ728"/>
      <c r="IVK728"/>
      <c r="IVL728"/>
      <c r="IVM728"/>
      <c r="IVN728"/>
      <c r="IVO728"/>
      <c r="IVP728"/>
      <c r="IVQ728"/>
      <c r="IVR728"/>
      <c r="IVS728"/>
      <c r="IVT728"/>
      <c r="IVU728"/>
      <c r="IVV728"/>
      <c r="IVW728"/>
      <c r="IVX728"/>
      <c r="IVY728"/>
      <c r="IVZ728"/>
      <c r="IWA728"/>
      <c r="IWB728"/>
      <c r="IWC728"/>
      <c r="IWD728"/>
      <c r="IWE728"/>
      <c r="IWF728"/>
      <c r="IWG728"/>
      <c r="IWH728"/>
      <c r="IWI728"/>
      <c r="IWJ728"/>
      <c r="IWK728"/>
      <c r="IWL728"/>
      <c r="IWM728"/>
      <c r="IWN728"/>
      <c r="IWO728"/>
      <c r="IWP728"/>
      <c r="IWQ728"/>
      <c r="IWR728"/>
      <c r="IWS728"/>
      <c r="IWT728"/>
      <c r="IWU728"/>
      <c r="IWV728"/>
      <c r="IWW728"/>
      <c r="IWX728"/>
      <c r="IWY728"/>
      <c r="IWZ728"/>
      <c r="IXA728"/>
      <c r="IXB728"/>
      <c r="IXC728"/>
      <c r="IXD728"/>
      <c r="IXE728"/>
      <c r="IXF728"/>
      <c r="IXG728"/>
      <c r="IXH728"/>
      <c r="IXI728"/>
      <c r="IXJ728"/>
      <c r="IXK728"/>
      <c r="IXL728"/>
      <c r="IXM728"/>
      <c r="IXN728"/>
      <c r="IXO728"/>
      <c r="IXP728"/>
      <c r="IXQ728"/>
      <c r="IXR728"/>
      <c r="IXS728"/>
      <c r="IXT728"/>
      <c r="IXU728"/>
      <c r="IXV728"/>
      <c r="IXW728"/>
      <c r="IXX728"/>
      <c r="IXY728"/>
      <c r="IXZ728"/>
      <c r="IYA728"/>
      <c r="IYB728"/>
      <c r="IYC728"/>
      <c r="IYD728"/>
      <c r="IYE728"/>
      <c r="IYF728"/>
      <c r="IYG728"/>
      <c r="IYH728"/>
      <c r="IYI728"/>
      <c r="IYJ728"/>
      <c r="IYK728"/>
      <c r="IYL728"/>
      <c r="IYM728"/>
      <c r="IYN728"/>
      <c r="IYO728"/>
      <c r="IYP728"/>
      <c r="IYQ728"/>
      <c r="IYR728"/>
      <c r="IYS728"/>
      <c r="IYT728"/>
      <c r="IYU728"/>
      <c r="IYV728"/>
      <c r="IYW728"/>
      <c r="IYX728"/>
      <c r="IYY728"/>
      <c r="IYZ728"/>
      <c r="IZA728"/>
      <c r="IZB728"/>
      <c r="IZC728"/>
      <c r="IZD728"/>
      <c r="IZE728"/>
      <c r="IZF728"/>
      <c r="IZG728"/>
      <c r="IZH728"/>
      <c r="IZI728"/>
      <c r="IZJ728"/>
      <c r="IZK728"/>
      <c r="IZL728"/>
      <c r="IZM728"/>
      <c r="IZN728"/>
      <c r="IZO728"/>
      <c r="IZP728"/>
      <c r="IZQ728"/>
      <c r="IZR728"/>
      <c r="IZS728"/>
      <c r="IZT728"/>
      <c r="IZU728"/>
      <c r="IZV728"/>
      <c r="IZW728"/>
      <c r="IZX728"/>
      <c r="IZY728"/>
      <c r="IZZ728"/>
      <c r="JAA728"/>
      <c r="JAB728"/>
      <c r="JAC728"/>
      <c r="JAD728"/>
      <c r="JAE728"/>
      <c r="JAF728"/>
      <c r="JAG728"/>
      <c r="JAH728"/>
      <c r="JAI728"/>
      <c r="JAJ728"/>
      <c r="JAK728"/>
      <c r="JAL728"/>
      <c r="JAM728"/>
      <c r="JAN728"/>
      <c r="JAO728"/>
      <c r="JAP728"/>
      <c r="JAQ728"/>
      <c r="JAR728"/>
      <c r="JAS728"/>
      <c r="JAT728"/>
      <c r="JAU728"/>
      <c r="JAV728"/>
      <c r="JAW728"/>
      <c r="JAX728"/>
      <c r="JAY728"/>
      <c r="JAZ728"/>
      <c r="JBA728"/>
      <c r="JBB728"/>
      <c r="JBC728"/>
      <c r="JBD728"/>
      <c r="JBE728"/>
      <c r="JBF728"/>
      <c r="JBG728"/>
      <c r="JBH728"/>
      <c r="JBI728"/>
      <c r="JBJ728"/>
      <c r="JBK728"/>
      <c r="JBL728"/>
      <c r="JBM728"/>
      <c r="JBN728"/>
      <c r="JBO728"/>
      <c r="JBP728"/>
      <c r="JBQ728"/>
      <c r="JBR728"/>
      <c r="JBS728"/>
      <c r="JBT728"/>
      <c r="JBU728"/>
      <c r="JBV728"/>
      <c r="JBW728"/>
      <c r="JBX728"/>
      <c r="JBY728"/>
      <c r="JBZ728"/>
      <c r="JCA728"/>
      <c r="JCB728"/>
      <c r="JCC728"/>
      <c r="JCD728"/>
      <c r="JCE728"/>
      <c r="JCF728"/>
      <c r="JCG728"/>
      <c r="JCH728"/>
      <c r="JCI728"/>
      <c r="JCJ728"/>
      <c r="JCK728"/>
      <c r="JCL728"/>
      <c r="JCM728"/>
      <c r="JCN728"/>
      <c r="JCO728"/>
      <c r="JCP728"/>
      <c r="JCQ728"/>
      <c r="JCR728"/>
      <c r="JCS728"/>
      <c r="JCT728"/>
      <c r="JCU728"/>
      <c r="JCV728"/>
      <c r="JCW728"/>
      <c r="JCX728"/>
      <c r="JCY728"/>
      <c r="JCZ728"/>
      <c r="JDA728"/>
      <c r="JDB728"/>
      <c r="JDC728"/>
      <c r="JDD728"/>
      <c r="JDE728"/>
      <c r="JDF728"/>
      <c r="JDG728"/>
      <c r="JDH728"/>
      <c r="JDI728"/>
      <c r="JDJ728"/>
      <c r="JDK728"/>
      <c r="JDL728"/>
      <c r="JDM728"/>
      <c r="JDN728"/>
      <c r="JDO728"/>
      <c r="JDP728"/>
      <c r="JDQ728"/>
      <c r="JDR728"/>
      <c r="JDS728"/>
      <c r="JDT728"/>
      <c r="JDU728"/>
      <c r="JDV728"/>
      <c r="JDW728"/>
      <c r="JDX728"/>
      <c r="JDY728"/>
      <c r="JDZ728"/>
      <c r="JEA728"/>
      <c r="JEB728"/>
      <c r="JEC728"/>
      <c r="JED728"/>
      <c r="JEE728"/>
      <c r="JEF728"/>
      <c r="JEG728"/>
      <c r="JEH728"/>
      <c r="JEI728"/>
      <c r="JEJ728"/>
      <c r="JEK728"/>
      <c r="JEL728"/>
      <c r="JEM728"/>
      <c r="JEN728"/>
      <c r="JEO728"/>
      <c r="JEP728"/>
      <c r="JEQ728"/>
      <c r="JER728"/>
      <c r="JES728"/>
      <c r="JET728"/>
      <c r="JEU728"/>
      <c r="JEV728"/>
      <c r="JEW728"/>
      <c r="JEX728"/>
      <c r="JEY728"/>
      <c r="JEZ728"/>
      <c r="JFA728"/>
      <c r="JFB728"/>
      <c r="JFC728"/>
      <c r="JFD728"/>
      <c r="JFE728"/>
      <c r="JFF728"/>
      <c r="JFG728"/>
      <c r="JFH728"/>
      <c r="JFI728"/>
      <c r="JFJ728"/>
      <c r="JFK728"/>
      <c r="JFL728"/>
      <c r="JFM728"/>
      <c r="JFN728"/>
      <c r="JFO728"/>
      <c r="JFP728"/>
      <c r="JFQ728"/>
      <c r="JFR728"/>
      <c r="JFS728"/>
      <c r="JFT728"/>
      <c r="JFU728"/>
      <c r="JFV728"/>
      <c r="JFW728"/>
      <c r="JFX728"/>
      <c r="JFY728"/>
      <c r="JFZ728"/>
      <c r="JGA728"/>
      <c r="JGB728"/>
      <c r="JGC728"/>
      <c r="JGD728"/>
      <c r="JGE728"/>
      <c r="JGF728"/>
      <c r="JGG728"/>
      <c r="JGH728"/>
      <c r="JGI728"/>
      <c r="JGJ728"/>
      <c r="JGK728"/>
      <c r="JGL728"/>
      <c r="JGM728"/>
      <c r="JGN728"/>
      <c r="JGO728"/>
      <c r="JGP728"/>
      <c r="JGQ728"/>
      <c r="JGR728"/>
      <c r="JGS728"/>
      <c r="JGT728"/>
      <c r="JGU728"/>
      <c r="JGV728"/>
      <c r="JGW728"/>
      <c r="JGX728"/>
      <c r="JGY728"/>
      <c r="JGZ728"/>
      <c r="JHA728"/>
      <c r="JHB728"/>
      <c r="JHC728"/>
      <c r="JHD728"/>
      <c r="JHE728"/>
      <c r="JHF728"/>
      <c r="JHG728"/>
      <c r="JHH728"/>
      <c r="JHI728"/>
      <c r="JHJ728"/>
      <c r="JHK728"/>
      <c r="JHL728"/>
      <c r="JHM728"/>
      <c r="JHN728"/>
      <c r="JHO728"/>
      <c r="JHP728"/>
      <c r="JHQ728"/>
      <c r="JHR728"/>
      <c r="JHS728"/>
      <c r="JHT728"/>
      <c r="JHU728"/>
      <c r="JHV728"/>
      <c r="JHW728"/>
      <c r="JHX728"/>
      <c r="JHY728"/>
      <c r="JHZ728"/>
      <c r="JIA728"/>
      <c r="JIB728"/>
      <c r="JIC728"/>
      <c r="JID728"/>
      <c r="JIE728"/>
      <c r="JIF728"/>
      <c r="JIG728"/>
      <c r="JIH728"/>
      <c r="JII728"/>
      <c r="JIJ728"/>
      <c r="JIK728"/>
      <c r="JIL728"/>
      <c r="JIM728"/>
      <c r="JIN728"/>
      <c r="JIO728"/>
      <c r="JIP728"/>
      <c r="JIQ728"/>
      <c r="JIR728"/>
      <c r="JIS728"/>
      <c r="JIT728"/>
      <c r="JIU728"/>
      <c r="JIV728"/>
      <c r="JIW728"/>
      <c r="JIX728"/>
      <c r="JIY728"/>
      <c r="JIZ728"/>
      <c r="JJA728"/>
      <c r="JJB728"/>
      <c r="JJC728"/>
      <c r="JJD728"/>
      <c r="JJE728"/>
      <c r="JJF728"/>
      <c r="JJG728"/>
      <c r="JJH728"/>
      <c r="JJI728"/>
      <c r="JJJ728"/>
      <c r="JJK728"/>
      <c r="JJL728"/>
      <c r="JJM728"/>
      <c r="JJN728"/>
      <c r="JJO728"/>
      <c r="JJP728"/>
      <c r="JJQ728"/>
      <c r="JJR728"/>
      <c r="JJS728"/>
      <c r="JJT728"/>
      <c r="JJU728"/>
      <c r="JJV728"/>
      <c r="JJW728"/>
      <c r="JJX728"/>
      <c r="JJY728"/>
      <c r="JJZ728"/>
      <c r="JKA728"/>
      <c r="JKB728"/>
      <c r="JKC728"/>
      <c r="JKD728"/>
      <c r="JKE728"/>
      <c r="JKF728"/>
      <c r="JKG728"/>
      <c r="JKH728"/>
      <c r="JKI728"/>
      <c r="JKJ728"/>
      <c r="JKK728"/>
      <c r="JKL728"/>
      <c r="JKM728"/>
      <c r="JKN728"/>
      <c r="JKO728"/>
      <c r="JKP728"/>
      <c r="JKQ728"/>
      <c r="JKR728"/>
      <c r="JKS728"/>
      <c r="JKT728"/>
      <c r="JKU728"/>
      <c r="JKV728"/>
      <c r="JKW728"/>
      <c r="JKX728"/>
      <c r="JKY728"/>
      <c r="JKZ728"/>
      <c r="JLA728"/>
      <c r="JLB728"/>
      <c r="JLC728"/>
      <c r="JLD728"/>
      <c r="JLE728"/>
      <c r="JLF728"/>
      <c r="JLG728"/>
      <c r="JLH728"/>
      <c r="JLI728"/>
      <c r="JLJ728"/>
      <c r="JLK728"/>
      <c r="JLL728"/>
      <c r="JLM728"/>
      <c r="JLN728"/>
      <c r="JLO728"/>
      <c r="JLP728"/>
      <c r="JLQ728"/>
      <c r="JLR728"/>
      <c r="JLS728"/>
      <c r="JLT728"/>
      <c r="JLU728"/>
      <c r="JLV728"/>
      <c r="JLW728"/>
      <c r="JLX728"/>
      <c r="JLY728"/>
      <c r="JLZ728"/>
      <c r="JMA728"/>
      <c r="JMB728"/>
      <c r="JMC728"/>
      <c r="JMD728"/>
      <c r="JME728"/>
      <c r="JMF728"/>
      <c r="JMG728"/>
      <c r="JMH728"/>
      <c r="JMI728"/>
      <c r="JMJ728"/>
      <c r="JMK728"/>
      <c r="JML728"/>
      <c r="JMM728"/>
      <c r="JMN728"/>
      <c r="JMO728"/>
      <c r="JMP728"/>
      <c r="JMQ728"/>
      <c r="JMR728"/>
      <c r="JMS728"/>
      <c r="JMT728"/>
      <c r="JMU728"/>
      <c r="JMV728"/>
      <c r="JMW728"/>
      <c r="JMX728"/>
      <c r="JMY728"/>
      <c r="JMZ728"/>
      <c r="JNA728"/>
      <c r="JNB728"/>
      <c r="JNC728"/>
      <c r="JND728"/>
      <c r="JNE728"/>
      <c r="JNF728"/>
      <c r="JNG728"/>
      <c r="JNH728"/>
      <c r="JNI728"/>
      <c r="JNJ728"/>
      <c r="JNK728"/>
      <c r="JNL728"/>
      <c r="JNM728"/>
      <c r="JNN728"/>
      <c r="JNO728"/>
      <c r="JNP728"/>
      <c r="JNQ728"/>
      <c r="JNR728"/>
      <c r="JNS728"/>
      <c r="JNT728"/>
      <c r="JNU728"/>
      <c r="JNV728"/>
      <c r="JNW728"/>
      <c r="JNX728"/>
      <c r="JNY728"/>
      <c r="JNZ728"/>
      <c r="JOA728"/>
      <c r="JOB728"/>
      <c r="JOC728"/>
      <c r="JOD728"/>
      <c r="JOE728"/>
      <c r="JOF728"/>
      <c r="JOG728"/>
      <c r="JOH728"/>
      <c r="JOI728"/>
      <c r="JOJ728"/>
      <c r="JOK728"/>
      <c r="JOL728"/>
      <c r="JOM728"/>
      <c r="JON728"/>
      <c r="JOO728"/>
      <c r="JOP728"/>
      <c r="JOQ728"/>
      <c r="JOR728"/>
      <c r="JOS728"/>
      <c r="JOT728"/>
      <c r="JOU728"/>
      <c r="JOV728"/>
      <c r="JOW728"/>
      <c r="JOX728"/>
      <c r="JOY728"/>
      <c r="JOZ728"/>
      <c r="JPA728"/>
      <c r="JPB728"/>
      <c r="JPC728"/>
      <c r="JPD728"/>
      <c r="JPE728"/>
      <c r="JPF728"/>
      <c r="JPG728"/>
      <c r="JPH728"/>
      <c r="JPI728"/>
      <c r="JPJ728"/>
      <c r="JPK728"/>
      <c r="JPL728"/>
      <c r="JPM728"/>
      <c r="JPN728"/>
      <c r="JPO728"/>
      <c r="JPP728"/>
      <c r="JPQ728"/>
      <c r="JPR728"/>
      <c r="JPS728"/>
      <c r="JPT728"/>
      <c r="JPU728"/>
      <c r="JPV728"/>
      <c r="JPW728"/>
      <c r="JPX728"/>
      <c r="JPY728"/>
      <c r="JPZ728"/>
      <c r="JQA728"/>
      <c r="JQB728"/>
      <c r="JQC728"/>
      <c r="JQD728"/>
      <c r="JQE728"/>
      <c r="JQF728"/>
      <c r="JQG728"/>
      <c r="JQH728"/>
      <c r="JQI728"/>
      <c r="JQJ728"/>
      <c r="JQK728"/>
      <c r="JQL728"/>
      <c r="JQM728"/>
      <c r="JQN728"/>
      <c r="JQO728"/>
      <c r="JQP728"/>
      <c r="JQQ728"/>
      <c r="JQR728"/>
      <c r="JQS728"/>
      <c r="JQT728"/>
      <c r="JQU728"/>
      <c r="JQV728"/>
      <c r="JQW728"/>
      <c r="JQX728"/>
      <c r="JQY728"/>
      <c r="JQZ728"/>
      <c r="JRA728"/>
      <c r="JRB728"/>
      <c r="JRC728"/>
      <c r="JRD728"/>
      <c r="JRE728"/>
      <c r="JRF728"/>
      <c r="JRG728"/>
      <c r="JRH728"/>
      <c r="JRI728"/>
      <c r="JRJ728"/>
      <c r="JRK728"/>
      <c r="JRL728"/>
      <c r="JRM728"/>
      <c r="JRN728"/>
      <c r="JRO728"/>
      <c r="JRP728"/>
      <c r="JRQ728"/>
      <c r="JRR728"/>
      <c r="JRS728"/>
      <c r="JRT728"/>
      <c r="JRU728"/>
      <c r="JRV728"/>
      <c r="JRW728"/>
      <c r="JRX728"/>
      <c r="JRY728"/>
      <c r="JRZ728"/>
      <c r="JSA728"/>
      <c r="JSB728"/>
      <c r="JSC728"/>
      <c r="JSD728"/>
      <c r="JSE728"/>
      <c r="JSF728"/>
      <c r="JSG728"/>
      <c r="JSH728"/>
      <c r="JSI728"/>
      <c r="JSJ728"/>
      <c r="JSK728"/>
      <c r="JSL728"/>
      <c r="JSM728"/>
      <c r="JSN728"/>
      <c r="JSO728"/>
      <c r="JSP728"/>
      <c r="JSQ728"/>
      <c r="JSR728"/>
      <c r="JSS728"/>
      <c r="JST728"/>
      <c r="JSU728"/>
      <c r="JSV728"/>
      <c r="JSW728"/>
      <c r="JSX728"/>
      <c r="JSY728"/>
      <c r="JSZ728"/>
      <c r="JTA728"/>
      <c r="JTB728"/>
      <c r="JTC728"/>
      <c r="JTD728"/>
      <c r="JTE728"/>
      <c r="JTF728"/>
      <c r="JTG728"/>
      <c r="JTH728"/>
      <c r="JTI728"/>
      <c r="JTJ728"/>
      <c r="JTK728"/>
      <c r="JTL728"/>
      <c r="JTM728"/>
      <c r="JTN728"/>
      <c r="JTO728"/>
      <c r="JTP728"/>
      <c r="JTQ728"/>
      <c r="JTR728"/>
      <c r="JTS728"/>
      <c r="JTT728"/>
      <c r="JTU728"/>
      <c r="JTV728"/>
      <c r="JTW728"/>
      <c r="JTX728"/>
      <c r="JTY728"/>
      <c r="JTZ728"/>
      <c r="JUA728"/>
      <c r="JUB728"/>
      <c r="JUC728"/>
      <c r="JUD728"/>
      <c r="JUE728"/>
      <c r="JUF728"/>
      <c r="JUG728"/>
      <c r="JUH728"/>
      <c r="JUI728"/>
      <c r="JUJ728"/>
      <c r="JUK728"/>
      <c r="JUL728"/>
      <c r="JUM728"/>
      <c r="JUN728"/>
      <c r="JUO728"/>
      <c r="JUP728"/>
      <c r="JUQ728"/>
      <c r="JUR728"/>
      <c r="JUS728"/>
      <c r="JUT728"/>
      <c r="JUU728"/>
      <c r="JUV728"/>
      <c r="JUW728"/>
      <c r="JUX728"/>
      <c r="JUY728"/>
      <c r="JUZ728"/>
      <c r="JVA728"/>
      <c r="JVB728"/>
      <c r="JVC728"/>
      <c r="JVD728"/>
      <c r="JVE728"/>
      <c r="JVF728"/>
      <c r="JVG728"/>
      <c r="JVH728"/>
      <c r="JVI728"/>
      <c r="JVJ728"/>
      <c r="JVK728"/>
      <c r="JVL728"/>
      <c r="JVM728"/>
      <c r="JVN728"/>
      <c r="JVO728"/>
      <c r="JVP728"/>
      <c r="JVQ728"/>
      <c r="JVR728"/>
      <c r="JVS728"/>
      <c r="JVT728"/>
      <c r="JVU728"/>
      <c r="JVV728"/>
      <c r="JVW728"/>
      <c r="JVX728"/>
      <c r="JVY728"/>
      <c r="JVZ728"/>
      <c r="JWA728"/>
      <c r="JWB728"/>
      <c r="JWC728"/>
      <c r="JWD728"/>
      <c r="JWE728"/>
      <c r="JWF728"/>
      <c r="JWG728"/>
      <c r="JWH728"/>
      <c r="JWI728"/>
      <c r="JWJ728"/>
      <c r="JWK728"/>
      <c r="JWL728"/>
      <c r="JWM728"/>
      <c r="JWN728"/>
      <c r="JWO728"/>
      <c r="JWP728"/>
      <c r="JWQ728"/>
      <c r="JWR728"/>
      <c r="JWS728"/>
      <c r="JWT728"/>
      <c r="JWU728"/>
      <c r="JWV728"/>
      <c r="JWW728"/>
      <c r="JWX728"/>
      <c r="JWY728"/>
      <c r="JWZ728"/>
      <c r="JXA728"/>
      <c r="JXB728"/>
      <c r="JXC728"/>
      <c r="JXD728"/>
      <c r="JXE728"/>
      <c r="JXF728"/>
      <c r="JXG728"/>
      <c r="JXH728"/>
      <c r="JXI728"/>
      <c r="JXJ728"/>
      <c r="JXK728"/>
      <c r="JXL728"/>
      <c r="JXM728"/>
      <c r="JXN728"/>
      <c r="JXO728"/>
      <c r="JXP728"/>
      <c r="JXQ728"/>
      <c r="JXR728"/>
      <c r="JXS728"/>
      <c r="JXT728"/>
      <c r="JXU728"/>
      <c r="JXV728"/>
      <c r="JXW728"/>
      <c r="JXX728"/>
      <c r="JXY728"/>
      <c r="JXZ728"/>
      <c r="JYA728"/>
      <c r="JYB728"/>
      <c r="JYC728"/>
      <c r="JYD728"/>
      <c r="JYE728"/>
      <c r="JYF728"/>
      <c r="JYG728"/>
      <c r="JYH728"/>
      <c r="JYI728"/>
      <c r="JYJ728"/>
      <c r="JYK728"/>
      <c r="JYL728"/>
      <c r="JYM728"/>
      <c r="JYN728"/>
      <c r="JYO728"/>
      <c r="JYP728"/>
      <c r="JYQ728"/>
      <c r="JYR728"/>
      <c r="JYS728"/>
      <c r="JYT728"/>
      <c r="JYU728"/>
      <c r="JYV728"/>
      <c r="JYW728"/>
      <c r="JYX728"/>
      <c r="JYY728"/>
      <c r="JYZ728"/>
      <c r="JZA728"/>
      <c r="JZB728"/>
      <c r="JZC728"/>
      <c r="JZD728"/>
      <c r="JZE728"/>
      <c r="JZF728"/>
      <c r="JZG728"/>
      <c r="JZH728"/>
      <c r="JZI728"/>
      <c r="JZJ728"/>
      <c r="JZK728"/>
      <c r="JZL728"/>
      <c r="JZM728"/>
      <c r="JZN728"/>
      <c r="JZO728"/>
      <c r="JZP728"/>
      <c r="JZQ728"/>
      <c r="JZR728"/>
      <c r="JZS728"/>
      <c r="JZT728"/>
      <c r="JZU728"/>
      <c r="JZV728"/>
      <c r="JZW728"/>
      <c r="JZX728"/>
      <c r="JZY728"/>
      <c r="JZZ728"/>
      <c r="KAA728"/>
      <c r="KAB728"/>
      <c r="KAC728"/>
      <c r="KAD728"/>
      <c r="KAE728"/>
      <c r="KAF728"/>
      <c r="KAG728"/>
      <c r="KAH728"/>
      <c r="KAI728"/>
      <c r="KAJ728"/>
      <c r="KAK728"/>
      <c r="KAL728"/>
      <c r="KAM728"/>
      <c r="KAN728"/>
      <c r="KAO728"/>
      <c r="KAP728"/>
      <c r="KAQ728"/>
      <c r="KAR728"/>
      <c r="KAS728"/>
      <c r="KAT728"/>
      <c r="KAU728"/>
      <c r="KAV728"/>
      <c r="KAW728"/>
      <c r="KAX728"/>
      <c r="KAY728"/>
      <c r="KAZ728"/>
      <c r="KBA728"/>
      <c r="KBB728"/>
      <c r="KBC728"/>
      <c r="KBD728"/>
      <c r="KBE728"/>
      <c r="KBF728"/>
      <c r="KBG728"/>
      <c r="KBH728"/>
      <c r="KBI728"/>
      <c r="KBJ728"/>
      <c r="KBK728"/>
      <c r="KBL728"/>
      <c r="KBM728"/>
      <c r="KBN728"/>
      <c r="KBO728"/>
      <c r="KBP728"/>
      <c r="KBQ728"/>
      <c r="KBR728"/>
      <c r="KBS728"/>
      <c r="KBT728"/>
      <c r="KBU728"/>
      <c r="KBV728"/>
      <c r="KBW728"/>
      <c r="KBX728"/>
      <c r="KBY728"/>
      <c r="KBZ728"/>
      <c r="KCA728"/>
      <c r="KCB728"/>
      <c r="KCC728"/>
      <c r="KCD728"/>
      <c r="KCE728"/>
      <c r="KCF728"/>
      <c r="KCG728"/>
      <c r="KCH728"/>
      <c r="KCI728"/>
      <c r="KCJ728"/>
      <c r="KCK728"/>
      <c r="KCL728"/>
      <c r="KCM728"/>
      <c r="KCN728"/>
      <c r="KCO728"/>
      <c r="KCP728"/>
      <c r="KCQ728"/>
      <c r="KCR728"/>
      <c r="KCS728"/>
      <c r="KCT728"/>
      <c r="KCU728"/>
      <c r="KCV728"/>
      <c r="KCW728"/>
      <c r="KCX728"/>
      <c r="KCY728"/>
      <c r="KCZ728"/>
      <c r="KDA728"/>
      <c r="KDB728"/>
      <c r="KDC728"/>
      <c r="KDD728"/>
      <c r="KDE728"/>
      <c r="KDF728"/>
      <c r="KDG728"/>
      <c r="KDH728"/>
      <c r="KDI728"/>
      <c r="KDJ728"/>
      <c r="KDK728"/>
      <c r="KDL728"/>
      <c r="KDM728"/>
      <c r="KDN728"/>
      <c r="KDO728"/>
      <c r="KDP728"/>
      <c r="KDQ728"/>
      <c r="KDR728"/>
      <c r="KDS728"/>
      <c r="KDT728"/>
      <c r="KDU728"/>
      <c r="KDV728"/>
      <c r="KDW728"/>
      <c r="KDX728"/>
      <c r="KDY728"/>
      <c r="KDZ728"/>
      <c r="KEA728"/>
      <c r="KEB728"/>
      <c r="KEC728"/>
      <c r="KED728"/>
      <c r="KEE728"/>
      <c r="KEF728"/>
      <c r="KEG728"/>
      <c r="KEH728"/>
      <c r="KEI728"/>
      <c r="KEJ728"/>
      <c r="KEK728"/>
      <c r="KEL728"/>
      <c r="KEM728"/>
      <c r="KEN728"/>
      <c r="KEO728"/>
      <c r="KEP728"/>
      <c r="KEQ728"/>
      <c r="KER728"/>
      <c r="KES728"/>
      <c r="KET728"/>
      <c r="KEU728"/>
      <c r="KEV728"/>
      <c r="KEW728"/>
      <c r="KEX728"/>
      <c r="KEY728"/>
      <c r="KEZ728"/>
      <c r="KFA728"/>
      <c r="KFB728"/>
      <c r="KFC728"/>
      <c r="KFD728"/>
      <c r="KFE728"/>
      <c r="KFF728"/>
      <c r="KFG728"/>
      <c r="KFH728"/>
      <c r="KFI728"/>
      <c r="KFJ728"/>
      <c r="KFK728"/>
      <c r="KFL728"/>
      <c r="KFM728"/>
      <c r="KFN728"/>
      <c r="KFO728"/>
      <c r="KFP728"/>
      <c r="KFQ728"/>
      <c r="KFR728"/>
      <c r="KFS728"/>
      <c r="KFT728"/>
      <c r="KFU728"/>
      <c r="KFV728"/>
      <c r="KFW728"/>
      <c r="KFX728"/>
      <c r="KFY728"/>
      <c r="KFZ728"/>
      <c r="KGA728"/>
      <c r="KGB728"/>
      <c r="KGC728"/>
      <c r="KGD728"/>
      <c r="KGE728"/>
      <c r="KGF728"/>
      <c r="KGG728"/>
      <c r="KGH728"/>
      <c r="KGI728"/>
      <c r="KGJ728"/>
      <c r="KGK728"/>
      <c r="KGL728"/>
      <c r="KGM728"/>
      <c r="KGN728"/>
      <c r="KGO728"/>
      <c r="KGP728"/>
      <c r="KGQ728"/>
      <c r="KGR728"/>
      <c r="KGS728"/>
      <c r="KGT728"/>
      <c r="KGU728"/>
      <c r="KGV728"/>
      <c r="KGW728"/>
      <c r="KGX728"/>
      <c r="KGY728"/>
      <c r="KGZ728"/>
      <c r="KHA728"/>
      <c r="KHB728"/>
      <c r="KHC728"/>
      <c r="KHD728"/>
      <c r="KHE728"/>
      <c r="KHF728"/>
      <c r="KHG728"/>
      <c r="KHH728"/>
      <c r="KHI728"/>
      <c r="KHJ728"/>
      <c r="KHK728"/>
      <c r="KHL728"/>
      <c r="KHM728"/>
      <c r="KHN728"/>
      <c r="KHO728"/>
      <c r="KHP728"/>
      <c r="KHQ728"/>
      <c r="KHR728"/>
      <c r="KHS728"/>
      <c r="KHT728"/>
      <c r="KHU728"/>
      <c r="KHV728"/>
      <c r="KHW728"/>
      <c r="KHX728"/>
      <c r="KHY728"/>
      <c r="KHZ728"/>
      <c r="KIA728"/>
      <c r="KIB728"/>
      <c r="KIC728"/>
      <c r="KID728"/>
      <c r="KIE728"/>
      <c r="KIF728"/>
      <c r="KIG728"/>
      <c r="KIH728"/>
      <c r="KII728"/>
      <c r="KIJ728"/>
      <c r="KIK728"/>
      <c r="KIL728"/>
      <c r="KIM728"/>
      <c r="KIN728"/>
      <c r="KIO728"/>
      <c r="KIP728"/>
      <c r="KIQ728"/>
      <c r="KIR728"/>
      <c r="KIS728"/>
      <c r="KIT728"/>
      <c r="KIU728"/>
      <c r="KIV728"/>
      <c r="KIW728"/>
      <c r="KIX728"/>
      <c r="KIY728"/>
      <c r="KIZ728"/>
      <c r="KJA728"/>
      <c r="KJB728"/>
      <c r="KJC728"/>
      <c r="KJD728"/>
      <c r="KJE728"/>
      <c r="KJF728"/>
      <c r="KJG728"/>
      <c r="KJH728"/>
      <c r="KJI728"/>
      <c r="KJJ728"/>
      <c r="KJK728"/>
      <c r="KJL728"/>
      <c r="KJM728"/>
      <c r="KJN728"/>
      <c r="KJO728"/>
      <c r="KJP728"/>
      <c r="KJQ728"/>
      <c r="KJR728"/>
      <c r="KJS728"/>
      <c r="KJT728"/>
      <c r="KJU728"/>
      <c r="KJV728"/>
      <c r="KJW728"/>
      <c r="KJX728"/>
      <c r="KJY728"/>
      <c r="KJZ728"/>
      <c r="KKA728"/>
      <c r="KKB728"/>
      <c r="KKC728"/>
      <c r="KKD728"/>
      <c r="KKE728"/>
      <c r="KKF728"/>
      <c r="KKG728"/>
      <c r="KKH728"/>
      <c r="KKI728"/>
      <c r="KKJ728"/>
      <c r="KKK728"/>
      <c r="KKL728"/>
      <c r="KKM728"/>
      <c r="KKN728"/>
      <c r="KKO728"/>
      <c r="KKP728"/>
      <c r="KKQ728"/>
      <c r="KKR728"/>
      <c r="KKS728"/>
      <c r="KKT728"/>
      <c r="KKU728"/>
      <c r="KKV728"/>
      <c r="KKW728"/>
      <c r="KKX728"/>
      <c r="KKY728"/>
      <c r="KKZ728"/>
      <c r="KLA728"/>
      <c r="KLB728"/>
      <c r="KLC728"/>
      <c r="KLD728"/>
      <c r="KLE728"/>
      <c r="KLF728"/>
      <c r="KLG728"/>
      <c r="KLH728"/>
      <c r="KLI728"/>
      <c r="KLJ728"/>
      <c r="KLK728"/>
      <c r="KLL728"/>
      <c r="KLM728"/>
      <c r="KLN728"/>
      <c r="KLO728"/>
      <c r="KLP728"/>
      <c r="KLQ728"/>
      <c r="KLR728"/>
      <c r="KLS728"/>
      <c r="KLT728"/>
      <c r="KLU728"/>
      <c r="KLV728"/>
      <c r="KLW728"/>
      <c r="KLX728"/>
      <c r="KLY728"/>
      <c r="KLZ728"/>
      <c r="KMA728"/>
      <c r="KMB728"/>
      <c r="KMC728"/>
      <c r="KMD728"/>
      <c r="KME728"/>
      <c r="KMF728"/>
      <c r="KMG728"/>
      <c r="KMH728"/>
      <c r="KMI728"/>
      <c r="KMJ728"/>
      <c r="KMK728"/>
      <c r="KML728"/>
      <c r="KMM728"/>
      <c r="KMN728"/>
      <c r="KMO728"/>
      <c r="KMP728"/>
      <c r="KMQ728"/>
      <c r="KMR728"/>
      <c r="KMS728"/>
      <c r="KMT728"/>
      <c r="KMU728"/>
      <c r="KMV728"/>
      <c r="KMW728"/>
      <c r="KMX728"/>
      <c r="KMY728"/>
      <c r="KMZ728"/>
      <c r="KNA728"/>
      <c r="KNB728"/>
      <c r="KNC728"/>
      <c r="KND728"/>
      <c r="KNE728"/>
      <c r="KNF728"/>
      <c r="KNG728"/>
      <c r="KNH728"/>
      <c r="KNI728"/>
      <c r="KNJ728"/>
      <c r="KNK728"/>
      <c r="KNL728"/>
      <c r="KNM728"/>
      <c r="KNN728"/>
      <c r="KNO728"/>
      <c r="KNP728"/>
      <c r="KNQ728"/>
      <c r="KNR728"/>
      <c r="KNS728"/>
      <c r="KNT728"/>
      <c r="KNU728"/>
      <c r="KNV728"/>
      <c r="KNW728"/>
      <c r="KNX728"/>
      <c r="KNY728"/>
      <c r="KNZ728"/>
      <c r="KOA728"/>
      <c r="KOB728"/>
      <c r="KOC728"/>
      <c r="KOD728"/>
      <c r="KOE728"/>
      <c r="KOF728"/>
      <c r="KOG728"/>
      <c r="KOH728"/>
      <c r="KOI728"/>
      <c r="KOJ728"/>
      <c r="KOK728"/>
      <c r="KOL728"/>
      <c r="KOM728"/>
      <c r="KON728"/>
      <c r="KOO728"/>
      <c r="KOP728"/>
      <c r="KOQ728"/>
      <c r="KOR728"/>
      <c r="KOS728"/>
      <c r="KOT728"/>
      <c r="KOU728"/>
      <c r="KOV728"/>
      <c r="KOW728"/>
      <c r="KOX728"/>
      <c r="KOY728"/>
      <c r="KOZ728"/>
      <c r="KPA728"/>
      <c r="KPB728"/>
      <c r="KPC728"/>
      <c r="KPD728"/>
      <c r="KPE728"/>
      <c r="KPF728"/>
      <c r="KPG728"/>
      <c r="KPH728"/>
      <c r="KPI728"/>
      <c r="KPJ728"/>
      <c r="KPK728"/>
      <c r="KPL728"/>
      <c r="KPM728"/>
      <c r="KPN728"/>
      <c r="KPO728"/>
      <c r="KPP728"/>
      <c r="KPQ728"/>
      <c r="KPR728"/>
      <c r="KPS728"/>
      <c r="KPT728"/>
      <c r="KPU728"/>
      <c r="KPV728"/>
      <c r="KPW728"/>
      <c r="KPX728"/>
      <c r="KPY728"/>
      <c r="KPZ728"/>
      <c r="KQA728"/>
      <c r="KQB728"/>
      <c r="KQC728"/>
      <c r="KQD728"/>
      <c r="KQE728"/>
      <c r="KQF728"/>
      <c r="KQG728"/>
      <c r="KQH728"/>
      <c r="KQI728"/>
      <c r="KQJ728"/>
      <c r="KQK728"/>
      <c r="KQL728"/>
      <c r="KQM728"/>
      <c r="KQN728"/>
      <c r="KQO728"/>
      <c r="KQP728"/>
      <c r="KQQ728"/>
      <c r="KQR728"/>
      <c r="KQS728"/>
      <c r="KQT728"/>
      <c r="KQU728"/>
      <c r="KQV728"/>
      <c r="KQW728"/>
      <c r="KQX728"/>
      <c r="KQY728"/>
      <c r="KQZ728"/>
      <c r="KRA728"/>
      <c r="KRB728"/>
      <c r="KRC728"/>
      <c r="KRD728"/>
      <c r="KRE728"/>
      <c r="KRF728"/>
      <c r="KRG728"/>
      <c r="KRH728"/>
      <c r="KRI728"/>
      <c r="KRJ728"/>
      <c r="KRK728"/>
      <c r="KRL728"/>
      <c r="KRM728"/>
      <c r="KRN728"/>
      <c r="KRO728"/>
      <c r="KRP728"/>
      <c r="KRQ728"/>
      <c r="KRR728"/>
      <c r="KRS728"/>
      <c r="KRT728"/>
      <c r="KRU728"/>
      <c r="KRV728"/>
      <c r="KRW728"/>
      <c r="KRX728"/>
      <c r="KRY728"/>
      <c r="KRZ728"/>
      <c r="KSA728"/>
      <c r="KSB728"/>
      <c r="KSC728"/>
      <c r="KSD728"/>
      <c r="KSE728"/>
      <c r="KSF728"/>
      <c r="KSG728"/>
      <c r="KSH728"/>
      <c r="KSI728"/>
      <c r="KSJ728"/>
      <c r="KSK728"/>
      <c r="KSL728"/>
      <c r="KSM728"/>
      <c r="KSN728"/>
      <c r="KSO728"/>
      <c r="KSP728"/>
      <c r="KSQ728"/>
      <c r="KSR728"/>
      <c r="KSS728"/>
      <c r="KST728"/>
      <c r="KSU728"/>
      <c r="KSV728"/>
      <c r="KSW728"/>
      <c r="KSX728"/>
      <c r="KSY728"/>
      <c r="KSZ728"/>
      <c r="KTA728"/>
      <c r="KTB728"/>
      <c r="KTC728"/>
      <c r="KTD728"/>
      <c r="KTE728"/>
      <c r="KTF728"/>
      <c r="KTG728"/>
      <c r="KTH728"/>
      <c r="KTI728"/>
      <c r="KTJ728"/>
      <c r="KTK728"/>
      <c r="KTL728"/>
      <c r="KTM728"/>
      <c r="KTN728"/>
      <c r="KTO728"/>
      <c r="KTP728"/>
      <c r="KTQ728"/>
      <c r="KTR728"/>
      <c r="KTS728"/>
      <c r="KTT728"/>
      <c r="KTU728"/>
      <c r="KTV728"/>
      <c r="KTW728"/>
      <c r="KTX728"/>
      <c r="KTY728"/>
      <c r="KTZ728"/>
      <c r="KUA728"/>
      <c r="KUB728"/>
      <c r="KUC728"/>
      <c r="KUD728"/>
      <c r="KUE728"/>
      <c r="KUF728"/>
      <c r="KUG728"/>
      <c r="KUH728"/>
      <c r="KUI728"/>
      <c r="KUJ728"/>
      <c r="KUK728"/>
      <c r="KUL728"/>
      <c r="KUM728"/>
      <c r="KUN728"/>
      <c r="KUO728"/>
      <c r="KUP728"/>
      <c r="KUQ728"/>
      <c r="KUR728"/>
      <c r="KUS728"/>
      <c r="KUT728"/>
      <c r="KUU728"/>
      <c r="KUV728"/>
      <c r="KUW728"/>
      <c r="KUX728"/>
      <c r="KUY728"/>
      <c r="KUZ728"/>
      <c r="KVA728"/>
      <c r="KVB728"/>
      <c r="KVC728"/>
      <c r="KVD728"/>
      <c r="KVE728"/>
      <c r="KVF728"/>
      <c r="KVG728"/>
      <c r="KVH728"/>
      <c r="KVI728"/>
      <c r="KVJ728"/>
      <c r="KVK728"/>
      <c r="KVL728"/>
      <c r="KVM728"/>
      <c r="KVN728"/>
      <c r="KVO728"/>
      <c r="KVP728"/>
      <c r="KVQ728"/>
      <c r="KVR728"/>
      <c r="KVS728"/>
      <c r="KVT728"/>
      <c r="KVU728"/>
      <c r="KVV728"/>
      <c r="KVW728"/>
      <c r="KVX728"/>
      <c r="KVY728"/>
      <c r="KVZ728"/>
      <c r="KWA728"/>
      <c r="KWB728"/>
      <c r="KWC728"/>
      <c r="KWD728"/>
      <c r="KWE728"/>
      <c r="KWF728"/>
      <c r="KWG728"/>
      <c r="KWH728"/>
      <c r="KWI728"/>
      <c r="KWJ728"/>
      <c r="KWK728"/>
      <c r="KWL728"/>
      <c r="KWM728"/>
      <c r="KWN728"/>
      <c r="KWO728"/>
      <c r="KWP728"/>
      <c r="KWQ728"/>
      <c r="KWR728"/>
      <c r="KWS728"/>
      <c r="KWT728"/>
      <c r="KWU728"/>
      <c r="KWV728"/>
      <c r="KWW728"/>
      <c r="KWX728"/>
      <c r="KWY728"/>
      <c r="KWZ728"/>
      <c r="KXA728"/>
      <c r="KXB728"/>
      <c r="KXC728"/>
      <c r="KXD728"/>
      <c r="KXE728"/>
      <c r="KXF728"/>
      <c r="KXG728"/>
      <c r="KXH728"/>
      <c r="KXI728"/>
      <c r="KXJ728"/>
      <c r="KXK728"/>
      <c r="KXL728"/>
      <c r="KXM728"/>
      <c r="KXN728"/>
      <c r="KXO728"/>
      <c r="KXP728"/>
      <c r="KXQ728"/>
      <c r="KXR728"/>
      <c r="KXS728"/>
      <c r="KXT728"/>
      <c r="KXU728"/>
      <c r="KXV728"/>
      <c r="KXW728"/>
      <c r="KXX728"/>
      <c r="KXY728"/>
      <c r="KXZ728"/>
      <c r="KYA728"/>
      <c r="KYB728"/>
      <c r="KYC728"/>
      <c r="KYD728"/>
      <c r="KYE728"/>
      <c r="KYF728"/>
      <c r="KYG728"/>
      <c r="KYH728"/>
      <c r="KYI728"/>
      <c r="KYJ728"/>
      <c r="KYK728"/>
      <c r="KYL728"/>
      <c r="KYM728"/>
      <c r="KYN728"/>
      <c r="KYO728"/>
      <c r="KYP728"/>
      <c r="KYQ728"/>
      <c r="KYR728"/>
      <c r="KYS728"/>
      <c r="KYT728"/>
      <c r="KYU728"/>
      <c r="KYV728"/>
      <c r="KYW728"/>
      <c r="KYX728"/>
      <c r="KYY728"/>
      <c r="KYZ728"/>
      <c r="KZA728"/>
      <c r="KZB728"/>
      <c r="KZC728"/>
      <c r="KZD728"/>
      <c r="KZE728"/>
      <c r="KZF728"/>
      <c r="KZG728"/>
      <c r="KZH728"/>
      <c r="KZI728"/>
      <c r="KZJ728"/>
      <c r="KZK728"/>
      <c r="KZL728"/>
      <c r="KZM728"/>
      <c r="KZN728"/>
      <c r="KZO728"/>
      <c r="KZP728"/>
      <c r="KZQ728"/>
      <c r="KZR728"/>
      <c r="KZS728"/>
      <c r="KZT728"/>
      <c r="KZU728"/>
      <c r="KZV728"/>
      <c r="KZW728"/>
      <c r="KZX728"/>
      <c r="KZY728"/>
      <c r="KZZ728"/>
      <c r="LAA728"/>
      <c r="LAB728"/>
      <c r="LAC728"/>
      <c r="LAD728"/>
      <c r="LAE728"/>
      <c r="LAF728"/>
      <c r="LAG728"/>
      <c r="LAH728"/>
      <c r="LAI728"/>
      <c r="LAJ728"/>
      <c r="LAK728"/>
      <c r="LAL728"/>
      <c r="LAM728"/>
      <c r="LAN728"/>
      <c r="LAO728"/>
      <c r="LAP728"/>
      <c r="LAQ728"/>
      <c r="LAR728"/>
      <c r="LAS728"/>
      <c r="LAT728"/>
      <c r="LAU728"/>
      <c r="LAV728"/>
      <c r="LAW728"/>
      <c r="LAX728"/>
      <c r="LAY728"/>
      <c r="LAZ728"/>
      <c r="LBA728"/>
      <c r="LBB728"/>
      <c r="LBC728"/>
      <c r="LBD728"/>
      <c r="LBE728"/>
      <c r="LBF728"/>
      <c r="LBG728"/>
      <c r="LBH728"/>
      <c r="LBI728"/>
      <c r="LBJ728"/>
      <c r="LBK728"/>
      <c r="LBL728"/>
      <c r="LBM728"/>
      <c r="LBN728"/>
      <c r="LBO728"/>
      <c r="LBP728"/>
      <c r="LBQ728"/>
      <c r="LBR728"/>
      <c r="LBS728"/>
      <c r="LBT728"/>
      <c r="LBU728"/>
      <c r="LBV728"/>
      <c r="LBW728"/>
      <c r="LBX728"/>
      <c r="LBY728"/>
      <c r="LBZ728"/>
      <c r="LCA728"/>
      <c r="LCB728"/>
      <c r="LCC728"/>
      <c r="LCD728"/>
      <c r="LCE728"/>
      <c r="LCF728"/>
      <c r="LCG728"/>
      <c r="LCH728"/>
      <c r="LCI728"/>
      <c r="LCJ728"/>
      <c r="LCK728"/>
      <c r="LCL728"/>
      <c r="LCM728"/>
      <c r="LCN728"/>
      <c r="LCO728"/>
      <c r="LCP728"/>
      <c r="LCQ728"/>
      <c r="LCR728"/>
      <c r="LCS728"/>
      <c r="LCT728"/>
      <c r="LCU728"/>
      <c r="LCV728"/>
      <c r="LCW728"/>
      <c r="LCX728"/>
      <c r="LCY728"/>
      <c r="LCZ728"/>
      <c r="LDA728"/>
      <c r="LDB728"/>
      <c r="LDC728"/>
      <c r="LDD728"/>
      <c r="LDE728"/>
      <c r="LDF728"/>
      <c r="LDG728"/>
      <c r="LDH728"/>
      <c r="LDI728"/>
      <c r="LDJ728"/>
      <c r="LDK728"/>
      <c r="LDL728"/>
      <c r="LDM728"/>
      <c r="LDN728"/>
      <c r="LDO728"/>
      <c r="LDP728"/>
      <c r="LDQ728"/>
      <c r="LDR728"/>
      <c r="LDS728"/>
      <c r="LDT728"/>
      <c r="LDU728"/>
      <c r="LDV728"/>
      <c r="LDW728"/>
      <c r="LDX728"/>
      <c r="LDY728"/>
      <c r="LDZ728"/>
      <c r="LEA728"/>
      <c r="LEB728"/>
      <c r="LEC728"/>
      <c r="LED728"/>
      <c r="LEE728"/>
      <c r="LEF728"/>
      <c r="LEG728"/>
      <c r="LEH728"/>
      <c r="LEI728"/>
      <c r="LEJ728"/>
      <c r="LEK728"/>
      <c r="LEL728"/>
      <c r="LEM728"/>
      <c r="LEN728"/>
      <c r="LEO728"/>
      <c r="LEP728"/>
      <c r="LEQ728"/>
      <c r="LER728"/>
      <c r="LES728"/>
      <c r="LET728"/>
      <c r="LEU728"/>
      <c r="LEV728"/>
      <c r="LEW728"/>
      <c r="LEX728"/>
      <c r="LEY728"/>
      <c r="LEZ728"/>
      <c r="LFA728"/>
      <c r="LFB728"/>
      <c r="LFC728"/>
      <c r="LFD728"/>
      <c r="LFE728"/>
      <c r="LFF728"/>
      <c r="LFG728"/>
      <c r="LFH728"/>
      <c r="LFI728"/>
      <c r="LFJ728"/>
      <c r="LFK728"/>
      <c r="LFL728"/>
      <c r="LFM728"/>
      <c r="LFN728"/>
      <c r="LFO728"/>
      <c r="LFP728"/>
      <c r="LFQ728"/>
      <c r="LFR728"/>
      <c r="LFS728"/>
      <c r="LFT728"/>
      <c r="LFU728"/>
      <c r="LFV728"/>
      <c r="LFW728"/>
      <c r="LFX728"/>
      <c r="LFY728"/>
      <c r="LFZ728"/>
      <c r="LGA728"/>
      <c r="LGB728"/>
      <c r="LGC728"/>
      <c r="LGD728"/>
      <c r="LGE728"/>
      <c r="LGF728"/>
      <c r="LGG728"/>
      <c r="LGH728"/>
      <c r="LGI728"/>
      <c r="LGJ728"/>
      <c r="LGK728"/>
      <c r="LGL728"/>
      <c r="LGM728"/>
      <c r="LGN728"/>
      <c r="LGO728"/>
      <c r="LGP728"/>
      <c r="LGQ728"/>
      <c r="LGR728"/>
      <c r="LGS728"/>
      <c r="LGT728"/>
      <c r="LGU728"/>
      <c r="LGV728"/>
      <c r="LGW728"/>
      <c r="LGX728"/>
      <c r="LGY728"/>
      <c r="LGZ728"/>
      <c r="LHA728"/>
      <c r="LHB728"/>
      <c r="LHC728"/>
      <c r="LHD728"/>
      <c r="LHE728"/>
      <c r="LHF728"/>
      <c r="LHG728"/>
      <c r="LHH728"/>
      <c r="LHI728"/>
      <c r="LHJ728"/>
      <c r="LHK728"/>
      <c r="LHL728"/>
      <c r="LHM728"/>
      <c r="LHN728"/>
      <c r="LHO728"/>
      <c r="LHP728"/>
      <c r="LHQ728"/>
      <c r="LHR728"/>
      <c r="LHS728"/>
      <c r="LHT728"/>
      <c r="LHU728"/>
      <c r="LHV728"/>
      <c r="LHW728"/>
      <c r="LHX728"/>
      <c r="LHY728"/>
      <c r="LHZ728"/>
      <c r="LIA728"/>
      <c r="LIB728"/>
      <c r="LIC728"/>
      <c r="LID728"/>
      <c r="LIE728"/>
      <c r="LIF728"/>
      <c r="LIG728"/>
      <c r="LIH728"/>
      <c r="LII728"/>
      <c r="LIJ728"/>
      <c r="LIK728"/>
      <c r="LIL728"/>
      <c r="LIM728"/>
      <c r="LIN728"/>
      <c r="LIO728"/>
      <c r="LIP728"/>
      <c r="LIQ728"/>
      <c r="LIR728"/>
      <c r="LIS728"/>
      <c r="LIT728"/>
      <c r="LIU728"/>
      <c r="LIV728"/>
      <c r="LIW728"/>
      <c r="LIX728"/>
      <c r="LIY728"/>
      <c r="LIZ728"/>
      <c r="LJA728"/>
      <c r="LJB728"/>
      <c r="LJC728"/>
      <c r="LJD728"/>
      <c r="LJE728"/>
      <c r="LJF728"/>
      <c r="LJG728"/>
      <c r="LJH728"/>
      <c r="LJI728"/>
      <c r="LJJ728"/>
      <c r="LJK728"/>
      <c r="LJL728"/>
      <c r="LJM728"/>
      <c r="LJN728"/>
      <c r="LJO728"/>
      <c r="LJP728"/>
      <c r="LJQ728"/>
      <c r="LJR728"/>
      <c r="LJS728"/>
      <c r="LJT728"/>
      <c r="LJU728"/>
      <c r="LJV728"/>
      <c r="LJW728"/>
      <c r="LJX728"/>
      <c r="LJY728"/>
      <c r="LJZ728"/>
      <c r="LKA728"/>
      <c r="LKB728"/>
      <c r="LKC728"/>
      <c r="LKD728"/>
      <c r="LKE728"/>
      <c r="LKF728"/>
      <c r="LKG728"/>
      <c r="LKH728"/>
      <c r="LKI728"/>
      <c r="LKJ728"/>
      <c r="LKK728"/>
      <c r="LKL728"/>
      <c r="LKM728"/>
      <c r="LKN728"/>
      <c r="LKO728"/>
      <c r="LKP728"/>
      <c r="LKQ728"/>
      <c r="LKR728"/>
      <c r="LKS728"/>
      <c r="LKT728"/>
      <c r="LKU728"/>
      <c r="LKV728"/>
      <c r="LKW728"/>
      <c r="LKX728"/>
      <c r="LKY728"/>
      <c r="LKZ728"/>
      <c r="LLA728"/>
      <c r="LLB728"/>
      <c r="LLC728"/>
      <c r="LLD728"/>
      <c r="LLE728"/>
      <c r="LLF728"/>
      <c r="LLG728"/>
      <c r="LLH728"/>
      <c r="LLI728"/>
      <c r="LLJ728"/>
      <c r="LLK728"/>
      <c r="LLL728"/>
      <c r="LLM728"/>
      <c r="LLN728"/>
      <c r="LLO728"/>
      <c r="LLP728"/>
      <c r="LLQ728"/>
      <c r="LLR728"/>
      <c r="LLS728"/>
      <c r="LLT728"/>
      <c r="LLU728"/>
      <c r="LLV728"/>
      <c r="LLW728"/>
      <c r="LLX728"/>
      <c r="LLY728"/>
      <c r="LLZ728"/>
      <c r="LMA728"/>
      <c r="LMB728"/>
      <c r="LMC728"/>
      <c r="LMD728"/>
      <c r="LME728"/>
      <c r="LMF728"/>
      <c r="LMG728"/>
      <c r="LMH728"/>
      <c r="LMI728"/>
      <c r="LMJ728"/>
      <c r="LMK728"/>
      <c r="LML728"/>
      <c r="LMM728"/>
      <c r="LMN728"/>
      <c r="LMO728"/>
      <c r="LMP728"/>
      <c r="LMQ728"/>
      <c r="LMR728"/>
      <c r="LMS728"/>
      <c r="LMT728"/>
      <c r="LMU728"/>
      <c r="LMV728"/>
      <c r="LMW728"/>
      <c r="LMX728"/>
      <c r="LMY728"/>
      <c r="LMZ728"/>
      <c r="LNA728"/>
      <c r="LNB728"/>
      <c r="LNC728"/>
      <c r="LND728"/>
      <c r="LNE728"/>
      <c r="LNF728"/>
      <c r="LNG728"/>
      <c r="LNH728"/>
      <c r="LNI728"/>
      <c r="LNJ728"/>
      <c r="LNK728"/>
      <c r="LNL728"/>
      <c r="LNM728"/>
      <c r="LNN728"/>
      <c r="LNO728"/>
      <c r="LNP728"/>
      <c r="LNQ728"/>
      <c r="LNR728"/>
      <c r="LNS728"/>
      <c r="LNT728"/>
      <c r="LNU728"/>
      <c r="LNV728"/>
      <c r="LNW728"/>
      <c r="LNX728"/>
      <c r="LNY728"/>
      <c r="LNZ728"/>
      <c r="LOA728"/>
      <c r="LOB728"/>
      <c r="LOC728"/>
      <c r="LOD728"/>
      <c r="LOE728"/>
      <c r="LOF728"/>
      <c r="LOG728"/>
      <c r="LOH728"/>
      <c r="LOI728"/>
      <c r="LOJ728"/>
      <c r="LOK728"/>
      <c r="LOL728"/>
      <c r="LOM728"/>
      <c r="LON728"/>
      <c r="LOO728"/>
      <c r="LOP728"/>
      <c r="LOQ728"/>
      <c r="LOR728"/>
      <c r="LOS728"/>
      <c r="LOT728"/>
      <c r="LOU728"/>
      <c r="LOV728"/>
      <c r="LOW728"/>
      <c r="LOX728"/>
      <c r="LOY728"/>
      <c r="LOZ728"/>
      <c r="LPA728"/>
      <c r="LPB728"/>
      <c r="LPC728"/>
      <c r="LPD728"/>
      <c r="LPE728"/>
      <c r="LPF728"/>
      <c r="LPG728"/>
      <c r="LPH728"/>
      <c r="LPI728"/>
      <c r="LPJ728"/>
      <c r="LPK728"/>
      <c r="LPL728"/>
      <c r="LPM728"/>
      <c r="LPN728"/>
      <c r="LPO728"/>
      <c r="LPP728"/>
      <c r="LPQ728"/>
      <c r="LPR728"/>
      <c r="LPS728"/>
      <c r="LPT728"/>
      <c r="LPU728"/>
      <c r="LPV728"/>
      <c r="LPW728"/>
      <c r="LPX728"/>
      <c r="LPY728"/>
      <c r="LPZ728"/>
      <c r="LQA728"/>
      <c r="LQB728"/>
      <c r="LQC728"/>
      <c r="LQD728"/>
      <c r="LQE728"/>
      <c r="LQF728"/>
      <c r="LQG728"/>
      <c r="LQH728"/>
      <c r="LQI728"/>
      <c r="LQJ728"/>
      <c r="LQK728"/>
      <c r="LQL728"/>
      <c r="LQM728"/>
      <c r="LQN728"/>
      <c r="LQO728"/>
      <c r="LQP728"/>
      <c r="LQQ728"/>
      <c r="LQR728"/>
      <c r="LQS728"/>
      <c r="LQT728"/>
      <c r="LQU728"/>
      <c r="LQV728"/>
      <c r="LQW728"/>
      <c r="LQX728"/>
      <c r="LQY728"/>
      <c r="LQZ728"/>
      <c r="LRA728"/>
      <c r="LRB728"/>
      <c r="LRC728"/>
      <c r="LRD728"/>
      <c r="LRE728"/>
      <c r="LRF728"/>
      <c r="LRG728"/>
      <c r="LRH728"/>
      <c r="LRI728"/>
      <c r="LRJ728"/>
      <c r="LRK728"/>
      <c r="LRL728"/>
      <c r="LRM728"/>
      <c r="LRN728"/>
      <c r="LRO728"/>
      <c r="LRP728"/>
      <c r="LRQ728"/>
      <c r="LRR728"/>
      <c r="LRS728"/>
      <c r="LRT728"/>
      <c r="LRU728"/>
      <c r="LRV728"/>
      <c r="LRW728"/>
      <c r="LRX728"/>
      <c r="LRY728"/>
      <c r="LRZ728"/>
      <c r="LSA728"/>
      <c r="LSB728"/>
      <c r="LSC728"/>
      <c r="LSD728"/>
      <c r="LSE728"/>
      <c r="LSF728"/>
      <c r="LSG728"/>
      <c r="LSH728"/>
      <c r="LSI728"/>
      <c r="LSJ728"/>
      <c r="LSK728"/>
      <c r="LSL728"/>
      <c r="LSM728"/>
      <c r="LSN728"/>
      <c r="LSO728"/>
      <c r="LSP728"/>
      <c r="LSQ728"/>
      <c r="LSR728"/>
      <c r="LSS728"/>
      <c r="LST728"/>
      <c r="LSU728"/>
      <c r="LSV728"/>
      <c r="LSW728"/>
      <c r="LSX728"/>
      <c r="LSY728"/>
      <c r="LSZ728"/>
      <c r="LTA728"/>
      <c r="LTB728"/>
      <c r="LTC728"/>
      <c r="LTD728"/>
      <c r="LTE728"/>
      <c r="LTF728"/>
      <c r="LTG728"/>
      <c r="LTH728"/>
      <c r="LTI728"/>
      <c r="LTJ728"/>
      <c r="LTK728"/>
      <c r="LTL728"/>
      <c r="LTM728"/>
      <c r="LTN728"/>
      <c r="LTO728"/>
      <c r="LTP728"/>
      <c r="LTQ728"/>
      <c r="LTR728"/>
      <c r="LTS728"/>
      <c r="LTT728"/>
      <c r="LTU728"/>
      <c r="LTV728"/>
      <c r="LTW728"/>
      <c r="LTX728"/>
      <c r="LTY728"/>
      <c r="LTZ728"/>
      <c r="LUA728"/>
      <c r="LUB728"/>
      <c r="LUC728"/>
      <c r="LUD728"/>
      <c r="LUE728"/>
      <c r="LUF728"/>
      <c r="LUG728"/>
      <c r="LUH728"/>
      <c r="LUI728"/>
      <c r="LUJ728"/>
      <c r="LUK728"/>
      <c r="LUL728"/>
      <c r="LUM728"/>
      <c r="LUN728"/>
      <c r="LUO728"/>
      <c r="LUP728"/>
      <c r="LUQ728"/>
      <c r="LUR728"/>
      <c r="LUS728"/>
      <c r="LUT728"/>
      <c r="LUU728"/>
      <c r="LUV728"/>
      <c r="LUW728"/>
      <c r="LUX728"/>
      <c r="LUY728"/>
      <c r="LUZ728"/>
      <c r="LVA728"/>
      <c r="LVB728"/>
      <c r="LVC728"/>
      <c r="LVD728"/>
      <c r="LVE728"/>
      <c r="LVF728"/>
      <c r="LVG728"/>
      <c r="LVH728"/>
      <c r="LVI728"/>
      <c r="LVJ728"/>
      <c r="LVK728"/>
      <c r="LVL728"/>
      <c r="LVM728"/>
      <c r="LVN728"/>
      <c r="LVO728"/>
      <c r="LVP728"/>
      <c r="LVQ728"/>
      <c r="LVR728"/>
      <c r="LVS728"/>
      <c r="LVT728"/>
      <c r="LVU728"/>
      <c r="LVV728"/>
      <c r="LVW728"/>
      <c r="LVX728"/>
      <c r="LVY728"/>
      <c r="LVZ728"/>
      <c r="LWA728"/>
      <c r="LWB728"/>
      <c r="LWC728"/>
      <c r="LWD728"/>
      <c r="LWE728"/>
      <c r="LWF728"/>
      <c r="LWG728"/>
      <c r="LWH728"/>
      <c r="LWI728"/>
      <c r="LWJ728"/>
      <c r="LWK728"/>
      <c r="LWL728"/>
      <c r="LWM728"/>
      <c r="LWN728"/>
      <c r="LWO728"/>
      <c r="LWP728"/>
      <c r="LWQ728"/>
      <c r="LWR728"/>
      <c r="LWS728"/>
      <c r="LWT728"/>
      <c r="LWU728"/>
      <c r="LWV728"/>
      <c r="LWW728"/>
      <c r="LWX728"/>
      <c r="LWY728"/>
      <c r="LWZ728"/>
      <c r="LXA728"/>
      <c r="LXB728"/>
      <c r="LXC728"/>
      <c r="LXD728"/>
      <c r="LXE728"/>
      <c r="LXF728"/>
      <c r="LXG728"/>
      <c r="LXH728"/>
      <c r="LXI728"/>
      <c r="LXJ728"/>
      <c r="LXK728"/>
      <c r="LXL728"/>
      <c r="LXM728"/>
      <c r="LXN728"/>
      <c r="LXO728"/>
      <c r="LXP728"/>
      <c r="LXQ728"/>
      <c r="LXR728"/>
      <c r="LXS728"/>
      <c r="LXT728"/>
      <c r="LXU728"/>
      <c r="LXV728"/>
      <c r="LXW728"/>
      <c r="LXX728"/>
      <c r="LXY728"/>
      <c r="LXZ728"/>
      <c r="LYA728"/>
      <c r="LYB728"/>
      <c r="LYC728"/>
      <c r="LYD728"/>
      <c r="LYE728"/>
      <c r="LYF728"/>
      <c r="LYG728"/>
      <c r="LYH728"/>
      <c r="LYI728"/>
      <c r="LYJ728"/>
      <c r="LYK728"/>
      <c r="LYL728"/>
      <c r="LYM728"/>
      <c r="LYN728"/>
      <c r="LYO728"/>
      <c r="LYP728"/>
      <c r="LYQ728"/>
      <c r="LYR728"/>
      <c r="LYS728"/>
      <c r="LYT728"/>
      <c r="LYU728"/>
      <c r="LYV728"/>
      <c r="LYW728"/>
      <c r="LYX728"/>
      <c r="LYY728"/>
      <c r="LYZ728"/>
      <c r="LZA728"/>
      <c r="LZB728"/>
      <c r="LZC728"/>
      <c r="LZD728"/>
      <c r="LZE728"/>
      <c r="LZF728"/>
      <c r="LZG728"/>
      <c r="LZH728"/>
      <c r="LZI728"/>
      <c r="LZJ728"/>
      <c r="LZK728"/>
      <c r="LZL728"/>
      <c r="LZM728"/>
      <c r="LZN728"/>
      <c r="LZO728"/>
      <c r="LZP728"/>
      <c r="LZQ728"/>
      <c r="LZR728"/>
      <c r="LZS728"/>
      <c r="LZT728"/>
      <c r="LZU728"/>
      <c r="LZV728"/>
      <c r="LZW728"/>
      <c r="LZX728"/>
      <c r="LZY728"/>
      <c r="LZZ728"/>
      <c r="MAA728"/>
      <c r="MAB728"/>
      <c r="MAC728"/>
      <c r="MAD728"/>
      <c r="MAE728"/>
      <c r="MAF728"/>
      <c r="MAG728"/>
      <c r="MAH728"/>
      <c r="MAI728"/>
      <c r="MAJ728"/>
      <c r="MAK728"/>
      <c r="MAL728"/>
      <c r="MAM728"/>
      <c r="MAN728"/>
      <c r="MAO728"/>
      <c r="MAP728"/>
      <c r="MAQ728"/>
      <c r="MAR728"/>
      <c r="MAS728"/>
      <c r="MAT728"/>
      <c r="MAU728"/>
      <c r="MAV728"/>
      <c r="MAW728"/>
      <c r="MAX728"/>
      <c r="MAY728"/>
      <c r="MAZ728"/>
      <c r="MBA728"/>
      <c r="MBB728"/>
      <c r="MBC728"/>
      <c r="MBD728"/>
      <c r="MBE728"/>
      <c r="MBF728"/>
      <c r="MBG728"/>
      <c r="MBH728"/>
      <c r="MBI728"/>
      <c r="MBJ728"/>
      <c r="MBK728"/>
      <c r="MBL728"/>
      <c r="MBM728"/>
      <c r="MBN728"/>
      <c r="MBO728"/>
      <c r="MBP728"/>
      <c r="MBQ728"/>
      <c r="MBR728"/>
      <c r="MBS728"/>
      <c r="MBT728"/>
      <c r="MBU728"/>
      <c r="MBV728"/>
      <c r="MBW728"/>
      <c r="MBX728"/>
      <c r="MBY728"/>
      <c r="MBZ728"/>
      <c r="MCA728"/>
      <c r="MCB728"/>
      <c r="MCC728"/>
      <c r="MCD728"/>
      <c r="MCE728"/>
      <c r="MCF728"/>
      <c r="MCG728"/>
      <c r="MCH728"/>
      <c r="MCI728"/>
      <c r="MCJ728"/>
      <c r="MCK728"/>
      <c r="MCL728"/>
      <c r="MCM728"/>
      <c r="MCN728"/>
      <c r="MCO728"/>
      <c r="MCP728"/>
      <c r="MCQ728"/>
      <c r="MCR728"/>
      <c r="MCS728"/>
      <c r="MCT728"/>
      <c r="MCU728"/>
      <c r="MCV728"/>
      <c r="MCW728"/>
      <c r="MCX728"/>
      <c r="MCY728"/>
      <c r="MCZ728"/>
      <c r="MDA728"/>
      <c r="MDB728"/>
      <c r="MDC728"/>
      <c r="MDD728"/>
      <c r="MDE728"/>
      <c r="MDF728"/>
      <c r="MDG728"/>
      <c r="MDH728"/>
      <c r="MDI728"/>
      <c r="MDJ728"/>
      <c r="MDK728"/>
      <c r="MDL728"/>
      <c r="MDM728"/>
      <c r="MDN728"/>
      <c r="MDO728"/>
      <c r="MDP728"/>
      <c r="MDQ728"/>
      <c r="MDR728"/>
      <c r="MDS728"/>
      <c r="MDT728"/>
      <c r="MDU728"/>
      <c r="MDV728"/>
      <c r="MDW728"/>
      <c r="MDX728"/>
      <c r="MDY728"/>
      <c r="MDZ728"/>
      <c r="MEA728"/>
      <c r="MEB728"/>
      <c r="MEC728"/>
      <c r="MED728"/>
      <c r="MEE728"/>
      <c r="MEF728"/>
      <c r="MEG728"/>
      <c r="MEH728"/>
      <c r="MEI728"/>
      <c r="MEJ728"/>
      <c r="MEK728"/>
      <c r="MEL728"/>
      <c r="MEM728"/>
      <c r="MEN728"/>
      <c r="MEO728"/>
      <c r="MEP728"/>
      <c r="MEQ728"/>
      <c r="MER728"/>
      <c r="MES728"/>
      <c r="MET728"/>
      <c r="MEU728"/>
      <c r="MEV728"/>
      <c r="MEW728"/>
      <c r="MEX728"/>
      <c r="MEY728"/>
      <c r="MEZ728"/>
      <c r="MFA728"/>
      <c r="MFB728"/>
      <c r="MFC728"/>
      <c r="MFD728"/>
      <c r="MFE728"/>
      <c r="MFF728"/>
      <c r="MFG728"/>
      <c r="MFH728"/>
      <c r="MFI728"/>
      <c r="MFJ728"/>
      <c r="MFK728"/>
      <c r="MFL728"/>
      <c r="MFM728"/>
      <c r="MFN728"/>
      <c r="MFO728"/>
      <c r="MFP728"/>
      <c r="MFQ728"/>
      <c r="MFR728"/>
      <c r="MFS728"/>
      <c r="MFT728"/>
      <c r="MFU728"/>
      <c r="MFV728"/>
      <c r="MFW728"/>
      <c r="MFX728"/>
      <c r="MFY728"/>
      <c r="MFZ728"/>
      <c r="MGA728"/>
      <c r="MGB728"/>
      <c r="MGC728"/>
      <c r="MGD728"/>
      <c r="MGE728"/>
      <c r="MGF728"/>
      <c r="MGG728"/>
      <c r="MGH728"/>
      <c r="MGI728"/>
      <c r="MGJ728"/>
      <c r="MGK728"/>
      <c r="MGL728"/>
      <c r="MGM728"/>
      <c r="MGN728"/>
      <c r="MGO728"/>
      <c r="MGP728"/>
      <c r="MGQ728"/>
      <c r="MGR728"/>
      <c r="MGS728"/>
      <c r="MGT728"/>
      <c r="MGU728"/>
      <c r="MGV728"/>
      <c r="MGW728"/>
      <c r="MGX728"/>
      <c r="MGY728"/>
      <c r="MGZ728"/>
      <c r="MHA728"/>
      <c r="MHB728"/>
      <c r="MHC728"/>
      <c r="MHD728"/>
      <c r="MHE728"/>
      <c r="MHF728"/>
      <c r="MHG728"/>
      <c r="MHH728"/>
      <c r="MHI728"/>
      <c r="MHJ728"/>
      <c r="MHK728"/>
      <c r="MHL728"/>
      <c r="MHM728"/>
      <c r="MHN728"/>
      <c r="MHO728"/>
      <c r="MHP728"/>
      <c r="MHQ728"/>
      <c r="MHR728"/>
      <c r="MHS728"/>
      <c r="MHT728"/>
      <c r="MHU728"/>
      <c r="MHV728"/>
      <c r="MHW728"/>
      <c r="MHX728"/>
      <c r="MHY728"/>
      <c r="MHZ728"/>
      <c r="MIA728"/>
      <c r="MIB728"/>
      <c r="MIC728"/>
      <c r="MID728"/>
      <c r="MIE728"/>
      <c r="MIF728"/>
      <c r="MIG728"/>
      <c r="MIH728"/>
      <c r="MII728"/>
      <c r="MIJ728"/>
      <c r="MIK728"/>
      <c r="MIL728"/>
      <c r="MIM728"/>
      <c r="MIN728"/>
      <c r="MIO728"/>
      <c r="MIP728"/>
      <c r="MIQ728"/>
      <c r="MIR728"/>
      <c r="MIS728"/>
      <c r="MIT728"/>
      <c r="MIU728"/>
      <c r="MIV728"/>
      <c r="MIW728"/>
      <c r="MIX728"/>
      <c r="MIY728"/>
      <c r="MIZ728"/>
      <c r="MJA728"/>
      <c r="MJB728"/>
      <c r="MJC728"/>
      <c r="MJD728"/>
      <c r="MJE728"/>
      <c r="MJF728"/>
      <c r="MJG728"/>
      <c r="MJH728"/>
      <c r="MJI728"/>
      <c r="MJJ728"/>
      <c r="MJK728"/>
      <c r="MJL728"/>
      <c r="MJM728"/>
      <c r="MJN728"/>
      <c r="MJO728"/>
      <c r="MJP728"/>
      <c r="MJQ728"/>
      <c r="MJR728"/>
      <c r="MJS728"/>
      <c r="MJT728"/>
      <c r="MJU728"/>
      <c r="MJV728"/>
      <c r="MJW728"/>
      <c r="MJX728"/>
      <c r="MJY728"/>
      <c r="MJZ728"/>
      <c r="MKA728"/>
      <c r="MKB728"/>
      <c r="MKC728"/>
      <c r="MKD728"/>
      <c r="MKE728"/>
      <c r="MKF728"/>
      <c r="MKG728"/>
      <c r="MKH728"/>
      <c r="MKI728"/>
      <c r="MKJ728"/>
      <c r="MKK728"/>
      <c r="MKL728"/>
      <c r="MKM728"/>
      <c r="MKN728"/>
      <c r="MKO728"/>
      <c r="MKP728"/>
      <c r="MKQ728"/>
      <c r="MKR728"/>
      <c r="MKS728"/>
      <c r="MKT728"/>
      <c r="MKU728"/>
      <c r="MKV728"/>
      <c r="MKW728"/>
      <c r="MKX728"/>
      <c r="MKY728"/>
      <c r="MKZ728"/>
      <c r="MLA728"/>
      <c r="MLB728"/>
      <c r="MLC728"/>
      <c r="MLD728"/>
      <c r="MLE728"/>
      <c r="MLF728"/>
      <c r="MLG728"/>
      <c r="MLH728"/>
      <c r="MLI728"/>
      <c r="MLJ728"/>
      <c r="MLK728"/>
      <c r="MLL728"/>
      <c r="MLM728"/>
      <c r="MLN728"/>
      <c r="MLO728"/>
      <c r="MLP728"/>
      <c r="MLQ728"/>
      <c r="MLR728"/>
      <c r="MLS728"/>
      <c r="MLT728"/>
      <c r="MLU728"/>
      <c r="MLV728"/>
      <c r="MLW728"/>
      <c r="MLX728"/>
      <c r="MLY728"/>
      <c r="MLZ728"/>
      <c r="MMA728"/>
      <c r="MMB728"/>
      <c r="MMC728"/>
      <c r="MMD728"/>
      <c r="MME728"/>
      <c r="MMF728"/>
      <c r="MMG728"/>
      <c r="MMH728"/>
      <c r="MMI728"/>
      <c r="MMJ728"/>
      <c r="MMK728"/>
      <c r="MML728"/>
      <c r="MMM728"/>
      <c r="MMN728"/>
      <c r="MMO728"/>
      <c r="MMP728"/>
      <c r="MMQ728"/>
      <c r="MMR728"/>
      <c r="MMS728"/>
      <c r="MMT728"/>
      <c r="MMU728"/>
      <c r="MMV728"/>
      <c r="MMW728"/>
      <c r="MMX728"/>
      <c r="MMY728"/>
      <c r="MMZ728"/>
      <c r="MNA728"/>
      <c r="MNB728"/>
      <c r="MNC728"/>
      <c r="MND728"/>
      <c r="MNE728"/>
      <c r="MNF728"/>
      <c r="MNG728"/>
      <c r="MNH728"/>
      <c r="MNI728"/>
      <c r="MNJ728"/>
      <c r="MNK728"/>
      <c r="MNL728"/>
      <c r="MNM728"/>
      <c r="MNN728"/>
      <c r="MNO728"/>
      <c r="MNP728"/>
      <c r="MNQ728"/>
      <c r="MNR728"/>
      <c r="MNS728"/>
      <c r="MNT728"/>
      <c r="MNU728"/>
      <c r="MNV728"/>
      <c r="MNW728"/>
      <c r="MNX728"/>
      <c r="MNY728"/>
      <c r="MNZ728"/>
      <c r="MOA728"/>
      <c r="MOB728"/>
      <c r="MOC728"/>
      <c r="MOD728"/>
      <c r="MOE728"/>
      <c r="MOF728"/>
      <c r="MOG728"/>
      <c r="MOH728"/>
      <c r="MOI728"/>
      <c r="MOJ728"/>
      <c r="MOK728"/>
      <c r="MOL728"/>
      <c r="MOM728"/>
      <c r="MON728"/>
      <c r="MOO728"/>
      <c r="MOP728"/>
      <c r="MOQ728"/>
      <c r="MOR728"/>
      <c r="MOS728"/>
      <c r="MOT728"/>
      <c r="MOU728"/>
      <c r="MOV728"/>
      <c r="MOW728"/>
      <c r="MOX728"/>
      <c r="MOY728"/>
      <c r="MOZ728"/>
      <c r="MPA728"/>
      <c r="MPB728"/>
      <c r="MPC728"/>
      <c r="MPD728"/>
      <c r="MPE728"/>
      <c r="MPF728"/>
      <c r="MPG728"/>
      <c r="MPH728"/>
      <c r="MPI728"/>
      <c r="MPJ728"/>
      <c r="MPK728"/>
      <c r="MPL728"/>
      <c r="MPM728"/>
      <c r="MPN728"/>
      <c r="MPO728"/>
      <c r="MPP728"/>
      <c r="MPQ728"/>
      <c r="MPR728"/>
      <c r="MPS728"/>
      <c r="MPT728"/>
      <c r="MPU728"/>
      <c r="MPV728"/>
      <c r="MPW728"/>
      <c r="MPX728"/>
      <c r="MPY728"/>
      <c r="MPZ728"/>
      <c r="MQA728"/>
      <c r="MQB728"/>
      <c r="MQC728"/>
      <c r="MQD728"/>
      <c r="MQE728"/>
      <c r="MQF728"/>
      <c r="MQG728"/>
      <c r="MQH728"/>
      <c r="MQI728"/>
      <c r="MQJ728"/>
      <c r="MQK728"/>
      <c r="MQL728"/>
      <c r="MQM728"/>
      <c r="MQN728"/>
      <c r="MQO728"/>
      <c r="MQP728"/>
      <c r="MQQ728"/>
      <c r="MQR728"/>
      <c r="MQS728"/>
      <c r="MQT728"/>
      <c r="MQU728"/>
      <c r="MQV728"/>
      <c r="MQW728"/>
      <c r="MQX728"/>
      <c r="MQY728"/>
      <c r="MQZ728"/>
      <c r="MRA728"/>
      <c r="MRB728"/>
      <c r="MRC728"/>
      <c r="MRD728"/>
      <c r="MRE728"/>
      <c r="MRF728"/>
      <c r="MRG728"/>
      <c r="MRH728"/>
      <c r="MRI728"/>
      <c r="MRJ728"/>
      <c r="MRK728"/>
      <c r="MRL728"/>
      <c r="MRM728"/>
      <c r="MRN728"/>
      <c r="MRO728"/>
      <c r="MRP728"/>
      <c r="MRQ728"/>
      <c r="MRR728"/>
      <c r="MRS728"/>
      <c r="MRT728"/>
      <c r="MRU728"/>
      <c r="MRV728"/>
      <c r="MRW728"/>
      <c r="MRX728"/>
      <c r="MRY728"/>
      <c r="MRZ728"/>
      <c r="MSA728"/>
      <c r="MSB728"/>
      <c r="MSC728"/>
      <c r="MSD728"/>
      <c r="MSE728"/>
      <c r="MSF728"/>
      <c r="MSG728"/>
      <c r="MSH728"/>
      <c r="MSI728"/>
      <c r="MSJ728"/>
      <c r="MSK728"/>
      <c r="MSL728"/>
      <c r="MSM728"/>
      <c r="MSN728"/>
      <c r="MSO728"/>
      <c r="MSP728"/>
      <c r="MSQ728"/>
      <c r="MSR728"/>
      <c r="MSS728"/>
      <c r="MST728"/>
      <c r="MSU728"/>
      <c r="MSV728"/>
      <c r="MSW728"/>
      <c r="MSX728"/>
      <c r="MSY728"/>
      <c r="MSZ728"/>
      <c r="MTA728"/>
      <c r="MTB728"/>
      <c r="MTC728"/>
      <c r="MTD728"/>
      <c r="MTE728"/>
      <c r="MTF728"/>
      <c r="MTG728"/>
      <c r="MTH728"/>
      <c r="MTI728"/>
      <c r="MTJ728"/>
      <c r="MTK728"/>
      <c r="MTL728"/>
      <c r="MTM728"/>
      <c r="MTN728"/>
      <c r="MTO728"/>
      <c r="MTP728"/>
      <c r="MTQ728"/>
      <c r="MTR728"/>
      <c r="MTS728"/>
      <c r="MTT728"/>
      <c r="MTU728"/>
      <c r="MTV728"/>
      <c r="MTW728"/>
      <c r="MTX728"/>
      <c r="MTY728"/>
      <c r="MTZ728"/>
      <c r="MUA728"/>
      <c r="MUB728"/>
      <c r="MUC728"/>
      <c r="MUD728"/>
      <c r="MUE728"/>
      <c r="MUF728"/>
      <c r="MUG728"/>
      <c r="MUH728"/>
      <c r="MUI728"/>
      <c r="MUJ728"/>
      <c r="MUK728"/>
      <c r="MUL728"/>
      <c r="MUM728"/>
      <c r="MUN728"/>
      <c r="MUO728"/>
      <c r="MUP728"/>
      <c r="MUQ728"/>
      <c r="MUR728"/>
      <c r="MUS728"/>
      <c r="MUT728"/>
      <c r="MUU728"/>
      <c r="MUV728"/>
      <c r="MUW728"/>
      <c r="MUX728"/>
      <c r="MUY728"/>
      <c r="MUZ728"/>
      <c r="MVA728"/>
      <c r="MVB728"/>
      <c r="MVC728"/>
      <c r="MVD728"/>
      <c r="MVE728"/>
      <c r="MVF728"/>
      <c r="MVG728"/>
      <c r="MVH728"/>
      <c r="MVI728"/>
      <c r="MVJ728"/>
      <c r="MVK728"/>
      <c r="MVL728"/>
      <c r="MVM728"/>
      <c r="MVN728"/>
      <c r="MVO728"/>
      <c r="MVP728"/>
      <c r="MVQ728"/>
      <c r="MVR728"/>
      <c r="MVS728"/>
      <c r="MVT728"/>
      <c r="MVU728"/>
      <c r="MVV728"/>
      <c r="MVW728"/>
      <c r="MVX728"/>
      <c r="MVY728"/>
      <c r="MVZ728"/>
      <c r="MWA728"/>
      <c r="MWB728"/>
      <c r="MWC728"/>
      <c r="MWD728"/>
      <c r="MWE728"/>
      <c r="MWF728"/>
      <c r="MWG728"/>
      <c r="MWH728"/>
      <c r="MWI728"/>
      <c r="MWJ728"/>
      <c r="MWK728"/>
      <c r="MWL728"/>
      <c r="MWM728"/>
      <c r="MWN728"/>
      <c r="MWO728"/>
      <c r="MWP728"/>
      <c r="MWQ728"/>
      <c r="MWR728"/>
      <c r="MWS728"/>
      <c r="MWT728"/>
      <c r="MWU728"/>
      <c r="MWV728"/>
      <c r="MWW728"/>
      <c r="MWX728"/>
      <c r="MWY728"/>
      <c r="MWZ728"/>
      <c r="MXA728"/>
      <c r="MXB728"/>
      <c r="MXC728"/>
      <c r="MXD728"/>
      <c r="MXE728"/>
      <c r="MXF728"/>
      <c r="MXG728"/>
      <c r="MXH728"/>
      <c r="MXI728"/>
      <c r="MXJ728"/>
      <c r="MXK728"/>
      <c r="MXL728"/>
      <c r="MXM728"/>
      <c r="MXN728"/>
      <c r="MXO728"/>
      <c r="MXP728"/>
      <c r="MXQ728"/>
      <c r="MXR728"/>
      <c r="MXS728"/>
      <c r="MXT728"/>
      <c r="MXU728"/>
      <c r="MXV728"/>
      <c r="MXW728"/>
      <c r="MXX728"/>
      <c r="MXY728"/>
      <c r="MXZ728"/>
      <c r="MYA728"/>
      <c r="MYB728"/>
      <c r="MYC728"/>
      <c r="MYD728"/>
      <c r="MYE728"/>
      <c r="MYF728"/>
      <c r="MYG728"/>
      <c r="MYH728"/>
      <c r="MYI728"/>
      <c r="MYJ728"/>
      <c r="MYK728"/>
      <c r="MYL728"/>
      <c r="MYM728"/>
      <c r="MYN728"/>
      <c r="MYO728"/>
      <c r="MYP728"/>
      <c r="MYQ728"/>
      <c r="MYR728"/>
      <c r="MYS728"/>
      <c r="MYT728"/>
      <c r="MYU728"/>
      <c r="MYV728"/>
      <c r="MYW728"/>
      <c r="MYX728"/>
      <c r="MYY728"/>
      <c r="MYZ728"/>
      <c r="MZA728"/>
      <c r="MZB728"/>
      <c r="MZC728"/>
      <c r="MZD728"/>
      <c r="MZE728"/>
      <c r="MZF728"/>
      <c r="MZG728"/>
      <c r="MZH728"/>
      <c r="MZI728"/>
      <c r="MZJ728"/>
      <c r="MZK728"/>
      <c r="MZL728"/>
      <c r="MZM728"/>
      <c r="MZN728"/>
      <c r="MZO728"/>
      <c r="MZP728"/>
      <c r="MZQ728"/>
      <c r="MZR728"/>
      <c r="MZS728"/>
      <c r="MZT728"/>
      <c r="MZU728"/>
      <c r="MZV728"/>
      <c r="MZW728"/>
      <c r="MZX728"/>
      <c r="MZY728"/>
      <c r="MZZ728"/>
      <c r="NAA728"/>
      <c r="NAB728"/>
      <c r="NAC728"/>
      <c r="NAD728"/>
      <c r="NAE728"/>
      <c r="NAF728"/>
      <c r="NAG728"/>
      <c r="NAH728"/>
      <c r="NAI728"/>
      <c r="NAJ728"/>
      <c r="NAK728"/>
      <c r="NAL728"/>
      <c r="NAM728"/>
      <c r="NAN728"/>
      <c r="NAO728"/>
      <c r="NAP728"/>
      <c r="NAQ728"/>
      <c r="NAR728"/>
      <c r="NAS728"/>
      <c r="NAT728"/>
      <c r="NAU728"/>
      <c r="NAV728"/>
      <c r="NAW728"/>
      <c r="NAX728"/>
      <c r="NAY728"/>
      <c r="NAZ728"/>
      <c r="NBA728"/>
      <c r="NBB728"/>
      <c r="NBC728"/>
      <c r="NBD728"/>
      <c r="NBE728"/>
      <c r="NBF728"/>
      <c r="NBG728"/>
      <c r="NBH728"/>
      <c r="NBI728"/>
      <c r="NBJ728"/>
      <c r="NBK728"/>
      <c r="NBL728"/>
      <c r="NBM728"/>
      <c r="NBN728"/>
      <c r="NBO728"/>
      <c r="NBP728"/>
      <c r="NBQ728"/>
      <c r="NBR728"/>
      <c r="NBS728"/>
      <c r="NBT728"/>
      <c r="NBU728"/>
      <c r="NBV728"/>
      <c r="NBW728"/>
      <c r="NBX728"/>
      <c r="NBY728"/>
      <c r="NBZ728"/>
      <c r="NCA728"/>
      <c r="NCB728"/>
      <c r="NCC728"/>
      <c r="NCD728"/>
      <c r="NCE728"/>
      <c r="NCF728"/>
      <c r="NCG728"/>
      <c r="NCH728"/>
      <c r="NCI728"/>
      <c r="NCJ728"/>
      <c r="NCK728"/>
      <c r="NCL728"/>
      <c r="NCM728"/>
      <c r="NCN728"/>
      <c r="NCO728"/>
      <c r="NCP728"/>
      <c r="NCQ728"/>
      <c r="NCR728"/>
      <c r="NCS728"/>
      <c r="NCT728"/>
      <c r="NCU728"/>
      <c r="NCV728"/>
      <c r="NCW728"/>
      <c r="NCX728"/>
      <c r="NCY728"/>
      <c r="NCZ728"/>
      <c r="NDA728"/>
      <c r="NDB728"/>
      <c r="NDC728"/>
      <c r="NDD728"/>
      <c r="NDE728"/>
      <c r="NDF728"/>
      <c r="NDG728"/>
      <c r="NDH728"/>
      <c r="NDI728"/>
      <c r="NDJ728"/>
      <c r="NDK728"/>
      <c r="NDL728"/>
      <c r="NDM728"/>
      <c r="NDN728"/>
      <c r="NDO728"/>
      <c r="NDP728"/>
      <c r="NDQ728"/>
      <c r="NDR728"/>
      <c r="NDS728"/>
      <c r="NDT728"/>
      <c r="NDU728"/>
      <c r="NDV728"/>
      <c r="NDW728"/>
      <c r="NDX728"/>
      <c r="NDY728"/>
      <c r="NDZ728"/>
      <c r="NEA728"/>
      <c r="NEB728"/>
      <c r="NEC728"/>
      <c r="NED728"/>
      <c r="NEE728"/>
      <c r="NEF728"/>
      <c r="NEG728"/>
      <c r="NEH728"/>
      <c r="NEI728"/>
      <c r="NEJ728"/>
      <c r="NEK728"/>
      <c r="NEL728"/>
      <c r="NEM728"/>
      <c r="NEN728"/>
      <c r="NEO728"/>
      <c r="NEP728"/>
      <c r="NEQ728"/>
      <c r="NER728"/>
      <c r="NES728"/>
      <c r="NET728"/>
      <c r="NEU728"/>
      <c r="NEV728"/>
      <c r="NEW728"/>
      <c r="NEX728"/>
      <c r="NEY728"/>
      <c r="NEZ728"/>
      <c r="NFA728"/>
      <c r="NFB728"/>
      <c r="NFC728"/>
      <c r="NFD728"/>
      <c r="NFE728"/>
      <c r="NFF728"/>
      <c r="NFG728"/>
      <c r="NFH728"/>
      <c r="NFI728"/>
      <c r="NFJ728"/>
      <c r="NFK728"/>
      <c r="NFL728"/>
      <c r="NFM728"/>
      <c r="NFN728"/>
      <c r="NFO728"/>
      <c r="NFP728"/>
      <c r="NFQ728"/>
      <c r="NFR728"/>
      <c r="NFS728"/>
      <c r="NFT728"/>
      <c r="NFU728"/>
      <c r="NFV728"/>
      <c r="NFW728"/>
      <c r="NFX728"/>
      <c r="NFY728"/>
      <c r="NFZ728"/>
      <c r="NGA728"/>
      <c r="NGB728"/>
      <c r="NGC728"/>
      <c r="NGD728"/>
      <c r="NGE728"/>
      <c r="NGF728"/>
      <c r="NGG728"/>
      <c r="NGH728"/>
      <c r="NGI728"/>
      <c r="NGJ728"/>
      <c r="NGK728"/>
      <c r="NGL728"/>
      <c r="NGM728"/>
      <c r="NGN728"/>
      <c r="NGO728"/>
      <c r="NGP728"/>
      <c r="NGQ728"/>
      <c r="NGR728"/>
      <c r="NGS728"/>
      <c r="NGT728"/>
      <c r="NGU728"/>
      <c r="NGV728"/>
      <c r="NGW728"/>
      <c r="NGX728"/>
      <c r="NGY728"/>
      <c r="NGZ728"/>
      <c r="NHA728"/>
      <c r="NHB728"/>
      <c r="NHC728"/>
      <c r="NHD728"/>
      <c r="NHE728"/>
      <c r="NHF728"/>
      <c r="NHG728"/>
      <c r="NHH728"/>
      <c r="NHI728"/>
      <c r="NHJ728"/>
      <c r="NHK728"/>
      <c r="NHL728"/>
      <c r="NHM728"/>
      <c r="NHN728"/>
      <c r="NHO728"/>
      <c r="NHP728"/>
      <c r="NHQ728"/>
      <c r="NHR728"/>
      <c r="NHS728"/>
      <c r="NHT728"/>
      <c r="NHU728"/>
      <c r="NHV728"/>
      <c r="NHW728"/>
      <c r="NHX728"/>
      <c r="NHY728"/>
      <c r="NHZ728"/>
      <c r="NIA728"/>
      <c r="NIB728"/>
      <c r="NIC728"/>
      <c r="NID728"/>
      <c r="NIE728"/>
      <c r="NIF728"/>
      <c r="NIG728"/>
      <c r="NIH728"/>
      <c r="NII728"/>
      <c r="NIJ728"/>
      <c r="NIK728"/>
      <c r="NIL728"/>
      <c r="NIM728"/>
      <c r="NIN728"/>
      <c r="NIO728"/>
      <c r="NIP728"/>
      <c r="NIQ728"/>
      <c r="NIR728"/>
      <c r="NIS728"/>
      <c r="NIT728"/>
      <c r="NIU728"/>
      <c r="NIV728"/>
      <c r="NIW728"/>
      <c r="NIX728"/>
      <c r="NIY728"/>
      <c r="NIZ728"/>
      <c r="NJA728"/>
      <c r="NJB728"/>
      <c r="NJC728"/>
      <c r="NJD728"/>
      <c r="NJE728"/>
      <c r="NJF728"/>
      <c r="NJG728"/>
      <c r="NJH728"/>
      <c r="NJI728"/>
      <c r="NJJ728"/>
      <c r="NJK728"/>
      <c r="NJL728"/>
      <c r="NJM728"/>
      <c r="NJN728"/>
      <c r="NJO728"/>
      <c r="NJP728"/>
      <c r="NJQ728"/>
      <c r="NJR728"/>
      <c r="NJS728"/>
      <c r="NJT728"/>
      <c r="NJU728"/>
      <c r="NJV728"/>
      <c r="NJW728"/>
      <c r="NJX728"/>
      <c r="NJY728"/>
      <c r="NJZ728"/>
      <c r="NKA728"/>
      <c r="NKB728"/>
      <c r="NKC728"/>
      <c r="NKD728"/>
      <c r="NKE728"/>
      <c r="NKF728"/>
      <c r="NKG728"/>
      <c r="NKH728"/>
      <c r="NKI728"/>
      <c r="NKJ728"/>
      <c r="NKK728"/>
      <c r="NKL728"/>
      <c r="NKM728"/>
      <c r="NKN728"/>
      <c r="NKO728"/>
      <c r="NKP728"/>
      <c r="NKQ728"/>
      <c r="NKR728"/>
      <c r="NKS728"/>
      <c r="NKT728"/>
      <c r="NKU728"/>
      <c r="NKV728"/>
      <c r="NKW728"/>
      <c r="NKX728"/>
      <c r="NKY728"/>
      <c r="NKZ728"/>
      <c r="NLA728"/>
      <c r="NLB728"/>
      <c r="NLC728"/>
      <c r="NLD728"/>
      <c r="NLE728"/>
      <c r="NLF728"/>
      <c r="NLG728"/>
      <c r="NLH728"/>
      <c r="NLI728"/>
      <c r="NLJ728"/>
      <c r="NLK728"/>
      <c r="NLL728"/>
      <c r="NLM728"/>
      <c r="NLN728"/>
      <c r="NLO728"/>
      <c r="NLP728"/>
      <c r="NLQ728"/>
      <c r="NLR728"/>
      <c r="NLS728"/>
      <c r="NLT728"/>
      <c r="NLU728"/>
      <c r="NLV728"/>
      <c r="NLW728"/>
      <c r="NLX728"/>
      <c r="NLY728"/>
      <c r="NLZ728"/>
      <c r="NMA728"/>
      <c r="NMB728"/>
      <c r="NMC728"/>
      <c r="NMD728"/>
      <c r="NME728"/>
      <c r="NMF728"/>
      <c r="NMG728"/>
      <c r="NMH728"/>
      <c r="NMI728"/>
      <c r="NMJ728"/>
      <c r="NMK728"/>
      <c r="NML728"/>
      <c r="NMM728"/>
      <c r="NMN728"/>
      <c r="NMO728"/>
      <c r="NMP728"/>
      <c r="NMQ728"/>
      <c r="NMR728"/>
      <c r="NMS728"/>
      <c r="NMT728"/>
      <c r="NMU728"/>
      <c r="NMV728"/>
      <c r="NMW728"/>
      <c r="NMX728"/>
      <c r="NMY728"/>
      <c r="NMZ728"/>
      <c r="NNA728"/>
      <c r="NNB728"/>
      <c r="NNC728"/>
      <c r="NND728"/>
      <c r="NNE728"/>
      <c r="NNF728"/>
      <c r="NNG728"/>
      <c r="NNH728"/>
      <c r="NNI728"/>
      <c r="NNJ728"/>
      <c r="NNK728"/>
      <c r="NNL728"/>
      <c r="NNM728"/>
      <c r="NNN728"/>
      <c r="NNO728"/>
      <c r="NNP728"/>
      <c r="NNQ728"/>
      <c r="NNR728"/>
      <c r="NNS728"/>
      <c r="NNT728"/>
      <c r="NNU728"/>
      <c r="NNV728"/>
      <c r="NNW728"/>
      <c r="NNX728"/>
      <c r="NNY728"/>
      <c r="NNZ728"/>
      <c r="NOA728"/>
      <c r="NOB728"/>
      <c r="NOC728"/>
      <c r="NOD728"/>
      <c r="NOE728"/>
      <c r="NOF728"/>
      <c r="NOG728"/>
      <c r="NOH728"/>
      <c r="NOI728"/>
      <c r="NOJ728"/>
      <c r="NOK728"/>
      <c r="NOL728"/>
      <c r="NOM728"/>
      <c r="NON728"/>
      <c r="NOO728"/>
      <c r="NOP728"/>
      <c r="NOQ728"/>
      <c r="NOR728"/>
      <c r="NOS728"/>
      <c r="NOT728"/>
      <c r="NOU728"/>
      <c r="NOV728"/>
      <c r="NOW728"/>
      <c r="NOX728"/>
      <c r="NOY728"/>
      <c r="NOZ728"/>
      <c r="NPA728"/>
      <c r="NPB728"/>
      <c r="NPC728"/>
      <c r="NPD728"/>
      <c r="NPE728"/>
      <c r="NPF728"/>
      <c r="NPG728"/>
      <c r="NPH728"/>
      <c r="NPI728"/>
      <c r="NPJ728"/>
      <c r="NPK728"/>
      <c r="NPL728"/>
      <c r="NPM728"/>
      <c r="NPN728"/>
      <c r="NPO728"/>
      <c r="NPP728"/>
      <c r="NPQ728"/>
      <c r="NPR728"/>
      <c r="NPS728"/>
      <c r="NPT728"/>
      <c r="NPU728"/>
      <c r="NPV728"/>
      <c r="NPW728"/>
      <c r="NPX728"/>
      <c r="NPY728"/>
      <c r="NPZ728"/>
      <c r="NQA728"/>
      <c r="NQB728"/>
      <c r="NQC728"/>
      <c r="NQD728"/>
      <c r="NQE728"/>
      <c r="NQF728"/>
      <c r="NQG728"/>
      <c r="NQH728"/>
      <c r="NQI728"/>
      <c r="NQJ728"/>
      <c r="NQK728"/>
      <c r="NQL728"/>
      <c r="NQM728"/>
      <c r="NQN728"/>
      <c r="NQO728"/>
      <c r="NQP728"/>
      <c r="NQQ728"/>
      <c r="NQR728"/>
      <c r="NQS728"/>
      <c r="NQT728"/>
      <c r="NQU728"/>
      <c r="NQV728"/>
      <c r="NQW728"/>
      <c r="NQX728"/>
      <c r="NQY728"/>
      <c r="NQZ728"/>
      <c r="NRA728"/>
      <c r="NRB728"/>
      <c r="NRC728"/>
      <c r="NRD728"/>
      <c r="NRE728"/>
      <c r="NRF728"/>
      <c r="NRG728"/>
      <c r="NRH728"/>
      <c r="NRI728"/>
      <c r="NRJ728"/>
      <c r="NRK728"/>
      <c r="NRL728"/>
      <c r="NRM728"/>
      <c r="NRN728"/>
      <c r="NRO728"/>
      <c r="NRP728"/>
      <c r="NRQ728"/>
      <c r="NRR728"/>
      <c r="NRS728"/>
      <c r="NRT728"/>
      <c r="NRU728"/>
      <c r="NRV728"/>
      <c r="NRW728"/>
      <c r="NRX728"/>
      <c r="NRY728"/>
      <c r="NRZ728"/>
      <c r="NSA728"/>
      <c r="NSB728"/>
      <c r="NSC728"/>
      <c r="NSD728"/>
      <c r="NSE728"/>
      <c r="NSF728"/>
      <c r="NSG728"/>
      <c r="NSH728"/>
      <c r="NSI728"/>
      <c r="NSJ728"/>
      <c r="NSK728"/>
      <c r="NSL728"/>
      <c r="NSM728"/>
      <c r="NSN728"/>
      <c r="NSO728"/>
      <c r="NSP728"/>
      <c r="NSQ728"/>
      <c r="NSR728"/>
      <c r="NSS728"/>
      <c r="NST728"/>
      <c r="NSU728"/>
      <c r="NSV728"/>
      <c r="NSW728"/>
      <c r="NSX728"/>
      <c r="NSY728"/>
      <c r="NSZ728"/>
      <c r="NTA728"/>
      <c r="NTB728"/>
      <c r="NTC728"/>
      <c r="NTD728"/>
      <c r="NTE728"/>
      <c r="NTF728"/>
      <c r="NTG728"/>
      <c r="NTH728"/>
      <c r="NTI728"/>
      <c r="NTJ728"/>
      <c r="NTK728"/>
      <c r="NTL728"/>
      <c r="NTM728"/>
      <c r="NTN728"/>
      <c r="NTO728"/>
      <c r="NTP728"/>
      <c r="NTQ728"/>
      <c r="NTR728"/>
      <c r="NTS728"/>
      <c r="NTT728"/>
      <c r="NTU728"/>
      <c r="NTV728"/>
      <c r="NTW728"/>
      <c r="NTX728"/>
      <c r="NTY728"/>
      <c r="NTZ728"/>
      <c r="NUA728"/>
      <c r="NUB728"/>
      <c r="NUC728"/>
      <c r="NUD728"/>
      <c r="NUE728"/>
      <c r="NUF728"/>
      <c r="NUG728"/>
      <c r="NUH728"/>
      <c r="NUI728"/>
      <c r="NUJ728"/>
      <c r="NUK728"/>
      <c r="NUL728"/>
      <c r="NUM728"/>
      <c r="NUN728"/>
      <c r="NUO728"/>
      <c r="NUP728"/>
      <c r="NUQ728"/>
      <c r="NUR728"/>
      <c r="NUS728"/>
      <c r="NUT728"/>
      <c r="NUU728"/>
      <c r="NUV728"/>
      <c r="NUW728"/>
      <c r="NUX728"/>
      <c r="NUY728"/>
      <c r="NUZ728"/>
      <c r="NVA728"/>
      <c r="NVB728"/>
      <c r="NVC728"/>
      <c r="NVD728"/>
      <c r="NVE728"/>
      <c r="NVF728"/>
      <c r="NVG728"/>
      <c r="NVH728"/>
      <c r="NVI728"/>
      <c r="NVJ728"/>
      <c r="NVK728"/>
      <c r="NVL728"/>
      <c r="NVM728"/>
      <c r="NVN728"/>
      <c r="NVO728"/>
      <c r="NVP728"/>
      <c r="NVQ728"/>
      <c r="NVR728"/>
      <c r="NVS728"/>
      <c r="NVT728"/>
      <c r="NVU728"/>
      <c r="NVV728"/>
      <c r="NVW728"/>
      <c r="NVX728"/>
      <c r="NVY728"/>
      <c r="NVZ728"/>
      <c r="NWA728"/>
      <c r="NWB728"/>
      <c r="NWC728"/>
      <c r="NWD728"/>
      <c r="NWE728"/>
      <c r="NWF728"/>
      <c r="NWG728"/>
      <c r="NWH728"/>
      <c r="NWI728"/>
      <c r="NWJ728"/>
      <c r="NWK728"/>
      <c r="NWL728"/>
      <c r="NWM728"/>
      <c r="NWN728"/>
      <c r="NWO728"/>
      <c r="NWP728"/>
      <c r="NWQ728"/>
      <c r="NWR728"/>
      <c r="NWS728"/>
      <c r="NWT728"/>
      <c r="NWU728"/>
      <c r="NWV728"/>
      <c r="NWW728"/>
      <c r="NWX728"/>
      <c r="NWY728"/>
      <c r="NWZ728"/>
      <c r="NXA728"/>
      <c r="NXB728"/>
      <c r="NXC728"/>
      <c r="NXD728"/>
      <c r="NXE728"/>
      <c r="NXF728"/>
      <c r="NXG728"/>
      <c r="NXH728"/>
      <c r="NXI728"/>
      <c r="NXJ728"/>
      <c r="NXK728"/>
      <c r="NXL728"/>
      <c r="NXM728"/>
      <c r="NXN728"/>
      <c r="NXO728"/>
      <c r="NXP728"/>
      <c r="NXQ728"/>
      <c r="NXR728"/>
      <c r="NXS728"/>
      <c r="NXT728"/>
      <c r="NXU728"/>
      <c r="NXV728"/>
      <c r="NXW728"/>
      <c r="NXX728"/>
      <c r="NXY728"/>
      <c r="NXZ728"/>
      <c r="NYA728"/>
      <c r="NYB728"/>
      <c r="NYC728"/>
      <c r="NYD728"/>
      <c r="NYE728"/>
      <c r="NYF728"/>
      <c r="NYG728"/>
      <c r="NYH728"/>
      <c r="NYI728"/>
      <c r="NYJ728"/>
      <c r="NYK728"/>
      <c r="NYL728"/>
      <c r="NYM728"/>
      <c r="NYN728"/>
      <c r="NYO728"/>
      <c r="NYP728"/>
      <c r="NYQ728"/>
      <c r="NYR728"/>
      <c r="NYS728"/>
      <c r="NYT728"/>
      <c r="NYU728"/>
      <c r="NYV728"/>
      <c r="NYW728"/>
      <c r="NYX728"/>
      <c r="NYY728"/>
      <c r="NYZ728"/>
      <c r="NZA728"/>
      <c r="NZB728"/>
      <c r="NZC728"/>
      <c r="NZD728"/>
      <c r="NZE728"/>
      <c r="NZF728"/>
      <c r="NZG728"/>
      <c r="NZH728"/>
      <c r="NZI728"/>
      <c r="NZJ728"/>
      <c r="NZK728"/>
      <c r="NZL728"/>
      <c r="NZM728"/>
      <c r="NZN728"/>
      <c r="NZO728"/>
      <c r="NZP728"/>
      <c r="NZQ728"/>
      <c r="NZR728"/>
      <c r="NZS728"/>
      <c r="NZT728"/>
      <c r="NZU728"/>
      <c r="NZV728"/>
      <c r="NZW728"/>
      <c r="NZX728"/>
      <c r="NZY728"/>
      <c r="NZZ728"/>
      <c r="OAA728"/>
      <c r="OAB728"/>
      <c r="OAC728"/>
      <c r="OAD728"/>
      <c r="OAE728"/>
      <c r="OAF728"/>
      <c r="OAG728"/>
      <c r="OAH728"/>
      <c r="OAI728"/>
      <c r="OAJ728"/>
      <c r="OAK728"/>
      <c r="OAL728"/>
      <c r="OAM728"/>
      <c r="OAN728"/>
      <c r="OAO728"/>
      <c r="OAP728"/>
      <c r="OAQ728"/>
      <c r="OAR728"/>
      <c r="OAS728"/>
      <c r="OAT728"/>
      <c r="OAU728"/>
      <c r="OAV728"/>
      <c r="OAW728"/>
      <c r="OAX728"/>
      <c r="OAY728"/>
      <c r="OAZ728"/>
      <c r="OBA728"/>
      <c r="OBB728"/>
      <c r="OBC728"/>
      <c r="OBD728"/>
      <c r="OBE728"/>
      <c r="OBF728"/>
      <c r="OBG728"/>
      <c r="OBH728"/>
      <c r="OBI728"/>
      <c r="OBJ728"/>
      <c r="OBK728"/>
      <c r="OBL728"/>
      <c r="OBM728"/>
      <c r="OBN728"/>
      <c r="OBO728"/>
      <c r="OBP728"/>
      <c r="OBQ728"/>
      <c r="OBR728"/>
      <c r="OBS728"/>
      <c r="OBT728"/>
      <c r="OBU728"/>
      <c r="OBV728"/>
      <c r="OBW728"/>
      <c r="OBX728"/>
      <c r="OBY728"/>
      <c r="OBZ728"/>
      <c r="OCA728"/>
      <c r="OCB728"/>
      <c r="OCC728"/>
      <c r="OCD728"/>
      <c r="OCE728"/>
      <c r="OCF728"/>
      <c r="OCG728"/>
      <c r="OCH728"/>
      <c r="OCI728"/>
      <c r="OCJ728"/>
      <c r="OCK728"/>
      <c r="OCL728"/>
      <c r="OCM728"/>
      <c r="OCN728"/>
      <c r="OCO728"/>
      <c r="OCP728"/>
      <c r="OCQ728"/>
      <c r="OCR728"/>
      <c r="OCS728"/>
      <c r="OCT728"/>
      <c r="OCU728"/>
      <c r="OCV728"/>
      <c r="OCW728"/>
      <c r="OCX728"/>
      <c r="OCY728"/>
      <c r="OCZ728"/>
      <c r="ODA728"/>
      <c r="ODB728"/>
      <c r="ODC728"/>
      <c r="ODD728"/>
      <c r="ODE728"/>
      <c r="ODF728"/>
      <c r="ODG728"/>
      <c r="ODH728"/>
      <c r="ODI728"/>
      <c r="ODJ728"/>
      <c r="ODK728"/>
      <c r="ODL728"/>
      <c r="ODM728"/>
      <c r="ODN728"/>
      <c r="ODO728"/>
      <c r="ODP728"/>
      <c r="ODQ728"/>
      <c r="ODR728"/>
      <c r="ODS728"/>
      <c r="ODT728"/>
      <c r="ODU728"/>
      <c r="ODV728"/>
      <c r="ODW728"/>
      <c r="ODX728"/>
      <c r="ODY728"/>
      <c r="ODZ728"/>
      <c r="OEA728"/>
      <c r="OEB728"/>
      <c r="OEC728"/>
      <c r="OED728"/>
      <c r="OEE728"/>
      <c r="OEF728"/>
      <c r="OEG728"/>
      <c r="OEH728"/>
      <c r="OEI728"/>
      <c r="OEJ728"/>
      <c r="OEK728"/>
      <c r="OEL728"/>
      <c r="OEM728"/>
      <c r="OEN728"/>
      <c r="OEO728"/>
      <c r="OEP728"/>
      <c r="OEQ728"/>
      <c r="OER728"/>
      <c r="OES728"/>
      <c r="OET728"/>
      <c r="OEU728"/>
      <c r="OEV728"/>
      <c r="OEW728"/>
      <c r="OEX728"/>
      <c r="OEY728"/>
      <c r="OEZ728"/>
      <c r="OFA728"/>
      <c r="OFB728"/>
      <c r="OFC728"/>
      <c r="OFD728"/>
      <c r="OFE728"/>
      <c r="OFF728"/>
      <c r="OFG728"/>
      <c r="OFH728"/>
      <c r="OFI728"/>
      <c r="OFJ728"/>
      <c r="OFK728"/>
      <c r="OFL728"/>
      <c r="OFM728"/>
      <c r="OFN728"/>
      <c r="OFO728"/>
      <c r="OFP728"/>
      <c r="OFQ728"/>
      <c r="OFR728"/>
      <c r="OFS728"/>
      <c r="OFT728"/>
      <c r="OFU728"/>
      <c r="OFV728"/>
      <c r="OFW728"/>
      <c r="OFX728"/>
      <c r="OFY728"/>
      <c r="OFZ728"/>
      <c r="OGA728"/>
      <c r="OGB728"/>
      <c r="OGC728"/>
      <c r="OGD728"/>
      <c r="OGE728"/>
      <c r="OGF728"/>
      <c r="OGG728"/>
      <c r="OGH728"/>
      <c r="OGI728"/>
      <c r="OGJ728"/>
      <c r="OGK728"/>
      <c r="OGL728"/>
      <c r="OGM728"/>
      <c r="OGN728"/>
      <c r="OGO728"/>
      <c r="OGP728"/>
      <c r="OGQ728"/>
      <c r="OGR728"/>
      <c r="OGS728"/>
      <c r="OGT728"/>
      <c r="OGU728"/>
      <c r="OGV728"/>
      <c r="OGW728"/>
      <c r="OGX728"/>
      <c r="OGY728"/>
      <c r="OGZ728"/>
      <c r="OHA728"/>
      <c r="OHB728"/>
      <c r="OHC728"/>
      <c r="OHD728"/>
      <c r="OHE728"/>
      <c r="OHF728"/>
      <c r="OHG728"/>
      <c r="OHH728"/>
      <c r="OHI728"/>
      <c r="OHJ728"/>
      <c r="OHK728"/>
      <c r="OHL728"/>
      <c r="OHM728"/>
      <c r="OHN728"/>
      <c r="OHO728"/>
      <c r="OHP728"/>
      <c r="OHQ728"/>
      <c r="OHR728"/>
      <c r="OHS728"/>
      <c r="OHT728"/>
      <c r="OHU728"/>
      <c r="OHV728"/>
      <c r="OHW728"/>
      <c r="OHX728"/>
      <c r="OHY728"/>
      <c r="OHZ728"/>
      <c r="OIA728"/>
      <c r="OIB728"/>
      <c r="OIC728"/>
      <c r="OID728"/>
      <c r="OIE728"/>
      <c r="OIF728"/>
      <c r="OIG728"/>
      <c r="OIH728"/>
      <c r="OII728"/>
      <c r="OIJ728"/>
      <c r="OIK728"/>
      <c r="OIL728"/>
      <c r="OIM728"/>
      <c r="OIN728"/>
      <c r="OIO728"/>
      <c r="OIP728"/>
      <c r="OIQ728"/>
      <c r="OIR728"/>
      <c r="OIS728"/>
      <c r="OIT728"/>
      <c r="OIU728"/>
      <c r="OIV728"/>
      <c r="OIW728"/>
      <c r="OIX728"/>
      <c r="OIY728"/>
      <c r="OIZ728"/>
      <c r="OJA728"/>
      <c r="OJB728"/>
      <c r="OJC728"/>
      <c r="OJD728"/>
      <c r="OJE728"/>
      <c r="OJF728"/>
      <c r="OJG728"/>
      <c r="OJH728"/>
      <c r="OJI728"/>
      <c r="OJJ728"/>
      <c r="OJK728"/>
      <c r="OJL728"/>
      <c r="OJM728"/>
      <c r="OJN728"/>
      <c r="OJO728"/>
      <c r="OJP728"/>
      <c r="OJQ728"/>
      <c r="OJR728"/>
      <c r="OJS728"/>
      <c r="OJT728"/>
      <c r="OJU728"/>
      <c r="OJV728"/>
      <c r="OJW728"/>
      <c r="OJX728"/>
      <c r="OJY728"/>
      <c r="OJZ728"/>
      <c r="OKA728"/>
      <c r="OKB728"/>
      <c r="OKC728"/>
      <c r="OKD728"/>
      <c r="OKE728"/>
      <c r="OKF728"/>
      <c r="OKG728"/>
      <c r="OKH728"/>
      <c r="OKI728"/>
      <c r="OKJ728"/>
      <c r="OKK728"/>
      <c r="OKL728"/>
      <c r="OKM728"/>
      <c r="OKN728"/>
      <c r="OKO728"/>
      <c r="OKP728"/>
      <c r="OKQ728"/>
      <c r="OKR728"/>
      <c r="OKS728"/>
      <c r="OKT728"/>
      <c r="OKU728"/>
      <c r="OKV728"/>
      <c r="OKW728"/>
      <c r="OKX728"/>
      <c r="OKY728"/>
      <c r="OKZ728"/>
      <c r="OLA728"/>
      <c r="OLB728"/>
      <c r="OLC728"/>
      <c r="OLD728"/>
      <c r="OLE728"/>
      <c r="OLF728"/>
      <c r="OLG728"/>
      <c r="OLH728"/>
      <c r="OLI728"/>
      <c r="OLJ728"/>
      <c r="OLK728"/>
      <c r="OLL728"/>
      <c r="OLM728"/>
      <c r="OLN728"/>
      <c r="OLO728"/>
      <c r="OLP728"/>
      <c r="OLQ728"/>
      <c r="OLR728"/>
      <c r="OLS728"/>
      <c r="OLT728"/>
      <c r="OLU728"/>
      <c r="OLV728"/>
      <c r="OLW728"/>
      <c r="OLX728"/>
      <c r="OLY728"/>
      <c r="OLZ728"/>
      <c r="OMA728"/>
      <c r="OMB728"/>
      <c r="OMC728"/>
      <c r="OMD728"/>
      <c r="OME728"/>
      <c r="OMF728"/>
      <c r="OMG728"/>
      <c r="OMH728"/>
      <c r="OMI728"/>
      <c r="OMJ728"/>
      <c r="OMK728"/>
      <c r="OML728"/>
      <c r="OMM728"/>
      <c r="OMN728"/>
      <c r="OMO728"/>
      <c r="OMP728"/>
      <c r="OMQ728"/>
      <c r="OMR728"/>
      <c r="OMS728"/>
      <c r="OMT728"/>
      <c r="OMU728"/>
      <c r="OMV728"/>
      <c r="OMW728"/>
      <c r="OMX728"/>
      <c r="OMY728"/>
      <c r="OMZ728"/>
      <c r="ONA728"/>
      <c r="ONB728"/>
      <c r="ONC728"/>
      <c r="OND728"/>
      <c r="ONE728"/>
      <c r="ONF728"/>
      <c r="ONG728"/>
      <c r="ONH728"/>
      <c r="ONI728"/>
      <c r="ONJ728"/>
      <c r="ONK728"/>
      <c r="ONL728"/>
      <c r="ONM728"/>
      <c r="ONN728"/>
      <c r="ONO728"/>
      <c r="ONP728"/>
      <c r="ONQ728"/>
      <c r="ONR728"/>
      <c r="ONS728"/>
      <c r="ONT728"/>
      <c r="ONU728"/>
      <c r="ONV728"/>
      <c r="ONW728"/>
      <c r="ONX728"/>
      <c r="ONY728"/>
      <c r="ONZ728"/>
      <c r="OOA728"/>
      <c r="OOB728"/>
      <c r="OOC728"/>
      <c r="OOD728"/>
      <c r="OOE728"/>
      <c r="OOF728"/>
      <c r="OOG728"/>
      <c r="OOH728"/>
      <c r="OOI728"/>
      <c r="OOJ728"/>
      <c r="OOK728"/>
      <c r="OOL728"/>
      <c r="OOM728"/>
      <c r="OON728"/>
      <c r="OOO728"/>
      <c r="OOP728"/>
      <c r="OOQ728"/>
      <c r="OOR728"/>
      <c r="OOS728"/>
      <c r="OOT728"/>
      <c r="OOU728"/>
      <c r="OOV728"/>
      <c r="OOW728"/>
      <c r="OOX728"/>
      <c r="OOY728"/>
      <c r="OOZ728"/>
      <c r="OPA728"/>
      <c r="OPB728"/>
      <c r="OPC728"/>
      <c r="OPD728"/>
      <c r="OPE728"/>
      <c r="OPF728"/>
      <c r="OPG728"/>
      <c r="OPH728"/>
      <c r="OPI728"/>
      <c r="OPJ728"/>
      <c r="OPK728"/>
      <c r="OPL728"/>
      <c r="OPM728"/>
      <c r="OPN728"/>
      <c r="OPO728"/>
      <c r="OPP728"/>
      <c r="OPQ728"/>
      <c r="OPR728"/>
      <c r="OPS728"/>
      <c r="OPT728"/>
      <c r="OPU728"/>
      <c r="OPV728"/>
      <c r="OPW728"/>
      <c r="OPX728"/>
      <c r="OPY728"/>
      <c r="OPZ728"/>
      <c r="OQA728"/>
      <c r="OQB728"/>
      <c r="OQC728"/>
      <c r="OQD728"/>
      <c r="OQE728"/>
      <c r="OQF728"/>
      <c r="OQG728"/>
      <c r="OQH728"/>
      <c r="OQI728"/>
      <c r="OQJ728"/>
      <c r="OQK728"/>
      <c r="OQL728"/>
      <c r="OQM728"/>
      <c r="OQN728"/>
      <c r="OQO728"/>
      <c r="OQP728"/>
      <c r="OQQ728"/>
      <c r="OQR728"/>
      <c r="OQS728"/>
      <c r="OQT728"/>
      <c r="OQU728"/>
      <c r="OQV728"/>
      <c r="OQW728"/>
      <c r="OQX728"/>
      <c r="OQY728"/>
      <c r="OQZ728"/>
      <c r="ORA728"/>
      <c r="ORB728"/>
      <c r="ORC728"/>
      <c r="ORD728"/>
      <c r="ORE728"/>
      <c r="ORF728"/>
      <c r="ORG728"/>
      <c r="ORH728"/>
      <c r="ORI728"/>
      <c r="ORJ728"/>
      <c r="ORK728"/>
      <c r="ORL728"/>
      <c r="ORM728"/>
      <c r="ORN728"/>
      <c r="ORO728"/>
      <c r="ORP728"/>
      <c r="ORQ728"/>
      <c r="ORR728"/>
      <c r="ORS728"/>
      <c r="ORT728"/>
      <c r="ORU728"/>
      <c r="ORV728"/>
      <c r="ORW728"/>
      <c r="ORX728"/>
      <c r="ORY728"/>
      <c r="ORZ728"/>
      <c r="OSA728"/>
      <c r="OSB728"/>
      <c r="OSC728"/>
      <c r="OSD728"/>
      <c r="OSE728"/>
      <c r="OSF728"/>
      <c r="OSG728"/>
      <c r="OSH728"/>
      <c r="OSI728"/>
      <c r="OSJ728"/>
      <c r="OSK728"/>
      <c r="OSL728"/>
      <c r="OSM728"/>
      <c r="OSN728"/>
      <c r="OSO728"/>
      <c r="OSP728"/>
      <c r="OSQ728"/>
      <c r="OSR728"/>
      <c r="OSS728"/>
      <c r="OST728"/>
      <c r="OSU728"/>
      <c r="OSV728"/>
      <c r="OSW728"/>
      <c r="OSX728"/>
      <c r="OSY728"/>
      <c r="OSZ728"/>
      <c r="OTA728"/>
      <c r="OTB728"/>
      <c r="OTC728"/>
      <c r="OTD728"/>
      <c r="OTE728"/>
      <c r="OTF728"/>
      <c r="OTG728"/>
      <c r="OTH728"/>
      <c r="OTI728"/>
      <c r="OTJ728"/>
      <c r="OTK728"/>
      <c r="OTL728"/>
      <c r="OTM728"/>
      <c r="OTN728"/>
      <c r="OTO728"/>
      <c r="OTP728"/>
      <c r="OTQ728"/>
      <c r="OTR728"/>
      <c r="OTS728"/>
      <c r="OTT728"/>
      <c r="OTU728"/>
      <c r="OTV728"/>
      <c r="OTW728"/>
      <c r="OTX728"/>
      <c r="OTY728"/>
      <c r="OTZ728"/>
      <c r="OUA728"/>
      <c r="OUB728"/>
      <c r="OUC728"/>
      <c r="OUD728"/>
      <c r="OUE728"/>
      <c r="OUF728"/>
      <c r="OUG728"/>
      <c r="OUH728"/>
      <c r="OUI728"/>
      <c r="OUJ728"/>
      <c r="OUK728"/>
      <c r="OUL728"/>
      <c r="OUM728"/>
      <c r="OUN728"/>
      <c r="OUO728"/>
      <c r="OUP728"/>
      <c r="OUQ728"/>
      <c r="OUR728"/>
      <c r="OUS728"/>
      <c r="OUT728"/>
      <c r="OUU728"/>
      <c r="OUV728"/>
      <c r="OUW728"/>
      <c r="OUX728"/>
      <c r="OUY728"/>
      <c r="OUZ728"/>
      <c r="OVA728"/>
      <c r="OVB728"/>
      <c r="OVC728"/>
      <c r="OVD728"/>
      <c r="OVE728"/>
      <c r="OVF728"/>
      <c r="OVG728"/>
      <c r="OVH728"/>
      <c r="OVI728"/>
      <c r="OVJ728"/>
      <c r="OVK728"/>
      <c r="OVL728"/>
      <c r="OVM728"/>
      <c r="OVN728"/>
      <c r="OVO728"/>
      <c r="OVP728"/>
      <c r="OVQ728"/>
      <c r="OVR728"/>
      <c r="OVS728"/>
      <c r="OVT728"/>
      <c r="OVU728"/>
      <c r="OVV728"/>
      <c r="OVW728"/>
      <c r="OVX728"/>
      <c r="OVY728"/>
      <c r="OVZ728"/>
      <c r="OWA728"/>
      <c r="OWB728"/>
      <c r="OWC728"/>
      <c r="OWD728"/>
      <c r="OWE728"/>
      <c r="OWF728"/>
      <c r="OWG728"/>
      <c r="OWH728"/>
      <c r="OWI728"/>
      <c r="OWJ728"/>
      <c r="OWK728"/>
      <c r="OWL728"/>
      <c r="OWM728"/>
      <c r="OWN728"/>
      <c r="OWO728"/>
      <c r="OWP728"/>
      <c r="OWQ728"/>
      <c r="OWR728"/>
      <c r="OWS728"/>
      <c r="OWT728"/>
      <c r="OWU728"/>
      <c r="OWV728"/>
      <c r="OWW728"/>
      <c r="OWX728"/>
      <c r="OWY728"/>
      <c r="OWZ728"/>
      <c r="OXA728"/>
      <c r="OXB728"/>
      <c r="OXC728"/>
      <c r="OXD728"/>
      <c r="OXE728"/>
      <c r="OXF728"/>
      <c r="OXG728"/>
      <c r="OXH728"/>
      <c r="OXI728"/>
      <c r="OXJ728"/>
      <c r="OXK728"/>
      <c r="OXL728"/>
      <c r="OXM728"/>
      <c r="OXN728"/>
      <c r="OXO728"/>
      <c r="OXP728"/>
      <c r="OXQ728"/>
      <c r="OXR728"/>
      <c r="OXS728"/>
      <c r="OXT728"/>
      <c r="OXU728"/>
      <c r="OXV728"/>
      <c r="OXW728"/>
      <c r="OXX728"/>
      <c r="OXY728"/>
      <c r="OXZ728"/>
      <c r="OYA728"/>
      <c r="OYB728"/>
      <c r="OYC728"/>
      <c r="OYD728"/>
      <c r="OYE728"/>
      <c r="OYF728"/>
      <c r="OYG728"/>
      <c r="OYH728"/>
      <c r="OYI728"/>
      <c r="OYJ728"/>
      <c r="OYK728"/>
      <c r="OYL728"/>
      <c r="OYM728"/>
      <c r="OYN728"/>
      <c r="OYO728"/>
      <c r="OYP728"/>
      <c r="OYQ728"/>
      <c r="OYR728"/>
      <c r="OYS728"/>
      <c r="OYT728"/>
      <c r="OYU728"/>
      <c r="OYV728"/>
      <c r="OYW728"/>
      <c r="OYX728"/>
      <c r="OYY728"/>
      <c r="OYZ728"/>
      <c r="OZA728"/>
      <c r="OZB728"/>
      <c r="OZC728"/>
      <c r="OZD728"/>
      <c r="OZE728"/>
      <c r="OZF728"/>
      <c r="OZG728"/>
      <c r="OZH728"/>
      <c r="OZI728"/>
      <c r="OZJ728"/>
      <c r="OZK728"/>
      <c r="OZL728"/>
      <c r="OZM728"/>
      <c r="OZN728"/>
      <c r="OZO728"/>
      <c r="OZP728"/>
      <c r="OZQ728"/>
      <c r="OZR728"/>
      <c r="OZS728"/>
      <c r="OZT728"/>
      <c r="OZU728"/>
      <c r="OZV728"/>
      <c r="OZW728"/>
      <c r="OZX728"/>
      <c r="OZY728"/>
      <c r="OZZ728"/>
      <c r="PAA728"/>
      <c r="PAB728"/>
      <c r="PAC728"/>
      <c r="PAD728"/>
      <c r="PAE728"/>
      <c r="PAF728"/>
      <c r="PAG728"/>
      <c r="PAH728"/>
      <c r="PAI728"/>
      <c r="PAJ728"/>
      <c r="PAK728"/>
      <c r="PAL728"/>
      <c r="PAM728"/>
      <c r="PAN728"/>
      <c r="PAO728"/>
      <c r="PAP728"/>
      <c r="PAQ728"/>
      <c r="PAR728"/>
      <c r="PAS728"/>
      <c r="PAT728"/>
      <c r="PAU728"/>
      <c r="PAV728"/>
      <c r="PAW728"/>
      <c r="PAX728"/>
      <c r="PAY728"/>
      <c r="PAZ728"/>
      <c r="PBA728"/>
      <c r="PBB728"/>
      <c r="PBC728"/>
      <c r="PBD728"/>
      <c r="PBE728"/>
      <c r="PBF728"/>
      <c r="PBG728"/>
      <c r="PBH728"/>
      <c r="PBI728"/>
      <c r="PBJ728"/>
      <c r="PBK728"/>
      <c r="PBL728"/>
      <c r="PBM728"/>
      <c r="PBN728"/>
      <c r="PBO728"/>
      <c r="PBP728"/>
      <c r="PBQ728"/>
      <c r="PBR728"/>
      <c r="PBS728"/>
      <c r="PBT728"/>
      <c r="PBU728"/>
      <c r="PBV728"/>
      <c r="PBW728"/>
      <c r="PBX728"/>
      <c r="PBY728"/>
      <c r="PBZ728"/>
      <c r="PCA728"/>
      <c r="PCB728"/>
      <c r="PCC728"/>
      <c r="PCD728"/>
      <c r="PCE728"/>
      <c r="PCF728"/>
      <c r="PCG728"/>
      <c r="PCH728"/>
      <c r="PCI728"/>
      <c r="PCJ728"/>
      <c r="PCK728"/>
      <c r="PCL728"/>
      <c r="PCM728"/>
      <c r="PCN728"/>
      <c r="PCO728"/>
      <c r="PCP728"/>
      <c r="PCQ728"/>
      <c r="PCR728"/>
      <c r="PCS728"/>
      <c r="PCT728"/>
      <c r="PCU728"/>
      <c r="PCV728"/>
      <c r="PCW728"/>
      <c r="PCX728"/>
      <c r="PCY728"/>
      <c r="PCZ728"/>
      <c r="PDA728"/>
      <c r="PDB728"/>
      <c r="PDC728"/>
      <c r="PDD728"/>
      <c r="PDE728"/>
      <c r="PDF728"/>
      <c r="PDG728"/>
      <c r="PDH728"/>
      <c r="PDI728"/>
      <c r="PDJ728"/>
      <c r="PDK728"/>
      <c r="PDL728"/>
      <c r="PDM728"/>
      <c r="PDN728"/>
      <c r="PDO728"/>
      <c r="PDP728"/>
      <c r="PDQ728"/>
      <c r="PDR728"/>
      <c r="PDS728"/>
      <c r="PDT728"/>
      <c r="PDU728"/>
      <c r="PDV728"/>
      <c r="PDW728"/>
      <c r="PDX728"/>
      <c r="PDY728"/>
      <c r="PDZ728"/>
      <c r="PEA728"/>
      <c r="PEB728"/>
      <c r="PEC728"/>
      <c r="PED728"/>
      <c r="PEE728"/>
      <c r="PEF728"/>
      <c r="PEG728"/>
      <c r="PEH728"/>
      <c r="PEI728"/>
      <c r="PEJ728"/>
      <c r="PEK728"/>
      <c r="PEL728"/>
      <c r="PEM728"/>
      <c r="PEN728"/>
      <c r="PEO728"/>
      <c r="PEP728"/>
      <c r="PEQ728"/>
      <c r="PER728"/>
      <c r="PES728"/>
      <c r="PET728"/>
      <c r="PEU728"/>
      <c r="PEV728"/>
      <c r="PEW728"/>
      <c r="PEX728"/>
      <c r="PEY728"/>
      <c r="PEZ728"/>
      <c r="PFA728"/>
      <c r="PFB728"/>
      <c r="PFC728"/>
      <c r="PFD728"/>
      <c r="PFE728"/>
      <c r="PFF728"/>
      <c r="PFG728"/>
      <c r="PFH728"/>
      <c r="PFI728"/>
      <c r="PFJ728"/>
      <c r="PFK728"/>
      <c r="PFL728"/>
      <c r="PFM728"/>
      <c r="PFN728"/>
      <c r="PFO728"/>
      <c r="PFP728"/>
      <c r="PFQ728"/>
      <c r="PFR728"/>
      <c r="PFS728"/>
      <c r="PFT728"/>
      <c r="PFU728"/>
      <c r="PFV728"/>
      <c r="PFW728"/>
      <c r="PFX728"/>
      <c r="PFY728"/>
      <c r="PFZ728"/>
      <c r="PGA728"/>
      <c r="PGB728"/>
      <c r="PGC728"/>
      <c r="PGD728"/>
      <c r="PGE728"/>
      <c r="PGF728"/>
      <c r="PGG728"/>
      <c r="PGH728"/>
      <c r="PGI728"/>
      <c r="PGJ728"/>
      <c r="PGK728"/>
      <c r="PGL728"/>
      <c r="PGM728"/>
      <c r="PGN728"/>
      <c r="PGO728"/>
      <c r="PGP728"/>
      <c r="PGQ728"/>
      <c r="PGR728"/>
      <c r="PGS728"/>
      <c r="PGT728"/>
      <c r="PGU728"/>
      <c r="PGV728"/>
      <c r="PGW728"/>
      <c r="PGX728"/>
      <c r="PGY728"/>
      <c r="PGZ728"/>
      <c r="PHA728"/>
      <c r="PHB728"/>
      <c r="PHC728"/>
      <c r="PHD728"/>
      <c r="PHE728"/>
      <c r="PHF728"/>
      <c r="PHG728"/>
      <c r="PHH728"/>
      <c r="PHI728"/>
      <c r="PHJ728"/>
      <c r="PHK728"/>
      <c r="PHL728"/>
      <c r="PHM728"/>
      <c r="PHN728"/>
      <c r="PHO728"/>
      <c r="PHP728"/>
      <c r="PHQ728"/>
      <c r="PHR728"/>
      <c r="PHS728"/>
      <c r="PHT728"/>
      <c r="PHU728"/>
      <c r="PHV728"/>
      <c r="PHW728"/>
      <c r="PHX728"/>
      <c r="PHY728"/>
      <c r="PHZ728"/>
      <c r="PIA728"/>
      <c r="PIB728"/>
      <c r="PIC728"/>
      <c r="PID728"/>
      <c r="PIE728"/>
      <c r="PIF728"/>
      <c r="PIG728"/>
      <c r="PIH728"/>
      <c r="PII728"/>
      <c r="PIJ728"/>
      <c r="PIK728"/>
      <c r="PIL728"/>
      <c r="PIM728"/>
      <c r="PIN728"/>
      <c r="PIO728"/>
      <c r="PIP728"/>
      <c r="PIQ728"/>
      <c r="PIR728"/>
      <c r="PIS728"/>
      <c r="PIT728"/>
      <c r="PIU728"/>
      <c r="PIV728"/>
      <c r="PIW728"/>
      <c r="PIX728"/>
      <c r="PIY728"/>
      <c r="PIZ728"/>
      <c r="PJA728"/>
      <c r="PJB728"/>
      <c r="PJC728"/>
      <c r="PJD728"/>
      <c r="PJE728"/>
      <c r="PJF728"/>
      <c r="PJG728"/>
      <c r="PJH728"/>
      <c r="PJI728"/>
      <c r="PJJ728"/>
      <c r="PJK728"/>
      <c r="PJL728"/>
      <c r="PJM728"/>
      <c r="PJN728"/>
      <c r="PJO728"/>
      <c r="PJP728"/>
      <c r="PJQ728"/>
      <c r="PJR728"/>
      <c r="PJS728"/>
      <c r="PJT728"/>
      <c r="PJU728"/>
      <c r="PJV728"/>
      <c r="PJW728"/>
      <c r="PJX728"/>
      <c r="PJY728"/>
      <c r="PJZ728"/>
      <c r="PKA728"/>
      <c r="PKB728"/>
      <c r="PKC728"/>
      <c r="PKD728"/>
      <c r="PKE728"/>
      <c r="PKF728"/>
      <c r="PKG728"/>
      <c r="PKH728"/>
      <c r="PKI728"/>
      <c r="PKJ728"/>
      <c r="PKK728"/>
      <c r="PKL728"/>
      <c r="PKM728"/>
      <c r="PKN728"/>
      <c r="PKO728"/>
      <c r="PKP728"/>
      <c r="PKQ728"/>
      <c r="PKR728"/>
      <c r="PKS728"/>
      <c r="PKT728"/>
      <c r="PKU728"/>
      <c r="PKV728"/>
      <c r="PKW728"/>
      <c r="PKX728"/>
      <c r="PKY728"/>
      <c r="PKZ728"/>
      <c r="PLA728"/>
      <c r="PLB728"/>
      <c r="PLC728"/>
      <c r="PLD728"/>
      <c r="PLE728"/>
      <c r="PLF728"/>
      <c r="PLG728"/>
      <c r="PLH728"/>
      <c r="PLI728"/>
      <c r="PLJ728"/>
      <c r="PLK728"/>
      <c r="PLL728"/>
      <c r="PLM728"/>
      <c r="PLN728"/>
      <c r="PLO728"/>
      <c r="PLP728"/>
      <c r="PLQ728"/>
      <c r="PLR728"/>
      <c r="PLS728"/>
      <c r="PLT728"/>
      <c r="PLU728"/>
      <c r="PLV728"/>
      <c r="PLW728"/>
      <c r="PLX728"/>
      <c r="PLY728"/>
      <c r="PLZ728"/>
      <c r="PMA728"/>
      <c r="PMB728"/>
      <c r="PMC728"/>
      <c r="PMD728"/>
      <c r="PME728"/>
      <c r="PMF728"/>
      <c r="PMG728"/>
      <c r="PMH728"/>
      <c r="PMI728"/>
      <c r="PMJ728"/>
      <c r="PMK728"/>
      <c r="PML728"/>
      <c r="PMM728"/>
      <c r="PMN728"/>
      <c r="PMO728"/>
      <c r="PMP728"/>
      <c r="PMQ728"/>
      <c r="PMR728"/>
      <c r="PMS728"/>
      <c r="PMT728"/>
      <c r="PMU728"/>
      <c r="PMV728"/>
      <c r="PMW728"/>
      <c r="PMX728"/>
      <c r="PMY728"/>
      <c r="PMZ728"/>
      <c r="PNA728"/>
      <c r="PNB728"/>
      <c r="PNC728"/>
      <c r="PND728"/>
      <c r="PNE728"/>
      <c r="PNF728"/>
      <c r="PNG728"/>
      <c r="PNH728"/>
      <c r="PNI728"/>
      <c r="PNJ728"/>
      <c r="PNK728"/>
      <c r="PNL728"/>
      <c r="PNM728"/>
      <c r="PNN728"/>
      <c r="PNO728"/>
      <c r="PNP728"/>
      <c r="PNQ728"/>
      <c r="PNR728"/>
      <c r="PNS728"/>
      <c r="PNT728"/>
      <c r="PNU728"/>
      <c r="PNV728"/>
      <c r="PNW728"/>
      <c r="PNX728"/>
      <c r="PNY728"/>
      <c r="PNZ728"/>
      <c r="POA728"/>
      <c r="POB728"/>
      <c r="POC728"/>
      <c r="POD728"/>
      <c r="POE728"/>
      <c r="POF728"/>
      <c r="POG728"/>
      <c r="POH728"/>
      <c r="POI728"/>
      <c r="POJ728"/>
      <c r="POK728"/>
      <c r="POL728"/>
      <c r="POM728"/>
      <c r="PON728"/>
      <c r="POO728"/>
      <c r="POP728"/>
      <c r="POQ728"/>
      <c r="POR728"/>
      <c r="POS728"/>
      <c r="POT728"/>
      <c r="POU728"/>
      <c r="POV728"/>
      <c r="POW728"/>
      <c r="POX728"/>
      <c r="POY728"/>
      <c r="POZ728"/>
      <c r="PPA728"/>
      <c r="PPB728"/>
      <c r="PPC728"/>
      <c r="PPD728"/>
      <c r="PPE728"/>
      <c r="PPF728"/>
      <c r="PPG728"/>
      <c r="PPH728"/>
      <c r="PPI728"/>
      <c r="PPJ728"/>
      <c r="PPK728"/>
      <c r="PPL728"/>
      <c r="PPM728"/>
      <c r="PPN728"/>
      <c r="PPO728"/>
      <c r="PPP728"/>
      <c r="PPQ728"/>
      <c r="PPR728"/>
      <c r="PPS728"/>
      <c r="PPT728"/>
      <c r="PPU728"/>
      <c r="PPV728"/>
      <c r="PPW728"/>
      <c r="PPX728"/>
      <c r="PPY728"/>
      <c r="PPZ728"/>
      <c r="PQA728"/>
      <c r="PQB728"/>
      <c r="PQC728"/>
      <c r="PQD728"/>
      <c r="PQE728"/>
      <c r="PQF728"/>
      <c r="PQG728"/>
      <c r="PQH728"/>
      <c r="PQI728"/>
      <c r="PQJ728"/>
      <c r="PQK728"/>
      <c r="PQL728"/>
      <c r="PQM728"/>
      <c r="PQN728"/>
      <c r="PQO728"/>
      <c r="PQP728"/>
      <c r="PQQ728"/>
      <c r="PQR728"/>
      <c r="PQS728"/>
      <c r="PQT728"/>
      <c r="PQU728"/>
      <c r="PQV728"/>
      <c r="PQW728"/>
      <c r="PQX728"/>
      <c r="PQY728"/>
      <c r="PQZ728"/>
      <c r="PRA728"/>
      <c r="PRB728"/>
      <c r="PRC728"/>
      <c r="PRD728"/>
      <c r="PRE728"/>
      <c r="PRF728"/>
      <c r="PRG728"/>
      <c r="PRH728"/>
      <c r="PRI728"/>
      <c r="PRJ728"/>
      <c r="PRK728"/>
      <c r="PRL728"/>
      <c r="PRM728"/>
      <c r="PRN728"/>
      <c r="PRO728"/>
      <c r="PRP728"/>
      <c r="PRQ728"/>
      <c r="PRR728"/>
      <c r="PRS728"/>
      <c r="PRT728"/>
      <c r="PRU728"/>
      <c r="PRV728"/>
      <c r="PRW728"/>
      <c r="PRX728"/>
      <c r="PRY728"/>
      <c r="PRZ728"/>
      <c r="PSA728"/>
      <c r="PSB728"/>
      <c r="PSC728"/>
      <c r="PSD728"/>
      <c r="PSE728"/>
      <c r="PSF728"/>
      <c r="PSG728"/>
      <c r="PSH728"/>
      <c r="PSI728"/>
      <c r="PSJ728"/>
      <c r="PSK728"/>
      <c r="PSL728"/>
      <c r="PSM728"/>
      <c r="PSN728"/>
      <c r="PSO728"/>
      <c r="PSP728"/>
      <c r="PSQ728"/>
      <c r="PSR728"/>
      <c r="PSS728"/>
      <c r="PST728"/>
      <c r="PSU728"/>
      <c r="PSV728"/>
      <c r="PSW728"/>
      <c r="PSX728"/>
      <c r="PSY728"/>
      <c r="PSZ728"/>
      <c r="PTA728"/>
      <c r="PTB728"/>
      <c r="PTC728"/>
      <c r="PTD728"/>
      <c r="PTE728"/>
      <c r="PTF728"/>
      <c r="PTG728"/>
      <c r="PTH728"/>
      <c r="PTI728"/>
      <c r="PTJ728"/>
      <c r="PTK728"/>
      <c r="PTL728"/>
      <c r="PTM728"/>
      <c r="PTN728"/>
      <c r="PTO728"/>
      <c r="PTP728"/>
      <c r="PTQ728"/>
      <c r="PTR728"/>
      <c r="PTS728"/>
      <c r="PTT728"/>
      <c r="PTU728"/>
      <c r="PTV728"/>
      <c r="PTW728"/>
      <c r="PTX728"/>
      <c r="PTY728"/>
      <c r="PTZ728"/>
      <c r="PUA728"/>
      <c r="PUB728"/>
      <c r="PUC728"/>
      <c r="PUD728"/>
      <c r="PUE728"/>
      <c r="PUF728"/>
      <c r="PUG728"/>
      <c r="PUH728"/>
      <c r="PUI728"/>
      <c r="PUJ728"/>
      <c r="PUK728"/>
      <c r="PUL728"/>
      <c r="PUM728"/>
      <c r="PUN728"/>
      <c r="PUO728"/>
      <c r="PUP728"/>
      <c r="PUQ728"/>
      <c r="PUR728"/>
      <c r="PUS728"/>
      <c r="PUT728"/>
      <c r="PUU728"/>
      <c r="PUV728"/>
      <c r="PUW728"/>
      <c r="PUX728"/>
      <c r="PUY728"/>
      <c r="PUZ728"/>
      <c r="PVA728"/>
      <c r="PVB728"/>
      <c r="PVC728"/>
      <c r="PVD728"/>
      <c r="PVE728"/>
      <c r="PVF728"/>
      <c r="PVG728"/>
      <c r="PVH728"/>
      <c r="PVI728"/>
      <c r="PVJ728"/>
      <c r="PVK728"/>
      <c r="PVL728"/>
      <c r="PVM728"/>
      <c r="PVN728"/>
      <c r="PVO728"/>
      <c r="PVP728"/>
      <c r="PVQ728"/>
      <c r="PVR728"/>
      <c r="PVS728"/>
      <c r="PVT728"/>
      <c r="PVU728"/>
      <c r="PVV728"/>
      <c r="PVW728"/>
      <c r="PVX728"/>
      <c r="PVY728"/>
      <c r="PVZ728"/>
      <c r="PWA728"/>
      <c r="PWB728"/>
      <c r="PWC728"/>
      <c r="PWD728"/>
      <c r="PWE728"/>
      <c r="PWF728"/>
      <c r="PWG728"/>
      <c r="PWH728"/>
      <c r="PWI728"/>
      <c r="PWJ728"/>
      <c r="PWK728"/>
      <c r="PWL728"/>
      <c r="PWM728"/>
      <c r="PWN728"/>
      <c r="PWO728"/>
      <c r="PWP728"/>
      <c r="PWQ728"/>
      <c r="PWR728"/>
      <c r="PWS728"/>
      <c r="PWT728"/>
      <c r="PWU728"/>
      <c r="PWV728"/>
      <c r="PWW728"/>
      <c r="PWX728"/>
      <c r="PWY728"/>
      <c r="PWZ728"/>
      <c r="PXA728"/>
      <c r="PXB728"/>
      <c r="PXC728"/>
      <c r="PXD728"/>
      <c r="PXE728"/>
      <c r="PXF728"/>
      <c r="PXG728"/>
      <c r="PXH728"/>
      <c r="PXI728"/>
      <c r="PXJ728"/>
      <c r="PXK728"/>
      <c r="PXL728"/>
      <c r="PXM728"/>
      <c r="PXN728"/>
      <c r="PXO728"/>
      <c r="PXP728"/>
      <c r="PXQ728"/>
      <c r="PXR728"/>
      <c r="PXS728"/>
      <c r="PXT728"/>
      <c r="PXU728"/>
      <c r="PXV728"/>
      <c r="PXW728"/>
      <c r="PXX728"/>
      <c r="PXY728"/>
      <c r="PXZ728"/>
      <c r="PYA728"/>
      <c r="PYB728"/>
      <c r="PYC728"/>
      <c r="PYD728"/>
      <c r="PYE728"/>
      <c r="PYF728"/>
      <c r="PYG728"/>
      <c r="PYH728"/>
      <c r="PYI728"/>
      <c r="PYJ728"/>
      <c r="PYK728"/>
      <c r="PYL728"/>
      <c r="PYM728"/>
      <c r="PYN728"/>
      <c r="PYO728"/>
      <c r="PYP728"/>
      <c r="PYQ728"/>
      <c r="PYR728"/>
      <c r="PYS728"/>
      <c r="PYT728"/>
      <c r="PYU728"/>
      <c r="PYV728"/>
      <c r="PYW728"/>
      <c r="PYX728"/>
      <c r="PYY728"/>
      <c r="PYZ728"/>
      <c r="PZA728"/>
      <c r="PZB728"/>
      <c r="PZC728"/>
      <c r="PZD728"/>
      <c r="PZE728"/>
      <c r="PZF728"/>
      <c r="PZG728"/>
      <c r="PZH728"/>
      <c r="PZI728"/>
      <c r="PZJ728"/>
      <c r="PZK728"/>
      <c r="PZL728"/>
      <c r="PZM728"/>
      <c r="PZN728"/>
      <c r="PZO728"/>
      <c r="PZP728"/>
      <c r="PZQ728"/>
      <c r="PZR728"/>
      <c r="PZS728"/>
      <c r="PZT728"/>
      <c r="PZU728"/>
      <c r="PZV728"/>
      <c r="PZW728"/>
      <c r="PZX728"/>
      <c r="PZY728"/>
      <c r="PZZ728"/>
      <c r="QAA728"/>
      <c r="QAB728"/>
      <c r="QAC728"/>
      <c r="QAD728"/>
      <c r="QAE728"/>
      <c r="QAF728"/>
      <c r="QAG728"/>
      <c r="QAH728"/>
      <c r="QAI728"/>
      <c r="QAJ728"/>
      <c r="QAK728"/>
      <c r="QAL728"/>
      <c r="QAM728"/>
      <c r="QAN728"/>
      <c r="QAO728"/>
      <c r="QAP728"/>
      <c r="QAQ728"/>
      <c r="QAR728"/>
      <c r="QAS728"/>
      <c r="QAT728"/>
      <c r="QAU728"/>
      <c r="QAV728"/>
      <c r="QAW728"/>
      <c r="QAX728"/>
      <c r="QAY728"/>
      <c r="QAZ728"/>
      <c r="QBA728"/>
      <c r="QBB728"/>
      <c r="QBC728"/>
      <c r="QBD728"/>
      <c r="QBE728"/>
      <c r="QBF728"/>
      <c r="QBG728"/>
      <c r="QBH728"/>
      <c r="QBI728"/>
      <c r="QBJ728"/>
      <c r="QBK728"/>
      <c r="QBL728"/>
      <c r="QBM728"/>
      <c r="QBN728"/>
      <c r="QBO728"/>
      <c r="QBP728"/>
      <c r="QBQ728"/>
      <c r="QBR728"/>
      <c r="QBS728"/>
      <c r="QBT728"/>
      <c r="QBU728"/>
      <c r="QBV728"/>
      <c r="QBW728"/>
      <c r="QBX728"/>
      <c r="QBY728"/>
      <c r="QBZ728"/>
      <c r="QCA728"/>
      <c r="QCB728"/>
      <c r="QCC728"/>
      <c r="QCD728"/>
      <c r="QCE728"/>
      <c r="QCF728"/>
      <c r="QCG728"/>
      <c r="QCH728"/>
      <c r="QCI728"/>
      <c r="QCJ728"/>
      <c r="QCK728"/>
      <c r="QCL728"/>
      <c r="QCM728"/>
      <c r="QCN728"/>
      <c r="QCO728"/>
      <c r="QCP728"/>
      <c r="QCQ728"/>
      <c r="QCR728"/>
      <c r="QCS728"/>
      <c r="QCT728"/>
      <c r="QCU728"/>
      <c r="QCV728"/>
      <c r="QCW728"/>
      <c r="QCX728"/>
      <c r="QCY728"/>
      <c r="QCZ728"/>
      <c r="QDA728"/>
      <c r="QDB728"/>
      <c r="QDC728"/>
      <c r="QDD728"/>
      <c r="QDE728"/>
      <c r="QDF728"/>
      <c r="QDG728"/>
      <c r="QDH728"/>
      <c r="QDI728"/>
      <c r="QDJ728"/>
      <c r="QDK728"/>
      <c r="QDL728"/>
      <c r="QDM728"/>
      <c r="QDN728"/>
      <c r="QDO728"/>
      <c r="QDP728"/>
      <c r="QDQ728"/>
      <c r="QDR728"/>
      <c r="QDS728"/>
      <c r="QDT728"/>
      <c r="QDU728"/>
      <c r="QDV728"/>
      <c r="QDW728"/>
      <c r="QDX728"/>
      <c r="QDY728"/>
      <c r="QDZ728"/>
      <c r="QEA728"/>
      <c r="QEB728"/>
      <c r="QEC728"/>
      <c r="QED728"/>
      <c r="QEE728"/>
      <c r="QEF728"/>
      <c r="QEG728"/>
      <c r="QEH728"/>
      <c r="QEI728"/>
      <c r="QEJ728"/>
      <c r="QEK728"/>
      <c r="QEL728"/>
      <c r="QEM728"/>
      <c r="QEN728"/>
      <c r="QEO728"/>
      <c r="QEP728"/>
      <c r="QEQ728"/>
      <c r="QER728"/>
      <c r="QES728"/>
      <c r="QET728"/>
      <c r="QEU728"/>
      <c r="QEV728"/>
      <c r="QEW728"/>
      <c r="QEX728"/>
      <c r="QEY728"/>
      <c r="QEZ728"/>
      <c r="QFA728"/>
      <c r="QFB728"/>
      <c r="QFC728"/>
      <c r="QFD728"/>
      <c r="QFE728"/>
      <c r="QFF728"/>
      <c r="QFG728"/>
      <c r="QFH728"/>
      <c r="QFI728"/>
      <c r="QFJ728"/>
      <c r="QFK728"/>
      <c r="QFL728"/>
      <c r="QFM728"/>
      <c r="QFN728"/>
      <c r="QFO728"/>
      <c r="QFP728"/>
      <c r="QFQ728"/>
      <c r="QFR728"/>
      <c r="QFS728"/>
      <c r="QFT728"/>
      <c r="QFU728"/>
      <c r="QFV728"/>
      <c r="QFW728"/>
      <c r="QFX728"/>
      <c r="QFY728"/>
      <c r="QFZ728"/>
      <c r="QGA728"/>
      <c r="QGB728"/>
      <c r="QGC728"/>
      <c r="QGD728"/>
      <c r="QGE728"/>
      <c r="QGF728"/>
      <c r="QGG728"/>
      <c r="QGH728"/>
      <c r="QGI728"/>
      <c r="QGJ728"/>
      <c r="QGK728"/>
      <c r="QGL728"/>
      <c r="QGM728"/>
      <c r="QGN728"/>
      <c r="QGO728"/>
      <c r="QGP728"/>
      <c r="QGQ728"/>
      <c r="QGR728"/>
      <c r="QGS728"/>
      <c r="QGT728"/>
      <c r="QGU728"/>
      <c r="QGV728"/>
      <c r="QGW728"/>
      <c r="QGX728"/>
      <c r="QGY728"/>
      <c r="QGZ728"/>
      <c r="QHA728"/>
      <c r="QHB728"/>
      <c r="QHC728"/>
      <c r="QHD728"/>
      <c r="QHE728"/>
      <c r="QHF728"/>
      <c r="QHG728"/>
      <c r="QHH728"/>
      <c r="QHI728"/>
      <c r="QHJ728"/>
      <c r="QHK728"/>
      <c r="QHL728"/>
      <c r="QHM728"/>
      <c r="QHN728"/>
      <c r="QHO728"/>
      <c r="QHP728"/>
      <c r="QHQ728"/>
      <c r="QHR728"/>
      <c r="QHS728"/>
      <c r="QHT728"/>
      <c r="QHU728"/>
      <c r="QHV728"/>
      <c r="QHW728"/>
      <c r="QHX728"/>
      <c r="QHY728"/>
      <c r="QHZ728"/>
      <c r="QIA728"/>
      <c r="QIB728"/>
      <c r="QIC728"/>
      <c r="QID728"/>
      <c r="QIE728"/>
      <c r="QIF728"/>
      <c r="QIG728"/>
      <c r="QIH728"/>
      <c r="QII728"/>
      <c r="QIJ728"/>
      <c r="QIK728"/>
      <c r="QIL728"/>
      <c r="QIM728"/>
      <c r="QIN728"/>
      <c r="QIO728"/>
      <c r="QIP728"/>
      <c r="QIQ728"/>
      <c r="QIR728"/>
      <c r="QIS728"/>
      <c r="QIT728"/>
      <c r="QIU728"/>
      <c r="QIV728"/>
      <c r="QIW728"/>
      <c r="QIX728"/>
      <c r="QIY728"/>
      <c r="QIZ728"/>
      <c r="QJA728"/>
      <c r="QJB728"/>
      <c r="QJC728"/>
      <c r="QJD728"/>
      <c r="QJE728"/>
      <c r="QJF728"/>
      <c r="QJG728"/>
      <c r="QJH728"/>
      <c r="QJI728"/>
      <c r="QJJ728"/>
      <c r="QJK728"/>
      <c r="QJL728"/>
      <c r="QJM728"/>
      <c r="QJN728"/>
      <c r="QJO728"/>
      <c r="QJP728"/>
      <c r="QJQ728"/>
      <c r="QJR728"/>
      <c r="QJS728"/>
      <c r="QJT728"/>
      <c r="QJU728"/>
      <c r="QJV728"/>
      <c r="QJW728"/>
      <c r="QJX728"/>
      <c r="QJY728"/>
      <c r="QJZ728"/>
      <c r="QKA728"/>
      <c r="QKB728"/>
      <c r="QKC728"/>
      <c r="QKD728"/>
      <c r="QKE728"/>
      <c r="QKF728"/>
      <c r="QKG728"/>
      <c r="QKH728"/>
      <c r="QKI728"/>
      <c r="QKJ728"/>
      <c r="QKK728"/>
      <c r="QKL728"/>
      <c r="QKM728"/>
      <c r="QKN728"/>
      <c r="QKO728"/>
      <c r="QKP728"/>
      <c r="QKQ728"/>
      <c r="QKR728"/>
      <c r="QKS728"/>
      <c r="QKT728"/>
      <c r="QKU728"/>
      <c r="QKV728"/>
      <c r="QKW728"/>
      <c r="QKX728"/>
      <c r="QKY728"/>
      <c r="QKZ728"/>
      <c r="QLA728"/>
      <c r="QLB728"/>
      <c r="QLC728"/>
      <c r="QLD728"/>
      <c r="QLE728"/>
      <c r="QLF728"/>
      <c r="QLG728"/>
      <c r="QLH728"/>
      <c r="QLI728"/>
      <c r="QLJ728"/>
      <c r="QLK728"/>
      <c r="QLL728"/>
      <c r="QLM728"/>
      <c r="QLN728"/>
      <c r="QLO728"/>
      <c r="QLP728"/>
      <c r="QLQ728"/>
      <c r="QLR728"/>
      <c r="QLS728"/>
      <c r="QLT728"/>
      <c r="QLU728"/>
      <c r="QLV728"/>
      <c r="QLW728"/>
      <c r="QLX728"/>
      <c r="QLY728"/>
      <c r="QLZ728"/>
      <c r="QMA728"/>
      <c r="QMB728"/>
      <c r="QMC728"/>
      <c r="QMD728"/>
      <c r="QME728"/>
      <c r="QMF728"/>
      <c r="QMG728"/>
      <c r="QMH728"/>
      <c r="QMI728"/>
      <c r="QMJ728"/>
      <c r="QMK728"/>
      <c r="QML728"/>
      <c r="QMM728"/>
      <c r="QMN728"/>
      <c r="QMO728"/>
      <c r="QMP728"/>
      <c r="QMQ728"/>
      <c r="QMR728"/>
      <c r="QMS728"/>
      <c r="QMT728"/>
      <c r="QMU728"/>
      <c r="QMV728"/>
      <c r="QMW728"/>
      <c r="QMX728"/>
      <c r="QMY728"/>
      <c r="QMZ728"/>
      <c r="QNA728"/>
      <c r="QNB728"/>
      <c r="QNC728"/>
      <c r="QND728"/>
      <c r="QNE728"/>
      <c r="QNF728"/>
      <c r="QNG728"/>
      <c r="QNH728"/>
      <c r="QNI728"/>
      <c r="QNJ728"/>
      <c r="QNK728"/>
      <c r="QNL728"/>
      <c r="QNM728"/>
      <c r="QNN728"/>
      <c r="QNO728"/>
      <c r="QNP728"/>
      <c r="QNQ728"/>
      <c r="QNR728"/>
      <c r="QNS728"/>
      <c r="QNT728"/>
      <c r="QNU728"/>
      <c r="QNV728"/>
      <c r="QNW728"/>
      <c r="QNX728"/>
      <c r="QNY728"/>
      <c r="QNZ728"/>
      <c r="QOA728"/>
      <c r="QOB728"/>
      <c r="QOC728"/>
      <c r="QOD728"/>
      <c r="QOE728"/>
      <c r="QOF728"/>
      <c r="QOG728"/>
      <c r="QOH728"/>
      <c r="QOI728"/>
      <c r="QOJ728"/>
      <c r="QOK728"/>
      <c r="QOL728"/>
      <c r="QOM728"/>
      <c r="QON728"/>
      <c r="QOO728"/>
      <c r="QOP728"/>
      <c r="QOQ728"/>
      <c r="QOR728"/>
      <c r="QOS728"/>
      <c r="QOT728"/>
      <c r="QOU728"/>
      <c r="QOV728"/>
      <c r="QOW728"/>
      <c r="QOX728"/>
      <c r="QOY728"/>
      <c r="QOZ728"/>
      <c r="QPA728"/>
      <c r="QPB728"/>
      <c r="QPC728"/>
      <c r="QPD728"/>
      <c r="QPE728"/>
      <c r="QPF728"/>
      <c r="QPG728"/>
      <c r="QPH728"/>
      <c r="QPI728"/>
      <c r="QPJ728"/>
      <c r="QPK728"/>
      <c r="QPL728"/>
      <c r="QPM728"/>
      <c r="QPN728"/>
      <c r="QPO728"/>
      <c r="QPP728"/>
      <c r="QPQ728"/>
      <c r="QPR728"/>
      <c r="QPS728"/>
      <c r="QPT728"/>
      <c r="QPU728"/>
      <c r="QPV728"/>
      <c r="QPW728"/>
      <c r="QPX728"/>
      <c r="QPY728"/>
      <c r="QPZ728"/>
      <c r="QQA728"/>
      <c r="QQB728"/>
      <c r="QQC728"/>
      <c r="QQD728"/>
      <c r="QQE728"/>
      <c r="QQF728"/>
      <c r="QQG728"/>
      <c r="QQH728"/>
      <c r="QQI728"/>
      <c r="QQJ728"/>
      <c r="QQK728"/>
      <c r="QQL728"/>
      <c r="QQM728"/>
      <c r="QQN728"/>
      <c r="QQO728"/>
      <c r="QQP728"/>
      <c r="QQQ728"/>
      <c r="QQR728"/>
      <c r="QQS728"/>
      <c r="QQT728"/>
      <c r="QQU728"/>
      <c r="QQV728"/>
      <c r="QQW728"/>
      <c r="QQX728"/>
      <c r="QQY728"/>
      <c r="QQZ728"/>
      <c r="QRA728"/>
      <c r="QRB728"/>
      <c r="QRC728"/>
      <c r="QRD728"/>
      <c r="QRE728"/>
      <c r="QRF728"/>
      <c r="QRG728"/>
      <c r="QRH728"/>
      <c r="QRI728"/>
      <c r="QRJ728"/>
      <c r="QRK728"/>
      <c r="QRL728"/>
      <c r="QRM728"/>
      <c r="QRN728"/>
      <c r="QRO728"/>
      <c r="QRP728"/>
      <c r="QRQ728"/>
      <c r="QRR728"/>
      <c r="QRS728"/>
      <c r="QRT728"/>
      <c r="QRU728"/>
      <c r="QRV728"/>
      <c r="QRW728"/>
      <c r="QRX728"/>
      <c r="QRY728"/>
      <c r="QRZ728"/>
      <c r="QSA728"/>
      <c r="QSB728"/>
      <c r="QSC728"/>
      <c r="QSD728"/>
      <c r="QSE728"/>
      <c r="QSF728"/>
      <c r="QSG728"/>
      <c r="QSH728"/>
      <c r="QSI728"/>
      <c r="QSJ728"/>
      <c r="QSK728"/>
      <c r="QSL728"/>
      <c r="QSM728"/>
      <c r="QSN728"/>
      <c r="QSO728"/>
      <c r="QSP728"/>
      <c r="QSQ728"/>
      <c r="QSR728"/>
      <c r="QSS728"/>
      <c r="QST728"/>
      <c r="QSU728"/>
      <c r="QSV728"/>
      <c r="QSW728"/>
      <c r="QSX728"/>
      <c r="QSY728"/>
      <c r="QSZ728"/>
      <c r="QTA728"/>
      <c r="QTB728"/>
      <c r="QTC728"/>
      <c r="QTD728"/>
      <c r="QTE728"/>
      <c r="QTF728"/>
      <c r="QTG728"/>
      <c r="QTH728"/>
      <c r="QTI728"/>
      <c r="QTJ728"/>
      <c r="QTK728"/>
      <c r="QTL728"/>
      <c r="QTM728"/>
      <c r="QTN728"/>
      <c r="QTO728"/>
      <c r="QTP728"/>
      <c r="QTQ728"/>
      <c r="QTR728"/>
      <c r="QTS728"/>
      <c r="QTT728"/>
      <c r="QTU728"/>
      <c r="QTV728"/>
      <c r="QTW728"/>
      <c r="QTX728"/>
      <c r="QTY728"/>
      <c r="QTZ728"/>
      <c r="QUA728"/>
      <c r="QUB728"/>
      <c r="QUC728"/>
      <c r="QUD728"/>
      <c r="QUE728"/>
      <c r="QUF728"/>
      <c r="QUG728"/>
      <c r="QUH728"/>
      <c r="QUI728"/>
      <c r="QUJ728"/>
      <c r="QUK728"/>
      <c r="QUL728"/>
      <c r="QUM728"/>
      <c r="QUN728"/>
      <c r="QUO728"/>
      <c r="QUP728"/>
      <c r="QUQ728"/>
      <c r="QUR728"/>
      <c r="QUS728"/>
      <c r="QUT728"/>
      <c r="QUU728"/>
      <c r="QUV728"/>
      <c r="QUW728"/>
      <c r="QUX728"/>
      <c r="QUY728"/>
      <c r="QUZ728"/>
      <c r="QVA728"/>
      <c r="QVB728"/>
      <c r="QVC728"/>
      <c r="QVD728"/>
      <c r="QVE728"/>
      <c r="QVF728"/>
      <c r="QVG728"/>
      <c r="QVH728"/>
      <c r="QVI728"/>
      <c r="QVJ728"/>
      <c r="QVK728"/>
      <c r="QVL728"/>
      <c r="QVM728"/>
      <c r="QVN728"/>
      <c r="QVO728"/>
      <c r="QVP728"/>
      <c r="QVQ728"/>
      <c r="QVR728"/>
      <c r="QVS728"/>
      <c r="QVT728"/>
      <c r="QVU728"/>
      <c r="QVV728"/>
      <c r="QVW728"/>
      <c r="QVX728"/>
      <c r="QVY728"/>
      <c r="QVZ728"/>
      <c r="QWA728"/>
      <c r="QWB728"/>
      <c r="QWC728"/>
      <c r="QWD728"/>
      <c r="QWE728"/>
      <c r="QWF728"/>
      <c r="QWG728"/>
      <c r="QWH728"/>
      <c r="QWI728"/>
      <c r="QWJ728"/>
      <c r="QWK728"/>
      <c r="QWL728"/>
      <c r="QWM728"/>
      <c r="QWN728"/>
      <c r="QWO728"/>
      <c r="QWP728"/>
      <c r="QWQ728"/>
      <c r="QWR728"/>
      <c r="QWS728"/>
      <c r="QWT728"/>
      <c r="QWU728"/>
      <c r="QWV728"/>
      <c r="QWW728"/>
      <c r="QWX728"/>
      <c r="QWY728"/>
      <c r="QWZ728"/>
      <c r="QXA728"/>
      <c r="QXB728"/>
      <c r="QXC728"/>
      <c r="QXD728"/>
      <c r="QXE728"/>
      <c r="QXF728"/>
      <c r="QXG728"/>
      <c r="QXH728"/>
      <c r="QXI728"/>
      <c r="QXJ728"/>
      <c r="QXK728"/>
      <c r="QXL728"/>
      <c r="QXM728"/>
      <c r="QXN728"/>
      <c r="QXO728"/>
      <c r="QXP728"/>
      <c r="QXQ728"/>
      <c r="QXR728"/>
      <c r="QXS728"/>
      <c r="QXT728"/>
      <c r="QXU728"/>
      <c r="QXV728"/>
      <c r="QXW728"/>
      <c r="QXX728"/>
      <c r="QXY728"/>
      <c r="QXZ728"/>
      <c r="QYA728"/>
      <c r="QYB728"/>
      <c r="QYC728"/>
      <c r="QYD728"/>
      <c r="QYE728"/>
      <c r="QYF728"/>
      <c r="QYG728"/>
      <c r="QYH728"/>
      <c r="QYI728"/>
      <c r="QYJ728"/>
      <c r="QYK728"/>
      <c r="QYL728"/>
      <c r="QYM728"/>
      <c r="QYN728"/>
      <c r="QYO728"/>
      <c r="QYP728"/>
      <c r="QYQ728"/>
      <c r="QYR728"/>
      <c r="QYS728"/>
      <c r="QYT728"/>
      <c r="QYU728"/>
      <c r="QYV728"/>
      <c r="QYW728"/>
      <c r="QYX728"/>
      <c r="QYY728"/>
      <c r="QYZ728"/>
      <c r="QZA728"/>
      <c r="QZB728"/>
      <c r="QZC728"/>
      <c r="QZD728"/>
      <c r="QZE728"/>
      <c r="QZF728"/>
      <c r="QZG728"/>
      <c r="QZH728"/>
      <c r="QZI728"/>
      <c r="QZJ728"/>
      <c r="QZK728"/>
      <c r="QZL728"/>
      <c r="QZM728"/>
      <c r="QZN728"/>
      <c r="QZO728"/>
      <c r="QZP728"/>
      <c r="QZQ728"/>
      <c r="QZR728"/>
      <c r="QZS728"/>
      <c r="QZT728"/>
      <c r="QZU728"/>
      <c r="QZV728"/>
      <c r="QZW728"/>
      <c r="QZX728"/>
      <c r="QZY728"/>
      <c r="QZZ728"/>
      <c r="RAA728"/>
      <c r="RAB728"/>
      <c r="RAC728"/>
      <c r="RAD728"/>
      <c r="RAE728"/>
      <c r="RAF728"/>
      <c r="RAG728"/>
      <c r="RAH728"/>
      <c r="RAI728"/>
      <c r="RAJ728"/>
      <c r="RAK728"/>
      <c r="RAL728"/>
      <c r="RAM728"/>
      <c r="RAN728"/>
      <c r="RAO728"/>
      <c r="RAP728"/>
      <c r="RAQ728"/>
      <c r="RAR728"/>
      <c r="RAS728"/>
      <c r="RAT728"/>
      <c r="RAU728"/>
      <c r="RAV728"/>
      <c r="RAW728"/>
      <c r="RAX728"/>
      <c r="RAY728"/>
      <c r="RAZ728"/>
      <c r="RBA728"/>
      <c r="RBB728"/>
      <c r="RBC728"/>
      <c r="RBD728"/>
      <c r="RBE728"/>
      <c r="RBF728"/>
      <c r="RBG728"/>
      <c r="RBH728"/>
      <c r="RBI728"/>
      <c r="RBJ728"/>
      <c r="RBK728"/>
      <c r="RBL728"/>
      <c r="RBM728"/>
      <c r="RBN728"/>
      <c r="RBO728"/>
      <c r="RBP728"/>
      <c r="RBQ728"/>
      <c r="RBR728"/>
      <c r="RBS728"/>
      <c r="RBT728"/>
      <c r="RBU728"/>
      <c r="RBV728"/>
      <c r="RBW728"/>
      <c r="RBX728"/>
      <c r="RBY728"/>
      <c r="RBZ728"/>
      <c r="RCA728"/>
      <c r="RCB728"/>
      <c r="RCC728"/>
      <c r="RCD728"/>
      <c r="RCE728"/>
      <c r="RCF728"/>
      <c r="RCG728"/>
      <c r="RCH728"/>
      <c r="RCI728"/>
      <c r="RCJ728"/>
      <c r="RCK728"/>
      <c r="RCL728"/>
      <c r="RCM728"/>
      <c r="RCN728"/>
      <c r="RCO728"/>
      <c r="RCP728"/>
      <c r="RCQ728"/>
      <c r="RCR728"/>
      <c r="RCS728"/>
      <c r="RCT728"/>
      <c r="RCU728"/>
      <c r="RCV728"/>
      <c r="RCW728"/>
      <c r="RCX728"/>
      <c r="RCY728"/>
      <c r="RCZ728"/>
      <c r="RDA728"/>
      <c r="RDB728"/>
      <c r="RDC728"/>
      <c r="RDD728"/>
      <c r="RDE728"/>
      <c r="RDF728"/>
      <c r="RDG728"/>
      <c r="RDH728"/>
      <c r="RDI728"/>
      <c r="RDJ728"/>
      <c r="RDK728"/>
      <c r="RDL728"/>
      <c r="RDM728"/>
      <c r="RDN728"/>
      <c r="RDO728"/>
      <c r="RDP728"/>
      <c r="RDQ728"/>
      <c r="RDR728"/>
      <c r="RDS728"/>
      <c r="RDT728"/>
      <c r="RDU728"/>
      <c r="RDV728"/>
      <c r="RDW728"/>
      <c r="RDX728"/>
      <c r="RDY728"/>
      <c r="RDZ728"/>
      <c r="REA728"/>
      <c r="REB728"/>
      <c r="REC728"/>
      <c r="RED728"/>
      <c r="REE728"/>
      <c r="REF728"/>
      <c r="REG728"/>
      <c r="REH728"/>
      <c r="REI728"/>
      <c r="REJ728"/>
      <c r="REK728"/>
      <c r="REL728"/>
      <c r="REM728"/>
      <c r="REN728"/>
      <c r="REO728"/>
      <c r="REP728"/>
      <c r="REQ728"/>
      <c r="RER728"/>
      <c r="RES728"/>
      <c r="RET728"/>
      <c r="REU728"/>
      <c r="REV728"/>
      <c r="REW728"/>
      <c r="REX728"/>
      <c r="REY728"/>
      <c r="REZ728"/>
      <c r="RFA728"/>
      <c r="RFB728"/>
      <c r="RFC728"/>
      <c r="RFD728"/>
      <c r="RFE728"/>
      <c r="RFF728"/>
      <c r="RFG728"/>
      <c r="RFH728"/>
      <c r="RFI728"/>
      <c r="RFJ728"/>
      <c r="RFK728"/>
      <c r="RFL728"/>
      <c r="RFM728"/>
      <c r="RFN728"/>
      <c r="RFO728"/>
      <c r="RFP728"/>
      <c r="RFQ728"/>
      <c r="RFR728"/>
      <c r="RFS728"/>
      <c r="RFT728"/>
      <c r="RFU728"/>
      <c r="RFV728"/>
      <c r="RFW728"/>
      <c r="RFX728"/>
      <c r="RFY728"/>
      <c r="RFZ728"/>
      <c r="RGA728"/>
      <c r="RGB728"/>
      <c r="RGC728"/>
      <c r="RGD728"/>
      <c r="RGE728"/>
      <c r="RGF728"/>
      <c r="RGG728"/>
      <c r="RGH728"/>
      <c r="RGI728"/>
      <c r="RGJ728"/>
      <c r="RGK728"/>
      <c r="RGL728"/>
      <c r="RGM728"/>
      <c r="RGN728"/>
      <c r="RGO728"/>
      <c r="RGP728"/>
      <c r="RGQ728"/>
      <c r="RGR728"/>
      <c r="RGS728"/>
      <c r="RGT728"/>
      <c r="RGU728"/>
      <c r="RGV728"/>
      <c r="RGW728"/>
      <c r="RGX728"/>
      <c r="RGY728"/>
      <c r="RGZ728"/>
      <c r="RHA728"/>
      <c r="RHB728"/>
      <c r="RHC728"/>
      <c r="RHD728"/>
      <c r="RHE728"/>
      <c r="RHF728"/>
      <c r="RHG728"/>
      <c r="RHH728"/>
      <c r="RHI728"/>
      <c r="RHJ728"/>
      <c r="RHK728"/>
      <c r="RHL728"/>
      <c r="RHM728"/>
      <c r="RHN728"/>
      <c r="RHO728"/>
      <c r="RHP728"/>
      <c r="RHQ728"/>
      <c r="RHR728"/>
      <c r="RHS728"/>
      <c r="RHT728"/>
      <c r="RHU728"/>
      <c r="RHV728"/>
      <c r="RHW728"/>
      <c r="RHX728"/>
      <c r="RHY728"/>
      <c r="RHZ728"/>
      <c r="RIA728"/>
      <c r="RIB728"/>
      <c r="RIC728"/>
      <c r="RID728"/>
      <c r="RIE728"/>
      <c r="RIF728"/>
      <c r="RIG728"/>
      <c r="RIH728"/>
      <c r="RII728"/>
      <c r="RIJ728"/>
      <c r="RIK728"/>
      <c r="RIL728"/>
      <c r="RIM728"/>
      <c r="RIN728"/>
      <c r="RIO728"/>
      <c r="RIP728"/>
      <c r="RIQ728"/>
      <c r="RIR728"/>
      <c r="RIS728"/>
      <c r="RIT728"/>
      <c r="RIU728"/>
      <c r="RIV728"/>
      <c r="RIW728"/>
      <c r="RIX728"/>
      <c r="RIY728"/>
      <c r="RIZ728"/>
      <c r="RJA728"/>
      <c r="RJB728"/>
      <c r="RJC728"/>
      <c r="RJD728"/>
      <c r="RJE728"/>
      <c r="RJF728"/>
      <c r="RJG728"/>
      <c r="RJH728"/>
      <c r="RJI728"/>
      <c r="RJJ728"/>
      <c r="RJK728"/>
      <c r="RJL728"/>
      <c r="RJM728"/>
      <c r="RJN728"/>
      <c r="RJO728"/>
      <c r="RJP728"/>
      <c r="RJQ728"/>
      <c r="RJR728"/>
      <c r="RJS728"/>
      <c r="RJT728"/>
      <c r="RJU728"/>
      <c r="RJV728"/>
      <c r="RJW728"/>
      <c r="RJX728"/>
      <c r="RJY728"/>
      <c r="RJZ728"/>
      <c r="RKA728"/>
      <c r="RKB728"/>
      <c r="RKC728"/>
      <c r="RKD728"/>
      <c r="RKE728"/>
      <c r="RKF728"/>
      <c r="RKG728"/>
      <c r="RKH728"/>
      <c r="RKI728"/>
      <c r="RKJ728"/>
      <c r="RKK728"/>
      <c r="RKL728"/>
      <c r="RKM728"/>
      <c r="RKN728"/>
      <c r="RKO728"/>
      <c r="RKP728"/>
      <c r="RKQ728"/>
      <c r="RKR728"/>
      <c r="RKS728"/>
      <c r="RKT728"/>
      <c r="RKU728"/>
      <c r="RKV728"/>
      <c r="RKW728"/>
      <c r="RKX728"/>
      <c r="RKY728"/>
      <c r="RKZ728"/>
      <c r="RLA728"/>
      <c r="RLB728"/>
      <c r="RLC728"/>
      <c r="RLD728"/>
      <c r="RLE728"/>
      <c r="RLF728"/>
      <c r="RLG728"/>
      <c r="RLH728"/>
      <c r="RLI728"/>
      <c r="RLJ728"/>
      <c r="RLK728"/>
      <c r="RLL728"/>
      <c r="RLM728"/>
      <c r="RLN728"/>
      <c r="RLO728"/>
      <c r="RLP728"/>
      <c r="RLQ728"/>
      <c r="RLR728"/>
      <c r="RLS728"/>
      <c r="RLT728"/>
      <c r="RLU728"/>
      <c r="RLV728"/>
      <c r="RLW728"/>
      <c r="RLX728"/>
      <c r="RLY728"/>
      <c r="RLZ728"/>
      <c r="RMA728"/>
      <c r="RMB728"/>
      <c r="RMC728"/>
      <c r="RMD728"/>
      <c r="RME728"/>
      <c r="RMF728"/>
      <c r="RMG728"/>
      <c r="RMH728"/>
      <c r="RMI728"/>
      <c r="RMJ728"/>
      <c r="RMK728"/>
      <c r="RML728"/>
      <c r="RMM728"/>
      <c r="RMN728"/>
      <c r="RMO728"/>
      <c r="RMP728"/>
      <c r="RMQ728"/>
      <c r="RMR728"/>
      <c r="RMS728"/>
      <c r="RMT728"/>
      <c r="RMU728"/>
      <c r="RMV728"/>
      <c r="RMW728"/>
      <c r="RMX728"/>
      <c r="RMY728"/>
      <c r="RMZ728"/>
      <c r="RNA728"/>
      <c r="RNB728"/>
      <c r="RNC728"/>
      <c r="RND728"/>
      <c r="RNE728"/>
      <c r="RNF728"/>
      <c r="RNG728"/>
      <c r="RNH728"/>
      <c r="RNI728"/>
      <c r="RNJ728"/>
      <c r="RNK728"/>
      <c r="RNL728"/>
      <c r="RNM728"/>
      <c r="RNN728"/>
      <c r="RNO728"/>
      <c r="RNP728"/>
      <c r="RNQ728"/>
      <c r="RNR728"/>
      <c r="RNS728"/>
      <c r="RNT728"/>
      <c r="RNU728"/>
      <c r="RNV728"/>
      <c r="RNW728"/>
      <c r="RNX728"/>
      <c r="RNY728"/>
      <c r="RNZ728"/>
      <c r="ROA728"/>
      <c r="ROB728"/>
      <c r="ROC728"/>
      <c r="ROD728"/>
      <c r="ROE728"/>
      <c r="ROF728"/>
      <c r="ROG728"/>
      <c r="ROH728"/>
      <c r="ROI728"/>
      <c r="ROJ728"/>
      <c r="ROK728"/>
      <c r="ROL728"/>
      <c r="ROM728"/>
      <c r="RON728"/>
      <c r="ROO728"/>
      <c r="ROP728"/>
      <c r="ROQ728"/>
      <c r="ROR728"/>
      <c r="ROS728"/>
      <c r="ROT728"/>
      <c r="ROU728"/>
      <c r="ROV728"/>
      <c r="ROW728"/>
      <c r="ROX728"/>
      <c r="ROY728"/>
      <c r="ROZ728"/>
      <c r="RPA728"/>
      <c r="RPB728"/>
      <c r="RPC728"/>
      <c r="RPD728"/>
      <c r="RPE728"/>
      <c r="RPF728"/>
      <c r="RPG728"/>
      <c r="RPH728"/>
      <c r="RPI728"/>
      <c r="RPJ728"/>
      <c r="RPK728"/>
      <c r="RPL728"/>
      <c r="RPM728"/>
      <c r="RPN728"/>
      <c r="RPO728"/>
      <c r="RPP728"/>
      <c r="RPQ728"/>
      <c r="RPR728"/>
      <c r="RPS728"/>
      <c r="RPT728"/>
      <c r="RPU728"/>
      <c r="RPV728"/>
      <c r="RPW728"/>
      <c r="RPX728"/>
      <c r="RPY728"/>
      <c r="RPZ728"/>
      <c r="RQA728"/>
      <c r="RQB728"/>
      <c r="RQC728"/>
      <c r="RQD728"/>
      <c r="RQE728"/>
      <c r="RQF728"/>
      <c r="RQG728"/>
      <c r="RQH728"/>
      <c r="RQI728"/>
      <c r="RQJ728"/>
      <c r="RQK728"/>
      <c r="RQL728"/>
      <c r="RQM728"/>
      <c r="RQN728"/>
      <c r="RQO728"/>
      <c r="RQP728"/>
      <c r="RQQ728"/>
      <c r="RQR728"/>
      <c r="RQS728"/>
      <c r="RQT728"/>
      <c r="RQU728"/>
      <c r="RQV728"/>
      <c r="RQW728"/>
      <c r="RQX728"/>
      <c r="RQY728"/>
      <c r="RQZ728"/>
      <c r="RRA728"/>
      <c r="RRB728"/>
      <c r="RRC728"/>
      <c r="RRD728"/>
      <c r="RRE728"/>
      <c r="RRF728"/>
      <c r="RRG728"/>
      <c r="RRH728"/>
      <c r="RRI728"/>
      <c r="RRJ728"/>
      <c r="RRK728"/>
      <c r="RRL728"/>
      <c r="RRM728"/>
      <c r="RRN728"/>
      <c r="RRO728"/>
      <c r="RRP728"/>
      <c r="RRQ728"/>
      <c r="RRR728"/>
      <c r="RRS728"/>
      <c r="RRT728"/>
      <c r="RRU728"/>
      <c r="RRV728"/>
      <c r="RRW728"/>
      <c r="RRX728"/>
      <c r="RRY728"/>
      <c r="RRZ728"/>
      <c r="RSA728"/>
      <c r="RSB728"/>
      <c r="RSC728"/>
      <c r="RSD728"/>
      <c r="RSE728"/>
      <c r="RSF728"/>
      <c r="RSG728"/>
      <c r="RSH728"/>
      <c r="RSI728"/>
      <c r="RSJ728"/>
      <c r="RSK728"/>
      <c r="RSL728"/>
      <c r="RSM728"/>
      <c r="RSN728"/>
      <c r="RSO728"/>
      <c r="RSP728"/>
      <c r="RSQ728"/>
      <c r="RSR728"/>
      <c r="RSS728"/>
      <c r="RST728"/>
      <c r="RSU728"/>
      <c r="RSV728"/>
      <c r="RSW728"/>
      <c r="RSX728"/>
      <c r="RSY728"/>
      <c r="RSZ728"/>
      <c r="RTA728"/>
      <c r="RTB728"/>
      <c r="RTC728"/>
      <c r="RTD728"/>
      <c r="RTE728"/>
      <c r="RTF728"/>
      <c r="RTG728"/>
      <c r="RTH728"/>
      <c r="RTI728"/>
      <c r="RTJ728"/>
      <c r="RTK728"/>
      <c r="RTL728"/>
      <c r="RTM728"/>
      <c r="RTN728"/>
      <c r="RTO728"/>
      <c r="RTP728"/>
      <c r="RTQ728"/>
      <c r="RTR728"/>
      <c r="RTS728"/>
      <c r="RTT728"/>
      <c r="RTU728"/>
      <c r="RTV728"/>
      <c r="RTW728"/>
      <c r="RTX728"/>
      <c r="RTY728"/>
      <c r="RTZ728"/>
      <c r="RUA728"/>
      <c r="RUB728"/>
      <c r="RUC728"/>
      <c r="RUD728"/>
      <c r="RUE728"/>
      <c r="RUF728"/>
      <c r="RUG728"/>
      <c r="RUH728"/>
      <c r="RUI728"/>
      <c r="RUJ728"/>
      <c r="RUK728"/>
      <c r="RUL728"/>
      <c r="RUM728"/>
      <c r="RUN728"/>
      <c r="RUO728"/>
      <c r="RUP728"/>
      <c r="RUQ728"/>
      <c r="RUR728"/>
      <c r="RUS728"/>
      <c r="RUT728"/>
      <c r="RUU728"/>
      <c r="RUV728"/>
      <c r="RUW728"/>
      <c r="RUX728"/>
      <c r="RUY728"/>
      <c r="RUZ728"/>
      <c r="RVA728"/>
      <c r="RVB728"/>
      <c r="RVC728"/>
      <c r="RVD728"/>
      <c r="RVE728"/>
      <c r="RVF728"/>
      <c r="RVG728"/>
      <c r="RVH728"/>
      <c r="RVI728"/>
      <c r="RVJ728"/>
      <c r="RVK728"/>
      <c r="RVL728"/>
      <c r="RVM728"/>
      <c r="RVN728"/>
      <c r="RVO728"/>
      <c r="RVP728"/>
      <c r="RVQ728"/>
      <c r="RVR728"/>
      <c r="RVS728"/>
      <c r="RVT728"/>
      <c r="RVU728"/>
      <c r="RVV728"/>
      <c r="RVW728"/>
      <c r="RVX728"/>
      <c r="RVY728"/>
      <c r="RVZ728"/>
      <c r="RWA728"/>
      <c r="RWB728"/>
      <c r="RWC728"/>
      <c r="RWD728"/>
      <c r="RWE728"/>
      <c r="RWF728"/>
      <c r="RWG728"/>
      <c r="RWH728"/>
      <c r="RWI728"/>
      <c r="RWJ728"/>
      <c r="RWK728"/>
      <c r="RWL728"/>
      <c r="RWM728"/>
      <c r="RWN728"/>
      <c r="RWO728"/>
      <c r="RWP728"/>
      <c r="RWQ728"/>
      <c r="RWR728"/>
      <c r="RWS728"/>
      <c r="RWT728"/>
      <c r="RWU728"/>
      <c r="RWV728"/>
      <c r="RWW728"/>
      <c r="RWX728"/>
      <c r="RWY728"/>
      <c r="RWZ728"/>
      <c r="RXA728"/>
      <c r="RXB728"/>
      <c r="RXC728"/>
      <c r="RXD728"/>
      <c r="RXE728"/>
      <c r="RXF728"/>
      <c r="RXG728"/>
      <c r="RXH728"/>
      <c r="RXI728"/>
      <c r="RXJ728"/>
      <c r="RXK728"/>
      <c r="RXL728"/>
      <c r="RXM728"/>
      <c r="RXN728"/>
      <c r="RXO728"/>
      <c r="RXP728"/>
      <c r="RXQ728"/>
      <c r="RXR728"/>
      <c r="RXS728"/>
      <c r="RXT728"/>
      <c r="RXU728"/>
      <c r="RXV728"/>
      <c r="RXW728"/>
      <c r="RXX728"/>
      <c r="RXY728"/>
      <c r="RXZ728"/>
      <c r="RYA728"/>
      <c r="RYB728"/>
      <c r="RYC728"/>
      <c r="RYD728"/>
      <c r="RYE728"/>
      <c r="RYF728"/>
      <c r="RYG728"/>
      <c r="RYH728"/>
      <c r="RYI728"/>
      <c r="RYJ728"/>
      <c r="RYK728"/>
      <c r="RYL728"/>
      <c r="RYM728"/>
      <c r="RYN728"/>
      <c r="RYO728"/>
      <c r="RYP728"/>
      <c r="RYQ728"/>
      <c r="RYR728"/>
      <c r="RYS728"/>
      <c r="RYT728"/>
      <c r="RYU728"/>
      <c r="RYV728"/>
      <c r="RYW728"/>
      <c r="RYX728"/>
      <c r="RYY728"/>
      <c r="RYZ728"/>
      <c r="RZA728"/>
      <c r="RZB728"/>
      <c r="RZC728"/>
      <c r="RZD728"/>
      <c r="RZE728"/>
      <c r="RZF728"/>
      <c r="RZG728"/>
      <c r="RZH728"/>
      <c r="RZI728"/>
      <c r="RZJ728"/>
      <c r="RZK728"/>
      <c r="RZL728"/>
      <c r="RZM728"/>
      <c r="RZN728"/>
      <c r="RZO728"/>
      <c r="RZP728"/>
      <c r="RZQ728"/>
      <c r="RZR728"/>
      <c r="RZS728"/>
      <c r="RZT728"/>
      <c r="RZU728"/>
      <c r="RZV728"/>
      <c r="RZW728"/>
      <c r="RZX728"/>
      <c r="RZY728"/>
      <c r="RZZ728"/>
      <c r="SAA728"/>
      <c r="SAB728"/>
      <c r="SAC728"/>
      <c r="SAD728"/>
      <c r="SAE728"/>
      <c r="SAF728"/>
      <c r="SAG728"/>
      <c r="SAH728"/>
      <c r="SAI728"/>
      <c r="SAJ728"/>
      <c r="SAK728"/>
      <c r="SAL728"/>
      <c r="SAM728"/>
      <c r="SAN728"/>
      <c r="SAO728"/>
      <c r="SAP728"/>
      <c r="SAQ728"/>
      <c r="SAR728"/>
      <c r="SAS728"/>
      <c r="SAT728"/>
      <c r="SAU728"/>
      <c r="SAV728"/>
      <c r="SAW728"/>
      <c r="SAX728"/>
      <c r="SAY728"/>
      <c r="SAZ728"/>
      <c r="SBA728"/>
      <c r="SBB728"/>
      <c r="SBC728"/>
      <c r="SBD728"/>
      <c r="SBE728"/>
      <c r="SBF728"/>
      <c r="SBG728"/>
      <c r="SBH728"/>
      <c r="SBI728"/>
      <c r="SBJ728"/>
      <c r="SBK728"/>
      <c r="SBL728"/>
      <c r="SBM728"/>
      <c r="SBN728"/>
      <c r="SBO728"/>
      <c r="SBP728"/>
      <c r="SBQ728"/>
      <c r="SBR728"/>
      <c r="SBS728"/>
      <c r="SBT728"/>
      <c r="SBU728"/>
      <c r="SBV728"/>
      <c r="SBW728"/>
      <c r="SBX728"/>
      <c r="SBY728"/>
      <c r="SBZ728"/>
      <c r="SCA728"/>
      <c r="SCB728"/>
      <c r="SCC728"/>
      <c r="SCD728"/>
      <c r="SCE728"/>
      <c r="SCF728"/>
      <c r="SCG728"/>
      <c r="SCH728"/>
      <c r="SCI728"/>
      <c r="SCJ728"/>
      <c r="SCK728"/>
      <c r="SCL728"/>
      <c r="SCM728"/>
      <c r="SCN728"/>
      <c r="SCO728"/>
      <c r="SCP728"/>
      <c r="SCQ728"/>
      <c r="SCR728"/>
      <c r="SCS728"/>
      <c r="SCT728"/>
      <c r="SCU728"/>
      <c r="SCV728"/>
      <c r="SCW728"/>
      <c r="SCX728"/>
      <c r="SCY728"/>
      <c r="SCZ728"/>
      <c r="SDA728"/>
      <c r="SDB728"/>
      <c r="SDC728"/>
      <c r="SDD728"/>
      <c r="SDE728"/>
      <c r="SDF728"/>
      <c r="SDG728"/>
      <c r="SDH728"/>
      <c r="SDI728"/>
      <c r="SDJ728"/>
      <c r="SDK728"/>
      <c r="SDL728"/>
      <c r="SDM728"/>
      <c r="SDN728"/>
      <c r="SDO728"/>
      <c r="SDP728"/>
      <c r="SDQ728"/>
      <c r="SDR728"/>
      <c r="SDS728"/>
      <c r="SDT728"/>
      <c r="SDU728"/>
      <c r="SDV728"/>
      <c r="SDW728"/>
      <c r="SDX728"/>
      <c r="SDY728"/>
      <c r="SDZ728"/>
      <c r="SEA728"/>
      <c r="SEB728"/>
      <c r="SEC728"/>
      <c r="SED728"/>
      <c r="SEE728"/>
      <c r="SEF728"/>
      <c r="SEG728"/>
      <c r="SEH728"/>
      <c r="SEI728"/>
      <c r="SEJ728"/>
      <c r="SEK728"/>
      <c r="SEL728"/>
      <c r="SEM728"/>
      <c r="SEN728"/>
      <c r="SEO728"/>
      <c r="SEP728"/>
      <c r="SEQ728"/>
      <c r="SER728"/>
      <c r="SES728"/>
      <c r="SET728"/>
      <c r="SEU728"/>
      <c r="SEV728"/>
      <c r="SEW728"/>
      <c r="SEX728"/>
      <c r="SEY728"/>
      <c r="SEZ728"/>
      <c r="SFA728"/>
      <c r="SFB728"/>
      <c r="SFC728"/>
      <c r="SFD728"/>
      <c r="SFE728"/>
      <c r="SFF728"/>
      <c r="SFG728"/>
      <c r="SFH728"/>
      <c r="SFI728"/>
      <c r="SFJ728"/>
      <c r="SFK728"/>
      <c r="SFL728"/>
      <c r="SFM728"/>
      <c r="SFN728"/>
      <c r="SFO728"/>
      <c r="SFP728"/>
      <c r="SFQ728"/>
      <c r="SFR728"/>
      <c r="SFS728"/>
      <c r="SFT728"/>
      <c r="SFU728"/>
      <c r="SFV728"/>
      <c r="SFW728"/>
      <c r="SFX728"/>
      <c r="SFY728"/>
      <c r="SFZ728"/>
      <c r="SGA728"/>
      <c r="SGB728"/>
      <c r="SGC728"/>
      <c r="SGD728"/>
      <c r="SGE728"/>
      <c r="SGF728"/>
      <c r="SGG728"/>
      <c r="SGH728"/>
      <c r="SGI728"/>
      <c r="SGJ728"/>
      <c r="SGK728"/>
      <c r="SGL728"/>
      <c r="SGM728"/>
      <c r="SGN728"/>
      <c r="SGO728"/>
      <c r="SGP728"/>
      <c r="SGQ728"/>
      <c r="SGR728"/>
      <c r="SGS728"/>
      <c r="SGT728"/>
      <c r="SGU728"/>
      <c r="SGV728"/>
      <c r="SGW728"/>
      <c r="SGX728"/>
      <c r="SGY728"/>
      <c r="SGZ728"/>
      <c r="SHA728"/>
      <c r="SHB728"/>
      <c r="SHC728"/>
      <c r="SHD728"/>
      <c r="SHE728"/>
      <c r="SHF728"/>
      <c r="SHG728"/>
      <c r="SHH728"/>
      <c r="SHI728"/>
      <c r="SHJ728"/>
      <c r="SHK728"/>
      <c r="SHL728"/>
      <c r="SHM728"/>
      <c r="SHN728"/>
      <c r="SHO728"/>
      <c r="SHP728"/>
      <c r="SHQ728"/>
      <c r="SHR728"/>
      <c r="SHS728"/>
      <c r="SHT728"/>
      <c r="SHU728"/>
      <c r="SHV728"/>
      <c r="SHW728"/>
      <c r="SHX728"/>
      <c r="SHY728"/>
      <c r="SHZ728"/>
      <c r="SIA728"/>
      <c r="SIB728"/>
      <c r="SIC728"/>
      <c r="SID728"/>
      <c r="SIE728"/>
      <c r="SIF728"/>
      <c r="SIG728"/>
      <c r="SIH728"/>
      <c r="SII728"/>
      <c r="SIJ728"/>
      <c r="SIK728"/>
      <c r="SIL728"/>
      <c r="SIM728"/>
      <c r="SIN728"/>
      <c r="SIO728"/>
      <c r="SIP728"/>
      <c r="SIQ728"/>
      <c r="SIR728"/>
      <c r="SIS728"/>
      <c r="SIT728"/>
      <c r="SIU728"/>
      <c r="SIV728"/>
      <c r="SIW728"/>
      <c r="SIX728"/>
      <c r="SIY728"/>
      <c r="SIZ728"/>
      <c r="SJA728"/>
      <c r="SJB728"/>
      <c r="SJC728"/>
      <c r="SJD728"/>
      <c r="SJE728"/>
      <c r="SJF728"/>
      <c r="SJG728"/>
      <c r="SJH728"/>
      <c r="SJI728"/>
      <c r="SJJ728"/>
      <c r="SJK728"/>
      <c r="SJL728"/>
      <c r="SJM728"/>
      <c r="SJN728"/>
      <c r="SJO728"/>
      <c r="SJP728"/>
      <c r="SJQ728"/>
      <c r="SJR728"/>
      <c r="SJS728"/>
      <c r="SJT728"/>
      <c r="SJU728"/>
      <c r="SJV728"/>
      <c r="SJW728"/>
      <c r="SJX728"/>
      <c r="SJY728"/>
      <c r="SJZ728"/>
      <c r="SKA728"/>
      <c r="SKB728"/>
      <c r="SKC728"/>
      <c r="SKD728"/>
      <c r="SKE728"/>
      <c r="SKF728"/>
      <c r="SKG728"/>
      <c r="SKH728"/>
      <c r="SKI728"/>
      <c r="SKJ728"/>
      <c r="SKK728"/>
      <c r="SKL728"/>
      <c r="SKM728"/>
      <c r="SKN728"/>
      <c r="SKO728"/>
      <c r="SKP728"/>
      <c r="SKQ728"/>
      <c r="SKR728"/>
      <c r="SKS728"/>
      <c r="SKT728"/>
      <c r="SKU728"/>
      <c r="SKV728"/>
      <c r="SKW728"/>
      <c r="SKX728"/>
      <c r="SKY728"/>
      <c r="SKZ728"/>
      <c r="SLA728"/>
      <c r="SLB728"/>
      <c r="SLC728"/>
      <c r="SLD728"/>
      <c r="SLE728"/>
      <c r="SLF728"/>
      <c r="SLG728"/>
      <c r="SLH728"/>
      <c r="SLI728"/>
      <c r="SLJ728"/>
      <c r="SLK728"/>
      <c r="SLL728"/>
      <c r="SLM728"/>
      <c r="SLN728"/>
      <c r="SLO728"/>
      <c r="SLP728"/>
      <c r="SLQ728"/>
      <c r="SLR728"/>
      <c r="SLS728"/>
      <c r="SLT728"/>
      <c r="SLU728"/>
      <c r="SLV728"/>
      <c r="SLW728"/>
      <c r="SLX728"/>
      <c r="SLY728"/>
      <c r="SLZ728"/>
      <c r="SMA728"/>
      <c r="SMB728"/>
      <c r="SMC728"/>
      <c r="SMD728"/>
      <c r="SME728"/>
      <c r="SMF728"/>
      <c r="SMG728"/>
      <c r="SMH728"/>
      <c r="SMI728"/>
      <c r="SMJ728"/>
      <c r="SMK728"/>
      <c r="SML728"/>
      <c r="SMM728"/>
      <c r="SMN728"/>
      <c r="SMO728"/>
      <c r="SMP728"/>
      <c r="SMQ728"/>
      <c r="SMR728"/>
      <c r="SMS728"/>
      <c r="SMT728"/>
      <c r="SMU728"/>
      <c r="SMV728"/>
      <c r="SMW728"/>
      <c r="SMX728"/>
      <c r="SMY728"/>
      <c r="SMZ728"/>
      <c r="SNA728"/>
      <c r="SNB728"/>
      <c r="SNC728"/>
      <c r="SND728"/>
      <c r="SNE728"/>
      <c r="SNF728"/>
      <c r="SNG728"/>
      <c r="SNH728"/>
      <c r="SNI728"/>
      <c r="SNJ728"/>
      <c r="SNK728"/>
      <c r="SNL728"/>
      <c r="SNM728"/>
      <c r="SNN728"/>
      <c r="SNO728"/>
      <c r="SNP728"/>
      <c r="SNQ728"/>
      <c r="SNR728"/>
      <c r="SNS728"/>
      <c r="SNT728"/>
      <c r="SNU728"/>
      <c r="SNV728"/>
      <c r="SNW728"/>
      <c r="SNX728"/>
      <c r="SNY728"/>
      <c r="SNZ728"/>
      <c r="SOA728"/>
      <c r="SOB728"/>
      <c r="SOC728"/>
      <c r="SOD728"/>
      <c r="SOE728"/>
      <c r="SOF728"/>
      <c r="SOG728"/>
      <c r="SOH728"/>
      <c r="SOI728"/>
      <c r="SOJ728"/>
      <c r="SOK728"/>
      <c r="SOL728"/>
      <c r="SOM728"/>
      <c r="SON728"/>
      <c r="SOO728"/>
      <c r="SOP728"/>
      <c r="SOQ728"/>
      <c r="SOR728"/>
      <c r="SOS728"/>
      <c r="SOT728"/>
      <c r="SOU728"/>
      <c r="SOV728"/>
      <c r="SOW728"/>
      <c r="SOX728"/>
      <c r="SOY728"/>
      <c r="SOZ728"/>
      <c r="SPA728"/>
      <c r="SPB728"/>
      <c r="SPC728"/>
      <c r="SPD728"/>
      <c r="SPE728"/>
      <c r="SPF728"/>
      <c r="SPG728"/>
      <c r="SPH728"/>
      <c r="SPI728"/>
      <c r="SPJ728"/>
      <c r="SPK728"/>
      <c r="SPL728"/>
      <c r="SPM728"/>
      <c r="SPN728"/>
      <c r="SPO728"/>
      <c r="SPP728"/>
      <c r="SPQ728"/>
      <c r="SPR728"/>
      <c r="SPS728"/>
      <c r="SPT728"/>
      <c r="SPU728"/>
      <c r="SPV728"/>
      <c r="SPW728"/>
      <c r="SPX728"/>
      <c r="SPY728"/>
      <c r="SPZ728"/>
      <c r="SQA728"/>
      <c r="SQB728"/>
      <c r="SQC728"/>
      <c r="SQD728"/>
      <c r="SQE728"/>
      <c r="SQF728"/>
      <c r="SQG728"/>
      <c r="SQH728"/>
      <c r="SQI728"/>
      <c r="SQJ728"/>
      <c r="SQK728"/>
      <c r="SQL728"/>
      <c r="SQM728"/>
      <c r="SQN728"/>
      <c r="SQO728"/>
      <c r="SQP728"/>
      <c r="SQQ728"/>
      <c r="SQR728"/>
      <c r="SQS728"/>
      <c r="SQT728"/>
      <c r="SQU728"/>
      <c r="SQV728"/>
      <c r="SQW728"/>
      <c r="SQX728"/>
      <c r="SQY728"/>
      <c r="SQZ728"/>
      <c r="SRA728"/>
      <c r="SRB728"/>
      <c r="SRC728"/>
      <c r="SRD728"/>
      <c r="SRE728"/>
      <c r="SRF728"/>
      <c r="SRG728"/>
      <c r="SRH728"/>
      <c r="SRI728"/>
      <c r="SRJ728"/>
      <c r="SRK728"/>
      <c r="SRL728"/>
      <c r="SRM728"/>
      <c r="SRN728"/>
      <c r="SRO728"/>
      <c r="SRP728"/>
      <c r="SRQ728"/>
      <c r="SRR728"/>
      <c r="SRS728"/>
      <c r="SRT728"/>
      <c r="SRU728"/>
      <c r="SRV728"/>
      <c r="SRW728"/>
      <c r="SRX728"/>
      <c r="SRY728"/>
      <c r="SRZ728"/>
      <c r="SSA728"/>
      <c r="SSB728"/>
      <c r="SSC728"/>
      <c r="SSD728"/>
      <c r="SSE728"/>
      <c r="SSF728"/>
      <c r="SSG728"/>
      <c r="SSH728"/>
      <c r="SSI728"/>
      <c r="SSJ728"/>
      <c r="SSK728"/>
      <c r="SSL728"/>
      <c r="SSM728"/>
      <c r="SSN728"/>
      <c r="SSO728"/>
      <c r="SSP728"/>
      <c r="SSQ728"/>
      <c r="SSR728"/>
      <c r="SSS728"/>
      <c r="SST728"/>
      <c r="SSU728"/>
      <c r="SSV728"/>
      <c r="SSW728"/>
      <c r="SSX728"/>
      <c r="SSY728"/>
      <c r="SSZ728"/>
      <c r="STA728"/>
      <c r="STB728"/>
      <c r="STC728"/>
      <c r="STD728"/>
      <c r="STE728"/>
      <c r="STF728"/>
      <c r="STG728"/>
      <c r="STH728"/>
      <c r="STI728"/>
      <c r="STJ728"/>
      <c r="STK728"/>
      <c r="STL728"/>
      <c r="STM728"/>
      <c r="STN728"/>
      <c r="STO728"/>
      <c r="STP728"/>
      <c r="STQ728"/>
      <c r="STR728"/>
      <c r="STS728"/>
      <c r="STT728"/>
      <c r="STU728"/>
      <c r="STV728"/>
      <c r="STW728"/>
      <c r="STX728"/>
      <c r="STY728"/>
      <c r="STZ728"/>
      <c r="SUA728"/>
      <c r="SUB728"/>
      <c r="SUC728"/>
      <c r="SUD728"/>
      <c r="SUE728"/>
      <c r="SUF728"/>
      <c r="SUG728"/>
      <c r="SUH728"/>
      <c r="SUI728"/>
      <c r="SUJ728"/>
      <c r="SUK728"/>
      <c r="SUL728"/>
      <c r="SUM728"/>
      <c r="SUN728"/>
      <c r="SUO728"/>
      <c r="SUP728"/>
      <c r="SUQ728"/>
      <c r="SUR728"/>
      <c r="SUS728"/>
      <c r="SUT728"/>
      <c r="SUU728"/>
      <c r="SUV728"/>
      <c r="SUW728"/>
      <c r="SUX728"/>
      <c r="SUY728"/>
      <c r="SUZ728"/>
      <c r="SVA728"/>
      <c r="SVB728"/>
      <c r="SVC728"/>
      <c r="SVD728"/>
      <c r="SVE728"/>
      <c r="SVF728"/>
      <c r="SVG728"/>
      <c r="SVH728"/>
      <c r="SVI728"/>
      <c r="SVJ728"/>
      <c r="SVK728"/>
      <c r="SVL728"/>
      <c r="SVM728"/>
      <c r="SVN728"/>
      <c r="SVO728"/>
      <c r="SVP728"/>
      <c r="SVQ728"/>
      <c r="SVR728"/>
      <c r="SVS728"/>
      <c r="SVT728"/>
      <c r="SVU728"/>
      <c r="SVV728"/>
      <c r="SVW728"/>
      <c r="SVX728"/>
      <c r="SVY728"/>
      <c r="SVZ728"/>
      <c r="SWA728"/>
      <c r="SWB728"/>
      <c r="SWC728"/>
      <c r="SWD728"/>
      <c r="SWE728"/>
      <c r="SWF728"/>
      <c r="SWG728"/>
      <c r="SWH728"/>
      <c r="SWI728"/>
      <c r="SWJ728"/>
      <c r="SWK728"/>
      <c r="SWL728"/>
      <c r="SWM728"/>
      <c r="SWN728"/>
      <c r="SWO728"/>
      <c r="SWP728"/>
      <c r="SWQ728"/>
      <c r="SWR728"/>
      <c r="SWS728"/>
      <c r="SWT728"/>
      <c r="SWU728"/>
      <c r="SWV728"/>
      <c r="SWW728"/>
      <c r="SWX728"/>
      <c r="SWY728"/>
      <c r="SWZ728"/>
      <c r="SXA728"/>
      <c r="SXB728"/>
      <c r="SXC728"/>
      <c r="SXD728"/>
      <c r="SXE728"/>
      <c r="SXF728"/>
      <c r="SXG728"/>
      <c r="SXH728"/>
      <c r="SXI728"/>
      <c r="SXJ728"/>
      <c r="SXK728"/>
      <c r="SXL728"/>
      <c r="SXM728"/>
      <c r="SXN728"/>
      <c r="SXO728"/>
      <c r="SXP728"/>
      <c r="SXQ728"/>
      <c r="SXR728"/>
      <c r="SXS728"/>
      <c r="SXT728"/>
      <c r="SXU728"/>
      <c r="SXV728"/>
      <c r="SXW728"/>
      <c r="SXX728"/>
      <c r="SXY728"/>
      <c r="SXZ728"/>
      <c r="SYA728"/>
      <c r="SYB728"/>
      <c r="SYC728"/>
      <c r="SYD728"/>
      <c r="SYE728"/>
      <c r="SYF728"/>
      <c r="SYG728"/>
      <c r="SYH728"/>
      <c r="SYI728"/>
      <c r="SYJ728"/>
      <c r="SYK728"/>
      <c r="SYL728"/>
      <c r="SYM728"/>
      <c r="SYN728"/>
      <c r="SYO728"/>
      <c r="SYP728"/>
      <c r="SYQ728"/>
      <c r="SYR728"/>
      <c r="SYS728"/>
      <c r="SYT728"/>
      <c r="SYU728"/>
      <c r="SYV728"/>
      <c r="SYW728"/>
      <c r="SYX728"/>
      <c r="SYY728"/>
      <c r="SYZ728"/>
      <c r="SZA728"/>
      <c r="SZB728"/>
      <c r="SZC728"/>
      <c r="SZD728"/>
      <c r="SZE728"/>
      <c r="SZF728"/>
      <c r="SZG728"/>
      <c r="SZH728"/>
      <c r="SZI728"/>
      <c r="SZJ728"/>
      <c r="SZK728"/>
      <c r="SZL728"/>
      <c r="SZM728"/>
      <c r="SZN728"/>
      <c r="SZO728"/>
      <c r="SZP728"/>
      <c r="SZQ728"/>
      <c r="SZR728"/>
      <c r="SZS728"/>
      <c r="SZT728"/>
      <c r="SZU728"/>
      <c r="SZV728"/>
      <c r="SZW728"/>
      <c r="SZX728"/>
      <c r="SZY728"/>
      <c r="SZZ728"/>
      <c r="TAA728"/>
      <c r="TAB728"/>
      <c r="TAC728"/>
      <c r="TAD728"/>
      <c r="TAE728"/>
      <c r="TAF728"/>
      <c r="TAG728"/>
      <c r="TAH728"/>
      <c r="TAI728"/>
      <c r="TAJ728"/>
      <c r="TAK728"/>
      <c r="TAL728"/>
      <c r="TAM728"/>
      <c r="TAN728"/>
      <c r="TAO728"/>
      <c r="TAP728"/>
      <c r="TAQ728"/>
      <c r="TAR728"/>
      <c r="TAS728"/>
      <c r="TAT728"/>
      <c r="TAU728"/>
      <c r="TAV728"/>
      <c r="TAW728"/>
      <c r="TAX728"/>
      <c r="TAY728"/>
      <c r="TAZ728"/>
      <c r="TBA728"/>
      <c r="TBB728"/>
      <c r="TBC728"/>
      <c r="TBD728"/>
      <c r="TBE728"/>
      <c r="TBF728"/>
      <c r="TBG728"/>
      <c r="TBH728"/>
      <c r="TBI728"/>
      <c r="TBJ728"/>
      <c r="TBK728"/>
      <c r="TBL728"/>
      <c r="TBM728"/>
      <c r="TBN728"/>
      <c r="TBO728"/>
      <c r="TBP728"/>
      <c r="TBQ728"/>
      <c r="TBR728"/>
      <c r="TBS728"/>
      <c r="TBT728"/>
      <c r="TBU728"/>
      <c r="TBV728"/>
      <c r="TBW728"/>
      <c r="TBX728"/>
      <c r="TBY728"/>
      <c r="TBZ728"/>
      <c r="TCA728"/>
      <c r="TCB728"/>
      <c r="TCC728"/>
      <c r="TCD728"/>
      <c r="TCE728"/>
      <c r="TCF728"/>
      <c r="TCG728"/>
      <c r="TCH728"/>
      <c r="TCI728"/>
      <c r="TCJ728"/>
      <c r="TCK728"/>
      <c r="TCL728"/>
      <c r="TCM728"/>
      <c r="TCN728"/>
      <c r="TCO728"/>
      <c r="TCP728"/>
      <c r="TCQ728"/>
      <c r="TCR728"/>
      <c r="TCS728"/>
      <c r="TCT728"/>
      <c r="TCU728"/>
      <c r="TCV728"/>
      <c r="TCW728"/>
      <c r="TCX728"/>
      <c r="TCY728"/>
      <c r="TCZ728"/>
      <c r="TDA728"/>
      <c r="TDB728"/>
      <c r="TDC728"/>
      <c r="TDD728"/>
      <c r="TDE728"/>
      <c r="TDF728"/>
      <c r="TDG728"/>
      <c r="TDH728"/>
      <c r="TDI728"/>
      <c r="TDJ728"/>
      <c r="TDK728"/>
      <c r="TDL728"/>
      <c r="TDM728"/>
      <c r="TDN728"/>
      <c r="TDO728"/>
      <c r="TDP728"/>
      <c r="TDQ728"/>
      <c r="TDR728"/>
      <c r="TDS728"/>
      <c r="TDT728"/>
      <c r="TDU728"/>
      <c r="TDV728"/>
      <c r="TDW728"/>
      <c r="TDX728"/>
      <c r="TDY728"/>
      <c r="TDZ728"/>
      <c r="TEA728"/>
      <c r="TEB728"/>
      <c r="TEC728"/>
      <c r="TED728"/>
      <c r="TEE728"/>
      <c r="TEF728"/>
      <c r="TEG728"/>
      <c r="TEH728"/>
      <c r="TEI728"/>
      <c r="TEJ728"/>
      <c r="TEK728"/>
      <c r="TEL728"/>
      <c r="TEM728"/>
      <c r="TEN728"/>
      <c r="TEO728"/>
      <c r="TEP728"/>
      <c r="TEQ728"/>
      <c r="TER728"/>
      <c r="TES728"/>
      <c r="TET728"/>
      <c r="TEU728"/>
      <c r="TEV728"/>
      <c r="TEW728"/>
      <c r="TEX728"/>
      <c r="TEY728"/>
      <c r="TEZ728"/>
      <c r="TFA728"/>
      <c r="TFB728"/>
      <c r="TFC728"/>
      <c r="TFD728"/>
      <c r="TFE728"/>
      <c r="TFF728"/>
      <c r="TFG728"/>
      <c r="TFH728"/>
      <c r="TFI728"/>
      <c r="TFJ728"/>
      <c r="TFK728"/>
      <c r="TFL728"/>
      <c r="TFM728"/>
      <c r="TFN728"/>
      <c r="TFO728"/>
      <c r="TFP728"/>
      <c r="TFQ728"/>
      <c r="TFR728"/>
      <c r="TFS728"/>
      <c r="TFT728"/>
      <c r="TFU728"/>
      <c r="TFV728"/>
      <c r="TFW728"/>
      <c r="TFX728"/>
      <c r="TFY728"/>
      <c r="TFZ728"/>
      <c r="TGA728"/>
      <c r="TGB728"/>
      <c r="TGC728"/>
      <c r="TGD728"/>
      <c r="TGE728"/>
      <c r="TGF728"/>
      <c r="TGG728"/>
      <c r="TGH728"/>
      <c r="TGI728"/>
      <c r="TGJ728"/>
      <c r="TGK728"/>
      <c r="TGL728"/>
      <c r="TGM728"/>
      <c r="TGN728"/>
      <c r="TGO728"/>
      <c r="TGP728"/>
      <c r="TGQ728"/>
      <c r="TGR728"/>
      <c r="TGS728"/>
      <c r="TGT728"/>
      <c r="TGU728"/>
      <c r="TGV728"/>
      <c r="TGW728"/>
      <c r="TGX728"/>
      <c r="TGY728"/>
      <c r="TGZ728"/>
      <c r="THA728"/>
      <c r="THB728"/>
      <c r="THC728"/>
      <c r="THD728"/>
      <c r="THE728"/>
      <c r="THF728"/>
      <c r="THG728"/>
      <c r="THH728"/>
      <c r="THI728"/>
      <c r="THJ728"/>
      <c r="THK728"/>
      <c r="THL728"/>
      <c r="THM728"/>
      <c r="THN728"/>
      <c r="THO728"/>
      <c r="THP728"/>
      <c r="THQ728"/>
      <c r="THR728"/>
      <c r="THS728"/>
      <c r="THT728"/>
      <c r="THU728"/>
      <c r="THV728"/>
      <c r="THW728"/>
      <c r="THX728"/>
      <c r="THY728"/>
      <c r="THZ728"/>
      <c r="TIA728"/>
      <c r="TIB728"/>
      <c r="TIC728"/>
      <c r="TID728"/>
      <c r="TIE728"/>
      <c r="TIF728"/>
      <c r="TIG728"/>
      <c r="TIH728"/>
      <c r="TII728"/>
      <c r="TIJ728"/>
      <c r="TIK728"/>
      <c r="TIL728"/>
      <c r="TIM728"/>
      <c r="TIN728"/>
      <c r="TIO728"/>
      <c r="TIP728"/>
      <c r="TIQ728"/>
      <c r="TIR728"/>
      <c r="TIS728"/>
      <c r="TIT728"/>
      <c r="TIU728"/>
      <c r="TIV728"/>
      <c r="TIW728"/>
      <c r="TIX728"/>
      <c r="TIY728"/>
      <c r="TIZ728"/>
      <c r="TJA728"/>
      <c r="TJB728"/>
      <c r="TJC728"/>
      <c r="TJD728"/>
      <c r="TJE728"/>
      <c r="TJF728"/>
      <c r="TJG728"/>
      <c r="TJH728"/>
      <c r="TJI728"/>
      <c r="TJJ728"/>
      <c r="TJK728"/>
      <c r="TJL728"/>
      <c r="TJM728"/>
      <c r="TJN728"/>
      <c r="TJO728"/>
      <c r="TJP728"/>
      <c r="TJQ728"/>
      <c r="TJR728"/>
      <c r="TJS728"/>
      <c r="TJT728"/>
      <c r="TJU728"/>
      <c r="TJV728"/>
      <c r="TJW728"/>
      <c r="TJX728"/>
      <c r="TJY728"/>
      <c r="TJZ728"/>
      <c r="TKA728"/>
      <c r="TKB728"/>
      <c r="TKC728"/>
      <c r="TKD728"/>
      <c r="TKE728"/>
      <c r="TKF728"/>
      <c r="TKG728"/>
      <c r="TKH728"/>
      <c r="TKI728"/>
      <c r="TKJ728"/>
      <c r="TKK728"/>
      <c r="TKL728"/>
      <c r="TKM728"/>
      <c r="TKN728"/>
      <c r="TKO728"/>
      <c r="TKP728"/>
      <c r="TKQ728"/>
      <c r="TKR728"/>
      <c r="TKS728"/>
      <c r="TKT728"/>
      <c r="TKU728"/>
      <c r="TKV728"/>
      <c r="TKW728"/>
      <c r="TKX728"/>
      <c r="TKY728"/>
      <c r="TKZ728"/>
      <c r="TLA728"/>
      <c r="TLB728"/>
      <c r="TLC728"/>
      <c r="TLD728"/>
      <c r="TLE728"/>
      <c r="TLF728"/>
      <c r="TLG728"/>
      <c r="TLH728"/>
      <c r="TLI728"/>
      <c r="TLJ728"/>
      <c r="TLK728"/>
      <c r="TLL728"/>
      <c r="TLM728"/>
      <c r="TLN728"/>
      <c r="TLO728"/>
      <c r="TLP728"/>
      <c r="TLQ728"/>
      <c r="TLR728"/>
      <c r="TLS728"/>
      <c r="TLT728"/>
      <c r="TLU728"/>
      <c r="TLV728"/>
      <c r="TLW728"/>
      <c r="TLX728"/>
      <c r="TLY728"/>
      <c r="TLZ728"/>
      <c r="TMA728"/>
      <c r="TMB728"/>
      <c r="TMC728"/>
      <c r="TMD728"/>
      <c r="TME728"/>
      <c r="TMF728"/>
      <c r="TMG728"/>
      <c r="TMH728"/>
      <c r="TMI728"/>
      <c r="TMJ728"/>
      <c r="TMK728"/>
      <c r="TML728"/>
      <c r="TMM728"/>
      <c r="TMN728"/>
      <c r="TMO728"/>
      <c r="TMP728"/>
      <c r="TMQ728"/>
      <c r="TMR728"/>
      <c r="TMS728"/>
      <c r="TMT728"/>
      <c r="TMU728"/>
      <c r="TMV728"/>
      <c r="TMW728"/>
      <c r="TMX728"/>
      <c r="TMY728"/>
      <c r="TMZ728"/>
      <c r="TNA728"/>
      <c r="TNB728"/>
      <c r="TNC728"/>
      <c r="TND728"/>
      <c r="TNE728"/>
      <c r="TNF728"/>
      <c r="TNG728"/>
      <c r="TNH728"/>
      <c r="TNI728"/>
      <c r="TNJ728"/>
      <c r="TNK728"/>
      <c r="TNL728"/>
      <c r="TNM728"/>
      <c r="TNN728"/>
      <c r="TNO728"/>
      <c r="TNP728"/>
      <c r="TNQ728"/>
      <c r="TNR728"/>
      <c r="TNS728"/>
      <c r="TNT728"/>
      <c r="TNU728"/>
      <c r="TNV728"/>
      <c r="TNW728"/>
      <c r="TNX728"/>
      <c r="TNY728"/>
      <c r="TNZ728"/>
      <c r="TOA728"/>
      <c r="TOB728"/>
      <c r="TOC728"/>
      <c r="TOD728"/>
      <c r="TOE728"/>
      <c r="TOF728"/>
      <c r="TOG728"/>
      <c r="TOH728"/>
      <c r="TOI728"/>
      <c r="TOJ728"/>
      <c r="TOK728"/>
      <c r="TOL728"/>
      <c r="TOM728"/>
      <c r="TON728"/>
      <c r="TOO728"/>
      <c r="TOP728"/>
      <c r="TOQ728"/>
      <c r="TOR728"/>
      <c r="TOS728"/>
      <c r="TOT728"/>
      <c r="TOU728"/>
      <c r="TOV728"/>
      <c r="TOW728"/>
      <c r="TOX728"/>
      <c r="TOY728"/>
      <c r="TOZ728"/>
      <c r="TPA728"/>
      <c r="TPB728"/>
      <c r="TPC728"/>
      <c r="TPD728"/>
      <c r="TPE728"/>
      <c r="TPF728"/>
      <c r="TPG728"/>
      <c r="TPH728"/>
      <c r="TPI728"/>
      <c r="TPJ728"/>
      <c r="TPK728"/>
      <c r="TPL728"/>
      <c r="TPM728"/>
      <c r="TPN728"/>
      <c r="TPO728"/>
      <c r="TPP728"/>
      <c r="TPQ728"/>
      <c r="TPR728"/>
      <c r="TPS728"/>
      <c r="TPT728"/>
      <c r="TPU728"/>
      <c r="TPV728"/>
      <c r="TPW728"/>
      <c r="TPX728"/>
      <c r="TPY728"/>
      <c r="TPZ728"/>
      <c r="TQA728"/>
      <c r="TQB728"/>
      <c r="TQC728"/>
      <c r="TQD728"/>
      <c r="TQE728"/>
      <c r="TQF728"/>
      <c r="TQG728"/>
      <c r="TQH728"/>
      <c r="TQI728"/>
      <c r="TQJ728"/>
      <c r="TQK728"/>
      <c r="TQL728"/>
      <c r="TQM728"/>
      <c r="TQN728"/>
      <c r="TQO728"/>
      <c r="TQP728"/>
      <c r="TQQ728"/>
      <c r="TQR728"/>
      <c r="TQS728"/>
      <c r="TQT728"/>
      <c r="TQU728"/>
      <c r="TQV728"/>
      <c r="TQW728"/>
      <c r="TQX728"/>
      <c r="TQY728"/>
      <c r="TQZ728"/>
      <c r="TRA728"/>
      <c r="TRB728"/>
      <c r="TRC728"/>
      <c r="TRD728"/>
      <c r="TRE728"/>
      <c r="TRF728"/>
      <c r="TRG728"/>
      <c r="TRH728"/>
      <c r="TRI728"/>
      <c r="TRJ728"/>
      <c r="TRK728"/>
      <c r="TRL728"/>
      <c r="TRM728"/>
      <c r="TRN728"/>
      <c r="TRO728"/>
      <c r="TRP728"/>
      <c r="TRQ728"/>
      <c r="TRR728"/>
      <c r="TRS728"/>
      <c r="TRT728"/>
      <c r="TRU728"/>
      <c r="TRV728"/>
      <c r="TRW728"/>
      <c r="TRX728"/>
      <c r="TRY728"/>
      <c r="TRZ728"/>
      <c r="TSA728"/>
      <c r="TSB728"/>
      <c r="TSC728"/>
      <c r="TSD728"/>
      <c r="TSE728"/>
      <c r="TSF728"/>
      <c r="TSG728"/>
      <c r="TSH728"/>
      <c r="TSI728"/>
      <c r="TSJ728"/>
      <c r="TSK728"/>
      <c r="TSL728"/>
      <c r="TSM728"/>
      <c r="TSN728"/>
      <c r="TSO728"/>
      <c r="TSP728"/>
      <c r="TSQ728"/>
      <c r="TSR728"/>
      <c r="TSS728"/>
      <c r="TST728"/>
      <c r="TSU728"/>
      <c r="TSV728"/>
      <c r="TSW728"/>
      <c r="TSX728"/>
      <c r="TSY728"/>
      <c r="TSZ728"/>
      <c r="TTA728"/>
      <c r="TTB728"/>
      <c r="TTC728"/>
      <c r="TTD728"/>
      <c r="TTE728"/>
      <c r="TTF728"/>
      <c r="TTG728"/>
      <c r="TTH728"/>
      <c r="TTI728"/>
      <c r="TTJ728"/>
      <c r="TTK728"/>
      <c r="TTL728"/>
      <c r="TTM728"/>
      <c r="TTN728"/>
      <c r="TTO728"/>
      <c r="TTP728"/>
      <c r="TTQ728"/>
      <c r="TTR728"/>
      <c r="TTS728"/>
      <c r="TTT728"/>
      <c r="TTU728"/>
      <c r="TTV728"/>
      <c r="TTW728"/>
      <c r="TTX728"/>
      <c r="TTY728"/>
      <c r="TTZ728"/>
      <c r="TUA728"/>
      <c r="TUB728"/>
      <c r="TUC728"/>
      <c r="TUD728"/>
      <c r="TUE728"/>
      <c r="TUF728"/>
      <c r="TUG728"/>
      <c r="TUH728"/>
      <c r="TUI728"/>
      <c r="TUJ728"/>
      <c r="TUK728"/>
      <c r="TUL728"/>
      <c r="TUM728"/>
      <c r="TUN728"/>
      <c r="TUO728"/>
      <c r="TUP728"/>
      <c r="TUQ728"/>
      <c r="TUR728"/>
      <c r="TUS728"/>
      <c r="TUT728"/>
      <c r="TUU728"/>
      <c r="TUV728"/>
      <c r="TUW728"/>
      <c r="TUX728"/>
      <c r="TUY728"/>
      <c r="TUZ728"/>
      <c r="TVA728"/>
      <c r="TVB728"/>
      <c r="TVC728"/>
      <c r="TVD728"/>
      <c r="TVE728"/>
      <c r="TVF728"/>
      <c r="TVG728"/>
      <c r="TVH728"/>
      <c r="TVI728"/>
      <c r="TVJ728"/>
      <c r="TVK728"/>
      <c r="TVL728"/>
      <c r="TVM728"/>
      <c r="TVN728"/>
      <c r="TVO728"/>
      <c r="TVP728"/>
      <c r="TVQ728"/>
      <c r="TVR728"/>
      <c r="TVS728"/>
      <c r="TVT728"/>
      <c r="TVU728"/>
      <c r="TVV728"/>
      <c r="TVW728"/>
      <c r="TVX728"/>
      <c r="TVY728"/>
      <c r="TVZ728"/>
      <c r="TWA728"/>
      <c r="TWB728"/>
      <c r="TWC728"/>
      <c r="TWD728"/>
      <c r="TWE728"/>
      <c r="TWF728"/>
      <c r="TWG728"/>
      <c r="TWH728"/>
      <c r="TWI728"/>
      <c r="TWJ728"/>
      <c r="TWK728"/>
      <c r="TWL728"/>
      <c r="TWM728"/>
      <c r="TWN728"/>
      <c r="TWO728"/>
      <c r="TWP728"/>
      <c r="TWQ728"/>
      <c r="TWR728"/>
      <c r="TWS728"/>
      <c r="TWT728"/>
      <c r="TWU728"/>
      <c r="TWV728"/>
      <c r="TWW728"/>
      <c r="TWX728"/>
      <c r="TWY728"/>
      <c r="TWZ728"/>
      <c r="TXA728"/>
      <c r="TXB728"/>
      <c r="TXC728"/>
      <c r="TXD728"/>
      <c r="TXE728"/>
      <c r="TXF728"/>
      <c r="TXG728"/>
      <c r="TXH728"/>
      <c r="TXI728"/>
      <c r="TXJ728"/>
      <c r="TXK728"/>
      <c r="TXL728"/>
      <c r="TXM728"/>
      <c r="TXN728"/>
      <c r="TXO728"/>
      <c r="TXP728"/>
      <c r="TXQ728"/>
      <c r="TXR728"/>
      <c r="TXS728"/>
      <c r="TXT728"/>
      <c r="TXU728"/>
      <c r="TXV728"/>
      <c r="TXW728"/>
      <c r="TXX728"/>
      <c r="TXY728"/>
      <c r="TXZ728"/>
      <c r="TYA728"/>
      <c r="TYB728"/>
      <c r="TYC728"/>
      <c r="TYD728"/>
      <c r="TYE728"/>
      <c r="TYF728"/>
      <c r="TYG728"/>
      <c r="TYH728"/>
      <c r="TYI728"/>
      <c r="TYJ728"/>
      <c r="TYK728"/>
      <c r="TYL728"/>
      <c r="TYM728"/>
      <c r="TYN728"/>
      <c r="TYO728"/>
      <c r="TYP728"/>
      <c r="TYQ728"/>
      <c r="TYR728"/>
      <c r="TYS728"/>
      <c r="TYT728"/>
      <c r="TYU728"/>
      <c r="TYV728"/>
      <c r="TYW728"/>
      <c r="TYX728"/>
      <c r="TYY728"/>
      <c r="TYZ728"/>
      <c r="TZA728"/>
      <c r="TZB728"/>
      <c r="TZC728"/>
      <c r="TZD728"/>
      <c r="TZE728"/>
      <c r="TZF728"/>
      <c r="TZG728"/>
      <c r="TZH728"/>
      <c r="TZI728"/>
      <c r="TZJ728"/>
      <c r="TZK728"/>
      <c r="TZL728"/>
      <c r="TZM728"/>
      <c r="TZN728"/>
      <c r="TZO728"/>
      <c r="TZP728"/>
      <c r="TZQ728"/>
      <c r="TZR728"/>
      <c r="TZS728"/>
      <c r="TZT728"/>
      <c r="TZU728"/>
      <c r="TZV728"/>
      <c r="TZW728"/>
      <c r="TZX728"/>
      <c r="TZY728"/>
      <c r="TZZ728"/>
      <c r="UAA728"/>
      <c r="UAB728"/>
      <c r="UAC728"/>
      <c r="UAD728"/>
      <c r="UAE728"/>
      <c r="UAF728"/>
      <c r="UAG728"/>
      <c r="UAH728"/>
      <c r="UAI728"/>
      <c r="UAJ728"/>
      <c r="UAK728"/>
      <c r="UAL728"/>
      <c r="UAM728"/>
      <c r="UAN728"/>
      <c r="UAO728"/>
      <c r="UAP728"/>
      <c r="UAQ728"/>
      <c r="UAR728"/>
      <c r="UAS728"/>
      <c r="UAT728"/>
      <c r="UAU728"/>
      <c r="UAV728"/>
      <c r="UAW728"/>
      <c r="UAX728"/>
      <c r="UAY728"/>
      <c r="UAZ728"/>
      <c r="UBA728"/>
      <c r="UBB728"/>
      <c r="UBC728"/>
      <c r="UBD728"/>
      <c r="UBE728"/>
      <c r="UBF728"/>
      <c r="UBG728"/>
      <c r="UBH728"/>
      <c r="UBI728"/>
      <c r="UBJ728"/>
      <c r="UBK728"/>
      <c r="UBL728"/>
      <c r="UBM728"/>
      <c r="UBN728"/>
      <c r="UBO728"/>
      <c r="UBP728"/>
      <c r="UBQ728"/>
      <c r="UBR728"/>
      <c r="UBS728"/>
      <c r="UBT728"/>
      <c r="UBU728"/>
      <c r="UBV728"/>
      <c r="UBW728"/>
      <c r="UBX728"/>
      <c r="UBY728"/>
      <c r="UBZ728"/>
      <c r="UCA728"/>
      <c r="UCB728"/>
      <c r="UCC728"/>
      <c r="UCD728"/>
      <c r="UCE728"/>
      <c r="UCF728"/>
      <c r="UCG728"/>
      <c r="UCH728"/>
      <c r="UCI728"/>
      <c r="UCJ728"/>
      <c r="UCK728"/>
      <c r="UCL728"/>
      <c r="UCM728"/>
      <c r="UCN728"/>
      <c r="UCO728"/>
      <c r="UCP728"/>
      <c r="UCQ728"/>
      <c r="UCR728"/>
      <c r="UCS728"/>
      <c r="UCT728"/>
      <c r="UCU728"/>
      <c r="UCV728"/>
      <c r="UCW728"/>
      <c r="UCX728"/>
      <c r="UCY728"/>
      <c r="UCZ728"/>
      <c r="UDA728"/>
      <c r="UDB728"/>
      <c r="UDC728"/>
      <c r="UDD728"/>
      <c r="UDE728"/>
      <c r="UDF728"/>
      <c r="UDG728"/>
      <c r="UDH728"/>
      <c r="UDI728"/>
      <c r="UDJ728"/>
      <c r="UDK728"/>
      <c r="UDL728"/>
      <c r="UDM728"/>
      <c r="UDN728"/>
      <c r="UDO728"/>
      <c r="UDP728"/>
      <c r="UDQ728"/>
      <c r="UDR728"/>
      <c r="UDS728"/>
      <c r="UDT728"/>
      <c r="UDU728"/>
      <c r="UDV728"/>
      <c r="UDW728"/>
      <c r="UDX728"/>
      <c r="UDY728"/>
      <c r="UDZ728"/>
      <c r="UEA728"/>
      <c r="UEB728"/>
      <c r="UEC728"/>
      <c r="UED728"/>
      <c r="UEE728"/>
      <c r="UEF728"/>
      <c r="UEG728"/>
      <c r="UEH728"/>
      <c r="UEI728"/>
      <c r="UEJ728"/>
      <c r="UEK728"/>
      <c r="UEL728"/>
      <c r="UEM728"/>
      <c r="UEN728"/>
      <c r="UEO728"/>
      <c r="UEP728"/>
      <c r="UEQ728"/>
      <c r="UER728"/>
      <c r="UES728"/>
      <c r="UET728"/>
      <c r="UEU728"/>
      <c r="UEV728"/>
      <c r="UEW728"/>
      <c r="UEX728"/>
      <c r="UEY728"/>
      <c r="UEZ728"/>
      <c r="UFA728"/>
      <c r="UFB728"/>
      <c r="UFC728"/>
      <c r="UFD728"/>
      <c r="UFE728"/>
      <c r="UFF728"/>
      <c r="UFG728"/>
      <c r="UFH728"/>
      <c r="UFI728"/>
      <c r="UFJ728"/>
      <c r="UFK728"/>
      <c r="UFL728"/>
      <c r="UFM728"/>
      <c r="UFN728"/>
      <c r="UFO728"/>
      <c r="UFP728"/>
      <c r="UFQ728"/>
      <c r="UFR728"/>
      <c r="UFS728"/>
      <c r="UFT728"/>
      <c r="UFU728"/>
      <c r="UFV728"/>
      <c r="UFW728"/>
      <c r="UFX728"/>
      <c r="UFY728"/>
      <c r="UFZ728"/>
      <c r="UGA728"/>
      <c r="UGB728"/>
      <c r="UGC728"/>
      <c r="UGD728"/>
      <c r="UGE728"/>
      <c r="UGF728"/>
      <c r="UGG728"/>
      <c r="UGH728"/>
      <c r="UGI728"/>
      <c r="UGJ728"/>
      <c r="UGK728"/>
      <c r="UGL728"/>
      <c r="UGM728"/>
      <c r="UGN728"/>
      <c r="UGO728"/>
      <c r="UGP728"/>
      <c r="UGQ728"/>
      <c r="UGR728"/>
      <c r="UGS728"/>
      <c r="UGT728"/>
      <c r="UGU728"/>
      <c r="UGV728"/>
      <c r="UGW728"/>
      <c r="UGX728"/>
      <c r="UGY728"/>
      <c r="UGZ728"/>
      <c r="UHA728"/>
      <c r="UHB728"/>
      <c r="UHC728"/>
      <c r="UHD728"/>
      <c r="UHE728"/>
      <c r="UHF728"/>
      <c r="UHG728"/>
      <c r="UHH728"/>
      <c r="UHI728"/>
      <c r="UHJ728"/>
      <c r="UHK728"/>
      <c r="UHL728"/>
      <c r="UHM728"/>
      <c r="UHN728"/>
      <c r="UHO728"/>
      <c r="UHP728"/>
      <c r="UHQ728"/>
      <c r="UHR728"/>
      <c r="UHS728"/>
      <c r="UHT728"/>
      <c r="UHU728"/>
      <c r="UHV728"/>
      <c r="UHW728"/>
      <c r="UHX728"/>
      <c r="UHY728"/>
      <c r="UHZ728"/>
      <c r="UIA728"/>
      <c r="UIB728"/>
      <c r="UIC728"/>
      <c r="UID728"/>
      <c r="UIE728"/>
      <c r="UIF728"/>
      <c r="UIG728"/>
      <c r="UIH728"/>
      <c r="UII728"/>
      <c r="UIJ728"/>
      <c r="UIK728"/>
      <c r="UIL728"/>
      <c r="UIM728"/>
      <c r="UIN728"/>
      <c r="UIO728"/>
      <c r="UIP728"/>
      <c r="UIQ728"/>
      <c r="UIR728"/>
      <c r="UIS728"/>
      <c r="UIT728"/>
      <c r="UIU728"/>
      <c r="UIV728"/>
      <c r="UIW728"/>
      <c r="UIX728"/>
      <c r="UIY728"/>
      <c r="UIZ728"/>
      <c r="UJA728"/>
      <c r="UJB728"/>
      <c r="UJC728"/>
      <c r="UJD728"/>
      <c r="UJE728"/>
      <c r="UJF728"/>
      <c r="UJG728"/>
      <c r="UJH728"/>
      <c r="UJI728"/>
      <c r="UJJ728"/>
      <c r="UJK728"/>
      <c r="UJL728"/>
      <c r="UJM728"/>
      <c r="UJN728"/>
      <c r="UJO728"/>
      <c r="UJP728"/>
      <c r="UJQ728"/>
      <c r="UJR728"/>
      <c r="UJS728"/>
      <c r="UJT728"/>
      <c r="UJU728"/>
      <c r="UJV728"/>
      <c r="UJW728"/>
      <c r="UJX728"/>
      <c r="UJY728"/>
      <c r="UJZ728"/>
      <c r="UKA728"/>
      <c r="UKB728"/>
      <c r="UKC728"/>
      <c r="UKD728"/>
      <c r="UKE728"/>
      <c r="UKF728"/>
      <c r="UKG728"/>
      <c r="UKH728"/>
      <c r="UKI728"/>
      <c r="UKJ728"/>
      <c r="UKK728"/>
      <c r="UKL728"/>
      <c r="UKM728"/>
      <c r="UKN728"/>
      <c r="UKO728"/>
      <c r="UKP728"/>
      <c r="UKQ728"/>
      <c r="UKR728"/>
      <c r="UKS728"/>
      <c r="UKT728"/>
      <c r="UKU728"/>
      <c r="UKV728"/>
      <c r="UKW728"/>
      <c r="UKX728"/>
      <c r="UKY728"/>
      <c r="UKZ728"/>
      <c r="ULA728"/>
      <c r="ULB728"/>
      <c r="ULC728"/>
      <c r="ULD728"/>
      <c r="ULE728"/>
      <c r="ULF728"/>
      <c r="ULG728"/>
      <c r="ULH728"/>
      <c r="ULI728"/>
      <c r="ULJ728"/>
      <c r="ULK728"/>
      <c r="ULL728"/>
      <c r="ULM728"/>
      <c r="ULN728"/>
      <c r="ULO728"/>
      <c r="ULP728"/>
      <c r="ULQ728"/>
      <c r="ULR728"/>
      <c r="ULS728"/>
      <c r="ULT728"/>
      <c r="ULU728"/>
      <c r="ULV728"/>
      <c r="ULW728"/>
      <c r="ULX728"/>
      <c r="ULY728"/>
      <c r="ULZ728"/>
      <c r="UMA728"/>
      <c r="UMB728"/>
      <c r="UMC728"/>
      <c r="UMD728"/>
      <c r="UME728"/>
      <c r="UMF728"/>
      <c r="UMG728"/>
      <c r="UMH728"/>
      <c r="UMI728"/>
      <c r="UMJ728"/>
      <c r="UMK728"/>
      <c r="UML728"/>
      <c r="UMM728"/>
      <c r="UMN728"/>
      <c r="UMO728"/>
      <c r="UMP728"/>
      <c r="UMQ728"/>
      <c r="UMR728"/>
      <c r="UMS728"/>
      <c r="UMT728"/>
      <c r="UMU728"/>
      <c r="UMV728"/>
      <c r="UMW728"/>
      <c r="UMX728"/>
      <c r="UMY728"/>
      <c r="UMZ728"/>
      <c r="UNA728"/>
      <c r="UNB728"/>
      <c r="UNC728"/>
      <c r="UND728"/>
      <c r="UNE728"/>
      <c r="UNF728"/>
      <c r="UNG728"/>
      <c r="UNH728"/>
      <c r="UNI728"/>
      <c r="UNJ728"/>
      <c r="UNK728"/>
      <c r="UNL728"/>
      <c r="UNM728"/>
      <c r="UNN728"/>
      <c r="UNO728"/>
      <c r="UNP728"/>
      <c r="UNQ728"/>
      <c r="UNR728"/>
      <c r="UNS728"/>
      <c r="UNT728"/>
      <c r="UNU728"/>
      <c r="UNV728"/>
      <c r="UNW728"/>
      <c r="UNX728"/>
      <c r="UNY728"/>
      <c r="UNZ728"/>
      <c r="UOA728"/>
      <c r="UOB728"/>
      <c r="UOC728"/>
      <c r="UOD728"/>
      <c r="UOE728"/>
      <c r="UOF728"/>
      <c r="UOG728"/>
      <c r="UOH728"/>
      <c r="UOI728"/>
      <c r="UOJ728"/>
      <c r="UOK728"/>
      <c r="UOL728"/>
      <c r="UOM728"/>
      <c r="UON728"/>
      <c r="UOO728"/>
      <c r="UOP728"/>
      <c r="UOQ728"/>
      <c r="UOR728"/>
      <c r="UOS728"/>
      <c r="UOT728"/>
      <c r="UOU728"/>
      <c r="UOV728"/>
      <c r="UOW728"/>
      <c r="UOX728"/>
      <c r="UOY728"/>
      <c r="UOZ728"/>
      <c r="UPA728"/>
      <c r="UPB728"/>
      <c r="UPC728"/>
      <c r="UPD728"/>
      <c r="UPE728"/>
      <c r="UPF728"/>
      <c r="UPG728"/>
      <c r="UPH728"/>
      <c r="UPI728"/>
      <c r="UPJ728"/>
      <c r="UPK728"/>
      <c r="UPL728"/>
      <c r="UPM728"/>
      <c r="UPN728"/>
      <c r="UPO728"/>
      <c r="UPP728"/>
      <c r="UPQ728"/>
      <c r="UPR728"/>
      <c r="UPS728"/>
      <c r="UPT728"/>
      <c r="UPU728"/>
      <c r="UPV728"/>
      <c r="UPW728"/>
      <c r="UPX728"/>
      <c r="UPY728"/>
      <c r="UPZ728"/>
      <c r="UQA728"/>
      <c r="UQB728"/>
      <c r="UQC728"/>
      <c r="UQD728"/>
      <c r="UQE728"/>
      <c r="UQF728"/>
      <c r="UQG728"/>
      <c r="UQH728"/>
      <c r="UQI728"/>
      <c r="UQJ728"/>
      <c r="UQK728"/>
      <c r="UQL728"/>
      <c r="UQM728"/>
      <c r="UQN728"/>
      <c r="UQO728"/>
      <c r="UQP728"/>
      <c r="UQQ728"/>
      <c r="UQR728"/>
      <c r="UQS728"/>
      <c r="UQT728"/>
      <c r="UQU728"/>
      <c r="UQV728"/>
      <c r="UQW728"/>
      <c r="UQX728"/>
      <c r="UQY728"/>
      <c r="UQZ728"/>
      <c r="URA728"/>
      <c r="URB728"/>
      <c r="URC728"/>
      <c r="URD728"/>
      <c r="URE728"/>
      <c r="URF728"/>
      <c r="URG728"/>
      <c r="URH728"/>
      <c r="URI728"/>
      <c r="URJ728"/>
      <c r="URK728"/>
      <c r="URL728"/>
      <c r="URM728"/>
      <c r="URN728"/>
      <c r="URO728"/>
      <c r="URP728"/>
      <c r="URQ728"/>
      <c r="URR728"/>
      <c r="URS728"/>
      <c r="URT728"/>
      <c r="URU728"/>
      <c r="URV728"/>
      <c r="URW728"/>
      <c r="URX728"/>
      <c r="URY728"/>
      <c r="URZ728"/>
      <c r="USA728"/>
      <c r="USB728"/>
      <c r="USC728"/>
      <c r="USD728"/>
      <c r="USE728"/>
      <c r="USF728"/>
      <c r="USG728"/>
      <c r="USH728"/>
      <c r="USI728"/>
      <c r="USJ728"/>
      <c r="USK728"/>
      <c r="USL728"/>
      <c r="USM728"/>
      <c r="USN728"/>
      <c r="USO728"/>
      <c r="USP728"/>
      <c r="USQ728"/>
      <c r="USR728"/>
      <c r="USS728"/>
      <c r="UST728"/>
      <c r="USU728"/>
      <c r="USV728"/>
      <c r="USW728"/>
      <c r="USX728"/>
      <c r="USY728"/>
      <c r="USZ728"/>
      <c r="UTA728"/>
      <c r="UTB728"/>
      <c r="UTC728"/>
      <c r="UTD728"/>
      <c r="UTE728"/>
      <c r="UTF728"/>
      <c r="UTG728"/>
      <c r="UTH728"/>
      <c r="UTI728"/>
      <c r="UTJ728"/>
      <c r="UTK728"/>
      <c r="UTL728"/>
      <c r="UTM728"/>
      <c r="UTN728"/>
      <c r="UTO728"/>
      <c r="UTP728"/>
      <c r="UTQ728"/>
      <c r="UTR728"/>
      <c r="UTS728"/>
      <c r="UTT728"/>
      <c r="UTU728"/>
      <c r="UTV728"/>
      <c r="UTW728"/>
      <c r="UTX728"/>
      <c r="UTY728"/>
      <c r="UTZ728"/>
      <c r="UUA728"/>
      <c r="UUB728"/>
      <c r="UUC728"/>
      <c r="UUD728"/>
      <c r="UUE728"/>
      <c r="UUF728"/>
      <c r="UUG728"/>
      <c r="UUH728"/>
      <c r="UUI728"/>
      <c r="UUJ728"/>
      <c r="UUK728"/>
      <c r="UUL728"/>
      <c r="UUM728"/>
      <c r="UUN728"/>
      <c r="UUO728"/>
      <c r="UUP728"/>
      <c r="UUQ728"/>
      <c r="UUR728"/>
      <c r="UUS728"/>
      <c r="UUT728"/>
      <c r="UUU728"/>
      <c r="UUV728"/>
      <c r="UUW728"/>
      <c r="UUX728"/>
      <c r="UUY728"/>
      <c r="UUZ728"/>
      <c r="UVA728"/>
      <c r="UVB728"/>
      <c r="UVC728"/>
      <c r="UVD728"/>
      <c r="UVE728"/>
      <c r="UVF728"/>
      <c r="UVG728"/>
      <c r="UVH728"/>
      <c r="UVI728"/>
      <c r="UVJ728"/>
      <c r="UVK728"/>
      <c r="UVL728"/>
      <c r="UVM728"/>
      <c r="UVN728"/>
      <c r="UVO728"/>
      <c r="UVP728"/>
      <c r="UVQ728"/>
      <c r="UVR728"/>
      <c r="UVS728"/>
      <c r="UVT728"/>
      <c r="UVU728"/>
      <c r="UVV728"/>
      <c r="UVW728"/>
      <c r="UVX728"/>
      <c r="UVY728"/>
      <c r="UVZ728"/>
      <c r="UWA728"/>
      <c r="UWB728"/>
      <c r="UWC728"/>
      <c r="UWD728"/>
      <c r="UWE728"/>
      <c r="UWF728"/>
      <c r="UWG728"/>
      <c r="UWH728"/>
      <c r="UWI728"/>
      <c r="UWJ728"/>
      <c r="UWK728"/>
      <c r="UWL728"/>
      <c r="UWM728"/>
      <c r="UWN728"/>
      <c r="UWO728"/>
      <c r="UWP728"/>
      <c r="UWQ728"/>
      <c r="UWR728"/>
      <c r="UWS728"/>
      <c r="UWT728"/>
      <c r="UWU728"/>
      <c r="UWV728"/>
      <c r="UWW728"/>
      <c r="UWX728"/>
      <c r="UWY728"/>
      <c r="UWZ728"/>
      <c r="UXA728"/>
      <c r="UXB728"/>
      <c r="UXC728"/>
      <c r="UXD728"/>
      <c r="UXE728"/>
      <c r="UXF728"/>
      <c r="UXG728"/>
      <c r="UXH728"/>
      <c r="UXI728"/>
      <c r="UXJ728"/>
      <c r="UXK728"/>
      <c r="UXL728"/>
      <c r="UXM728"/>
      <c r="UXN728"/>
      <c r="UXO728"/>
      <c r="UXP728"/>
      <c r="UXQ728"/>
      <c r="UXR728"/>
      <c r="UXS728"/>
      <c r="UXT728"/>
      <c r="UXU728"/>
      <c r="UXV728"/>
      <c r="UXW728"/>
      <c r="UXX728"/>
      <c r="UXY728"/>
      <c r="UXZ728"/>
      <c r="UYA728"/>
      <c r="UYB728"/>
      <c r="UYC728"/>
      <c r="UYD728"/>
      <c r="UYE728"/>
      <c r="UYF728"/>
      <c r="UYG728"/>
      <c r="UYH728"/>
      <c r="UYI728"/>
      <c r="UYJ728"/>
      <c r="UYK728"/>
      <c r="UYL728"/>
      <c r="UYM728"/>
      <c r="UYN728"/>
      <c r="UYO728"/>
      <c r="UYP728"/>
      <c r="UYQ728"/>
      <c r="UYR728"/>
      <c r="UYS728"/>
      <c r="UYT728"/>
      <c r="UYU728"/>
      <c r="UYV728"/>
      <c r="UYW728"/>
      <c r="UYX728"/>
      <c r="UYY728"/>
      <c r="UYZ728"/>
      <c r="UZA728"/>
      <c r="UZB728"/>
      <c r="UZC728"/>
      <c r="UZD728"/>
      <c r="UZE728"/>
      <c r="UZF728"/>
      <c r="UZG728"/>
      <c r="UZH728"/>
      <c r="UZI728"/>
      <c r="UZJ728"/>
      <c r="UZK728"/>
      <c r="UZL728"/>
      <c r="UZM728"/>
      <c r="UZN728"/>
      <c r="UZO728"/>
      <c r="UZP728"/>
      <c r="UZQ728"/>
      <c r="UZR728"/>
      <c r="UZS728"/>
      <c r="UZT728"/>
      <c r="UZU728"/>
      <c r="UZV728"/>
      <c r="UZW728"/>
      <c r="UZX728"/>
      <c r="UZY728"/>
      <c r="UZZ728"/>
      <c r="VAA728"/>
      <c r="VAB728"/>
      <c r="VAC728"/>
      <c r="VAD728"/>
      <c r="VAE728"/>
      <c r="VAF728"/>
      <c r="VAG728"/>
      <c r="VAH728"/>
      <c r="VAI728"/>
      <c r="VAJ728"/>
      <c r="VAK728"/>
      <c r="VAL728"/>
      <c r="VAM728"/>
      <c r="VAN728"/>
      <c r="VAO728"/>
      <c r="VAP728"/>
      <c r="VAQ728"/>
      <c r="VAR728"/>
      <c r="VAS728"/>
      <c r="VAT728"/>
      <c r="VAU728"/>
      <c r="VAV728"/>
      <c r="VAW728"/>
      <c r="VAX728"/>
      <c r="VAY728"/>
      <c r="VAZ728"/>
      <c r="VBA728"/>
      <c r="VBB728"/>
      <c r="VBC728"/>
      <c r="VBD728"/>
      <c r="VBE728"/>
      <c r="VBF728"/>
      <c r="VBG728"/>
      <c r="VBH728"/>
      <c r="VBI728"/>
      <c r="VBJ728"/>
      <c r="VBK728"/>
      <c r="VBL728"/>
      <c r="VBM728"/>
      <c r="VBN728"/>
      <c r="VBO728"/>
      <c r="VBP728"/>
      <c r="VBQ728"/>
      <c r="VBR728"/>
      <c r="VBS728"/>
      <c r="VBT728"/>
      <c r="VBU728"/>
      <c r="VBV728"/>
      <c r="VBW728"/>
      <c r="VBX728"/>
      <c r="VBY728"/>
      <c r="VBZ728"/>
      <c r="VCA728"/>
      <c r="VCB728"/>
      <c r="VCC728"/>
      <c r="VCD728"/>
      <c r="VCE728"/>
      <c r="VCF728"/>
      <c r="VCG728"/>
      <c r="VCH728"/>
      <c r="VCI728"/>
      <c r="VCJ728"/>
      <c r="VCK728"/>
      <c r="VCL728"/>
      <c r="VCM728"/>
      <c r="VCN728"/>
      <c r="VCO728"/>
      <c r="VCP728"/>
      <c r="VCQ728"/>
      <c r="VCR728"/>
      <c r="VCS728"/>
      <c r="VCT728"/>
      <c r="VCU728"/>
      <c r="VCV728"/>
      <c r="VCW728"/>
      <c r="VCX728"/>
      <c r="VCY728"/>
      <c r="VCZ728"/>
      <c r="VDA728"/>
      <c r="VDB728"/>
      <c r="VDC728"/>
      <c r="VDD728"/>
      <c r="VDE728"/>
      <c r="VDF728"/>
      <c r="VDG728"/>
      <c r="VDH728"/>
      <c r="VDI728"/>
      <c r="VDJ728"/>
      <c r="VDK728"/>
      <c r="VDL728"/>
      <c r="VDM728"/>
      <c r="VDN728"/>
      <c r="VDO728"/>
      <c r="VDP728"/>
      <c r="VDQ728"/>
      <c r="VDR728"/>
      <c r="VDS728"/>
      <c r="VDT728"/>
      <c r="VDU728"/>
      <c r="VDV728"/>
      <c r="VDW728"/>
      <c r="VDX728"/>
      <c r="VDY728"/>
      <c r="VDZ728"/>
      <c r="VEA728"/>
      <c r="VEB728"/>
      <c r="VEC728"/>
      <c r="VED728"/>
      <c r="VEE728"/>
      <c r="VEF728"/>
      <c r="VEG728"/>
      <c r="VEH728"/>
      <c r="VEI728"/>
      <c r="VEJ728"/>
      <c r="VEK728"/>
      <c r="VEL728"/>
      <c r="VEM728"/>
      <c r="VEN728"/>
      <c r="VEO728"/>
      <c r="VEP728"/>
      <c r="VEQ728"/>
      <c r="VER728"/>
      <c r="VES728"/>
      <c r="VET728"/>
      <c r="VEU728"/>
      <c r="VEV728"/>
      <c r="VEW728"/>
      <c r="VEX728"/>
      <c r="VEY728"/>
      <c r="VEZ728"/>
      <c r="VFA728"/>
      <c r="VFB728"/>
      <c r="VFC728"/>
      <c r="VFD728"/>
      <c r="VFE728"/>
      <c r="VFF728"/>
      <c r="VFG728"/>
      <c r="VFH728"/>
      <c r="VFI728"/>
      <c r="VFJ728"/>
      <c r="VFK728"/>
      <c r="VFL728"/>
      <c r="VFM728"/>
      <c r="VFN728"/>
      <c r="VFO728"/>
      <c r="VFP728"/>
      <c r="VFQ728"/>
      <c r="VFR728"/>
      <c r="VFS728"/>
      <c r="VFT728"/>
      <c r="VFU728"/>
      <c r="VFV728"/>
      <c r="VFW728"/>
      <c r="VFX728"/>
      <c r="VFY728"/>
      <c r="VFZ728"/>
      <c r="VGA728"/>
      <c r="VGB728"/>
      <c r="VGC728"/>
      <c r="VGD728"/>
      <c r="VGE728"/>
      <c r="VGF728"/>
      <c r="VGG728"/>
      <c r="VGH728"/>
      <c r="VGI728"/>
      <c r="VGJ728"/>
      <c r="VGK728"/>
      <c r="VGL728"/>
      <c r="VGM728"/>
      <c r="VGN728"/>
      <c r="VGO728"/>
      <c r="VGP728"/>
      <c r="VGQ728"/>
      <c r="VGR728"/>
      <c r="VGS728"/>
      <c r="VGT728"/>
      <c r="VGU728"/>
      <c r="VGV728"/>
      <c r="VGW728"/>
      <c r="VGX728"/>
      <c r="VGY728"/>
      <c r="VGZ728"/>
      <c r="VHA728"/>
      <c r="VHB728"/>
      <c r="VHC728"/>
      <c r="VHD728"/>
      <c r="VHE728"/>
      <c r="VHF728"/>
      <c r="VHG728"/>
      <c r="VHH728"/>
      <c r="VHI728"/>
      <c r="VHJ728"/>
      <c r="VHK728"/>
      <c r="VHL728"/>
      <c r="VHM728"/>
      <c r="VHN728"/>
      <c r="VHO728"/>
      <c r="VHP728"/>
      <c r="VHQ728"/>
      <c r="VHR728"/>
      <c r="VHS728"/>
      <c r="VHT728"/>
      <c r="VHU728"/>
      <c r="VHV728"/>
      <c r="VHW728"/>
      <c r="VHX728"/>
      <c r="VHY728"/>
      <c r="VHZ728"/>
      <c r="VIA728"/>
      <c r="VIB728"/>
      <c r="VIC728"/>
      <c r="VID728"/>
      <c r="VIE728"/>
      <c r="VIF728"/>
      <c r="VIG728"/>
      <c r="VIH728"/>
      <c r="VII728"/>
      <c r="VIJ728"/>
      <c r="VIK728"/>
      <c r="VIL728"/>
      <c r="VIM728"/>
      <c r="VIN728"/>
      <c r="VIO728"/>
      <c r="VIP728"/>
      <c r="VIQ728"/>
      <c r="VIR728"/>
      <c r="VIS728"/>
      <c r="VIT728"/>
      <c r="VIU728"/>
      <c r="VIV728"/>
      <c r="VIW728"/>
      <c r="VIX728"/>
      <c r="VIY728"/>
      <c r="VIZ728"/>
      <c r="VJA728"/>
      <c r="VJB728"/>
      <c r="VJC728"/>
      <c r="VJD728"/>
      <c r="VJE728"/>
      <c r="VJF728"/>
      <c r="VJG728"/>
      <c r="VJH728"/>
      <c r="VJI728"/>
      <c r="VJJ728"/>
      <c r="VJK728"/>
      <c r="VJL728"/>
      <c r="VJM728"/>
      <c r="VJN728"/>
      <c r="VJO728"/>
      <c r="VJP728"/>
      <c r="VJQ728"/>
      <c r="VJR728"/>
      <c r="VJS728"/>
      <c r="VJT728"/>
      <c r="VJU728"/>
      <c r="VJV728"/>
      <c r="VJW728"/>
      <c r="VJX728"/>
      <c r="VJY728"/>
      <c r="VJZ728"/>
      <c r="VKA728"/>
      <c r="VKB728"/>
      <c r="VKC728"/>
      <c r="VKD728"/>
      <c r="VKE728"/>
      <c r="VKF728"/>
      <c r="VKG728"/>
      <c r="VKH728"/>
      <c r="VKI728"/>
      <c r="VKJ728"/>
      <c r="VKK728"/>
      <c r="VKL728"/>
      <c r="VKM728"/>
      <c r="VKN728"/>
      <c r="VKO728"/>
      <c r="VKP728"/>
      <c r="VKQ728"/>
      <c r="VKR728"/>
      <c r="VKS728"/>
      <c r="VKT728"/>
      <c r="VKU728"/>
      <c r="VKV728"/>
      <c r="VKW728"/>
      <c r="VKX728"/>
      <c r="VKY728"/>
      <c r="VKZ728"/>
      <c r="VLA728"/>
      <c r="VLB728"/>
      <c r="VLC728"/>
      <c r="VLD728"/>
      <c r="VLE728"/>
      <c r="VLF728"/>
      <c r="VLG728"/>
      <c r="VLH728"/>
      <c r="VLI728"/>
      <c r="VLJ728"/>
      <c r="VLK728"/>
      <c r="VLL728"/>
      <c r="VLM728"/>
      <c r="VLN728"/>
      <c r="VLO728"/>
      <c r="VLP728"/>
      <c r="VLQ728"/>
      <c r="VLR728"/>
      <c r="VLS728"/>
      <c r="VLT728"/>
      <c r="VLU728"/>
      <c r="VLV728"/>
      <c r="VLW728"/>
      <c r="VLX728"/>
      <c r="VLY728"/>
      <c r="VLZ728"/>
      <c r="VMA728"/>
      <c r="VMB728"/>
      <c r="VMC728"/>
      <c r="VMD728"/>
      <c r="VME728"/>
      <c r="VMF728"/>
      <c r="VMG728"/>
      <c r="VMH728"/>
      <c r="VMI728"/>
      <c r="VMJ728"/>
      <c r="VMK728"/>
      <c r="VML728"/>
      <c r="VMM728"/>
      <c r="VMN728"/>
      <c r="VMO728"/>
      <c r="VMP728"/>
      <c r="VMQ728"/>
      <c r="VMR728"/>
      <c r="VMS728"/>
      <c r="VMT728"/>
      <c r="VMU728"/>
      <c r="VMV728"/>
      <c r="VMW728"/>
      <c r="VMX728"/>
      <c r="VMY728"/>
      <c r="VMZ728"/>
      <c r="VNA728"/>
      <c r="VNB728"/>
      <c r="VNC728"/>
      <c r="VND728"/>
      <c r="VNE728"/>
      <c r="VNF728"/>
      <c r="VNG728"/>
      <c r="VNH728"/>
      <c r="VNI728"/>
      <c r="VNJ728"/>
      <c r="VNK728"/>
      <c r="VNL728"/>
      <c r="VNM728"/>
      <c r="VNN728"/>
      <c r="VNO728"/>
      <c r="VNP728"/>
      <c r="VNQ728"/>
      <c r="VNR728"/>
      <c r="VNS728"/>
      <c r="VNT728"/>
      <c r="VNU728"/>
      <c r="VNV728"/>
      <c r="VNW728"/>
      <c r="VNX728"/>
      <c r="VNY728"/>
      <c r="VNZ728"/>
      <c r="VOA728"/>
      <c r="VOB728"/>
      <c r="VOC728"/>
      <c r="VOD728"/>
      <c r="VOE728"/>
      <c r="VOF728"/>
      <c r="VOG728"/>
      <c r="VOH728"/>
      <c r="VOI728"/>
      <c r="VOJ728"/>
      <c r="VOK728"/>
      <c r="VOL728"/>
      <c r="VOM728"/>
      <c r="VON728"/>
      <c r="VOO728"/>
      <c r="VOP728"/>
      <c r="VOQ728"/>
      <c r="VOR728"/>
      <c r="VOS728"/>
      <c r="VOT728"/>
      <c r="VOU728"/>
      <c r="VOV728"/>
      <c r="VOW728"/>
      <c r="VOX728"/>
      <c r="VOY728"/>
      <c r="VOZ728"/>
      <c r="VPA728"/>
      <c r="VPB728"/>
      <c r="VPC728"/>
      <c r="VPD728"/>
      <c r="VPE728"/>
      <c r="VPF728"/>
      <c r="VPG728"/>
      <c r="VPH728"/>
      <c r="VPI728"/>
      <c r="VPJ728"/>
      <c r="VPK728"/>
      <c r="VPL728"/>
      <c r="VPM728"/>
      <c r="VPN728"/>
      <c r="VPO728"/>
      <c r="VPP728"/>
      <c r="VPQ728"/>
      <c r="VPR728"/>
      <c r="VPS728"/>
      <c r="VPT728"/>
      <c r="VPU728"/>
      <c r="VPV728"/>
      <c r="VPW728"/>
      <c r="VPX728"/>
      <c r="VPY728"/>
      <c r="VPZ728"/>
      <c r="VQA728"/>
      <c r="VQB728"/>
      <c r="VQC728"/>
      <c r="VQD728"/>
      <c r="VQE728"/>
      <c r="VQF728"/>
      <c r="VQG728"/>
      <c r="VQH728"/>
      <c r="VQI728"/>
      <c r="VQJ728"/>
      <c r="VQK728"/>
      <c r="VQL728"/>
      <c r="VQM728"/>
      <c r="VQN728"/>
      <c r="VQO728"/>
      <c r="VQP728"/>
      <c r="VQQ728"/>
      <c r="VQR728"/>
      <c r="VQS728"/>
      <c r="VQT728"/>
      <c r="VQU728"/>
      <c r="VQV728"/>
      <c r="VQW728"/>
      <c r="VQX728"/>
      <c r="VQY728"/>
      <c r="VQZ728"/>
      <c r="VRA728"/>
      <c r="VRB728"/>
      <c r="VRC728"/>
      <c r="VRD728"/>
      <c r="VRE728"/>
      <c r="VRF728"/>
      <c r="VRG728"/>
      <c r="VRH728"/>
      <c r="VRI728"/>
      <c r="VRJ728"/>
      <c r="VRK728"/>
      <c r="VRL728"/>
      <c r="VRM728"/>
      <c r="VRN728"/>
      <c r="VRO728"/>
      <c r="VRP728"/>
      <c r="VRQ728"/>
      <c r="VRR728"/>
      <c r="VRS728"/>
      <c r="VRT728"/>
      <c r="VRU728"/>
      <c r="VRV728"/>
      <c r="VRW728"/>
      <c r="VRX728"/>
      <c r="VRY728"/>
      <c r="VRZ728"/>
      <c r="VSA728"/>
      <c r="VSB728"/>
      <c r="VSC728"/>
      <c r="VSD728"/>
      <c r="VSE728"/>
      <c r="VSF728"/>
      <c r="VSG728"/>
      <c r="VSH728"/>
      <c r="VSI728"/>
      <c r="VSJ728"/>
      <c r="VSK728"/>
      <c r="VSL728"/>
      <c r="VSM728"/>
      <c r="VSN728"/>
      <c r="VSO728"/>
      <c r="VSP728"/>
      <c r="VSQ728"/>
      <c r="VSR728"/>
      <c r="VSS728"/>
      <c r="VST728"/>
      <c r="VSU728"/>
      <c r="VSV728"/>
      <c r="VSW728"/>
      <c r="VSX728"/>
      <c r="VSY728"/>
      <c r="VSZ728"/>
      <c r="VTA728"/>
      <c r="VTB728"/>
      <c r="VTC728"/>
      <c r="VTD728"/>
      <c r="VTE728"/>
      <c r="VTF728"/>
      <c r="VTG728"/>
      <c r="VTH728"/>
      <c r="VTI728"/>
      <c r="VTJ728"/>
      <c r="VTK728"/>
      <c r="VTL728"/>
      <c r="VTM728"/>
      <c r="VTN728"/>
      <c r="VTO728"/>
      <c r="VTP728"/>
      <c r="VTQ728"/>
      <c r="VTR728"/>
      <c r="VTS728"/>
      <c r="VTT728"/>
      <c r="VTU728"/>
      <c r="VTV728"/>
      <c r="VTW728"/>
      <c r="VTX728"/>
      <c r="VTY728"/>
      <c r="VTZ728"/>
      <c r="VUA728"/>
      <c r="VUB728"/>
      <c r="VUC728"/>
      <c r="VUD728"/>
      <c r="VUE728"/>
      <c r="VUF728"/>
      <c r="VUG728"/>
      <c r="VUH728"/>
      <c r="VUI728"/>
      <c r="VUJ728"/>
      <c r="VUK728"/>
      <c r="VUL728"/>
      <c r="VUM728"/>
      <c r="VUN728"/>
      <c r="VUO728"/>
      <c r="VUP728"/>
      <c r="VUQ728"/>
      <c r="VUR728"/>
      <c r="VUS728"/>
      <c r="VUT728"/>
      <c r="VUU728"/>
      <c r="VUV728"/>
      <c r="VUW728"/>
      <c r="VUX728"/>
      <c r="VUY728"/>
      <c r="VUZ728"/>
      <c r="VVA728"/>
      <c r="VVB728"/>
      <c r="VVC728"/>
      <c r="VVD728"/>
      <c r="VVE728"/>
      <c r="VVF728"/>
      <c r="VVG728"/>
      <c r="VVH728"/>
      <c r="VVI728"/>
      <c r="VVJ728"/>
      <c r="VVK728"/>
      <c r="VVL728"/>
      <c r="VVM728"/>
      <c r="VVN728"/>
      <c r="VVO728"/>
      <c r="VVP728"/>
      <c r="VVQ728"/>
      <c r="VVR728"/>
      <c r="VVS728"/>
      <c r="VVT728"/>
      <c r="VVU728"/>
      <c r="VVV728"/>
      <c r="VVW728"/>
      <c r="VVX728"/>
      <c r="VVY728"/>
      <c r="VVZ728"/>
      <c r="VWA728"/>
      <c r="VWB728"/>
      <c r="VWC728"/>
      <c r="VWD728"/>
      <c r="VWE728"/>
      <c r="VWF728"/>
      <c r="VWG728"/>
      <c r="VWH728"/>
      <c r="VWI728"/>
      <c r="VWJ728"/>
      <c r="VWK728"/>
      <c r="VWL728"/>
      <c r="VWM728"/>
      <c r="VWN728"/>
      <c r="VWO728"/>
      <c r="VWP728"/>
      <c r="VWQ728"/>
      <c r="VWR728"/>
      <c r="VWS728"/>
      <c r="VWT728"/>
      <c r="VWU728"/>
      <c r="VWV728"/>
      <c r="VWW728"/>
      <c r="VWX728"/>
      <c r="VWY728"/>
      <c r="VWZ728"/>
      <c r="VXA728"/>
      <c r="VXB728"/>
      <c r="VXC728"/>
      <c r="VXD728"/>
      <c r="VXE728"/>
      <c r="VXF728"/>
      <c r="VXG728"/>
      <c r="VXH728"/>
      <c r="VXI728"/>
      <c r="VXJ728"/>
      <c r="VXK728"/>
      <c r="VXL728"/>
      <c r="VXM728"/>
      <c r="VXN728"/>
      <c r="VXO728"/>
      <c r="VXP728"/>
      <c r="VXQ728"/>
      <c r="VXR728"/>
      <c r="VXS728"/>
      <c r="VXT728"/>
      <c r="VXU728"/>
      <c r="VXV728"/>
      <c r="VXW728"/>
      <c r="VXX728"/>
      <c r="VXY728"/>
      <c r="VXZ728"/>
      <c r="VYA728"/>
      <c r="VYB728"/>
      <c r="VYC728"/>
      <c r="VYD728"/>
      <c r="VYE728"/>
      <c r="VYF728"/>
      <c r="VYG728"/>
      <c r="VYH728"/>
      <c r="VYI728"/>
      <c r="VYJ728"/>
      <c r="VYK728"/>
      <c r="VYL728"/>
      <c r="VYM728"/>
      <c r="VYN728"/>
      <c r="VYO728"/>
      <c r="VYP728"/>
      <c r="VYQ728"/>
      <c r="VYR728"/>
      <c r="VYS728"/>
      <c r="VYT728"/>
      <c r="VYU728"/>
      <c r="VYV728"/>
      <c r="VYW728"/>
      <c r="VYX728"/>
      <c r="VYY728"/>
      <c r="VYZ728"/>
      <c r="VZA728"/>
      <c r="VZB728"/>
      <c r="VZC728"/>
      <c r="VZD728"/>
      <c r="VZE728"/>
      <c r="VZF728"/>
      <c r="VZG728"/>
      <c r="VZH728"/>
      <c r="VZI728"/>
      <c r="VZJ728"/>
      <c r="VZK728"/>
      <c r="VZL728"/>
      <c r="VZM728"/>
      <c r="VZN728"/>
      <c r="VZO728"/>
      <c r="VZP728"/>
      <c r="VZQ728"/>
      <c r="VZR728"/>
      <c r="VZS728"/>
      <c r="VZT728"/>
      <c r="VZU728"/>
      <c r="VZV728"/>
      <c r="VZW728"/>
      <c r="VZX728"/>
      <c r="VZY728"/>
      <c r="VZZ728"/>
      <c r="WAA728"/>
      <c r="WAB728"/>
      <c r="WAC728"/>
      <c r="WAD728"/>
      <c r="WAE728"/>
      <c r="WAF728"/>
      <c r="WAG728"/>
      <c r="WAH728"/>
      <c r="WAI728"/>
      <c r="WAJ728"/>
      <c r="WAK728"/>
      <c r="WAL728"/>
      <c r="WAM728"/>
      <c r="WAN728"/>
      <c r="WAO728"/>
      <c r="WAP728"/>
      <c r="WAQ728"/>
      <c r="WAR728"/>
      <c r="WAS728"/>
      <c r="WAT728"/>
      <c r="WAU728"/>
      <c r="WAV728"/>
      <c r="WAW728"/>
      <c r="WAX728"/>
      <c r="WAY728"/>
      <c r="WAZ728"/>
      <c r="WBA728"/>
      <c r="WBB728"/>
      <c r="WBC728"/>
      <c r="WBD728"/>
      <c r="WBE728"/>
      <c r="WBF728"/>
      <c r="WBG728"/>
      <c r="WBH728"/>
      <c r="WBI728"/>
      <c r="WBJ728"/>
      <c r="WBK728"/>
      <c r="WBL728"/>
      <c r="WBM728"/>
      <c r="WBN728"/>
      <c r="WBO728"/>
      <c r="WBP728"/>
      <c r="WBQ728"/>
      <c r="WBR728"/>
      <c r="WBS728"/>
      <c r="WBT728"/>
      <c r="WBU728"/>
      <c r="WBV728"/>
      <c r="WBW728"/>
      <c r="WBX728"/>
      <c r="WBY728"/>
      <c r="WBZ728"/>
      <c r="WCA728"/>
      <c r="WCB728"/>
      <c r="WCC728"/>
      <c r="WCD728"/>
      <c r="WCE728"/>
      <c r="WCF728"/>
      <c r="WCG728"/>
      <c r="WCH728"/>
      <c r="WCI728"/>
      <c r="WCJ728"/>
      <c r="WCK728"/>
      <c r="WCL728"/>
      <c r="WCM728"/>
      <c r="WCN728"/>
      <c r="WCO728"/>
      <c r="WCP728"/>
      <c r="WCQ728"/>
      <c r="WCR728"/>
      <c r="WCS728"/>
      <c r="WCT728"/>
      <c r="WCU728"/>
      <c r="WCV728"/>
      <c r="WCW728"/>
      <c r="WCX728"/>
      <c r="WCY728"/>
      <c r="WCZ728"/>
      <c r="WDA728"/>
      <c r="WDB728"/>
      <c r="WDC728"/>
      <c r="WDD728"/>
      <c r="WDE728"/>
      <c r="WDF728"/>
      <c r="WDG728"/>
      <c r="WDH728"/>
      <c r="WDI728"/>
      <c r="WDJ728"/>
      <c r="WDK728"/>
      <c r="WDL728"/>
      <c r="WDM728"/>
      <c r="WDN728"/>
      <c r="WDO728"/>
      <c r="WDP728"/>
      <c r="WDQ728"/>
      <c r="WDR728"/>
      <c r="WDS728"/>
      <c r="WDT728"/>
      <c r="WDU728"/>
      <c r="WDV728"/>
      <c r="WDW728"/>
      <c r="WDX728"/>
      <c r="WDY728"/>
      <c r="WDZ728"/>
      <c r="WEA728"/>
      <c r="WEB728"/>
      <c r="WEC728"/>
      <c r="WED728"/>
      <c r="WEE728"/>
      <c r="WEF728"/>
      <c r="WEG728"/>
      <c r="WEH728"/>
      <c r="WEI728"/>
      <c r="WEJ728"/>
      <c r="WEK728"/>
      <c r="WEL728"/>
      <c r="WEM728"/>
      <c r="WEN728"/>
      <c r="WEO728"/>
      <c r="WEP728"/>
      <c r="WEQ728"/>
      <c r="WER728"/>
      <c r="WES728"/>
      <c r="WET728"/>
      <c r="WEU728"/>
      <c r="WEV728"/>
      <c r="WEW728"/>
      <c r="WEX728"/>
      <c r="WEY728"/>
      <c r="WEZ728"/>
      <c r="WFA728"/>
      <c r="WFB728"/>
      <c r="WFC728"/>
      <c r="WFD728"/>
      <c r="WFE728"/>
      <c r="WFF728"/>
      <c r="WFG728"/>
      <c r="WFH728"/>
      <c r="WFI728"/>
      <c r="WFJ728"/>
      <c r="WFK728"/>
      <c r="WFL728"/>
      <c r="WFM728"/>
      <c r="WFN728"/>
      <c r="WFO728"/>
      <c r="WFP728"/>
      <c r="WFQ728"/>
      <c r="WFR728"/>
      <c r="WFS728"/>
      <c r="WFT728"/>
      <c r="WFU728"/>
      <c r="WFV728"/>
      <c r="WFW728"/>
      <c r="WFX728"/>
      <c r="WFY728"/>
      <c r="WFZ728"/>
      <c r="WGA728"/>
      <c r="WGB728"/>
      <c r="WGC728"/>
      <c r="WGD728"/>
      <c r="WGE728"/>
      <c r="WGF728"/>
      <c r="WGG728"/>
      <c r="WGH728"/>
      <c r="WGI728"/>
      <c r="WGJ728"/>
      <c r="WGK728"/>
      <c r="WGL728"/>
      <c r="WGM728"/>
      <c r="WGN728"/>
      <c r="WGO728"/>
      <c r="WGP728"/>
      <c r="WGQ728"/>
      <c r="WGR728"/>
      <c r="WGS728"/>
      <c r="WGT728"/>
      <c r="WGU728"/>
      <c r="WGV728"/>
      <c r="WGW728"/>
      <c r="WGX728"/>
      <c r="WGY728"/>
      <c r="WGZ728"/>
      <c r="WHA728"/>
      <c r="WHB728"/>
      <c r="WHC728"/>
      <c r="WHD728"/>
      <c r="WHE728"/>
      <c r="WHF728"/>
      <c r="WHG728"/>
      <c r="WHH728"/>
      <c r="WHI728"/>
      <c r="WHJ728"/>
      <c r="WHK728"/>
      <c r="WHL728"/>
      <c r="WHM728"/>
      <c r="WHN728"/>
      <c r="WHO728"/>
      <c r="WHP728"/>
      <c r="WHQ728"/>
      <c r="WHR728"/>
      <c r="WHS728"/>
      <c r="WHT728"/>
      <c r="WHU728"/>
      <c r="WHV728"/>
      <c r="WHW728"/>
      <c r="WHX728"/>
      <c r="WHY728"/>
      <c r="WHZ728"/>
      <c r="WIA728"/>
      <c r="WIB728"/>
      <c r="WIC728"/>
      <c r="WID728"/>
      <c r="WIE728"/>
      <c r="WIF728"/>
      <c r="WIG728"/>
      <c r="WIH728"/>
      <c r="WII728"/>
      <c r="WIJ728"/>
      <c r="WIK728"/>
      <c r="WIL728"/>
      <c r="WIM728"/>
      <c r="WIN728"/>
      <c r="WIO728"/>
      <c r="WIP728"/>
      <c r="WIQ728"/>
      <c r="WIR728"/>
      <c r="WIS728"/>
      <c r="WIT728"/>
      <c r="WIU728"/>
      <c r="WIV728"/>
      <c r="WIW728"/>
      <c r="WIX728"/>
      <c r="WIY728"/>
      <c r="WIZ728"/>
      <c r="WJA728"/>
      <c r="WJB728"/>
      <c r="WJC728"/>
      <c r="WJD728"/>
      <c r="WJE728"/>
      <c r="WJF728"/>
      <c r="WJG728"/>
      <c r="WJH728"/>
      <c r="WJI728"/>
      <c r="WJJ728"/>
      <c r="WJK728"/>
      <c r="WJL728"/>
      <c r="WJM728"/>
      <c r="WJN728"/>
      <c r="WJO728"/>
      <c r="WJP728"/>
      <c r="WJQ728"/>
      <c r="WJR728"/>
      <c r="WJS728"/>
      <c r="WJT728"/>
      <c r="WJU728"/>
      <c r="WJV728"/>
      <c r="WJW728"/>
      <c r="WJX728"/>
      <c r="WJY728"/>
      <c r="WJZ728"/>
      <c r="WKA728"/>
      <c r="WKB728"/>
      <c r="WKC728"/>
      <c r="WKD728"/>
      <c r="WKE728"/>
      <c r="WKF728"/>
      <c r="WKG728"/>
      <c r="WKH728"/>
      <c r="WKI728"/>
      <c r="WKJ728"/>
      <c r="WKK728"/>
      <c r="WKL728"/>
      <c r="WKM728"/>
      <c r="WKN728"/>
      <c r="WKO728"/>
      <c r="WKP728"/>
      <c r="WKQ728"/>
      <c r="WKR728"/>
      <c r="WKS728"/>
      <c r="WKT728"/>
      <c r="WKU728"/>
      <c r="WKV728"/>
      <c r="WKW728"/>
      <c r="WKX728"/>
      <c r="WKY728"/>
      <c r="WKZ728"/>
      <c r="WLA728"/>
      <c r="WLB728"/>
      <c r="WLC728"/>
      <c r="WLD728"/>
      <c r="WLE728"/>
      <c r="WLF728"/>
      <c r="WLG728"/>
      <c r="WLH728"/>
      <c r="WLI728"/>
      <c r="WLJ728"/>
      <c r="WLK728"/>
      <c r="WLL728"/>
      <c r="WLM728"/>
      <c r="WLN728"/>
      <c r="WLO728"/>
      <c r="WLP728"/>
      <c r="WLQ728"/>
      <c r="WLR728"/>
      <c r="WLS728"/>
      <c r="WLT728"/>
      <c r="WLU728"/>
      <c r="WLV728"/>
      <c r="WLW728"/>
      <c r="WLX728"/>
      <c r="WLY728"/>
      <c r="WLZ728"/>
      <c r="WMA728"/>
      <c r="WMB728"/>
      <c r="WMC728"/>
      <c r="WMD728"/>
      <c r="WME728"/>
      <c r="WMF728"/>
      <c r="WMG728"/>
      <c r="WMH728"/>
      <c r="WMI728"/>
      <c r="WMJ728"/>
      <c r="WMK728"/>
      <c r="WML728"/>
      <c r="WMM728"/>
      <c r="WMN728"/>
      <c r="WMO728"/>
      <c r="WMP728"/>
      <c r="WMQ728"/>
      <c r="WMR728"/>
      <c r="WMS728"/>
      <c r="WMT728"/>
      <c r="WMU728"/>
      <c r="WMV728"/>
      <c r="WMW728"/>
      <c r="WMX728"/>
      <c r="WMY728"/>
      <c r="WMZ728"/>
      <c r="WNA728"/>
      <c r="WNB728"/>
      <c r="WNC728"/>
      <c r="WND728"/>
      <c r="WNE728"/>
      <c r="WNF728"/>
      <c r="WNG728"/>
      <c r="WNH728"/>
      <c r="WNI728"/>
      <c r="WNJ728"/>
      <c r="WNK728"/>
      <c r="WNL728"/>
      <c r="WNM728"/>
      <c r="WNN728"/>
      <c r="WNO728"/>
      <c r="WNP728"/>
      <c r="WNQ728"/>
      <c r="WNR728"/>
      <c r="WNS728"/>
      <c r="WNT728"/>
      <c r="WNU728"/>
      <c r="WNV728"/>
      <c r="WNW728"/>
      <c r="WNX728"/>
      <c r="WNY728"/>
      <c r="WNZ728"/>
      <c r="WOA728"/>
      <c r="WOB728"/>
      <c r="WOC728"/>
      <c r="WOD728"/>
      <c r="WOE728"/>
      <c r="WOF728"/>
      <c r="WOG728"/>
      <c r="WOH728"/>
      <c r="WOI728"/>
      <c r="WOJ728"/>
      <c r="WOK728"/>
      <c r="WOL728"/>
      <c r="WOM728"/>
      <c r="WON728"/>
      <c r="WOO728"/>
      <c r="WOP728"/>
      <c r="WOQ728"/>
      <c r="WOR728"/>
      <c r="WOS728"/>
      <c r="WOT728"/>
      <c r="WOU728"/>
      <c r="WOV728"/>
      <c r="WOW728"/>
      <c r="WOX728"/>
      <c r="WOY728"/>
      <c r="WOZ728"/>
      <c r="WPA728"/>
      <c r="WPB728"/>
      <c r="WPC728"/>
      <c r="WPD728"/>
      <c r="WPE728"/>
      <c r="WPF728"/>
      <c r="WPG728"/>
      <c r="WPH728"/>
      <c r="WPI728"/>
      <c r="WPJ728"/>
      <c r="WPK728"/>
      <c r="WPL728"/>
      <c r="WPM728"/>
      <c r="WPN728"/>
      <c r="WPO728"/>
      <c r="WPP728"/>
      <c r="WPQ728"/>
      <c r="WPR728"/>
      <c r="WPS728"/>
      <c r="WPT728"/>
      <c r="WPU728"/>
      <c r="WPV728"/>
      <c r="WPW728"/>
      <c r="WPX728"/>
      <c r="WPY728"/>
      <c r="WPZ728"/>
      <c r="WQA728"/>
      <c r="WQB728"/>
      <c r="WQC728"/>
      <c r="WQD728"/>
      <c r="WQE728"/>
      <c r="WQF728"/>
      <c r="WQG728"/>
      <c r="WQH728"/>
      <c r="WQI728"/>
      <c r="WQJ728"/>
      <c r="WQK728"/>
      <c r="WQL728"/>
      <c r="WQM728"/>
      <c r="WQN728"/>
      <c r="WQO728"/>
      <c r="WQP728"/>
      <c r="WQQ728"/>
      <c r="WQR728"/>
      <c r="WQS728"/>
      <c r="WQT728"/>
      <c r="WQU728"/>
      <c r="WQV728"/>
      <c r="WQW728"/>
      <c r="WQX728"/>
      <c r="WQY728"/>
      <c r="WQZ728"/>
      <c r="WRA728"/>
      <c r="WRB728"/>
      <c r="WRC728"/>
      <c r="WRD728"/>
      <c r="WRE728"/>
      <c r="WRF728"/>
      <c r="WRG728"/>
      <c r="WRH728"/>
      <c r="WRI728"/>
      <c r="WRJ728"/>
      <c r="WRK728"/>
      <c r="WRL728"/>
      <c r="WRM728"/>
      <c r="WRN728"/>
      <c r="WRO728"/>
      <c r="WRP728"/>
      <c r="WRQ728"/>
      <c r="WRR728"/>
      <c r="WRS728"/>
      <c r="WRT728"/>
      <c r="WRU728"/>
      <c r="WRV728"/>
      <c r="WRW728"/>
      <c r="WRX728"/>
      <c r="WRY728"/>
      <c r="WRZ728"/>
      <c r="WSA728"/>
      <c r="WSB728"/>
      <c r="WSC728"/>
      <c r="WSD728"/>
      <c r="WSE728"/>
      <c r="WSF728"/>
      <c r="WSG728"/>
      <c r="WSH728"/>
      <c r="WSI728"/>
      <c r="WSJ728"/>
      <c r="WSK728"/>
      <c r="WSL728"/>
      <c r="WSM728"/>
      <c r="WSN728"/>
      <c r="WSO728"/>
      <c r="WSP728"/>
      <c r="WSQ728"/>
      <c r="WSR728"/>
      <c r="WSS728"/>
      <c r="WST728"/>
      <c r="WSU728"/>
      <c r="WSV728"/>
      <c r="WSW728"/>
      <c r="WSX728"/>
      <c r="WSY728"/>
      <c r="WSZ728"/>
      <c r="WTA728"/>
      <c r="WTB728"/>
      <c r="WTC728"/>
      <c r="WTD728"/>
      <c r="WTE728"/>
      <c r="WTF728"/>
      <c r="WTG728"/>
      <c r="WTH728"/>
      <c r="WTI728"/>
      <c r="WTJ728"/>
      <c r="WTK728"/>
      <c r="WTL728"/>
      <c r="WTM728"/>
      <c r="WTN728"/>
      <c r="WTO728"/>
      <c r="WTP728"/>
      <c r="WTQ728"/>
      <c r="WTR728"/>
      <c r="WTS728"/>
      <c r="WTT728"/>
      <c r="WTU728"/>
      <c r="WTV728"/>
      <c r="WTW728"/>
      <c r="WTX728"/>
      <c r="WTY728"/>
      <c r="WTZ728"/>
      <c r="WUA728"/>
      <c r="WUB728"/>
      <c r="WUC728"/>
      <c r="WUD728"/>
      <c r="WUE728"/>
      <c r="WUF728"/>
      <c r="WUG728"/>
      <c r="WUH728"/>
      <c r="WUI728"/>
      <c r="WUJ728"/>
      <c r="WUK728"/>
      <c r="WUL728"/>
      <c r="WUM728"/>
      <c r="WUN728"/>
      <c r="WUO728"/>
      <c r="WUP728"/>
      <c r="WUQ728"/>
      <c r="WUR728"/>
      <c r="WUS728"/>
      <c r="WUT728"/>
      <c r="WUU728"/>
      <c r="WUV728"/>
      <c r="WUW728"/>
      <c r="WUX728"/>
      <c r="WUY728"/>
      <c r="WUZ728"/>
      <c r="WVA728"/>
      <c r="WVB728"/>
      <c r="WVC728"/>
      <c r="WVD728"/>
      <c r="WVE728"/>
      <c r="WVF728"/>
      <c r="WVG728"/>
      <c r="WVH728"/>
      <c r="WVI728"/>
      <c r="WVJ728"/>
      <c r="WVK728"/>
      <c r="WVL728"/>
      <c r="WVM728"/>
      <c r="WVN728"/>
      <c r="WVO728"/>
      <c r="WVP728"/>
      <c r="WVQ728"/>
      <c r="WVR728"/>
      <c r="WVS728"/>
      <c r="WVT728"/>
      <c r="WVU728"/>
      <c r="WVV728"/>
      <c r="WVW728"/>
      <c r="WVX728"/>
      <c r="WVY728"/>
      <c r="WVZ728"/>
      <c r="WWA728"/>
      <c r="WWB728"/>
      <c r="WWC728"/>
      <c r="WWD728"/>
      <c r="WWE728"/>
      <c r="WWF728"/>
      <c r="WWG728"/>
      <c r="WWH728"/>
      <c r="WWI728"/>
      <c r="WWJ728"/>
      <c r="WWK728"/>
      <c r="WWL728"/>
      <c r="WWM728"/>
      <c r="WWN728"/>
      <c r="WWO728"/>
      <c r="WWP728"/>
      <c r="WWQ728"/>
      <c r="WWR728"/>
      <c r="WWS728"/>
      <c r="WWT728"/>
      <c r="WWU728"/>
      <c r="WWV728"/>
      <c r="WWW728"/>
      <c r="WWX728"/>
      <c r="WWY728"/>
      <c r="WWZ728"/>
      <c r="WXA728"/>
      <c r="WXB728"/>
      <c r="WXC728"/>
      <c r="WXD728"/>
      <c r="WXE728"/>
      <c r="WXF728"/>
      <c r="WXG728"/>
      <c r="WXH728"/>
      <c r="WXI728"/>
      <c r="WXJ728"/>
      <c r="WXK728"/>
      <c r="WXL728"/>
      <c r="WXM728"/>
      <c r="WXN728"/>
      <c r="WXO728"/>
      <c r="WXP728"/>
      <c r="WXQ728"/>
      <c r="WXR728"/>
      <c r="WXS728"/>
      <c r="WXT728"/>
      <c r="WXU728"/>
      <c r="WXV728"/>
      <c r="WXW728"/>
      <c r="WXX728"/>
      <c r="WXY728"/>
      <c r="WXZ728"/>
      <c r="WYA728"/>
      <c r="WYB728"/>
      <c r="WYC728"/>
      <c r="WYD728"/>
      <c r="WYE728"/>
      <c r="WYF728"/>
      <c r="WYG728"/>
      <c r="WYH728"/>
      <c r="WYI728"/>
      <c r="WYJ728"/>
      <c r="WYK728"/>
      <c r="WYL728"/>
      <c r="WYM728"/>
      <c r="WYN728"/>
      <c r="WYO728"/>
      <c r="WYP728"/>
      <c r="WYQ728"/>
      <c r="WYR728"/>
      <c r="WYS728"/>
      <c r="WYT728"/>
      <c r="WYU728"/>
      <c r="WYV728"/>
      <c r="WYW728"/>
      <c r="WYX728"/>
      <c r="WYY728"/>
      <c r="WYZ728"/>
      <c r="WZA728"/>
      <c r="WZB728"/>
      <c r="WZC728"/>
      <c r="WZD728"/>
      <c r="WZE728"/>
      <c r="WZF728"/>
      <c r="WZG728"/>
      <c r="WZH728"/>
      <c r="WZI728"/>
      <c r="WZJ728"/>
      <c r="WZK728"/>
      <c r="WZL728"/>
      <c r="WZM728"/>
      <c r="WZN728"/>
      <c r="WZO728"/>
      <c r="WZP728"/>
      <c r="WZQ728"/>
      <c r="WZR728"/>
      <c r="WZS728"/>
      <c r="WZT728"/>
      <c r="WZU728"/>
      <c r="WZV728"/>
      <c r="WZW728"/>
      <c r="WZX728"/>
      <c r="WZY728"/>
      <c r="WZZ728"/>
      <c r="XAA728"/>
      <c r="XAB728"/>
      <c r="XAC728"/>
      <c r="XAD728"/>
      <c r="XAE728"/>
      <c r="XAF728"/>
      <c r="XAG728"/>
      <c r="XAH728"/>
      <c r="XAI728"/>
      <c r="XAJ728"/>
      <c r="XAK728"/>
      <c r="XAL728"/>
      <c r="XAM728"/>
      <c r="XAN728"/>
      <c r="XAO728"/>
      <c r="XAP728"/>
      <c r="XAQ728"/>
      <c r="XAR728"/>
      <c r="XAS728"/>
      <c r="XAT728"/>
      <c r="XAU728"/>
      <c r="XAV728"/>
      <c r="XAW728"/>
      <c r="XAX728"/>
      <c r="XAY728"/>
      <c r="XAZ728"/>
      <c r="XBA728"/>
      <c r="XBB728"/>
      <c r="XBC728"/>
      <c r="XBD728"/>
      <c r="XBE728"/>
      <c r="XBF728"/>
      <c r="XBG728"/>
      <c r="XBH728"/>
      <c r="XBI728"/>
      <c r="XBJ728"/>
      <c r="XBK728"/>
      <c r="XBL728"/>
      <c r="XBM728"/>
      <c r="XBN728"/>
      <c r="XBO728"/>
      <c r="XBP728"/>
      <c r="XBQ728"/>
      <c r="XBR728"/>
      <c r="XBS728"/>
      <c r="XBT728"/>
      <c r="XBU728"/>
      <c r="XBV728"/>
      <c r="XBW728"/>
      <c r="XBX728"/>
      <c r="XBY728"/>
    </row>
    <row r="729" spans="1:16301" ht="24.95" customHeight="1" x14ac:dyDescent="0.25">
      <c r="A729" s="6">
        <v>721</v>
      </c>
      <c r="B729" t="s">
        <v>1219</v>
      </c>
      <c r="C729" s="6" t="s">
        <v>771</v>
      </c>
      <c r="D729" s="6" t="s">
        <v>113</v>
      </c>
      <c r="E729" s="6" t="s">
        <v>36</v>
      </c>
      <c r="F729" s="6" t="s">
        <v>37</v>
      </c>
      <c r="G729" s="7">
        <v>15000</v>
      </c>
      <c r="H729" s="7">
        <v>0</v>
      </c>
      <c r="I729" s="7">
        <v>15000</v>
      </c>
      <c r="J729" s="7">
        <v>430.5</v>
      </c>
      <c r="K729" s="7">
        <v>0</v>
      </c>
      <c r="L729" s="7">
        <f t="shared" si="34"/>
        <v>456</v>
      </c>
      <c r="M729" s="7">
        <v>25</v>
      </c>
      <c r="N729" s="7">
        <f t="shared" si="35"/>
        <v>911.5</v>
      </c>
      <c r="O729" s="7">
        <f t="shared" si="36"/>
        <v>14088.5</v>
      </c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  <c r="VD729"/>
      <c r="VE729"/>
      <c r="VF729"/>
      <c r="VG729"/>
      <c r="VH729"/>
      <c r="VI729"/>
      <c r="VJ729"/>
      <c r="VK729"/>
      <c r="VL729"/>
      <c r="VM729"/>
      <c r="VN729"/>
      <c r="VO729"/>
      <c r="VP729"/>
      <c r="VQ729"/>
      <c r="VR729"/>
      <c r="VS729"/>
      <c r="VT729"/>
      <c r="VU729"/>
      <c r="VV729"/>
      <c r="VW729"/>
      <c r="VX729"/>
      <c r="VY729"/>
      <c r="VZ729"/>
      <c r="WA729"/>
      <c r="WB729"/>
      <c r="WC729"/>
      <c r="WD729"/>
      <c r="WE729"/>
      <c r="WF729"/>
      <c r="WG729"/>
      <c r="WH729"/>
      <c r="WI729"/>
      <c r="WJ729"/>
      <c r="WK729"/>
      <c r="WL729"/>
      <c r="WM729"/>
      <c r="WN729"/>
      <c r="WO729"/>
      <c r="WP729"/>
      <c r="WQ729"/>
      <c r="WR729"/>
      <c r="WS729"/>
      <c r="WT729"/>
      <c r="WU729"/>
      <c r="WV729"/>
      <c r="WW729"/>
      <c r="WX729"/>
      <c r="WY729"/>
      <c r="WZ729"/>
      <c r="XA729"/>
      <c r="XB729"/>
      <c r="XC729"/>
      <c r="XD729"/>
      <c r="XE729"/>
      <c r="XF729"/>
      <c r="XG729"/>
      <c r="XH729"/>
      <c r="XI729"/>
      <c r="XJ729"/>
      <c r="XK729"/>
      <c r="XL729"/>
      <c r="XM729"/>
      <c r="XN729"/>
      <c r="XO729"/>
      <c r="XP729"/>
      <c r="XQ729"/>
      <c r="XR729"/>
      <c r="XS729"/>
      <c r="XT729"/>
      <c r="XU729"/>
      <c r="XV729"/>
      <c r="XW729"/>
      <c r="XX729"/>
      <c r="XY729"/>
      <c r="XZ729"/>
      <c r="YA729"/>
      <c r="YB729"/>
      <c r="YC729"/>
      <c r="YD729"/>
      <c r="YE729"/>
      <c r="YF729"/>
      <c r="YG729"/>
      <c r="YH729"/>
      <c r="YI729"/>
      <c r="YJ729"/>
      <c r="YK729"/>
      <c r="YL729"/>
      <c r="YM729"/>
      <c r="YN729"/>
      <c r="YO729"/>
      <c r="YP729"/>
      <c r="YQ729"/>
      <c r="YR729"/>
      <c r="YS729"/>
      <c r="YT729"/>
      <c r="YU729"/>
      <c r="YV729"/>
      <c r="YW729"/>
      <c r="YX729"/>
      <c r="YY729"/>
      <c r="YZ729"/>
      <c r="ZA729"/>
      <c r="ZB729"/>
      <c r="ZC729"/>
      <c r="ZD729"/>
      <c r="ZE729"/>
      <c r="ZF729"/>
      <c r="ZG729"/>
      <c r="ZH729"/>
      <c r="ZI729"/>
      <c r="ZJ729"/>
      <c r="ZK729"/>
      <c r="ZL729"/>
      <c r="ZM729"/>
      <c r="ZN729"/>
      <c r="ZO729"/>
      <c r="ZP729"/>
      <c r="ZQ729"/>
      <c r="ZR729"/>
      <c r="ZS729"/>
      <c r="ZT729"/>
      <c r="ZU729"/>
      <c r="ZV729"/>
      <c r="ZW729"/>
      <c r="ZX729"/>
      <c r="ZY729"/>
      <c r="ZZ729"/>
      <c r="AAA729"/>
      <c r="AAB729"/>
      <c r="AAC729"/>
      <c r="AAD729"/>
      <c r="AAE729"/>
      <c r="AAF729"/>
      <c r="AAG729"/>
      <c r="AAH729"/>
      <c r="AAI729"/>
      <c r="AAJ729"/>
      <c r="AAK729"/>
      <c r="AAL729"/>
      <c r="AAM729"/>
      <c r="AAN729"/>
      <c r="AAO729"/>
      <c r="AAP729"/>
      <c r="AAQ729"/>
      <c r="AAR729"/>
      <c r="AAS729"/>
      <c r="AAT729"/>
      <c r="AAU729"/>
      <c r="AAV729"/>
      <c r="AAW729"/>
      <c r="AAX729"/>
      <c r="AAY729"/>
      <c r="AAZ729"/>
      <c r="ABA729"/>
      <c r="ABB729"/>
      <c r="ABC729"/>
      <c r="ABD729"/>
      <c r="ABE729"/>
      <c r="ABF729"/>
      <c r="ABG729"/>
      <c r="ABH729"/>
      <c r="ABI729"/>
      <c r="ABJ729"/>
      <c r="ABK729"/>
      <c r="ABL729"/>
      <c r="ABM729"/>
      <c r="ABN729"/>
      <c r="ABO729"/>
      <c r="ABP729"/>
      <c r="ABQ729"/>
      <c r="ABR729"/>
      <c r="ABS729"/>
      <c r="ABT729"/>
      <c r="ABU729"/>
      <c r="ABV729"/>
      <c r="ABW729"/>
      <c r="ABX729"/>
      <c r="ABY729"/>
      <c r="ABZ729"/>
      <c r="ACA729"/>
      <c r="ACB729"/>
      <c r="ACC729"/>
      <c r="ACD729"/>
      <c r="ACE729"/>
      <c r="ACF729"/>
      <c r="ACG729"/>
      <c r="ACH729"/>
      <c r="ACI729"/>
      <c r="ACJ729"/>
      <c r="ACK729"/>
      <c r="ACL729"/>
      <c r="ACM729"/>
      <c r="ACN729"/>
      <c r="ACO729"/>
      <c r="ACP729"/>
      <c r="ACQ729"/>
      <c r="ACR729"/>
      <c r="ACS729"/>
      <c r="ACT729"/>
      <c r="ACU729"/>
      <c r="ACV729"/>
      <c r="ACW729"/>
      <c r="ACX729"/>
      <c r="ACY729"/>
      <c r="ACZ729"/>
      <c r="ADA729"/>
      <c r="ADB729"/>
      <c r="ADC729"/>
      <c r="ADD729"/>
      <c r="ADE729"/>
      <c r="ADF729"/>
      <c r="ADG729"/>
      <c r="ADH729"/>
      <c r="ADI729"/>
      <c r="ADJ729"/>
      <c r="ADK729"/>
      <c r="ADL729"/>
      <c r="ADM729"/>
      <c r="ADN729"/>
      <c r="ADO729"/>
      <c r="ADP729"/>
      <c r="ADQ729"/>
      <c r="ADR729"/>
      <c r="ADS729"/>
      <c r="ADT729"/>
      <c r="ADU729"/>
      <c r="ADV729"/>
      <c r="ADW729"/>
      <c r="ADX729"/>
      <c r="ADY729"/>
      <c r="ADZ729"/>
      <c r="AEA729"/>
      <c r="AEB729"/>
      <c r="AEC729"/>
      <c r="AED729"/>
      <c r="AEE729"/>
      <c r="AEF729"/>
      <c r="AEG729"/>
      <c r="AEH729"/>
      <c r="AEI729"/>
      <c r="AEJ729"/>
      <c r="AEK729"/>
      <c r="AEL729"/>
      <c r="AEM729"/>
      <c r="AEN729"/>
      <c r="AEO729"/>
      <c r="AEP729"/>
      <c r="AEQ729"/>
      <c r="AER729"/>
      <c r="AES729"/>
      <c r="AET729"/>
      <c r="AEU729"/>
      <c r="AEV729"/>
      <c r="AEW729"/>
      <c r="AEX729"/>
      <c r="AEY729"/>
      <c r="AEZ729"/>
      <c r="AFA729"/>
      <c r="AFB729"/>
      <c r="AFC729"/>
      <c r="AFD729"/>
      <c r="AFE729"/>
      <c r="AFF729"/>
      <c r="AFG729"/>
      <c r="AFH729"/>
      <c r="AFI729"/>
      <c r="AFJ729"/>
      <c r="AFK729"/>
      <c r="AFL729"/>
      <c r="AFM729"/>
      <c r="AFN729"/>
      <c r="AFO729"/>
      <c r="AFP729"/>
      <c r="AFQ729"/>
      <c r="AFR729"/>
      <c r="AFS729"/>
      <c r="AFT729"/>
      <c r="AFU729"/>
      <c r="AFV729"/>
      <c r="AFW729"/>
      <c r="AFX729"/>
      <c r="AFY729"/>
      <c r="AFZ729"/>
      <c r="AGA729"/>
      <c r="AGB729"/>
      <c r="AGC729"/>
      <c r="AGD729"/>
      <c r="AGE729"/>
      <c r="AGF729"/>
      <c r="AGG729"/>
      <c r="AGH729"/>
      <c r="AGI729"/>
      <c r="AGJ729"/>
      <c r="AGK729"/>
      <c r="AGL729"/>
      <c r="AGM729"/>
      <c r="AGN729"/>
      <c r="AGO729"/>
      <c r="AGP729"/>
      <c r="AGQ729"/>
      <c r="AGR729"/>
      <c r="AGS729"/>
      <c r="AGT729"/>
      <c r="AGU729"/>
      <c r="AGV729"/>
      <c r="AGW729"/>
      <c r="AGX729"/>
      <c r="AGY729"/>
      <c r="AGZ729"/>
      <c r="AHA729"/>
      <c r="AHB729"/>
      <c r="AHC729"/>
      <c r="AHD729"/>
      <c r="AHE729"/>
      <c r="AHF729"/>
      <c r="AHG729"/>
      <c r="AHH729"/>
      <c r="AHI729"/>
      <c r="AHJ729"/>
      <c r="AHK729"/>
      <c r="AHL729"/>
      <c r="AHM729"/>
      <c r="AHN729"/>
      <c r="AHO729"/>
      <c r="AHP729"/>
      <c r="AHQ729"/>
      <c r="AHR729"/>
      <c r="AHS729"/>
      <c r="AHT729"/>
      <c r="AHU729"/>
      <c r="AHV729"/>
      <c r="AHW729"/>
      <c r="AHX729"/>
      <c r="AHY729"/>
      <c r="AHZ729"/>
      <c r="AIA729"/>
      <c r="AIB729"/>
      <c r="AIC729"/>
      <c r="AID729"/>
      <c r="AIE729"/>
      <c r="AIF729"/>
      <c r="AIG729"/>
      <c r="AIH729"/>
      <c r="AII729"/>
      <c r="AIJ729"/>
      <c r="AIK729"/>
      <c r="AIL729"/>
      <c r="AIM729"/>
      <c r="AIN729"/>
      <c r="AIO729"/>
      <c r="AIP729"/>
      <c r="AIQ729"/>
      <c r="AIR729"/>
      <c r="AIS729"/>
      <c r="AIT729"/>
      <c r="AIU729"/>
      <c r="AIV729"/>
      <c r="AIW729"/>
      <c r="AIX729"/>
      <c r="AIY729"/>
      <c r="AIZ729"/>
      <c r="AJA729"/>
      <c r="AJB729"/>
      <c r="AJC729"/>
      <c r="AJD729"/>
      <c r="AJE729"/>
      <c r="AJF729"/>
      <c r="AJG729"/>
      <c r="AJH729"/>
      <c r="AJI729"/>
      <c r="AJJ729"/>
      <c r="AJK729"/>
      <c r="AJL729"/>
      <c r="AJM729"/>
      <c r="AJN729"/>
      <c r="AJO729"/>
      <c r="AJP729"/>
      <c r="AJQ729"/>
      <c r="AJR729"/>
      <c r="AJS729"/>
      <c r="AJT729"/>
      <c r="AJU729"/>
      <c r="AJV729"/>
      <c r="AJW729"/>
      <c r="AJX729"/>
      <c r="AJY729"/>
      <c r="AJZ729"/>
      <c r="AKA729"/>
      <c r="AKB729"/>
      <c r="AKC729"/>
      <c r="AKD729"/>
      <c r="AKE729"/>
      <c r="AKF729"/>
      <c r="AKG729"/>
      <c r="AKH729"/>
      <c r="AKI729"/>
      <c r="AKJ729"/>
      <c r="AKK729"/>
      <c r="AKL729"/>
      <c r="AKM729"/>
      <c r="AKN729"/>
      <c r="AKO729"/>
      <c r="AKP729"/>
      <c r="AKQ729"/>
      <c r="AKR729"/>
      <c r="AKS729"/>
      <c r="AKT729"/>
      <c r="AKU729"/>
      <c r="AKV729"/>
      <c r="AKW729"/>
      <c r="AKX729"/>
      <c r="AKY729"/>
      <c r="AKZ729"/>
      <c r="ALA729"/>
      <c r="ALB729"/>
      <c r="ALC729"/>
      <c r="ALD729"/>
      <c r="ALE729"/>
      <c r="ALF729"/>
      <c r="ALG729"/>
      <c r="ALH729"/>
      <c r="ALI729"/>
      <c r="ALJ729"/>
      <c r="ALK729"/>
      <c r="ALL729"/>
      <c r="ALM729"/>
      <c r="ALN729"/>
      <c r="ALO729"/>
      <c r="ALP729"/>
      <c r="ALQ729"/>
      <c r="ALR729"/>
      <c r="ALS729"/>
      <c r="ALT729"/>
      <c r="ALU729"/>
      <c r="ALV729"/>
      <c r="ALW729"/>
      <c r="ALX729"/>
      <c r="ALY729"/>
      <c r="ALZ729"/>
      <c r="AMA729"/>
      <c r="AMB729"/>
      <c r="AMC729"/>
      <c r="AMD729"/>
      <c r="AME729"/>
      <c r="AMF729"/>
      <c r="AMG729"/>
      <c r="AMH729"/>
      <c r="AMI729"/>
      <c r="AMJ729"/>
      <c r="AMK729"/>
      <c r="AML729"/>
      <c r="AMM729"/>
      <c r="AMN729"/>
      <c r="AMO729"/>
      <c r="AMP729"/>
      <c r="AMQ729"/>
      <c r="AMR729"/>
      <c r="AMS729"/>
      <c r="AMT729"/>
      <c r="AMU729"/>
      <c r="AMV729"/>
      <c r="AMW729"/>
      <c r="AMX729"/>
      <c r="AMY729"/>
      <c r="AMZ729"/>
      <c r="ANA729"/>
      <c r="ANB729"/>
      <c r="ANC729"/>
      <c r="AND729"/>
      <c r="ANE729"/>
      <c r="ANF729"/>
      <c r="ANG729"/>
      <c r="ANH729"/>
      <c r="ANI729"/>
      <c r="ANJ729"/>
      <c r="ANK729"/>
      <c r="ANL729"/>
      <c r="ANM729"/>
      <c r="ANN729"/>
      <c r="ANO729"/>
      <c r="ANP729"/>
      <c r="ANQ729"/>
      <c r="ANR729"/>
      <c r="ANS729"/>
      <c r="ANT729"/>
      <c r="ANU729"/>
      <c r="ANV729"/>
      <c r="ANW729"/>
      <c r="ANX729"/>
      <c r="ANY729"/>
      <c r="ANZ729"/>
      <c r="AOA729"/>
      <c r="AOB729"/>
      <c r="AOC729"/>
      <c r="AOD729"/>
      <c r="AOE729"/>
      <c r="AOF729"/>
      <c r="AOG729"/>
      <c r="AOH729"/>
      <c r="AOI729"/>
      <c r="AOJ729"/>
      <c r="AOK729"/>
      <c r="AOL729"/>
      <c r="AOM729"/>
      <c r="AON729"/>
      <c r="AOO729"/>
      <c r="AOP729"/>
      <c r="AOQ729"/>
      <c r="AOR729"/>
      <c r="AOS729"/>
      <c r="AOT729"/>
      <c r="AOU729"/>
      <c r="AOV729"/>
      <c r="AOW729"/>
      <c r="AOX729"/>
      <c r="AOY729"/>
      <c r="AOZ729"/>
      <c r="APA729"/>
      <c r="APB729"/>
      <c r="APC729"/>
      <c r="APD729"/>
      <c r="APE729"/>
      <c r="APF729"/>
      <c r="APG729"/>
      <c r="APH729"/>
      <c r="API729"/>
      <c r="APJ729"/>
      <c r="APK729"/>
      <c r="APL729"/>
      <c r="APM729"/>
      <c r="APN729"/>
      <c r="APO729"/>
      <c r="APP729"/>
      <c r="APQ729"/>
      <c r="APR729"/>
      <c r="APS729"/>
      <c r="APT729"/>
      <c r="APU729"/>
      <c r="APV729"/>
      <c r="APW729"/>
      <c r="APX729"/>
      <c r="APY729"/>
      <c r="APZ729"/>
      <c r="AQA729"/>
      <c r="AQB729"/>
      <c r="AQC729"/>
      <c r="AQD729"/>
      <c r="AQE729"/>
      <c r="AQF729"/>
      <c r="AQG729"/>
      <c r="AQH729"/>
      <c r="AQI729"/>
      <c r="AQJ729"/>
      <c r="AQK729"/>
      <c r="AQL729"/>
      <c r="AQM729"/>
      <c r="AQN729"/>
      <c r="AQO729"/>
      <c r="AQP729"/>
      <c r="AQQ729"/>
      <c r="AQR729"/>
      <c r="AQS729"/>
      <c r="AQT729"/>
      <c r="AQU729"/>
      <c r="AQV729"/>
      <c r="AQW729"/>
      <c r="AQX729"/>
      <c r="AQY729"/>
      <c r="AQZ729"/>
      <c r="ARA729"/>
      <c r="ARB729"/>
      <c r="ARC729"/>
      <c r="ARD729"/>
      <c r="ARE729"/>
      <c r="ARF729"/>
      <c r="ARG729"/>
      <c r="ARH729"/>
      <c r="ARI729"/>
      <c r="ARJ729"/>
      <c r="ARK729"/>
      <c r="ARL729"/>
      <c r="ARM729"/>
      <c r="ARN729"/>
      <c r="ARO729"/>
      <c r="ARP729"/>
      <c r="ARQ729"/>
      <c r="ARR729"/>
      <c r="ARS729"/>
      <c r="ART729"/>
      <c r="ARU729"/>
      <c r="ARV729"/>
      <c r="ARW729"/>
      <c r="ARX729"/>
      <c r="ARY729"/>
      <c r="ARZ729"/>
      <c r="ASA729"/>
      <c r="ASB729"/>
      <c r="ASC729"/>
      <c r="ASD729"/>
      <c r="ASE729"/>
      <c r="ASF729"/>
      <c r="ASG729"/>
      <c r="ASH729"/>
      <c r="ASI729"/>
      <c r="ASJ729"/>
      <c r="ASK729"/>
      <c r="ASL729"/>
      <c r="ASM729"/>
      <c r="ASN729"/>
      <c r="ASO729"/>
      <c r="ASP729"/>
      <c r="ASQ729"/>
      <c r="ASR729"/>
      <c r="ASS729"/>
      <c r="AST729"/>
      <c r="ASU729"/>
      <c r="ASV729"/>
      <c r="ASW729"/>
      <c r="ASX729"/>
      <c r="ASY729"/>
      <c r="ASZ729"/>
      <c r="ATA729"/>
      <c r="ATB729"/>
      <c r="ATC729"/>
      <c r="ATD729"/>
      <c r="ATE729"/>
      <c r="ATF729"/>
      <c r="ATG729"/>
      <c r="ATH729"/>
      <c r="ATI729"/>
      <c r="ATJ729"/>
      <c r="ATK729"/>
      <c r="ATL729"/>
      <c r="ATM729"/>
      <c r="ATN729"/>
      <c r="ATO729"/>
      <c r="ATP729"/>
      <c r="ATQ729"/>
      <c r="ATR729"/>
      <c r="ATS729"/>
      <c r="ATT729"/>
      <c r="ATU729"/>
      <c r="ATV729"/>
      <c r="ATW729"/>
      <c r="ATX729"/>
      <c r="ATY729"/>
      <c r="ATZ729"/>
      <c r="AUA729"/>
      <c r="AUB729"/>
      <c r="AUC729"/>
      <c r="AUD729"/>
      <c r="AUE729"/>
      <c r="AUF729"/>
      <c r="AUG729"/>
      <c r="AUH729"/>
      <c r="AUI729"/>
      <c r="AUJ729"/>
      <c r="AUK729"/>
      <c r="AUL729"/>
      <c r="AUM729"/>
      <c r="AUN729"/>
      <c r="AUO729"/>
      <c r="AUP729"/>
      <c r="AUQ729"/>
      <c r="AUR729"/>
      <c r="AUS729"/>
      <c r="AUT729"/>
      <c r="AUU729"/>
      <c r="AUV729"/>
      <c r="AUW729"/>
      <c r="AUX729"/>
      <c r="AUY729"/>
      <c r="AUZ729"/>
      <c r="AVA729"/>
      <c r="AVB729"/>
      <c r="AVC729"/>
      <c r="AVD729"/>
      <c r="AVE729"/>
      <c r="AVF729"/>
      <c r="AVG729"/>
      <c r="AVH729"/>
      <c r="AVI729"/>
      <c r="AVJ729"/>
      <c r="AVK729"/>
      <c r="AVL729"/>
      <c r="AVM729"/>
      <c r="AVN729"/>
      <c r="AVO729"/>
      <c r="AVP729"/>
      <c r="AVQ729"/>
      <c r="AVR729"/>
      <c r="AVS729"/>
      <c r="AVT729"/>
      <c r="AVU729"/>
      <c r="AVV729"/>
      <c r="AVW729"/>
      <c r="AVX729"/>
      <c r="AVY729"/>
      <c r="AVZ729"/>
      <c r="AWA729"/>
      <c r="AWB729"/>
      <c r="AWC729"/>
      <c r="AWD729"/>
      <c r="AWE729"/>
      <c r="AWF729"/>
      <c r="AWG729"/>
      <c r="AWH729"/>
      <c r="AWI729"/>
      <c r="AWJ729"/>
      <c r="AWK729"/>
      <c r="AWL729"/>
      <c r="AWM729"/>
      <c r="AWN729"/>
      <c r="AWO729"/>
      <c r="AWP729"/>
      <c r="AWQ729"/>
      <c r="AWR729"/>
      <c r="AWS729"/>
      <c r="AWT729"/>
      <c r="AWU729"/>
      <c r="AWV729"/>
      <c r="AWW729"/>
      <c r="AWX729"/>
      <c r="AWY729"/>
      <c r="AWZ729"/>
      <c r="AXA729"/>
      <c r="AXB729"/>
      <c r="AXC729"/>
      <c r="AXD729"/>
      <c r="AXE729"/>
      <c r="AXF729"/>
      <c r="AXG729"/>
      <c r="AXH729"/>
      <c r="AXI729"/>
      <c r="AXJ729"/>
      <c r="AXK729"/>
      <c r="AXL729"/>
      <c r="AXM729"/>
      <c r="AXN729"/>
      <c r="AXO729"/>
      <c r="AXP729"/>
      <c r="AXQ729"/>
      <c r="AXR729"/>
      <c r="AXS729"/>
      <c r="AXT729"/>
      <c r="AXU729"/>
      <c r="AXV729"/>
      <c r="AXW729"/>
      <c r="AXX729"/>
      <c r="AXY729"/>
      <c r="AXZ729"/>
      <c r="AYA729"/>
      <c r="AYB729"/>
      <c r="AYC729"/>
      <c r="AYD729"/>
      <c r="AYE729"/>
      <c r="AYF729"/>
      <c r="AYG729"/>
      <c r="AYH729"/>
      <c r="AYI729"/>
      <c r="AYJ729"/>
      <c r="AYK729"/>
      <c r="AYL729"/>
      <c r="AYM729"/>
      <c r="AYN729"/>
      <c r="AYO729"/>
      <c r="AYP729"/>
      <c r="AYQ729"/>
      <c r="AYR729"/>
      <c r="AYS729"/>
      <c r="AYT729"/>
      <c r="AYU729"/>
      <c r="AYV729"/>
      <c r="AYW729"/>
      <c r="AYX729"/>
      <c r="AYY729"/>
      <c r="AYZ729"/>
      <c r="AZA729"/>
      <c r="AZB729"/>
      <c r="AZC729"/>
      <c r="AZD729"/>
      <c r="AZE729"/>
      <c r="AZF729"/>
      <c r="AZG729"/>
      <c r="AZH729"/>
      <c r="AZI729"/>
      <c r="AZJ729"/>
      <c r="AZK729"/>
      <c r="AZL729"/>
      <c r="AZM729"/>
      <c r="AZN729"/>
      <c r="AZO729"/>
      <c r="AZP729"/>
      <c r="AZQ729"/>
      <c r="AZR729"/>
      <c r="AZS729"/>
      <c r="AZT729"/>
      <c r="AZU729"/>
      <c r="AZV729"/>
      <c r="AZW729"/>
      <c r="AZX729"/>
      <c r="AZY729"/>
      <c r="AZZ729"/>
      <c r="BAA729"/>
      <c r="BAB729"/>
      <c r="BAC729"/>
      <c r="BAD729"/>
      <c r="BAE729"/>
      <c r="BAF729"/>
      <c r="BAG729"/>
      <c r="BAH729"/>
      <c r="BAI729"/>
      <c r="BAJ729"/>
      <c r="BAK729"/>
      <c r="BAL729"/>
      <c r="BAM729"/>
      <c r="BAN729"/>
      <c r="BAO729"/>
      <c r="BAP729"/>
      <c r="BAQ729"/>
      <c r="BAR729"/>
      <c r="BAS729"/>
      <c r="BAT729"/>
      <c r="BAU729"/>
      <c r="BAV729"/>
      <c r="BAW729"/>
      <c r="BAX729"/>
      <c r="BAY729"/>
      <c r="BAZ729"/>
      <c r="BBA729"/>
      <c r="BBB729"/>
      <c r="BBC729"/>
      <c r="BBD729"/>
      <c r="BBE729"/>
      <c r="BBF729"/>
      <c r="BBG729"/>
      <c r="BBH729"/>
      <c r="BBI729"/>
      <c r="BBJ729"/>
      <c r="BBK729"/>
      <c r="BBL729"/>
      <c r="BBM729"/>
      <c r="BBN729"/>
      <c r="BBO729"/>
      <c r="BBP729"/>
      <c r="BBQ729"/>
      <c r="BBR729"/>
      <c r="BBS729"/>
      <c r="BBT729"/>
      <c r="BBU729"/>
      <c r="BBV729"/>
      <c r="BBW729"/>
      <c r="BBX729"/>
      <c r="BBY729"/>
      <c r="BBZ729"/>
      <c r="BCA729"/>
      <c r="BCB729"/>
      <c r="BCC729"/>
      <c r="BCD729"/>
      <c r="BCE729"/>
      <c r="BCF729"/>
      <c r="BCG729"/>
      <c r="BCH729"/>
      <c r="BCI729"/>
      <c r="BCJ729"/>
      <c r="BCK729"/>
      <c r="BCL729"/>
      <c r="BCM729"/>
      <c r="BCN729"/>
      <c r="BCO729"/>
      <c r="BCP729"/>
      <c r="BCQ729"/>
      <c r="BCR729"/>
      <c r="BCS729"/>
      <c r="BCT729"/>
      <c r="BCU729"/>
      <c r="BCV729"/>
      <c r="BCW729"/>
      <c r="BCX729"/>
      <c r="BCY729"/>
      <c r="BCZ729"/>
      <c r="BDA729"/>
      <c r="BDB729"/>
      <c r="BDC729"/>
      <c r="BDD729"/>
      <c r="BDE729"/>
      <c r="BDF729"/>
      <c r="BDG729"/>
      <c r="BDH729"/>
      <c r="BDI729"/>
      <c r="BDJ729"/>
      <c r="BDK729"/>
      <c r="BDL729"/>
      <c r="BDM729"/>
      <c r="BDN729"/>
      <c r="BDO729"/>
      <c r="BDP729"/>
      <c r="BDQ729"/>
      <c r="BDR729"/>
      <c r="BDS729"/>
      <c r="BDT729"/>
      <c r="BDU729"/>
      <c r="BDV729"/>
      <c r="BDW729"/>
      <c r="BDX729"/>
      <c r="BDY729"/>
      <c r="BDZ729"/>
      <c r="BEA729"/>
      <c r="BEB729"/>
      <c r="BEC729"/>
      <c r="BED729"/>
      <c r="BEE729"/>
      <c r="BEF729"/>
      <c r="BEG729"/>
      <c r="BEH729"/>
      <c r="BEI729"/>
      <c r="BEJ729"/>
      <c r="BEK729"/>
      <c r="BEL729"/>
      <c r="BEM729"/>
      <c r="BEN729"/>
      <c r="BEO729"/>
      <c r="BEP729"/>
      <c r="BEQ729"/>
      <c r="BER729"/>
      <c r="BES729"/>
      <c r="BET729"/>
      <c r="BEU729"/>
      <c r="BEV729"/>
      <c r="BEW729"/>
      <c r="BEX729"/>
      <c r="BEY729"/>
      <c r="BEZ729"/>
      <c r="BFA729"/>
      <c r="BFB729"/>
      <c r="BFC729"/>
      <c r="BFD729"/>
      <c r="BFE729"/>
      <c r="BFF729"/>
      <c r="BFG729"/>
      <c r="BFH729"/>
      <c r="BFI729"/>
      <c r="BFJ729"/>
      <c r="BFK729"/>
      <c r="BFL729"/>
      <c r="BFM729"/>
      <c r="BFN729"/>
      <c r="BFO729"/>
      <c r="BFP729"/>
      <c r="BFQ729"/>
      <c r="BFR729"/>
      <c r="BFS729"/>
      <c r="BFT729"/>
      <c r="BFU729"/>
      <c r="BFV729"/>
      <c r="BFW729"/>
      <c r="BFX729"/>
      <c r="BFY729"/>
      <c r="BFZ729"/>
      <c r="BGA729"/>
      <c r="BGB729"/>
      <c r="BGC729"/>
      <c r="BGD729"/>
      <c r="BGE729"/>
      <c r="BGF729"/>
      <c r="BGG729"/>
      <c r="BGH729"/>
      <c r="BGI729"/>
      <c r="BGJ729"/>
      <c r="BGK729"/>
      <c r="BGL729"/>
      <c r="BGM729"/>
      <c r="BGN729"/>
      <c r="BGO729"/>
      <c r="BGP729"/>
      <c r="BGQ729"/>
      <c r="BGR729"/>
      <c r="BGS729"/>
      <c r="BGT729"/>
      <c r="BGU729"/>
      <c r="BGV729"/>
      <c r="BGW729"/>
      <c r="BGX729"/>
      <c r="BGY729"/>
      <c r="BGZ729"/>
      <c r="BHA729"/>
      <c r="BHB729"/>
      <c r="BHC729"/>
      <c r="BHD729"/>
      <c r="BHE729"/>
      <c r="BHF729"/>
      <c r="BHG729"/>
      <c r="BHH729"/>
      <c r="BHI729"/>
      <c r="BHJ729"/>
      <c r="BHK729"/>
      <c r="BHL729"/>
      <c r="BHM729"/>
      <c r="BHN729"/>
      <c r="BHO729"/>
      <c r="BHP729"/>
      <c r="BHQ729"/>
      <c r="BHR729"/>
      <c r="BHS729"/>
      <c r="BHT729"/>
      <c r="BHU729"/>
      <c r="BHV729"/>
      <c r="BHW729"/>
      <c r="BHX729"/>
      <c r="BHY729"/>
      <c r="BHZ729"/>
      <c r="BIA729"/>
      <c r="BIB729"/>
      <c r="BIC729"/>
      <c r="BID729"/>
      <c r="BIE729"/>
      <c r="BIF729"/>
      <c r="BIG729"/>
      <c r="BIH729"/>
      <c r="BII729"/>
      <c r="BIJ729"/>
      <c r="BIK729"/>
      <c r="BIL729"/>
      <c r="BIM729"/>
      <c r="BIN729"/>
      <c r="BIO729"/>
      <c r="BIP729"/>
      <c r="BIQ729"/>
      <c r="BIR729"/>
      <c r="BIS729"/>
      <c r="BIT729"/>
      <c r="BIU729"/>
      <c r="BIV729"/>
      <c r="BIW729"/>
      <c r="BIX729"/>
      <c r="BIY729"/>
      <c r="BIZ729"/>
      <c r="BJA729"/>
      <c r="BJB729"/>
      <c r="BJC729"/>
      <c r="BJD729"/>
      <c r="BJE729"/>
      <c r="BJF729"/>
      <c r="BJG729"/>
      <c r="BJH729"/>
      <c r="BJI729"/>
      <c r="BJJ729"/>
      <c r="BJK729"/>
      <c r="BJL729"/>
      <c r="BJM729"/>
      <c r="BJN729"/>
      <c r="BJO729"/>
      <c r="BJP729"/>
      <c r="BJQ729"/>
      <c r="BJR729"/>
      <c r="BJS729"/>
      <c r="BJT729"/>
      <c r="BJU729"/>
      <c r="BJV729"/>
      <c r="BJW729"/>
      <c r="BJX729"/>
      <c r="BJY729"/>
      <c r="BJZ729"/>
      <c r="BKA729"/>
      <c r="BKB729"/>
      <c r="BKC729"/>
      <c r="BKD729"/>
      <c r="BKE729"/>
      <c r="BKF729"/>
      <c r="BKG729"/>
      <c r="BKH729"/>
      <c r="BKI729"/>
      <c r="BKJ729"/>
      <c r="BKK729"/>
      <c r="BKL729"/>
      <c r="BKM729"/>
      <c r="BKN729"/>
      <c r="BKO729"/>
      <c r="BKP729"/>
      <c r="BKQ729"/>
      <c r="BKR729"/>
      <c r="BKS729"/>
      <c r="BKT729"/>
      <c r="BKU729"/>
      <c r="BKV729"/>
      <c r="BKW729"/>
      <c r="BKX729"/>
      <c r="BKY729"/>
      <c r="BKZ729"/>
      <c r="BLA729"/>
      <c r="BLB729"/>
      <c r="BLC729"/>
      <c r="BLD729"/>
      <c r="BLE729"/>
      <c r="BLF729"/>
      <c r="BLG729"/>
      <c r="BLH729"/>
      <c r="BLI729"/>
      <c r="BLJ729"/>
      <c r="BLK729"/>
      <c r="BLL729"/>
      <c r="BLM729"/>
      <c r="BLN729"/>
      <c r="BLO729"/>
      <c r="BLP729"/>
      <c r="BLQ729"/>
      <c r="BLR729"/>
      <c r="BLS729"/>
      <c r="BLT729"/>
      <c r="BLU729"/>
      <c r="BLV729"/>
      <c r="BLW729"/>
      <c r="BLX729"/>
      <c r="BLY729"/>
      <c r="BLZ729"/>
      <c r="BMA729"/>
      <c r="BMB729"/>
      <c r="BMC729"/>
      <c r="BMD729"/>
      <c r="BME729"/>
      <c r="BMF729"/>
      <c r="BMG729"/>
      <c r="BMH729"/>
      <c r="BMI729"/>
      <c r="BMJ729"/>
      <c r="BMK729"/>
      <c r="BML729"/>
      <c r="BMM729"/>
      <c r="BMN729"/>
      <c r="BMO729"/>
      <c r="BMP729"/>
      <c r="BMQ729"/>
      <c r="BMR729"/>
      <c r="BMS729"/>
      <c r="BMT729"/>
      <c r="BMU729"/>
      <c r="BMV729"/>
      <c r="BMW729"/>
      <c r="BMX729"/>
      <c r="BMY729"/>
      <c r="BMZ729"/>
      <c r="BNA729"/>
      <c r="BNB729"/>
      <c r="BNC729"/>
      <c r="BND729"/>
      <c r="BNE729"/>
      <c r="BNF729"/>
      <c r="BNG729"/>
      <c r="BNH729"/>
      <c r="BNI729"/>
      <c r="BNJ729"/>
      <c r="BNK729"/>
      <c r="BNL729"/>
      <c r="BNM729"/>
      <c r="BNN729"/>
      <c r="BNO729"/>
      <c r="BNP729"/>
      <c r="BNQ729"/>
      <c r="BNR729"/>
      <c r="BNS729"/>
      <c r="BNT729"/>
      <c r="BNU729"/>
      <c r="BNV729"/>
      <c r="BNW729"/>
      <c r="BNX729"/>
      <c r="BNY729"/>
      <c r="BNZ729"/>
      <c r="BOA729"/>
      <c r="BOB729"/>
      <c r="BOC729"/>
      <c r="BOD729"/>
      <c r="BOE729"/>
      <c r="BOF729"/>
      <c r="BOG729"/>
      <c r="BOH729"/>
      <c r="BOI729"/>
      <c r="BOJ729"/>
      <c r="BOK729"/>
      <c r="BOL729"/>
      <c r="BOM729"/>
      <c r="BON729"/>
      <c r="BOO729"/>
      <c r="BOP729"/>
      <c r="BOQ729"/>
      <c r="BOR729"/>
      <c r="BOS729"/>
      <c r="BOT729"/>
      <c r="BOU729"/>
      <c r="BOV729"/>
      <c r="BOW729"/>
      <c r="BOX729"/>
      <c r="BOY729"/>
      <c r="BOZ729"/>
      <c r="BPA729"/>
      <c r="BPB729"/>
      <c r="BPC729"/>
      <c r="BPD729"/>
      <c r="BPE729"/>
      <c r="BPF729"/>
      <c r="BPG729"/>
      <c r="BPH729"/>
      <c r="BPI729"/>
      <c r="BPJ729"/>
      <c r="BPK729"/>
      <c r="BPL729"/>
      <c r="BPM729"/>
      <c r="BPN729"/>
      <c r="BPO729"/>
      <c r="BPP729"/>
      <c r="BPQ729"/>
      <c r="BPR729"/>
      <c r="BPS729"/>
      <c r="BPT729"/>
      <c r="BPU729"/>
      <c r="BPV729"/>
      <c r="BPW729"/>
      <c r="BPX729"/>
      <c r="BPY729"/>
      <c r="BPZ729"/>
      <c r="BQA729"/>
      <c r="BQB729"/>
      <c r="BQC729"/>
      <c r="BQD729"/>
      <c r="BQE729"/>
      <c r="BQF729"/>
      <c r="BQG729"/>
      <c r="BQH729"/>
      <c r="BQI729"/>
      <c r="BQJ729"/>
      <c r="BQK729"/>
      <c r="BQL729"/>
      <c r="BQM729"/>
      <c r="BQN729"/>
      <c r="BQO729"/>
      <c r="BQP729"/>
      <c r="BQQ729"/>
      <c r="BQR729"/>
      <c r="BQS729"/>
      <c r="BQT729"/>
      <c r="BQU729"/>
      <c r="BQV729"/>
      <c r="BQW729"/>
      <c r="BQX729"/>
      <c r="BQY729"/>
      <c r="BQZ729"/>
      <c r="BRA729"/>
      <c r="BRB729"/>
      <c r="BRC729"/>
      <c r="BRD729"/>
      <c r="BRE729"/>
      <c r="BRF729"/>
      <c r="BRG729"/>
      <c r="BRH729"/>
      <c r="BRI729"/>
      <c r="BRJ729"/>
      <c r="BRK729"/>
      <c r="BRL729"/>
      <c r="BRM729"/>
      <c r="BRN729"/>
      <c r="BRO729"/>
      <c r="BRP729"/>
      <c r="BRQ729"/>
      <c r="BRR729"/>
      <c r="BRS729"/>
      <c r="BRT729"/>
      <c r="BRU729"/>
      <c r="BRV729"/>
      <c r="BRW729"/>
      <c r="BRX729"/>
      <c r="BRY729"/>
      <c r="BRZ729"/>
      <c r="BSA729"/>
      <c r="BSB729"/>
      <c r="BSC729"/>
      <c r="BSD729"/>
      <c r="BSE729"/>
      <c r="BSF729"/>
      <c r="BSG729"/>
      <c r="BSH729"/>
      <c r="BSI729"/>
      <c r="BSJ729"/>
      <c r="BSK729"/>
      <c r="BSL729"/>
      <c r="BSM729"/>
      <c r="BSN729"/>
      <c r="BSO729"/>
      <c r="BSP729"/>
      <c r="BSQ729"/>
      <c r="BSR729"/>
      <c r="BSS729"/>
      <c r="BST729"/>
      <c r="BSU729"/>
      <c r="BSV729"/>
      <c r="BSW729"/>
      <c r="BSX729"/>
      <c r="BSY729"/>
      <c r="BSZ729"/>
      <c r="BTA729"/>
      <c r="BTB729"/>
      <c r="BTC729"/>
      <c r="BTD729"/>
      <c r="BTE729"/>
      <c r="BTF729"/>
      <c r="BTG729"/>
      <c r="BTH729"/>
      <c r="BTI729"/>
      <c r="BTJ729"/>
      <c r="BTK729"/>
      <c r="BTL729"/>
      <c r="BTM729"/>
      <c r="BTN729"/>
      <c r="BTO729"/>
      <c r="BTP729"/>
      <c r="BTQ729"/>
      <c r="BTR729"/>
      <c r="BTS729"/>
      <c r="BTT729"/>
      <c r="BTU729"/>
      <c r="BTV729"/>
      <c r="BTW729"/>
      <c r="BTX729"/>
      <c r="BTY729"/>
      <c r="BTZ729"/>
      <c r="BUA729"/>
      <c r="BUB729"/>
      <c r="BUC729"/>
      <c r="BUD729"/>
      <c r="BUE729"/>
      <c r="BUF729"/>
      <c r="BUG729"/>
      <c r="BUH729"/>
      <c r="BUI729"/>
      <c r="BUJ729"/>
      <c r="BUK729"/>
      <c r="BUL729"/>
      <c r="BUM729"/>
      <c r="BUN729"/>
      <c r="BUO729"/>
      <c r="BUP729"/>
      <c r="BUQ729"/>
      <c r="BUR729"/>
      <c r="BUS729"/>
      <c r="BUT729"/>
      <c r="BUU729"/>
      <c r="BUV729"/>
      <c r="BUW729"/>
      <c r="BUX729"/>
      <c r="BUY729"/>
      <c r="BUZ729"/>
      <c r="BVA729"/>
      <c r="BVB729"/>
      <c r="BVC729"/>
      <c r="BVD729"/>
      <c r="BVE729"/>
      <c r="BVF729"/>
      <c r="BVG729"/>
      <c r="BVH729"/>
      <c r="BVI729"/>
      <c r="BVJ729"/>
      <c r="BVK729"/>
      <c r="BVL729"/>
      <c r="BVM729"/>
      <c r="BVN729"/>
      <c r="BVO729"/>
      <c r="BVP729"/>
      <c r="BVQ729"/>
      <c r="BVR729"/>
      <c r="BVS729"/>
      <c r="BVT729"/>
      <c r="BVU729"/>
      <c r="BVV729"/>
      <c r="BVW729"/>
      <c r="BVX729"/>
      <c r="BVY729"/>
      <c r="BVZ729"/>
      <c r="BWA729"/>
      <c r="BWB729"/>
      <c r="BWC729"/>
      <c r="BWD729"/>
      <c r="BWE729"/>
      <c r="BWF729"/>
      <c r="BWG729"/>
      <c r="BWH729"/>
      <c r="BWI729"/>
      <c r="BWJ729"/>
      <c r="BWK729"/>
      <c r="BWL729"/>
      <c r="BWM729"/>
      <c r="BWN729"/>
      <c r="BWO729"/>
      <c r="BWP729"/>
      <c r="BWQ729"/>
      <c r="BWR729"/>
      <c r="BWS729"/>
      <c r="BWT729"/>
      <c r="BWU729"/>
      <c r="BWV729"/>
      <c r="BWW729"/>
      <c r="BWX729"/>
      <c r="BWY729"/>
      <c r="BWZ729"/>
      <c r="BXA729"/>
      <c r="BXB729"/>
      <c r="BXC729"/>
      <c r="BXD729"/>
      <c r="BXE729"/>
      <c r="BXF729"/>
      <c r="BXG729"/>
      <c r="BXH729"/>
      <c r="BXI729"/>
      <c r="BXJ729"/>
      <c r="BXK729"/>
      <c r="BXL729"/>
      <c r="BXM729"/>
      <c r="BXN729"/>
      <c r="BXO729"/>
      <c r="BXP729"/>
      <c r="BXQ729"/>
      <c r="BXR729"/>
      <c r="BXS729"/>
      <c r="BXT729"/>
      <c r="BXU729"/>
      <c r="BXV729"/>
      <c r="BXW729"/>
      <c r="BXX729"/>
      <c r="BXY729"/>
      <c r="BXZ729"/>
      <c r="BYA729"/>
      <c r="BYB729"/>
      <c r="BYC729"/>
      <c r="BYD729"/>
      <c r="BYE729"/>
      <c r="BYF729"/>
      <c r="BYG729"/>
      <c r="BYH729"/>
      <c r="BYI729"/>
      <c r="BYJ729"/>
      <c r="BYK729"/>
      <c r="BYL729"/>
      <c r="BYM729"/>
      <c r="BYN729"/>
      <c r="BYO729"/>
      <c r="BYP729"/>
      <c r="BYQ729"/>
      <c r="BYR729"/>
      <c r="BYS729"/>
      <c r="BYT729"/>
      <c r="BYU729"/>
      <c r="BYV729"/>
      <c r="BYW729"/>
      <c r="BYX729"/>
      <c r="BYY729"/>
      <c r="BYZ729"/>
      <c r="BZA729"/>
      <c r="BZB729"/>
      <c r="BZC729"/>
      <c r="BZD729"/>
      <c r="BZE729"/>
      <c r="BZF729"/>
      <c r="BZG729"/>
      <c r="BZH729"/>
      <c r="BZI729"/>
      <c r="BZJ729"/>
      <c r="BZK729"/>
      <c r="BZL729"/>
      <c r="BZM729"/>
      <c r="BZN729"/>
      <c r="BZO729"/>
      <c r="BZP729"/>
      <c r="BZQ729"/>
      <c r="BZR729"/>
      <c r="BZS729"/>
      <c r="BZT729"/>
      <c r="BZU729"/>
      <c r="BZV729"/>
      <c r="BZW729"/>
      <c r="BZX729"/>
      <c r="BZY729"/>
      <c r="BZZ729"/>
      <c r="CAA729"/>
      <c r="CAB729"/>
      <c r="CAC729"/>
      <c r="CAD729"/>
      <c r="CAE729"/>
      <c r="CAF729"/>
      <c r="CAG729"/>
      <c r="CAH729"/>
      <c r="CAI729"/>
      <c r="CAJ729"/>
      <c r="CAK729"/>
      <c r="CAL729"/>
      <c r="CAM729"/>
      <c r="CAN729"/>
      <c r="CAO729"/>
      <c r="CAP729"/>
      <c r="CAQ729"/>
      <c r="CAR729"/>
      <c r="CAS729"/>
      <c r="CAT729"/>
      <c r="CAU729"/>
      <c r="CAV729"/>
      <c r="CAW729"/>
      <c r="CAX729"/>
      <c r="CAY729"/>
      <c r="CAZ729"/>
      <c r="CBA729"/>
      <c r="CBB729"/>
      <c r="CBC729"/>
      <c r="CBD729"/>
      <c r="CBE729"/>
      <c r="CBF729"/>
      <c r="CBG729"/>
      <c r="CBH729"/>
      <c r="CBI729"/>
      <c r="CBJ729"/>
      <c r="CBK729"/>
      <c r="CBL729"/>
      <c r="CBM729"/>
      <c r="CBN729"/>
      <c r="CBO729"/>
      <c r="CBP729"/>
      <c r="CBQ729"/>
      <c r="CBR729"/>
      <c r="CBS729"/>
      <c r="CBT729"/>
      <c r="CBU729"/>
      <c r="CBV729"/>
      <c r="CBW729"/>
      <c r="CBX729"/>
      <c r="CBY729"/>
      <c r="CBZ729"/>
      <c r="CCA729"/>
      <c r="CCB729"/>
      <c r="CCC729"/>
      <c r="CCD729"/>
      <c r="CCE729"/>
      <c r="CCF729"/>
      <c r="CCG729"/>
      <c r="CCH729"/>
      <c r="CCI729"/>
      <c r="CCJ729"/>
      <c r="CCK729"/>
      <c r="CCL729"/>
      <c r="CCM729"/>
      <c r="CCN729"/>
      <c r="CCO729"/>
      <c r="CCP729"/>
      <c r="CCQ729"/>
      <c r="CCR729"/>
      <c r="CCS729"/>
      <c r="CCT729"/>
      <c r="CCU729"/>
      <c r="CCV729"/>
      <c r="CCW729"/>
      <c r="CCX729"/>
      <c r="CCY729"/>
      <c r="CCZ729"/>
      <c r="CDA729"/>
      <c r="CDB729"/>
      <c r="CDC729"/>
      <c r="CDD729"/>
      <c r="CDE729"/>
      <c r="CDF729"/>
      <c r="CDG729"/>
      <c r="CDH729"/>
      <c r="CDI729"/>
      <c r="CDJ729"/>
      <c r="CDK729"/>
      <c r="CDL729"/>
      <c r="CDM729"/>
      <c r="CDN729"/>
      <c r="CDO729"/>
      <c r="CDP729"/>
      <c r="CDQ729"/>
      <c r="CDR729"/>
      <c r="CDS729"/>
      <c r="CDT729"/>
      <c r="CDU729"/>
      <c r="CDV729"/>
      <c r="CDW729"/>
      <c r="CDX729"/>
      <c r="CDY729"/>
      <c r="CDZ729"/>
      <c r="CEA729"/>
      <c r="CEB729"/>
      <c r="CEC729"/>
      <c r="CED729"/>
      <c r="CEE729"/>
      <c r="CEF729"/>
      <c r="CEG729"/>
      <c r="CEH729"/>
      <c r="CEI729"/>
      <c r="CEJ729"/>
      <c r="CEK729"/>
      <c r="CEL729"/>
      <c r="CEM729"/>
      <c r="CEN729"/>
      <c r="CEO729"/>
      <c r="CEP729"/>
      <c r="CEQ729"/>
      <c r="CER729"/>
      <c r="CES729"/>
      <c r="CET729"/>
      <c r="CEU729"/>
      <c r="CEV729"/>
      <c r="CEW729"/>
      <c r="CEX729"/>
      <c r="CEY729"/>
      <c r="CEZ729"/>
      <c r="CFA729"/>
      <c r="CFB729"/>
      <c r="CFC729"/>
      <c r="CFD729"/>
      <c r="CFE729"/>
      <c r="CFF729"/>
      <c r="CFG729"/>
      <c r="CFH729"/>
      <c r="CFI729"/>
      <c r="CFJ729"/>
      <c r="CFK729"/>
      <c r="CFL729"/>
      <c r="CFM729"/>
      <c r="CFN729"/>
      <c r="CFO729"/>
      <c r="CFP729"/>
      <c r="CFQ729"/>
      <c r="CFR729"/>
      <c r="CFS729"/>
      <c r="CFT729"/>
      <c r="CFU729"/>
      <c r="CFV729"/>
      <c r="CFW729"/>
      <c r="CFX729"/>
      <c r="CFY729"/>
      <c r="CFZ729"/>
      <c r="CGA729"/>
      <c r="CGB729"/>
      <c r="CGC729"/>
      <c r="CGD729"/>
      <c r="CGE729"/>
      <c r="CGF729"/>
      <c r="CGG729"/>
      <c r="CGH729"/>
      <c r="CGI729"/>
      <c r="CGJ729"/>
      <c r="CGK729"/>
      <c r="CGL729"/>
      <c r="CGM729"/>
      <c r="CGN729"/>
      <c r="CGO729"/>
      <c r="CGP729"/>
      <c r="CGQ729"/>
      <c r="CGR729"/>
      <c r="CGS729"/>
      <c r="CGT729"/>
      <c r="CGU729"/>
      <c r="CGV729"/>
      <c r="CGW729"/>
      <c r="CGX729"/>
      <c r="CGY729"/>
      <c r="CGZ729"/>
      <c r="CHA729"/>
      <c r="CHB729"/>
      <c r="CHC729"/>
      <c r="CHD729"/>
      <c r="CHE729"/>
      <c r="CHF729"/>
      <c r="CHG729"/>
      <c r="CHH729"/>
      <c r="CHI729"/>
      <c r="CHJ729"/>
      <c r="CHK729"/>
      <c r="CHL729"/>
      <c r="CHM729"/>
      <c r="CHN729"/>
      <c r="CHO729"/>
      <c r="CHP729"/>
      <c r="CHQ729"/>
      <c r="CHR729"/>
      <c r="CHS729"/>
      <c r="CHT729"/>
      <c r="CHU729"/>
      <c r="CHV729"/>
      <c r="CHW729"/>
      <c r="CHX729"/>
      <c r="CHY729"/>
      <c r="CHZ729"/>
      <c r="CIA729"/>
      <c r="CIB729"/>
      <c r="CIC729"/>
      <c r="CID729"/>
      <c r="CIE729"/>
      <c r="CIF729"/>
      <c r="CIG729"/>
      <c r="CIH729"/>
      <c r="CII729"/>
      <c r="CIJ729"/>
      <c r="CIK729"/>
      <c r="CIL729"/>
      <c r="CIM729"/>
      <c r="CIN729"/>
      <c r="CIO729"/>
      <c r="CIP729"/>
      <c r="CIQ729"/>
      <c r="CIR729"/>
      <c r="CIS729"/>
      <c r="CIT729"/>
      <c r="CIU729"/>
      <c r="CIV729"/>
      <c r="CIW729"/>
      <c r="CIX729"/>
      <c r="CIY729"/>
      <c r="CIZ729"/>
      <c r="CJA729"/>
      <c r="CJB729"/>
      <c r="CJC729"/>
      <c r="CJD729"/>
      <c r="CJE729"/>
      <c r="CJF729"/>
      <c r="CJG729"/>
      <c r="CJH729"/>
      <c r="CJI729"/>
      <c r="CJJ729"/>
      <c r="CJK729"/>
      <c r="CJL729"/>
      <c r="CJM729"/>
      <c r="CJN729"/>
      <c r="CJO729"/>
      <c r="CJP729"/>
      <c r="CJQ729"/>
      <c r="CJR729"/>
      <c r="CJS729"/>
      <c r="CJT729"/>
      <c r="CJU729"/>
      <c r="CJV729"/>
      <c r="CJW729"/>
      <c r="CJX729"/>
      <c r="CJY729"/>
      <c r="CJZ729"/>
      <c r="CKA729"/>
      <c r="CKB729"/>
      <c r="CKC729"/>
      <c r="CKD729"/>
      <c r="CKE729"/>
      <c r="CKF729"/>
      <c r="CKG729"/>
      <c r="CKH729"/>
      <c r="CKI729"/>
      <c r="CKJ729"/>
      <c r="CKK729"/>
      <c r="CKL729"/>
      <c r="CKM729"/>
      <c r="CKN729"/>
      <c r="CKO729"/>
      <c r="CKP729"/>
      <c r="CKQ729"/>
      <c r="CKR729"/>
      <c r="CKS729"/>
      <c r="CKT729"/>
      <c r="CKU729"/>
      <c r="CKV729"/>
      <c r="CKW729"/>
      <c r="CKX729"/>
      <c r="CKY729"/>
      <c r="CKZ729"/>
      <c r="CLA729"/>
      <c r="CLB729"/>
      <c r="CLC729"/>
      <c r="CLD729"/>
      <c r="CLE729"/>
      <c r="CLF729"/>
      <c r="CLG729"/>
      <c r="CLH729"/>
      <c r="CLI729"/>
      <c r="CLJ729"/>
      <c r="CLK729"/>
      <c r="CLL729"/>
      <c r="CLM729"/>
      <c r="CLN729"/>
      <c r="CLO729"/>
      <c r="CLP729"/>
      <c r="CLQ729"/>
      <c r="CLR729"/>
      <c r="CLS729"/>
      <c r="CLT729"/>
      <c r="CLU729"/>
      <c r="CLV729"/>
      <c r="CLW729"/>
      <c r="CLX729"/>
      <c r="CLY729"/>
      <c r="CLZ729"/>
      <c r="CMA729"/>
      <c r="CMB729"/>
      <c r="CMC729"/>
      <c r="CMD729"/>
      <c r="CME729"/>
      <c r="CMF729"/>
      <c r="CMG729"/>
      <c r="CMH729"/>
      <c r="CMI729"/>
      <c r="CMJ729"/>
      <c r="CMK729"/>
      <c r="CML729"/>
      <c r="CMM729"/>
      <c r="CMN729"/>
      <c r="CMO729"/>
      <c r="CMP729"/>
      <c r="CMQ729"/>
      <c r="CMR729"/>
      <c r="CMS729"/>
      <c r="CMT729"/>
      <c r="CMU729"/>
      <c r="CMV729"/>
      <c r="CMW729"/>
      <c r="CMX729"/>
      <c r="CMY729"/>
      <c r="CMZ729"/>
      <c r="CNA729"/>
      <c r="CNB729"/>
      <c r="CNC729"/>
      <c r="CND729"/>
      <c r="CNE729"/>
      <c r="CNF729"/>
      <c r="CNG729"/>
      <c r="CNH729"/>
      <c r="CNI729"/>
      <c r="CNJ729"/>
      <c r="CNK729"/>
      <c r="CNL729"/>
      <c r="CNM729"/>
      <c r="CNN729"/>
      <c r="CNO729"/>
      <c r="CNP729"/>
      <c r="CNQ729"/>
      <c r="CNR729"/>
      <c r="CNS729"/>
      <c r="CNT729"/>
      <c r="CNU729"/>
      <c r="CNV729"/>
      <c r="CNW729"/>
      <c r="CNX729"/>
      <c r="CNY729"/>
      <c r="CNZ729"/>
      <c r="COA729"/>
      <c r="COB729"/>
      <c r="COC729"/>
      <c r="COD729"/>
      <c r="COE729"/>
      <c r="COF729"/>
      <c r="COG729"/>
      <c r="COH729"/>
      <c r="COI729"/>
      <c r="COJ729"/>
      <c r="COK729"/>
      <c r="COL729"/>
      <c r="COM729"/>
      <c r="CON729"/>
      <c r="COO729"/>
      <c r="COP729"/>
      <c r="COQ729"/>
      <c r="COR729"/>
      <c r="COS729"/>
      <c r="COT729"/>
      <c r="COU729"/>
      <c r="COV729"/>
      <c r="COW729"/>
      <c r="COX729"/>
      <c r="COY729"/>
      <c r="COZ729"/>
      <c r="CPA729"/>
      <c r="CPB729"/>
      <c r="CPC729"/>
      <c r="CPD729"/>
      <c r="CPE729"/>
      <c r="CPF729"/>
      <c r="CPG729"/>
      <c r="CPH729"/>
      <c r="CPI729"/>
      <c r="CPJ729"/>
      <c r="CPK729"/>
      <c r="CPL729"/>
      <c r="CPM729"/>
      <c r="CPN729"/>
      <c r="CPO729"/>
      <c r="CPP729"/>
      <c r="CPQ729"/>
      <c r="CPR729"/>
      <c r="CPS729"/>
      <c r="CPT729"/>
      <c r="CPU729"/>
      <c r="CPV729"/>
      <c r="CPW729"/>
      <c r="CPX729"/>
      <c r="CPY729"/>
      <c r="CPZ729"/>
      <c r="CQA729"/>
      <c r="CQB729"/>
      <c r="CQC729"/>
      <c r="CQD729"/>
      <c r="CQE729"/>
      <c r="CQF729"/>
      <c r="CQG729"/>
      <c r="CQH729"/>
      <c r="CQI729"/>
      <c r="CQJ729"/>
      <c r="CQK729"/>
      <c r="CQL729"/>
      <c r="CQM729"/>
      <c r="CQN729"/>
      <c r="CQO729"/>
      <c r="CQP729"/>
      <c r="CQQ729"/>
      <c r="CQR729"/>
      <c r="CQS729"/>
      <c r="CQT729"/>
      <c r="CQU729"/>
      <c r="CQV729"/>
      <c r="CQW729"/>
      <c r="CQX729"/>
      <c r="CQY729"/>
      <c r="CQZ729"/>
      <c r="CRA729"/>
      <c r="CRB729"/>
      <c r="CRC729"/>
      <c r="CRD729"/>
      <c r="CRE729"/>
      <c r="CRF729"/>
      <c r="CRG729"/>
      <c r="CRH729"/>
      <c r="CRI729"/>
      <c r="CRJ729"/>
      <c r="CRK729"/>
      <c r="CRL729"/>
      <c r="CRM729"/>
      <c r="CRN729"/>
      <c r="CRO729"/>
      <c r="CRP729"/>
      <c r="CRQ729"/>
      <c r="CRR729"/>
      <c r="CRS729"/>
      <c r="CRT729"/>
      <c r="CRU729"/>
      <c r="CRV729"/>
      <c r="CRW729"/>
      <c r="CRX729"/>
      <c r="CRY729"/>
      <c r="CRZ729"/>
      <c r="CSA729"/>
      <c r="CSB729"/>
      <c r="CSC729"/>
      <c r="CSD729"/>
      <c r="CSE729"/>
      <c r="CSF729"/>
      <c r="CSG729"/>
      <c r="CSH729"/>
      <c r="CSI729"/>
      <c r="CSJ729"/>
      <c r="CSK729"/>
      <c r="CSL729"/>
      <c r="CSM729"/>
      <c r="CSN729"/>
      <c r="CSO729"/>
      <c r="CSP729"/>
      <c r="CSQ729"/>
      <c r="CSR729"/>
      <c r="CSS729"/>
      <c r="CST729"/>
      <c r="CSU729"/>
      <c r="CSV729"/>
      <c r="CSW729"/>
      <c r="CSX729"/>
      <c r="CSY729"/>
      <c r="CSZ729"/>
      <c r="CTA729"/>
      <c r="CTB729"/>
      <c r="CTC729"/>
      <c r="CTD729"/>
      <c r="CTE729"/>
      <c r="CTF729"/>
      <c r="CTG729"/>
      <c r="CTH729"/>
      <c r="CTI729"/>
      <c r="CTJ729"/>
      <c r="CTK729"/>
      <c r="CTL729"/>
      <c r="CTM729"/>
      <c r="CTN729"/>
      <c r="CTO729"/>
      <c r="CTP729"/>
      <c r="CTQ729"/>
      <c r="CTR729"/>
      <c r="CTS729"/>
      <c r="CTT729"/>
      <c r="CTU729"/>
      <c r="CTV729"/>
      <c r="CTW729"/>
      <c r="CTX729"/>
      <c r="CTY729"/>
      <c r="CTZ729"/>
      <c r="CUA729"/>
      <c r="CUB729"/>
      <c r="CUC729"/>
      <c r="CUD729"/>
      <c r="CUE729"/>
      <c r="CUF729"/>
      <c r="CUG729"/>
      <c r="CUH729"/>
      <c r="CUI729"/>
      <c r="CUJ729"/>
      <c r="CUK729"/>
      <c r="CUL729"/>
      <c r="CUM729"/>
      <c r="CUN729"/>
      <c r="CUO729"/>
      <c r="CUP729"/>
      <c r="CUQ729"/>
      <c r="CUR729"/>
      <c r="CUS729"/>
      <c r="CUT729"/>
      <c r="CUU729"/>
      <c r="CUV729"/>
      <c r="CUW729"/>
      <c r="CUX729"/>
      <c r="CUY729"/>
      <c r="CUZ729"/>
      <c r="CVA729"/>
      <c r="CVB729"/>
      <c r="CVC729"/>
      <c r="CVD729"/>
      <c r="CVE729"/>
      <c r="CVF729"/>
      <c r="CVG729"/>
      <c r="CVH729"/>
      <c r="CVI729"/>
      <c r="CVJ729"/>
      <c r="CVK729"/>
      <c r="CVL729"/>
      <c r="CVM729"/>
      <c r="CVN729"/>
      <c r="CVO729"/>
      <c r="CVP729"/>
      <c r="CVQ729"/>
      <c r="CVR729"/>
      <c r="CVS729"/>
      <c r="CVT729"/>
      <c r="CVU729"/>
      <c r="CVV729"/>
      <c r="CVW729"/>
      <c r="CVX729"/>
      <c r="CVY729"/>
      <c r="CVZ729"/>
      <c r="CWA729"/>
      <c r="CWB729"/>
      <c r="CWC729"/>
      <c r="CWD729"/>
      <c r="CWE729"/>
      <c r="CWF729"/>
      <c r="CWG729"/>
      <c r="CWH729"/>
      <c r="CWI729"/>
      <c r="CWJ729"/>
      <c r="CWK729"/>
      <c r="CWL729"/>
      <c r="CWM729"/>
      <c r="CWN729"/>
      <c r="CWO729"/>
      <c r="CWP729"/>
      <c r="CWQ729"/>
      <c r="CWR729"/>
      <c r="CWS729"/>
      <c r="CWT729"/>
      <c r="CWU729"/>
      <c r="CWV729"/>
      <c r="CWW729"/>
      <c r="CWX729"/>
      <c r="CWY729"/>
      <c r="CWZ729"/>
      <c r="CXA729"/>
      <c r="CXB729"/>
      <c r="CXC729"/>
      <c r="CXD729"/>
      <c r="CXE729"/>
      <c r="CXF729"/>
      <c r="CXG729"/>
      <c r="CXH729"/>
      <c r="CXI729"/>
      <c r="CXJ729"/>
      <c r="CXK729"/>
      <c r="CXL729"/>
      <c r="CXM729"/>
      <c r="CXN729"/>
      <c r="CXO729"/>
      <c r="CXP729"/>
      <c r="CXQ729"/>
      <c r="CXR729"/>
      <c r="CXS729"/>
      <c r="CXT729"/>
      <c r="CXU729"/>
      <c r="CXV729"/>
      <c r="CXW729"/>
      <c r="CXX729"/>
      <c r="CXY729"/>
      <c r="CXZ729"/>
      <c r="CYA729"/>
      <c r="CYB729"/>
      <c r="CYC729"/>
      <c r="CYD729"/>
      <c r="CYE729"/>
      <c r="CYF729"/>
      <c r="CYG729"/>
      <c r="CYH729"/>
      <c r="CYI729"/>
      <c r="CYJ729"/>
      <c r="CYK729"/>
      <c r="CYL729"/>
      <c r="CYM729"/>
      <c r="CYN729"/>
      <c r="CYO729"/>
      <c r="CYP729"/>
      <c r="CYQ729"/>
      <c r="CYR729"/>
      <c r="CYS729"/>
      <c r="CYT729"/>
      <c r="CYU729"/>
      <c r="CYV729"/>
      <c r="CYW729"/>
      <c r="CYX729"/>
      <c r="CYY729"/>
      <c r="CYZ729"/>
      <c r="CZA729"/>
      <c r="CZB729"/>
      <c r="CZC729"/>
      <c r="CZD729"/>
      <c r="CZE729"/>
      <c r="CZF729"/>
      <c r="CZG729"/>
      <c r="CZH729"/>
      <c r="CZI729"/>
      <c r="CZJ729"/>
      <c r="CZK729"/>
      <c r="CZL729"/>
      <c r="CZM729"/>
      <c r="CZN729"/>
      <c r="CZO729"/>
      <c r="CZP729"/>
      <c r="CZQ729"/>
      <c r="CZR729"/>
      <c r="CZS729"/>
      <c r="CZT729"/>
      <c r="CZU729"/>
      <c r="CZV729"/>
      <c r="CZW729"/>
      <c r="CZX729"/>
      <c r="CZY729"/>
      <c r="CZZ729"/>
      <c r="DAA729"/>
      <c r="DAB729"/>
      <c r="DAC729"/>
      <c r="DAD729"/>
      <c r="DAE729"/>
      <c r="DAF729"/>
      <c r="DAG729"/>
      <c r="DAH729"/>
      <c r="DAI729"/>
      <c r="DAJ729"/>
      <c r="DAK729"/>
      <c r="DAL729"/>
      <c r="DAM729"/>
      <c r="DAN729"/>
      <c r="DAO729"/>
      <c r="DAP729"/>
      <c r="DAQ729"/>
      <c r="DAR729"/>
      <c r="DAS729"/>
      <c r="DAT729"/>
      <c r="DAU729"/>
      <c r="DAV729"/>
      <c r="DAW729"/>
      <c r="DAX729"/>
      <c r="DAY729"/>
      <c r="DAZ729"/>
      <c r="DBA729"/>
      <c r="DBB729"/>
      <c r="DBC729"/>
      <c r="DBD729"/>
      <c r="DBE729"/>
      <c r="DBF729"/>
      <c r="DBG729"/>
      <c r="DBH729"/>
      <c r="DBI729"/>
      <c r="DBJ729"/>
      <c r="DBK729"/>
      <c r="DBL729"/>
      <c r="DBM729"/>
      <c r="DBN729"/>
      <c r="DBO729"/>
      <c r="DBP729"/>
      <c r="DBQ729"/>
      <c r="DBR729"/>
      <c r="DBS729"/>
      <c r="DBT729"/>
      <c r="DBU729"/>
      <c r="DBV729"/>
      <c r="DBW729"/>
      <c r="DBX729"/>
      <c r="DBY729"/>
      <c r="DBZ729"/>
      <c r="DCA729"/>
      <c r="DCB729"/>
      <c r="DCC729"/>
      <c r="DCD729"/>
      <c r="DCE729"/>
      <c r="DCF729"/>
      <c r="DCG729"/>
      <c r="DCH729"/>
      <c r="DCI729"/>
      <c r="DCJ729"/>
      <c r="DCK729"/>
      <c r="DCL729"/>
      <c r="DCM729"/>
      <c r="DCN729"/>
      <c r="DCO729"/>
      <c r="DCP729"/>
      <c r="DCQ729"/>
      <c r="DCR729"/>
      <c r="DCS729"/>
      <c r="DCT729"/>
      <c r="DCU729"/>
      <c r="DCV729"/>
      <c r="DCW729"/>
      <c r="DCX729"/>
      <c r="DCY729"/>
      <c r="DCZ729"/>
      <c r="DDA729"/>
      <c r="DDB729"/>
      <c r="DDC729"/>
      <c r="DDD729"/>
      <c r="DDE729"/>
      <c r="DDF729"/>
      <c r="DDG729"/>
      <c r="DDH729"/>
      <c r="DDI729"/>
      <c r="DDJ729"/>
      <c r="DDK729"/>
      <c r="DDL729"/>
      <c r="DDM729"/>
      <c r="DDN729"/>
      <c r="DDO729"/>
      <c r="DDP729"/>
      <c r="DDQ729"/>
      <c r="DDR729"/>
      <c r="DDS729"/>
      <c r="DDT729"/>
      <c r="DDU729"/>
      <c r="DDV729"/>
      <c r="DDW729"/>
      <c r="DDX729"/>
      <c r="DDY729"/>
      <c r="DDZ729"/>
      <c r="DEA729"/>
      <c r="DEB729"/>
      <c r="DEC729"/>
      <c r="DED729"/>
      <c r="DEE729"/>
      <c r="DEF729"/>
      <c r="DEG729"/>
      <c r="DEH729"/>
      <c r="DEI729"/>
      <c r="DEJ729"/>
      <c r="DEK729"/>
      <c r="DEL729"/>
      <c r="DEM729"/>
      <c r="DEN729"/>
      <c r="DEO729"/>
      <c r="DEP729"/>
      <c r="DEQ729"/>
      <c r="DER729"/>
      <c r="DES729"/>
      <c r="DET729"/>
      <c r="DEU729"/>
      <c r="DEV729"/>
      <c r="DEW729"/>
      <c r="DEX729"/>
      <c r="DEY729"/>
      <c r="DEZ729"/>
      <c r="DFA729"/>
      <c r="DFB729"/>
      <c r="DFC729"/>
      <c r="DFD729"/>
      <c r="DFE729"/>
      <c r="DFF729"/>
      <c r="DFG729"/>
      <c r="DFH729"/>
      <c r="DFI729"/>
      <c r="DFJ729"/>
      <c r="DFK729"/>
      <c r="DFL729"/>
      <c r="DFM729"/>
      <c r="DFN729"/>
      <c r="DFO729"/>
      <c r="DFP729"/>
      <c r="DFQ729"/>
      <c r="DFR729"/>
      <c r="DFS729"/>
      <c r="DFT729"/>
      <c r="DFU729"/>
      <c r="DFV729"/>
      <c r="DFW729"/>
      <c r="DFX729"/>
      <c r="DFY729"/>
      <c r="DFZ729"/>
      <c r="DGA729"/>
      <c r="DGB729"/>
      <c r="DGC729"/>
      <c r="DGD729"/>
      <c r="DGE729"/>
      <c r="DGF729"/>
      <c r="DGG729"/>
      <c r="DGH729"/>
      <c r="DGI729"/>
      <c r="DGJ729"/>
      <c r="DGK729"/>
      <c r="DGL729"/>
      <c r="DGM729"/>
      <c r="DGN729"/>
      <c r="DGO729"/>
      <c r="DGP729"/>
      <c r="DGQ729"/>
      <c r="DGR729"/>
      <c r="DGS729"/>
      <c r="DGT729"/>
      <c r="DGU729"/>
      <c r="DGV729"/>
      <c r="DGW729"/>
      <c r="DGX729"/>
      <c r="DGY729"/>
      <c r="DGZ729"/>
      <c r="DHA729"/>
      <c r="DHB729"/>
      <c r="DHC729"/>
      <c r="DHD729"/>
      <c r="DHE729"/>
      <c r="DHF729"/>
      <c r="DHG729"/>
      <c r="DHH729"/>
      <c r="DHI729"/>
      <c r="DHJ729"/>
      <c r="DHK729"/>
      <c r="DHL729"/>
      <c r="DHM729"/>
      <c r="DHN729"/>
      <c r="DHO729"/>
      <c r="DHP729"/>
      <c r="DHQ729"/>
      <c r="DHR729"/>
      <c r="DHS729"/>
      <c r="DHT729"/>
      <c r="DHU729"/>
      <c r="DHV729"/>
      <c r="DHW729"/>
      <c r="DHX729"/>
      <c r="DHY729"/>
      <c r="DHZ729"/>
      <c r="DIA729"/>
      <c r="DIB729"/>
      <c r="DIC729"/>
      <c r="DID729"/>
      <c r="DIE729"/>
      <c r="DIF729"/>
      <c r="DIG729"/>
      <c r="DIH729"/>
      <c r="DII729"/>
      <c r="DIJ729"/>
      <c r="DIK729"/>
      <c r="DIL729"/>
      <c r="DIM729"/>
      <c r="DIN729"/>
      <c r="DIO729"/>
      <c r="DIP729"/>
      <c r="DIQ729"/>
      <c r="DIR729"/>
      <c r="DIS729"/>
      <c r="DIT729"/>
      <c r="DIU729"/>
      <c r="DIV729"/>
      <c r="DIW729"/>
      <c r="DIX729"/>
      <c r="DIY729"/>
      <c r="DIZ729"/>
      <c r="DJA729"/>
      <c r="DJB729"/>
      <c r="DJC729"/>
      <c r="DJD729"/>
      <c r="DJE729"/>
      <c r="DJF729"/>
      <c r="DJG729"/>
      <c r="DJH729"/>
      <c r="DJI729"/>
      <c r="DJJ729"/>
      <c r="DJK729"/>
      <c r="DJL729"/>
      <c r="DJM729"/>
      <c r="DJN729"/>
      <c r="DJO729"/>
      <c r="DJP729"/>
      <c r="DJQ729"/>
      <c r="DJR729"/>
      <c r="DJS729"/>
      <c r="DJT729"/>
      <c r="DJU729"/>
      <c r="DJV729"/>
      <c r="DJW729"/>
      <c r="DJX729"/>
      <c r="DJY729"/>
      <c r="DJZ729"/>
      <c r="DKA729"/>
      <c r="DKB729"/>
      <c r="DKC729"/>
      <c r="DKD729"/>
      <c r="DKE729"/>
      <c r="DKF729"/>
      <c r="DKG729"/>
      <c r="DKH729"/>
      <c r="DKI729"/>
      <c r="DKJ729"/>
      <c r="DKK729"/>
      <c r="DKL729"/>
      <c r="DKM729"/>
      <c r="DKN729"/>
      <c r="DKO729"/>
      <c r="DKP729"/>
      <c r="DKQ729"/>
      <c r="DKR729"/>
      <c r="DKS729"/>
      <c r="DKT729"/>
      <c r="DKU729"/>
      <c r="DKV729"/>
      <c r="DKW729"/>
      <c r="DKX729"/>
      <c r="DKY729"/>
      <c r="DKZ729"/>
      <c r="DLA729"/>
      <c r="DLB729"/>
      <c r="DLC729"/>
      <c r="DLD729"/>
      <c r="DLE729"/>
      <c r="DLF729"/>
      <c r="DLG729"/>
      <c r="DLH729"/>
      <c r="DLI729"/>
      <c r="DLJ729"/>
      <c r="DLK729"/>
      <c r="DLL729"/>
      <c r="DLM729"/>
      <c r="DLN729"/>
      <c r="DLO729"/>
      <c r="DLP729"/>
      <c r="DLQ729"/>
      <c r="DLR729"/>
      <c r="DLS729"/>
      <c r="DLT729"/>
      <c r="DLU729"/>
      <c r="DLV729"/>
      <c r="DLW729"/>
      <c r="DLX729"/>
      <c r="DLY729"/>
      <c r="DLZ729"/>
      <c r="DMA729"/>
      <c r="DMB729"/>
      <c r="DMC729"/>
      <c r="DMD729"/>
      <c r="DME729"/>
      <c r="DMF729"/>
      <c r="DMG729"/>
      <c r="DMH729"/>
      <c r="DMI729"/>
      <c r="DMJ729"/>
      <c r="DMK729"/>
      <c r="DML729"/>
      <c r="DMM729"/>
      <c r="DMN729"/>
      <c r="DMO729"/>
      <c r="DMP729"/>
      <c r="DMQ729"/>
      <c r="DMR729"/>
      <c r="DMS729"/>
      <c r="DMT729"/>
      <c r="DMU729"/>
      <c r="DMV729"/>
      <c r="DMW729"/>
      <c r="DMX729"/>
      <c r="DMY729"/>
      <c r="DMZ729"/>
      <c r="DNA729"/>
      <c r="DNB729"/>
      <c r="DNC729"/>
      <c r="DND729"/>
      <c r="DNE729"/>
      <c r="DNF729"/>
      <c r="DNG729"/>
      <c r="DNH729"/>
      <c r="DNI729"/>
      <c r="DNJ729"/>
      <c r="DNK729"/>
      <c r="DNL729"/>
      <c r="DNM729"/>
      <c r="DNN729"/>
      <c r="DNO729"/>
      <c r="DNP729"/>
      <c r="DNQ729"/>
      <c r="DNR729"/>
      <c r="DNS729"/>
      <c r="DNT729"/>
      <c r="DNU729"/>
      <c r="DNV729"/>
      <c r="DNW729"/>
      <c r="DNX729"/>
      <c r="DNY729"/>
      <c r="DNZ729"/>
      <c r="DOA729"/>
      <c r="DOB729"/>
      <c r="DOC729"/>
      <c r="DOD729"/>
      <c r="DOE729"/>
      <c r="DOF729"/>
      <c r="DOG729"/>
      <c r="DOH729"/>
      <c r="DOI729"/>
      <c r="DOJ729"/>
      <c r="DOK729"/>
      <c r="DOL729"/>
      <c r="DOM729"/>
      <c r="DON729"/>
      <c r="DOO729"/>
      <c r="DOP729"/>
      <c r="DOQ729"/>
      <c r="DOR729"/>
      <c r="DOS729"/>
      <c r="DOT729"/>
      <c r="DOU729"/>
      <c r="DOV729"/>
      <c r="DOW729"/>
      <c r="DOX729"/>
      <c r="DOY729"/>
      <c r="DOZ729"/>
      <c r="DPA729"/>
      <c r="DPB729"/>
      <c r="DPC729"/>
      <c r="DPD729"/>
      <c r="DPE729"/>
      <c r="DPF729"/>
      <c r="DPG729"/>
      <c r="DPH729"/>
      <c r="DPI729"/>
      <c r="DPJ729"/>
      <c r="DPK729"/>
      <c r="DPL729"/>
      <c r="DPM729"/>
      <c r="DPN729"/>
      <c r="DPO729"/>
      <c r="DPP729"/>
      <c r="DPQ729"/>
      <c r="DPR729"/>
      <c r="DPS729"/>
      <c r="DPT729"/>
      <c r="DPU729"/>
      <c r="DPV729"/>
      <c r="DPW729"/>
      <c r="DPX729"/>
      <c r="DPY729"/>
      <c r="DPZ729"/>
      <c r="DQA729"/>
      <c r="DQB729"/>
      <c r="DQC729"/>
      <c r="DQD729"/>
      <c r="DQE729"/>
      <c r="DQF729"/>
      <c r="DQG729"/>
      <c r="DQH729"/>
      <c r="DQI729"/>
      <c r="DQJ729"/>
      <c r="DQK729"/>
      <c r="DQL729"/>
      <c r="DQM729"/>
      <c r="DQN729"/>
      <c r="DQO729"/>
      <c r="DQP729"/>
      <c r="DQQ729"/>
      <c r="DQR729"/>
      <c r="DQS729"/>
      <c r="DQT729"/>
      <c r="DQU729"/>
      <c r="DQV729"/>
      <c r="DQW729"/>
      <c r="DQX729"/>
      <c r="DQY729"/>
      <c r="DQZ729"/>
      <c r="DRA729"/>
      <c r="DRB729"/>
      <c r="DRC729"/>
      <c r="DRD729"/>
      <c r="DRE729"/>
      <c r="DRF729"/>
      <c r="DRG729"/>
      <c r="DRH729"/>
      <c r="DRI729"/>
      <c r="DRJ729"/>
      <c r="DRK729"/>
      <c r="DRL729"/>
      <c r="DRM729"/>
      <c r="DRN729"/>
      <c r="DRO729"/>
      <c r="DRP729"/>
      <c r="DRQ729"/>
      <c r="DRR729"/>
      <c r="DRS729"/>
      <c r="DRT729"/>
      <c r="DRU729"/>
      <c r="DRV729"/>
      <c r="DRW729"/>
      <c r="DRX729"/>
      <c r="DRY729"/>
      <c r="DRZ729"/>
      <c r="DSA729"/>
      <c r="DSB729"/>
      <c r="DSC729"/>
      <c r="DSD729"/>
      <c r="DSE729"/>
      <c r="DSF729"/>
      <c r="DSG729"/>
      <c r="DSH729"/>
      <c r="DSI729"/>
      <c r="DSJ729"/>
      <c r="DSK729"/>
      <c r="DSL729"/>
      <c r="DSM729"/>
      <c r="DSN729"/>
      <c r="DSO729"/>
      <c r="DSP729"/>
      <c r="DSQ729"/>
      <c r="DSR729"/>
      <c r="DSS729"/>
      <c r="DST729"/>
      <c r="DSU729"/>
      <c r="DSV729"/>
      <c r="DSW729"/>
      <c r="DSX729"/>
      <c r="DSY729"/>
      <c r="DSZ729"/>
      <c r="DTA729"/>
      <c r="DTB729"/>
      <c r="DTC729"/>
      <c r="DTD729"/>
      <c r="DTE729"/>
      <c r="DTF729"/>
      <c r="DTG729"/>
      <c r="DTH729"/>
      <c r="DTI729"/>
      <c r="DTJ729"/>
      <c r="DTK729"/>
      <c r="DTL729"/>
      <c r="DTM729"/>
      <c r="DTN729"/>
      <c r="DTO729"/>
      <c r="DTP729"/>
      <c r="DTQ729"/>
      <c r="DTR729"/>
      <c r="DTS729"/>
      <c r="DTT729"/>
      <c r="DTU729"/>
      <c r="DTV729"/>
      <c r="DTW729"/>
      <c r="DTX729"/>
      <c r="DTY729"/>
      <c r="DTZ729"/>
      <c r="DUA729"/>
      <c r="DUB729"/>
      <c r="DUC729"/>
      <c r="DUD729"/>
      <c r="DUE729"/>
      <c r="DUF729"/>
      <c r="DUG729"/>
      <c r="DUH729"/>
      <c r="DUI729"/>
      <c r="DUJ729"/>
      <c r="DUK729"/>
      <c r="DUL729"/>
      <c r="DUM729"/>
      <c r="DUN729"/>
      <c r="DUO729"/>
      <c r="DUP729"/>
      <c r="DUQ729"/>
      <c r="DUR729"/>
      <c r="DUS729"/>
      <c r="DUT729"/>
      <c r="DUU729"/>
      <c r="DUV729"/>
      <c r="DUW729"/>
      <c r="DUX729"/>
      <c r="DUY729"/>
      <c r="DUZ729"/>
      <c r="DVA729"/>
      <c r="DVB729"/>
      <c r="DVC729"/>
      <c r="DVD729"/>
      <c r="DVE729"/>
      <c r="DVF729"/>
      <c r="DVG729"/>
      <c r="DVH729"/>
      <c r="DVI729"/>
      <c r="DVJ729"/>
      <c r="DVK729"/>
      <c r="DVL729"/>
      <c r="DVM729"/>
      <c r="DVN729"/>
      <c r="DVO729"/>
      <c r="DVP729"/>
      <c r="DVQ729"/>
      <c r="DVR729"/>
      <c r="DVS729"/>
      <c r="DVT729"/>
      <c r="DVU729"/>
      <c r="DVV729"/>
      <c r="DVW729"/>
      <c r="DVX729"/>
      <c r="DVY729"/>
      <c r="DVZ729"/>
      <c r="DWA729"/>
      <c r="DWB729"/>
      <c r="DWC729"/>
      <c r="DWD729"/>
      <c r="DWE729"/>
      <c r="DWF729"/>
      <c r="DWG729"/>
      <c r="DWH729"/>
      <c r="DWI729"/>
      <c r="DWJ729"/>
      <c r="DWK729"/>
      <c r="DWL729"/>
      <c r="DWM729"/>
      <c r="DWN729"/>
      <c r="DWO729"/>
      <c r="DWP729"/>
      <c r="DWQ729"/>
      <c r="DWR729"/>
      <c r="DWS729"/>
      <c r="DWT729"/>
      <c r="DWU729"/>
      <c r="DWV729"/>
      <c r="DWW729"/>
      <c r="DWX729"/>
      <c r="DWY729"/>
      <c r="DWZ729"/>
      <c r="DXA729"/>
      <c r="DXB729"/>
      <c r="DXC729"/>
      <c r="DXD729"/>
      <c r="DXE729"/>
      <c r="DXF729"/>
      <c r="DXG729"/>
      <c r="DXH729"/>
      <c r="DXI729"/>
      <c r="DXJ729"/>
      <c r="DXK729"/>
      <c r="DXL729"/>
      <c r="DXM729"/>
      <c r="DXN729"/>
      <c r="DXO729"/>
      <c r="DXP729"/>
      <c r="DXQ729"/>
      <c r="DXR729"/>
      <c r="DXS729"/>
      <c r="DXT729"/>
      <c r="DXU729"/>
      <c r="DXV729"/>
      <c r="DXW729"/>
      <c r="DXX729"/>
      <c r="DXY729"/>
      <c r="DXZ729"/>
      <c r="DYA729"/>
      <c r="DYB729"/>
      <c r="DYC729"/>
      <c r="DYD729"/>
      <c r="DYE729"/>
      <c r="DYF729"/>
      <c r="DYG729"/>
      <c r="DYH729"/>
      <c r="DYI729"/>
      <c r="DYJ729"/>
      <c r="DYK729"/>
      <c r="DYL729"/>
      <c r="DYM729"/>
      <c r="DYN729"/>
      <c r="DYO729"/>
      <c r="DYP729"/>
      <c r="DYQ729"/>
      <c r="DYR729"/>
      <c r="DYS729"/>
      <c r="DYT729"/>
      <c r="DYU729"/>
      <c r="DYV729"/>
      <c r="DYW729"/>
      <c r="DYX729"/>
      <c r="DYY729"/>
      <c r="DYZ729"/>
      <c r="DZA729"/>
      <c r="DZB729"/>
      <c r="DZC729"/>
      <c r="DZD729"/>
      <c r="DZE729"/>
      <c r="DZF729"/>
      <c r="DZG729"/>
      <c r="DZH729"/>
      <c r="DZI729"/>
      <c r="DZJ729"/>
      <c r="DZK729"/>
      <c r="DZL729"/>
      <c r="DZM729"/>
      <c r="DZN729"/>
      <c r="DZO729"/>
      <c r="DZP729"/>
      <c r="DZQ729"/>
      <c r="DZR729"/>
      <c r="DZS729"/>
      <c r="DZT729"/>
      <c r="DZU729"/>
      <c r="DZV729"/>
      <c r="DZW729"/>
      <c r="DZX729"/>
      <c r="DZY729"/>
      <c r="DZZ729"/>
      <c r="EAA729"/>
      <c r="EAB729"/>
      <c r="EAC729"/>
      <c r="EAD729"/>
      <c r="EAE729"/>
      <c r="EAF729"/>
      <c r="EAG729"/>
      <c r="EAH729"/>
      <c r="EAI729"/>
      <c r="EAJ729"/>
      <c r="EAK729"/>
      <c r="EAL729"/>
      <c r="EAM729"/>
      <c r="EAN729"/>
      <c r="EAO729"/>
      <c r="EAP729"/>
      <c r="EAQ729"/>
      <c r="EAR729"/>
      <c r="EAS729"/>
      <c r="EAT729"/>
      <c r="EAU729"/>
      <c r="EAV729"/>
      <c r="EAW729"/>
      <c r="EAX729"/>
      <c r="EAY729"/>
      <c r="EAZ729"/>
      <c r="EBA729"/>
      <c r="EBB729"/>
      <c r="EBC729"/>
      <c r="EBD729"/>
      <c r="EBE729"/>
      <c r="EBF729"/>
      <c r="EBG729"/>
      <c r="EBH729"/>
      <c r="EBI729"/>
      <c r="EBJ729"/>
      <c r="EBK729"/>
      <c r="EBL729"/>
      <c r="EBM729"/>
      <c r="EBN729"/>
      <c r="EBO729"/>
      <c r="EBP729"/>
      <c r="EBQ729"/>
      <c r="EBR729"/>
      <c r="EBS729"/>
      <c r="EBT729"/>
      <c r="EBU729"/>
      <c r="EBV729"/>
      <c r="EBW729"/>
      <c r="EBX729"/>
      <c r="EBY729"/>
      <c r="EBZ729"/>
      <c r="ECA729"/>
      <c r="ECB729"/>
      <c r="ECC729"/>
      <c r="ECD729"/>
      <c r="ECE729"/>
      <c r="ECF729"/>
      <c r="ECG729"/>
      <c r="ECH729"/>
      <c r="ECI729"/>
      <c r="ECJ729"/>
      <c r="ECK729"/>
      <c r="ECL729"/>
      <c r="ECM729"/>
      <c r="ECN729"/>
      <c r="ECO729"/>
      <c r="ECP729"/>
      <c r="ECQ729"/>
      <c r="ECR729"/>
      <c r="ECS729"/>
      <c r="ECT729"/>
      <c r="ECU729"/>
      <c r="ECV729"/>
      <c r="ECW729"/>
      <c r="ECX729"/>
      <c r="ECY729"/>
      <c r="ECZ729"/>
      <c r="EDA729"/>
      <c r="EDB729"/>
      <c r="EDC729"/>
      <c r="EDD729"/>
      <c r="EDE729"/>
      <c r="EDF729"/>
      <c r="EDG729"/>
      <c r="EDH729"/>
      <c r="EDI729"/>
      <c r="EDJ729"/>
      <c r="EDK729"/>
      <c r="EDL729"/>
      <c r="EDM729"/>
      <c r="EDN729"/>
      <c r="EDO729"/>
      <c r="EDP729"/>
      <c r="EDQ729"/>
      <c r="EDR729"/>
      <c r="EDS729"/>
      <c r="EDT729"/>
      <c r="EDU729"/>
      <c r="EDV729"/>
      <c r="EDW729"/>
      <c r="EDX729"/>
      <c r="EDY729"/>
      <c r="EDZ729"/>
      <c r="EEA729"/>
      <c r="EEB729"/>
      <c r="EEC729"/>
      <c r="EED729"/>
      <c r="EEE729"/>
      <c r="EEF729"/>
      <c r="EEG729"/>
      <c r="EEH729"/>
      <c r="EEI729"/>
      <c r="EEJ729"/>
      <c r="EEK729"/>
      <c r="EEL729"/>
      <c r="EEM729"/>
      <c r="EEN729"/>
      <c r="EEO729"/>
      <c r="EEP729"/>
      <c r="EEQ729"/>
      <c r="EER729"/>
      <c r="EES729"/>
      <c r="EET729"/>
      <c r="EEU729"/>
      <c r="EEV729"/>
      <c r="EEW729"/>
      <c r="EEX729"/>
      <c r="EEY729"/>
      <c r="EEZ729"/>
      <c r="EFA729"/>
      <c r="EFB729"/>
      <c r="EFC729"/>
      <c r="EFD729"/>
      <c r="EFE729"/>
      <c r="EFF729"/>
      <c r="EFG729"/>
      <c r="EFH729"/>
      <c r="EFI729"/>
      <c r="EFJ729"/>
      <c r="EFK729"/>
      <c r="EFL729"/>
      <c r="EFM729"/>
      <c r="EFN729"/>
      <c r="EFO729"/>
      <c r="EFP729"/>
      <c r="EFQ729"/>
      <c r="EFR729"/>
      <c r="EFS729"/>
      <c r="EFT729"/>
      <c r="EFU729"/>
      <c r="EFV729"/>
      <c r="EFW729"/>
      <c r="EFX729"/>
      <c r="EFY729"/>
      <c r="EFZ729"/>
      <c r="EGA729"/>
      <c r="EGB729"/>
      <c r="EGC729"/>
      <c r="EGD729"/>
      <c r="EGE729"/>
      <c r="EGF729"/>
      <c r="EGG729"/>
      <c r="EGH729"/>
      <c r="EGI729"/>
      <c r="EGJ729"/>
      <c r="EGK729"/>
      <c r="EGL729"/>
      <c r="EGM729"/>
      <c r="EGN729"/>
      <c r="EGO729"/>
      <c r="EGP729"/>
      <c r="EGQ729"/>
      <c r="EGR729"/>
      <c r="EGS729"/>
      <c r="EGT729"/>
      <c r="EGU729"/>
      <c r="EGV729"/>
      <c r="EGW729"/>
      <c r="EGX729"/>
      <c r="EGY729"/>
      <c r="EGZ729"/>
      <c r="EHA729"/>
      <c r="EHB729"/>
      <c r="EHC729"/>
      <c r="EHD729"/>
      <c r="EHE729"/>
      <c r="EHF729"/>
      <c r="EHG729"/>
      <c r="EHH729"/>
      <c r="EHI729"/>
      <c r="EHJ729"/>
      <c r="EHK729"/>
      <c r="EHL729"/>
      <c r="EHM729"/>
      <c r="EHN729"/>
      <c r="EHO729"/>
      <c r="EHP729"/>
      <c r="EHQ729"/>
      <c r="EHR729"/>
      <c r="EHS729"/>
      <c r="EHT729"/>
      <c r="EHU729"/>
      <c r="EHV729"/>
      <c r="EHW729"/>
      <c r="EHX729"/>
      <c r="EHY729"/>
      <c r="EHZ729"/>
      <c r="EIA729"/>
      <c r="EIB729"/>
      <c r="EIC729"/>
      <c r="EID729"/>
      <c r="EIE729"/>
      <c r="EIF729"/>
      <c r="EIG729"/>
      <c r="EIH729"/>
      <c r="EII729"/>
      <c r="EIJ729"/>
      <c r="EIK729"/>
      <c r="EIL729"/>
      <c r="EIM729"/>
      <c r="EIN729"/>
      <c r="EIO729"/>
      <c r="EIP729"/>
      <c r="EIQ729"/>
      <c r="EIR729"/>
      <c r="EIS729"/>
      <c r="EIT729"/>
      <c r="EIU729"/>
      <c r="EIV729"/>
      <c r="EIW729"/>
      <c r="EIX729"/>
      <c r="EIY729"/>
      <c r="EIZ729"/>
      <c r="EJA729"/>
      <c r="EJB729"/>
      <c r="EJC729"/>
      <c r="EJD729"/>
      <c r="EJE729"/>
      <c r="EJF729"/>
      <c r="EJG729"/>
      <c r="EJH729"/>
      <c r="EJI729"/>
      <c r="EJJ729"/>
      <c r="EJK729"/>
      <c r="EJL729"/>
      <c r="EJM729"/>
      <c r="EJN729"/>
      <c r="EJO729"/>
      <c r="EJP729"/>
      <c r="EJQ729"/>
      <c r="EJR729"/>
      <c r="EJS729"/>
      <c r="EJT729"/>
      <c r="EJU729"/>
      <c r="EJV729"/>
      <c r="EJW729"/>
      <c r="EJX729"/>
      <c r="EJY729"/>
      <c r="EJZ729"/>
      <c r="EKA729"/>
      <c r="EKB729"/>
      <c r="EKC729"/>
      <c r="EKD729"/>
      <c r="EKE729"/>
      <c r="EKF729"/>
      <c r="EKG729"/>
      <c r="EKH729"/>
      <c r="EKI729"/>
      <c r="EKJ729"/>
      <c r="EKK729"/>
      <c r="EKL729"/>
      <c r="EKM729"/>
      <c r="EKN729"/>
      <c r="EKO729"/>
      <c r="EKP729"/>
      <c r="EKQ729"/>
      <c r="EKR729"/>
      <c r="EKS729"/>
      <c r="EKT729"/>
      <c r="EKU729"/>
      <c r="EKV729"/>
      <c r="EKW729"/>
      <c r="EKX729"/>
      <c r="EKY729"/>
      <c r="EKZ729"/>
      <c r="ELA729"/>
      <c r="ELB729"/>
      <c r="ELC729"/>
      <c r="ELD729"/>
      <c r="ELE729"/>
      <c r="ELF729"/>
      <c r="ELG729"/>
      <c r="ELH729"/>
      <c r="ELI729"/>
      <c r="ELJ729"/>
      <c r="ELK729"/>
      <c r="ELL729"/>
      <c r="ELM729"/>
      <c r="ELN729"/>
      <c r="ELO729"/>
      <c r="ELP729"/>
      <c r="ELQ729"/>
      <c r="ELR729"/>
      <c r="ELS729"/>
      <c r="ELT729"/>
      <c r="ELU729"/>
      <c r="ELV729"/>
      <c r="ELW729"/>
      <c r="ELX729"/>
      <c r="ELY729"/>
      <c r="ELZ729"/>
      <c r="EMA729"/>
      <c r="EMB729"/>
      <c r="EMC729"/>
      <c r="EMD729"/>
      <c r="EME729"/>
      <c r="EMF729"/>
      <c r="EMG729"/>
      <c r="EMH729"/>
      <c r="EMI729"/>
      <c r="EMJ729"/>
      <c r="EMK729"/>
      <c r="EML729"/>
      <c r="EMM729"/>
      <c r="EMN729"/>
      <c r="EMO729"/>
      <c r="EMP729"/>
      <c r="EMQ729"/>
      <c r="EMR729"/>
      <c r="EMS729"/>
      <c r="EMT729"/>
      <c r="EMU729"/>
      <c r="EMV729"/>
      <c r="EMW729"/>
      <c r="EMX729"/>
      <c r="EMY729"/>
      <c r="EMZ729"/>
      <c r="ENA729"/>
      <c r="ENB729"/>
      <c r="ENC729"/>
      <c r="END729"/>
      <c r="ENE729"/>
      <c r="ENF729"/>
      <c r="ENG729"/>
      <c r="ENH729"/>
      <c r="ENI729"/>
      <c r="ENJ729"/>
      <c r="ENK729"/>
      <c r="ENL729"/>
      <c r="ENM729"/>
      <c r="ENN729"/>
      <c r="ENO729"/>
      <c r="ENP729"/>
      <c r="ENQ729"/>
      <c r="ENR729"/>
      <c r="ENS729"/>
      <c r="ENT729"/>
      <c r="ENU729"/>
      <c r="ENV729"/>
      <c r="ENW729"/>
      <c r="ENX729"/>
      <c r="ENY729"/>
      <c r="ENZ729"/>
      <c r="EOA729"/>
      <c r="EOB729"/>
      <c r="EOC729"/>
      <c r="EOD729"/>
      <c r="EOE729"/>
      <c r="EOF729"/>
      <c r="EOG729"/>
      <c r="EOH729"/>
      <c r="EOI729"/>
      <c r="EOJ729"/>
      <c r="EOK729"/>
      <c r="EOL729"/>
      <c r="EOM729"/>
      <c r="EON729"/>
      <c r="EOO729"/>
      <c r="EOP729"/>
      <c r="EOQ729"/>
      <c r="EOR729"/>
      <c r="EOS729"/>
      <c r="EOT729"/>
      <c r="EOU729"/>
      <c r="EOV729"/>
      <c r="EOW729"/>
      <c r="EOX729"/>
      <c r="EOY729"/>
      <c r="EOZ729"/>
      <c r="EPA729"/>
      <c r="EPB729"/>
      <c r="EPC729"/>
      <c r="EPD729"/>
      <c r="EPE729"/>
      <c r="EPF729"/>
      <c r="EPG729"/>
      <c r="EPH729"/>
      <c r="EPI729"/>
      <c r="EPJ729"/>
      <c r="EPK729"/>
      <c r="EPL729"/>
      <c r="EPM729"/>
      <c r="EPN729"/>
      <c r="EPO729"/>
      <c r="EPP729"/>
      <c r="EPQ729"/>
      <c r="EPR729"/>
      <c r="EPS729"/>
      <c r="EPT729"/>
      <c r="EPU729"/>
      <c r="EPV729"/>
      <c r="EPW729"/>
      <c r="EPX729"/>
      <c r="EPY729"/>
      <c r="EPZ729"/>
      <c r="EQA729"/>
      <c r="EQB729"/>
      <c r="EQC729"/>
      <c r="EQD729"/>
      <c r="EQE729"/>
      <c r="EQF729"/>
      <c r="EQG729"/>
      <c r="EQH729"/>
      <c r="EQI729"/>
      <c r="EQJ729"/>
      <c r="EQK729"/>
      <c r="EQL729"/>
      <c r="EQM729"/>
      <c r="EQN729"/>
      <c r="EQO729"/>
      <c r="EQP729"/>
      <c r="EQQ729"/>
      <c r="EQR729"/>
      <c r="EQS729"/>
      <c r="EQT729"/>
      <c r="EQU729"/>
      <c r="EQV729"/>
      <c r="EQW729"/>
      <c r="EQX729"/>
      <c r="EQY729"/>
      <c r="EQZ729"/>
      <c r="ERA729"/>
      <c r="ERB729"/>
      <c r="ERC729"/>
      <c r="ERD729"/>
      <c r="ERE729"/>
      <c r="ERF729"/>
      <c r="ERG729"/>
      <c r="ERH729"/>
      <c r="ERI729"/>
      <c r="ERJ729"/>
      <c r="ERK729"/>
      <c r="ERL729"/>
      <c r="ERM729"/>
      <c r="ERN729"/>
      <c r="ERO729"/>
      <c r="ERP729"/>
      <c r="ERQ729"/>
      <c r="ERR729"/>
      <c r="ERS729"/>
      <c r="ERT729"/>
      <c r="ERU729"/>
      <c r="ERV729"/>
      <c r="ERW729"/>
      <c r="ERX729"/>
      <c r="ERY729"/>
      <c r="ERZ729"/>
      <c r="ESA729"/>
      <c r="ESB729"/>
      <c r="ESC729"/>
      <c r="ESD729"/>
      <c r="ESE729"/>
      <c r="ESF729"/>
      <c r="ESG729"/>
      <c r="ESH729"/>
      <c r="ESI729"/>
      <c r="ESJ729"/>
      <c r="ESK729"/>
      <c r="ESL729"/>
      <c r="ESM729"/>
      <c r="ESN729"/>
      <c r="ESO729"/>
      <c r="ESP729"/>
      <c r="ESQ729"/>
      <c r="ESR729"/>
      <c r="ESS729"/>
      <c r="EST729"/>
      <c r="ESU729"/>
      <c r="ESV729"/>
      <c r="ESW729"/>
      <c r="ESX729"/>
      <c r="ESY729"/>
      <c r="ESZ729"/>
      <c r="ETA729"/>
      <c r="ETB729"/>
      <c r="ETC729"/>
      <c r="ETD729"/>
      <c r="ETE729"/>
      <c r="ETF729"/>
      <c r="ETG729"/>
      <c r="ETH729"/>
      <c r="ETI729"/>
      <c r="ETJ729"/>
      <c r="ETK729"/>
      <c r="ETL729"/>
      <c r="ETM729"/>
      <c r="ETN729"/>
      <c r="ETO729"/>
      <c r="ETP729"/>
      <c r="ETQ729"/>
      <c r="ETR729"/>
      <c r="ETS729"/>
      <c r="ETT729"/>
      <c r="ETU729"/>
      <c r="ETV729"/>
      <c r="ETW729"/>
      <c r="ETX729"/>
      <c r="ETY729"/>
      <c r="ETZ729"/>
      <c r="EUA729"/>
      <c r="EUB729"/>
      <c r="EUC729"/>
      <c r="EUD729"/>
      <c r="EUE729"/>
      <c r="EUF729"/>
      <c r="EUG729"/>
      <c r="EUH729"/>
      <c r="EUI729"/>
      <c r="EUJ729"/>
      <c r="EUK729"/>
      <c r="EUL729"/>
      <c r="EUM729"/>
      <c r="EUN729"/>
      <c r="EUO729"/>
      <c r="EUP729"/>
      <c r="EUQ729"/>
      <c r="EUR729"/>
      <c r="EUS729"/>
      <c r="EUT729"/>
      <c r="EUU729"/>
      <c r="EUV729"/>
      <c r="EUW729"/>
      <c r="EUX729"/>
      <c r="EUY729"/>
      <c r="EUZ729"/>
      <c r="EVA729"/>
      <c r="EVB729"/>
      <c r="EVC729"/>
      <c r="EVD729"/>
      <c r="EVE729"/>
      <c r="EVF729"/>
      <c r="EVG729"/>
      <c r="EVH729"/>
      <c r="EVI729"/>
      <c r="EVJ729"/>
      <c r="EVK729"/>
      <c r="EVL729"/>
      <c r="EVM729"/>
      <c r="EVN729"/>
      <c r="EVO729"/>
      <c r="EVP729"/>
      <c r="EVQ729"/>
      <c r="EVR729"/>
      <c r="EVS729"/>
      <c r="EVT729"/>
      <c r="EVU729"/>
      <c r="EVV729"/>
      <c r="EVW729"/>
      <c r="EVX729"/>
      <c r="EVY729"/>
      <c r="EVZ729"/>
      <c r="EWA729"/>
      <c r="EWB729"/>
      <c r="EWC729"/>
      <c r="EWD729"/>
      <c r="EWE729"/>
      <c r="EWF729"/>
      <c r="EWG729"/>
      <c r="EWH729"/>
      <c r="EWI729"/>
      <c r="EWJ729"/>
      <c r="EWK729"/>
      <c r="EWL729"/>
      <c r="EWM729"/>
      <c r="EWN729"/>
      <c r="EWO729"/>
      <c r="EWP729"/>
      <c r="EWQ729"/>
      <c r="EWR729"/>
      <c r="EWS729"/>
      <c r="EWT729"/>
      <c r="EWU729"/>
      <c r="EWV729"/>
      <c r="EWW729"/>
      <c r="EWX729"/>
      <c r="EWY729"/>
      <c r="EWZ729"/>
      <c r="EXA729"/>
      <c r="EXB729"/>
      <c r="EXC729"/>
      <c r="EXD729"/>
      <c r="EXE729"/>
      <c r="EXF729"/>
      <c r="EXG729"/>
      <c r="EXH729"/>
      <c r="EXI729"/>
      <c r="EXJ729"/>
      <c r="EXK729"/>
      <c r="EXL729"/>
      <c r="EXM729"/>
      <c r="EXN729"/>
      <c r="EXO729"/>
      <c r="EXP729"/>
      <c r="EXQ729"/>
      <c r="EXR729"/>
      <c r="EXS729"/>
      <c r="EXT729"/>
      <c r="EXU729"/>
      <c r="EXV729"/>
      <c r="EXW729"/>
      <c r="EXX729"/>
      <c r="EXY729"/>
      <c r="EXZ729"/>
      <c r="EYA729"/>
      <c r="EYB729"/>
      <c r="EYC729"/>
      <c r="EYD729"/>
      <c r="EYE729"/>
      <c r="EYF729"/>
      <c r="EYG729"/>
      <c r="EYH729"/>
      <c r="EYI729"/>
      <c r="EYJ729"/>
      <c r="EYK729"/>
      <c r="EYL729"/>
      <c r="EYM729"/>
      <c r="EYN729"/>
      <c r="EYO729"/>
      <c r="EYP729"/>
      <c r="EYQ729"/>
      <c r="EYR729"/>
      <c r="EYS729"/>
      <c r="EYT729"/>
      <c r="EYU729"/>
      <c r="EYV729"/>
      <c r="EYW729"/>
      <c r="EYX729"/>
      <c r="EYY729"/>
      <c r="EYZ729"/>
      <c r="EZA729"/>
      <c r="EZB729"/>
      <c r="EZC729"/>
      <c r="EZD729"/>
      <c r="EZE729"/>
      <c r="EZF729"/>
      <c r="EZG729"/>
      <c r="EZH729"/>
      <c r="EZI729"/>
      <c r="EZJ729"/>
      <c r="EZK729"/>
      <c r="EZL729"/>
      <c r="EZM729"/>
      <c r="EZN729"/>
      <c r="EZO729"/>
      <c r="EZP729"/>
      <c r="EZQ729"/>
      <c r="EZR729"/>
      <c r="EZS729"/>
      <c r="EZT729"/>
      <c r="EZU729"/>
      <c r="EZV729"/>
      <c r="EZW729"/>
      <c r="EZX729"/>
      <c r="EZY729"/>
      <c r="EZZ729"/>
      <c r="FAA729"/>
      <c r="FAB729"/>
      <c r="FAC729"/>
      <c r="FAD729"/>
      <c r="FAE729"/>
      <c r="FAF729"/>
      <c r="FAG729"/>
      <c r="FAH729"/>
      <c r="FAI729"/>
      <c r="FAJ729"/>
      <c r="FAK729"/>
      <c r="FAL729"/>
      <c r="FAM729"/>
      <c r="FAN729"/>
      <c r="FAO729"/>
      <c r="FAP729"/>
      <c r="FAQ729"/>
      <c r="FAR729"/>
      <c r="FAS729"/>
      <c r="FAT729"/>
      <c r="FAU729"/>
      <c r="FAV729"/>
      <c r="FAW729"/>
      <c r="FAX729"/>
      <c r="FAY729"/>
      <c r="FAZ729"/>
      <c r="FBA729"/>
      <c r="FBB729"/>
      <c r="FBC729"/>
      <c r="FBD729"/>
      <c r="FBE729"/>
      <c r="FBF729"/>
      <c r="FBG729"/>
      <c r="FBH729"/>
      <c r="FBI729"/>
      <c r="FBJ729"/>
      <c r="FBK729"/>
      <c r="FBL729"/>
      <c r="FBM729"/>
      <c r="FBN729"/>
      <c r="FBO729"/>
      <c r="FBP729"/>
      <c r="FBQ729"/>
      <c r="FBR729"/>
      <c r="FBS729"/>
      <c r="FBT729"/>
      <c r="FBU729"/>
      <c r="FBV729"/>
      <c r="FBW729"/>
      <c r="FBX729"/>
      <c r="FBY729"/>
      <c r="FBZ729"/>
      <c r="FCA729"/>
      <c r="FCB729"/>
      <c r="FCC729"/>
      <c r="FCD729"/>
      <c r="FCE729"/>
      <c r="FCF729"/>
      <c r="FCG729"/>
      <c r="FCH729"/>
      <c r="FCI729"/>
      <c r="FCJ729"/>
      <c r="FCK729"/>
      <c r="FCL729"/>
      <c r="FCM729"/>
      <c r="FCN729"/>
      <c r="FCO729"/>
      <c r="FCP729"/>
      <c r="FCQ729"/>
      <c r="FCR729"/>
      <c r="FCS729"/>
      <c r="FCT729"/>
      <c r="FCU729"/>
      <c r="FCV729"/>
      <c r="FCW729"/>
      <c r="FCX729"/>
      <c r="FCY729"/>
      <c r="FCZ729"/>
      <c r="FDA729"/>
      <c r="FDB729"/>
      <c r="FDC729"/>
      <c r="FDD729"/>
      <c r="FDE729"/>
      <c r="FDF729"/>
      <c r="FDG729"/>
      <c r="FDH729"/>
      <c r="FDI729"/>
      <c r="FDJ729"/>
      <c r="FDK729"/>
      <c r="FDL729"/>
      <c r="FDM729"/>
      <c r="FDN729"/>
      <c r="FDO729"/>
      <c r="FDP729"/>
      <c r="FDQ729"/>
      <c r="FDR729"/>
      <c r="FDS729"/>
      <c r="FDT729"/>
      <c r="FDU729"/>
      <c r="FDV729"/>
      <c r="FDW729"/>
      <c r="FDX729"/>
      <c r="FDY729"/>
      <c r="FDZ729"/>
      <c r="FEA729"/>
      <c r="FEB729"/>
      <c r="FEC729"/>
      <c r="FED729"/>
      <c r="FEE729"/>
      <c r="FEF729"/>
      <c r="FEG729"/>
      <c r="FEH729"/>
      <c r="FEI729"/>
      <c r="FEJ729"/>
      <c r="FEK729"/>
      <c r="FEL729"/>
      <c r="FEM729"/>
      <c r="FEN729"/>
      <c r="FEO729"/>
      <c r="FEP729"/>
      <c r="FEQ729"/>
      <c r="FER729"/>
      <c r="FES729"/>
      <c r="FET729"/>
      <c r="FEU729"/>
      <c r="FEV729"/>
      <c r="FEW729"/>
      <c r="FEX729"/>
      <c r="FEY729"/>
      <c r="FEZ729"/>
      <c r="FFA729"/>
      <c r="FFB729"/>
      <c r="FFC729"/>
      <c r="FFD729"/>
      <c r="FFE729"/>
      <c r="FFF729"/>
      <c r="FFG729"/>
      <c r="FFH729"/>
      <c r="FFI729"/>
      <c r="FFJ729"/>
      <c r="FFK729"/>
      <c r="FFL729"/>
      <c r="FFM729"/>
      <c r="FFN729"/>
      <c r="FFO729"/>
      <c r="FFP729"/>
      <c r="FFQ729"/>
      <c r="FFR729"/>
      <c r="FFS729"/>
      <c r="FFT729"/>
      <c r="FFU729"/>
      <c r="FFV729"/>
      <c r="FFW729"/>
      <c r="FFX729"/>
      <c r="FFY729"/>
      <c r="FFZ729"/>
      <c r="FGA729"/>
      <c r="FGB729"/>
      <c r="FGC729"/>
      <c r="FGD729"/>
      <c r="FGE729"/>
      <c r="FGF729"/>
      <c r="FGG729"/>
      <c r="FGH729"/>
      <c r="FGI729"/>
      <c r="FGJ729"/>
      <c r="FGK729"/>
      <c r="FGL729"/>
      <c r="FGM729"/>
      <c r="FGN729"/>
      <c r="FGO729"/>
      <c r="FGP729"/>
      <c r="FGQ729"/>
      <c r="FGR729"/>
      <c r="FGS729"/>
      <c r="FGT729"/>
      <c r="FGU729"/>
      <c r="FGV729"/>
      <c r="FGW729"/>
      <c r="FGX729"/>
      <c r="FGY729"/>
      <c r="FGZ729"/>
      <c r="FHA729"/>
      <c r="FHB729"/>
      <c r="FHC729"/>
      <c r="FHD729"/>
      <c r="FHE729"/>
      <c r="FHF729"/>
      <c r="FHG729"/>
      <c r="FHH729"/>
      <c r="FHI729"/>
      <c r="FHJ729"/>
      <c r="FHK729"/>
      <c r="FHL729"/>
      <c r="FHM729"/>
      <c r="FHN729"/>
      <c r="FHO729"/>
      <c r="FHP729"/>
      <c r="FHQ729"/>
      <c r="FHR729"/>
      <c r="FHS729"/>
      <c r="FHT729"/>
      <c r="FHU729"/>
      <c r="FHV729"/>
      <c r="FHW729"/>
      <c r="FHX729"/>
      <c r="FHY729"/>
      <c r="FHZ729"/>
      <c r="FIA729"/>
      <c r="FIB729"/>
      <c r="FIC729"/>
      <c r="FID729"/>
      <c r="FIE729"/>
      <c r="FIF729"/>
      <c r="FIG729"/>
      <c r="FIH729"/>
      <c r="FII729"/>
      <c r="FIJ729"/>
      <c r="FIK729"/>
      <c r="FIL729"/>
      <c r="FIM729"/>
      <c r="FIN729"/>
      <c r="FIO729"/>
      <c r="FIP729"/>
      <c r="FIQ729"/>
      <c r="FIR729"/>
      <c r="FIS729"/>
      <c r="FIT729"/>
      <c r="FIU729"/>
      <c r="FIV729"/>
      <c r="FIW729"/>
      <c r="FIX729"/>
      <c r="FIY729"/>
      <c r="FIZ729"/>
      <c r="FJA729"/>
      <c r="FJB729"/>
      <c r="FJC729"/>
      <c r="FJD729"/>
      <c r="FJE729"/>
      <c r="FJF729"/>
      <c r="FJG729"/>
      <c r="FJH729"/>
      <c r="FJI729"/>
      <c r="FJJ729"/>
      <c r="FJK729"/>
      <c r="FJL729"/>
      <c r="FJM729"/>
      <c r="FJN729"/>
      <c r="FJO729"/>
      <c r="FJP729"/>
      <c r="FJQ729"/>
      <c r="FJR729"/>
      <c r="FJS729"/>
      <c r="FJT729"/>
      <c r="FJU729"/>
      <c r="FJV729"/>
      <c r="FJW729"/>
      <c r="FJX729"/>
      <c r="FJY729"/>
      <c r="FJZ729"/>
      <c r="FKA729"/>
      <c r="FKB729"/>
      <c r="FKC729"/>
      <c r="FKD729"/>
      <c r="FKE729"/>
      <c r="FKF729"/>
      <c r="FKG729"/>
      <c r="FKH729"/>
      <c r="FKI729"/>
      <c r="FKJ729"/>
      <c r="FKK729"/>
      <c r="FKL729"/>
      <c r="FKM729"/>
      <c r="FKN729"/>
      <c r="FKO729"/>
      <c r="FKP729"/>
      <c r="FKQ729"/>
      <c r="FKR729"/>
      <c r="FKS729"/>
      <c r="FKT729"/>
      <c r="FKU729"/>
      <c r="FKV729"/>
      <c r="FKW729"/>
      <c r="FKX729"/>
      <c r="FKY729"/>
      <c r="FKZ729"/>
      <c r="FLA729"/>
      <c r="FLB729"/>
      <c r="FLC729"/>
      <c r="FLD729"/>
      <c r="FLE729"/>
      <c r="FLF729"/>
      <c r="FLG729"/>
      <c r="FLH729"/>
      <c r="FLI729"/>
      <c r="FLJ729"/>
      <c r="FLK729"/>
      <c r="FLL729"/>
      <c r="FLM729"/>
      <c r="FLN729"/>
      <c r="FLO729"/>
      <c r="FLP729"/>
      <c r="FLQ729"/>
      <c r="FLR729"/>
      <c r="FLS729"/>
      <c r="FLT729"/>
      <c r="FLU729"/>
      <c r="FLV729"/>
      <c r="FLW729"/>
      <c r="FLX729"/>
      <c r="FLY729"/>
      <c r="FLZ729"/>
      <c r="FMA729"/>
      <c r="FMB729"/>
      <c r="FMC729"/>
      <c r="FMD729"/>
      <c r="FME729"/>
      <c r="FMF729"/>
      <c r="FMG729"/>
      <c r="FMH729"/>
      <c r="FMI729"/>
      <c r="FMJ729"/>
      <c r="FMK729"/>
      <c r="FML729"/>
      <c r="FMM729"/>
      <c r="FMN729"/>
      <c r="FMO729"/>
      <c r="FMP729"/>
      <c r="FMQ729"/>
      <c r="FMR729"/>
      <c r="FMS729"/>
      <c r="FMT729"/>
      <c r="FMU729"/>
      <c r="FMV729"/>
      <c r="FMW729"/>
      <c r="FMX729"/>
      <c r="FMY729"/>
      <c r="FMZ729"/>
      <c r="FNA729"/>
      <c r="FNB729"/>
      <c r="FNC729"/>
      <c r="FND729"/>
      <c r="FNE729"/>
      <c r="FNF729"/>
      <c r="FNG729"/>
      <c r="FNH729"/>
      <c r="FNI729"/>
      <c r="FNJ729"/>
      <c r="FNK729"/>
      <c r="FNL729"/>
      <c r="FNM729"/>
      <c r="FNN729"/>
      <c r="FNO729"/>
      <c r="FNP729"/>
      <c r="FNQ729"/>
      <c r="FNR729"/>
      <c r="FNS729"/>
      <c r="FNT729"/>
      <c r="FNU729"/>
      <c r="FNV729"/>
      <c r="FNW729"/>
      <c r="FNX729"/>
      <c r="FNY729"/>
      <c r="FNZ729"/>
      <c r="FOA729"/>
      <c r="FOB729"/>
      <c r="FOC729"/>
      <c r="FOD729"/>
      <c r="FOE729"/>
      <c r="FOF729"/>
      <c r="FOG729"/>
      <c r="FOH729"/>
      <c r="FOI729"/>
      <c r="FOJ729"/>
      <c r="FOK729"/>
      <c r="FOL729"/>
      <c r="FOM729"/>
      <c r="FON729"/>
      <c r="FOO729"/>
      <c r="FOP729"/>
      <c r="FOQ729"/>
      <c r="FOR729"/>
      <c r="FOS729"/>
      <c r="FOT729"/>
      <c r="FOU729"/>
      <c r="FOV729"/>
      <c r="FOW729"/>
      <c r="FOX729"/>
      <c r="FOY729"/>
      <c r="FOZ729"/>
      <c r="FPA729"/>
      <c r="FPB729"/>
      <c r="FPC729"/>
      <c r="FPD729"/>
      <c r="FPE729"/>
      <c r="FPF729"/>
      <c r="FPG729"/>
      <c r="FPH729"/>
      <c r="FPI729"/>
      <c r="FPJ729"/>
      <c r="FPK729"/>
      <c r="FPL729"/>
      <c r="FPM729"/>
      <c r="FPN729"/>
      <c r="FPO729"/>
      <c r="FPP729"/>
      <c r="FPQ729"/>
      <c r="FPR729"/>
      <c r="FPS729"/>
      <c r="FPT729"/>
      <c r="FPU729"/>
      <c r="FPV729"/>
      <c r="FPW729"/>
      <c r="FPX729"/>
      <c r="FPY729"/>
      <c r="FPZ729"/>
      <c r="FQA729"/>
      <c r="FQB729"/>
      <c r="FQC729"/>
      <c r="FQD729"/>
      <c r="FQE729"/>
      <c r="FQF729"/>
      <c r="FQG729"/>
      <c r="FQH729"/>
      <c r="FQI729"/>
      <c r="FQJ729"/>
      <c r="FQK729"/>
      <c r="FQL729"/>
      <c r="FQM729"/>
      <c r="FQN729"/>
      <c r="FQO729"/>
      <c r="FQP729"/>
      <c r="FQQ729"/>
      <c r="FQR729"/>
      <c r="FQS729"/>
      <c r="FQT729"/>
      <c r="FQU729"/>
      <c r="FQV729"/>
      <c r="FQW729"/>
      <c r="FQX729"/>
      <c r="FQY729"/>
      <c r="FQZ729"/>
      <c r="FRA729"/>
      <c r="FRB729"/>
      <c r="FRC729"/>
      <c r="FRD729"/>
      <c r="FRE729"/>
      <c r="FRF729"/>
      <c r="FRG729"/>
      <c r="FRH729"/>
      <c r="FRI729"/>
      <c r="FRJ729"/>
      <c r="FRK729"/>
      <c r="FRL729"/>
      <c r="FRM729"/>
      <c r="FRN729"/>
      <c r="FRO729"/>
      <c r="FRP729"/>
      <c r="FRQ729"/>
      <c r="FRR729"/>
      <c r="FRS729"/>
      <c r="FRT729"/>
      <c r="FRU729"/>
      <c r="FRV729"/>
      <c r="FRW729"/>
      <c r="FRX729"/>
      <c r="FRY729"/>
      <c r="FRZ729"/>
      <c r="FSA729"/>
      <c r="FSB729"/>
      <c r="FSC729"/>
      <c r="FSD729"/>
      <c r="FSE729"/>
      <c r="FSF729"/>
      <c r="FSG729"/>
      <c r="FSH729"/>
      <c r="FSI729"/>
      <c r="FSJ729"/>
      <c r="FSK729"/>
      <c r="FSL729"/>
      <c r="FSM729"/>
      <c r="FSN729"/>
      <c r="FSO729"/>
      <c r="FSP729"/>
      <c r="FSQ729"/>
      <c r="FSR729"/>
      <c r="FSS729"/>
      <c r="FST729"/>
      <c r="FSU729"/>
      <c r="FSV729"/>
      <c r="FSW729"/>
      <c r="FSX729"/>
      <c r="FSY729"/>
      <c r="FSZ729"/>
      <c r="FTA729"/>
      <c r="FTB729"/>
      <c r="FTC729"/>
      <c r="FTD729"/>
      <c r="FTE729"/>
      <c r="FTF729"/>
      <c r="FTG729"/>
      <c r="FTH729"/>
      <c r="FTI729"/>
      <c r="FTJ729"/>
      <c r="FTK729"/>
      <c r="FTL729"/>
      <c r="FTM729"/>
      <c r="FTN729"/>
      <c r="FTO729"/>
      <c r="FTP729"/>
      <c r="FTQ729"/>
      <c r="FTR729"/>
      <c r="FTS729"/>
      <c r="FTT729"/>
      <c r="FTU729"/>
      <c r="FTV729"/>
      <c r="FTW729"/>
      <c r="FTX729"/>
      <c r="FTY729"/>
      <c r="FTZ729"/>
      <c r="FUA729"/>
      <c r="FUB729"/>
      <c r="FUC729"/>
      <c r="FUD729"/>
      <c r="FUE729"/>
      <c r="FUF729"/>
      <c r="FUG729"/>
      <c r="FUH729"/>
      <c r="FUI729"/>
      <c r="FUJ729"/>
      <c r="FUK729"/>
      <c r="FUL729"/>
      <c r="FUM729"/>
      <c r="FUN729"/>
      <c r="FUO729"/>
      <c r="FUP729"/>
      <c r="FUQ729"/>
      <c r="FUR729"/>
      <c r="FUS729"/>
      <c r="FUT729"/>
      <c r="FUU729"/>
      <c r="FUV729"/>
      <c r="FUW729"/>
      <c r="FUX729"/>
      <c r="FUY729"/>
      <c r="FUZ729"/>
      <c r="FVA729"/>
      <c r="FVB729"/>
      <c r="FVC729"/>
      <c r="FVD729"/>
      <c r="FVE729"/>
      <c r="FVF729"/>
      <c r="FVG729"/>
      <c r="FVH729"/>
      <c r="FVI729"/>
      <c r="FVJ729"/>
      <c r="FVK729"/>
      <c r="FVL729"/>
      <c r="FVM729"/>
      <c r="FVN729"/>
      <c r="FVO729"/>
      <c r="FVP729"/>
      <c r="FVQ729"/>
      <c r="FVR729"/>
      <c r="FVS729"/>
      <c r="FVT729"/>
      <c r="FVU729"/>
      <c r="FVV729"/>
      <c r="FVW729"/>
      <c r="FVX729"/>
      <c r="FVY729"/>
      <c r="FVZ729"/>
      <c r="FWA729"/>
      <c r="FWB729"/>
      <c r="FWC729"/>
      <c r="FWD729"/>
      <c r="FWE729"/>
      <c r="FWF729"/>
      <c r="FWG729"/>
      <c r="FWH729"/>
      <c r="FWI729"/>
      <c r="FWJ729"/>
      <c r="FWK729"/>
      <c r="FWL729"/>
      <c r="FWM729"/>
      <c r="FWN729"/>
      <c r="FWO729"/>
      <c r="FWP729"/>
      <c r="FWQ729"/>
      <c r="FWR729"/>
      <c r="FWS729"/>
      <c r="FWT729"/>
      <c r="FWU729"/>
      <c r="FWV729"/>
      <c r="FWW729"/>
      <c r="FWX729"/>
      <c r="FWY729"/>
      <c r="FWZ729"/>
      <c r="FXA729"/>
      <c r="FXB729"/>
      <c r="FXC729"/>
      <c r="FXD729"/>
      <c r="FXE729"/>
      <c r="FXF729"/>
      <c r="FXG729"/>
      <c r="FXH729"/>
      <c r="FXI729"/>
      <c r="FXJ729"/>
      <c r="FXK729"/>
      <c r="FXL729"/>
      <c r="FXM729"/>
      <c r="FXN729"/>
      <c r="FXO729"/>
      <c r="FXP729"/>
      <c r="FXQ729"/>
      <c r="FXR729"/>
      <c r="FXS729"/>
      <c r="FXT729"/>
      <c r="FXU729"/>
      <c r="FXV729"/>
      <c r="FXW729"/>
      <c r="FXX729"/>
      <c r="FXY729"/>
      <c r="FXZ729"/>
      <c r="FYA729"/>
      <c r="FYB729"/>
      <c r="FYC729"/>
      <c r="FYD729"/>
      <c r="FYE729"/>
      <c r="FYF729"/>
      <c r="FYG729"/>
      <c r="FYH729"/>
      <c r="FYI729"/>
      <c r="FYJ729"/>
      <c r="FYK729"/>
      <c r="FYL729"/>
      <c r="FYM729"/>
      <c r="FYN729"/>
      <c r="FYO729"/>
      <c r="FYP729"/>
      <c r="FYQ729"/>
      <c r="FYR729"/>
      <c r="FYS729"/>
      <c r="FYT729"/>
      <c r="FYU729"/>
      <c r="FYV729"/>
      <c r="FYW729"/>
      <c r="FYX729"/>
      <c r="FYY729"/>
      <c r="FYZ729"/>
      <c r="FZA729"/>
      <c r="FZB729"/>
      <c r="FZC729"/>
      <c r="FZD729"/>
      <c r="FZE729"/>
      <c r="FZF729"/>
      <c r="FZG729"/>
      <c r="FZH729"/>
      <c r="FZI729"/>
      <c r="FZJ729"/>
      <c r="FZK729"/>
      <c r="FZL729"/>
      <c r="FZM729"/>
      <c r="FZN729"/>
      <c r="FZO729"/>
      <c r="FZP729"/>
      <c r="FZQ729"/>
      <c r="FZR729"/>
      <c r="FZS729"/>
      <c r="FZT729"/>
      <c r="FZU729"/>
      <c r="FZV729"/>
      <c r="FZW729"/>
      <c r="FZX729"/>
      <c r="FZY729"/>
      <c r="FZZ729"/>
      <c r="GAA729"/>
      <c r="GAB729"/>
      <c r="GAC729"/>
      <c r="GAD729"/>
      <c r="GAE729"/>
      <c r="GAF729"/>
      <c r="GAG729"/>
      <c r="GAH729"/>
      <c r="GAI729"/>
      <c r="GAJ729"/>
      <c r="GAK729"/>
      <c r="GAL729"/>
      <c r="GAM729"/>
      <c r="GAN729"/>
      <c r="GAO729"/>
      <c r="GAP729"/>
      <c r="GAQ729"/>
      <c r="GAR729"/>
      <c r="GAS729"/>
      <c r="GAT729"/>
      <c r="GAU729"/>
      <c r="GAV729"/>
      <c r="GAW729"/>
      <c r="GAX729"/>
      <c r="GAY729"/>
      <c r="GAZ729"/>
      <c r="GBA729"/>
      <c r="GBB729"/>
      <c r="GBC729"/>
      <c r="GBD729"/>
      <c r="GBE729"/>
      <c r="GBF729"/>
      <c r="GBG729"/>
      <c r="GBH729"/>
      <c r="GBI729"/>
      <c r="GBJ729"/>
      <c r="GBK729"/>
      <c r="GBL729"/>
      <c r="GBM729"/>
      <c r="GBN729"/>
      <c r="GBO729"/>
      <c r="GBP729"/>
      <c r="GBQ729"/>
      <c r="GBR729"/>
      <c r="GBS729"/>
      <c r="GBT729"/>
      <c r="GBU729"/>
      <c r="GBV729"/>
      <c r="GBW729"/>
      <c r="GBX729"/>
      <c r="GBY729"/>
      <c r="GBZ729"/>
      <c r="GCA729"/>
      <c r="GCB729"/>
      <c r="GCC729"/>
      <c r="GCD729"/>
      <c r="GCE729"/>
      <c r="GCF729"/>
      <c r="GCG729"/>
      <c r="GCH729"/>
      <c r="GCI729"/>
      <c r="GCJ729"/>
      <c r="GCK729"/>
      <c r="GCL729"/>
      <c r="GCM729"/>
      <c r="GCN729"/>
      <c r="GCO729"/>
      <c r="GCP729"/>
      <c r="GCQ729"/>
      <c r="GCR729"/>
      <c r="GCS729"/>
      <c r="GCT729"/>
      <c r="GCU729"/>
      <c r="GCV729"/>
      <c r="GCW729"/>
      <c r="GCX729"/>
      <c r="GCY729"/>
      <c r="GCZ729"/>
      <c r="GDA729"/>
      <c r="GDB729"/>
      <c r="GDC729"/>
      <c r="GDD729"/>
      <c r="GDE729"/>
      <c r="GDF729"/>
      <c r="GDG729"/>
      <c r="GDH729"/>
      <c r="GDI729"/>
      <c r="GDJ729"/>
      <c r="GDK729"/>
      <c r="GDL729"/>
      <c r="GDM729"/>
      <c r="GDN729"/>
      <c r="GDO729"/>
      <c r="GDP729"/>
      <c r="GDQ729"/>
      <c r="GDR729"/>
      <c r="GDS729"/>
      <c r="GDT729"/>
      <c r="GDU729"/>
      <c r="GDV729"/>
      <c r="GDW729"/>
      <c r="GDX729"/>
      <c r="GDY729"/>
      <c r="GDZ729"/>
      <c r="GEA729"/>
      <c r="GEB729"/>
      <c r="GEC729"/>
      <c r="GED729"/>
      <c r="GEE729"/>
      <c r="GEF729"/>
      <c r="GEG729"/>
      <c r="GEH729"/>
      <c r="GEI729"/>
      <c r="GEJ729"/>
      <c r="GEK729"/>
      <c r="GEL729"/>
      <c r="GEM729"/>
      <c r="GEN729"/>
      <c r="GEO729"/>
      <c r="GEP729"/>
      <c r="GEQ729"/>
      <c r="GER729"/>
      <c r="GES729"/>
      <c r="GET729"/>
      <c r="GEU729"/>
      <c r="GEV729"/>
      <c r="GEW729"/>
      <c r="GEX729"/>
      <c r="GEY729"/>
      <c r="GEZ729"/>
      <c r="GFA729"/>
      <c r="GFB729"/>
      <c r="GFC729"/>
      <c r="GFD729"/>
      <c r="GFE729"/>
      <c r="GFF729"/>
      <c r="GFG729"/>
      <c r="GFH729"/>
      <c r="GFI729"/>
      <c r="GFJ729"/>
      <c r="GFK729"/>
      <c r="GFL729"/>
      <c r="GFM729"/>
      <c r="GFN729"/>
      <c r="GFO729"/>
      <c r="GFP729"/>
      <c r="GFQ729"/>
      <c r="GFR729"/>
      <c r="GFS729"/>
      <c r="GFT729"/>
      <c r="GFU729"/>
      <c r="GFV729"/>
      <c r="GFW729"/>
      <c r="GFX729"/>
      <c r="GFY729"/>
      <c r="GFZ729"/>
      <c r="GGA729"/>
      <c r="GGB729"/>
      <c r="GGC729"/>
      <c r="GGD729"/>
      <c r="GGE729"/>
      <c r="GGF729"/>
      <c r="GGG729"/>
      <c r="GGH729"/>
      <c r="GGI729"/>
      <c r="GGJ729"/>
      <c r="GGK729"/>
      <c r="GGL729"/>
      <c r="GGM729"/>
      <c r="GGN729"/>
      <c r="GGO729"/>
      <c r="GGP729"/>
      <c r="GGQ729"/>
      <c r="GGR729"/>
      <c r="GGS729"/>
      <c r="GGT729"/>
      <c r="GGU729"/>
      <c r="GGV729"/>
      <c r="GGW729"/>
      <c r="GGX729"/>
      <c r="GGY729"/>
      <c r="GGZ729"/>
      <c r="GHA729"/>
      <c r="GHB729"/>
      <c r="GHC729"/>
      <c r="GHD729"/>
      <c r="GHE729"/>
      <c r="GHF729"/>
      <c r="GHG729"/>
      <c r="GHH729"/>
      <c r="GHI729"/>
      <c r="GHJ729"/>
      <c r="GHK729"/>
      <c r="GHL729"/>
      <c r="GHM729"/>
      <c r="GHN729"/>
      <c r="GHO729"/>
      <c r="GHP729"/>
      <c r="GHQ729"/>
      <c r="GHR729"/>
      <c r="GHS729"/>
      <c r="GHT729"/>
      <c r="GHU729"/>
      <c r="GHV729"/>
      <c r="GHW729"/>
      <c r="GHX729"/>
      <c r="GHY729"/>
      <c r="GHZ729"/>
      <c r="GIA729"/>
      <c r="GIB729"/>
      <c r="GIC729"/>
      <c r="GID729"/>
      <c r="GIE729"/>
      <c r="GIF729"/>
      <c r="GIG729"/>
      <c r="GIH729"/>
      <c r="GII729"/>
      <c r="GIJ729"/>
      <c r="GIK729"/>
      <c r="GIL729"/>
      <c r="GIM729"/>
      <c r="GIN729"/>
      <c r="GIO729"/>
      <c r="GIP729"/>
      <c r="GIQ729"/>
      <c r="GIR729"/>
      <c r="GIS729"/>
      <c r="GIT729"/>
      <c r="GIU729"/>
      <c r="GIV729"/>
      <c r="GIW729"/>
      <c r="GIX729"/>
      <c r="GIY729"/>
      <c r="GIZ729"/>
      <c r="GJA729"/>
      <c r="GJB729"/>
      <c r="GJC729"/>
      <c r="GJD729"/>
      <c r="GJE729"/>
      <c r="GJF729"/>
      <c r="GJG729"/>
      <c r="GJH729"/>
      <c r="GJI729"/>
      <c r="GJJ729"/>
      <c r="GJK729"/>
      <c r="GJL729"/>
      <c r="GJM729"/>
      <c r="GJN729"/>
      <c r="GJO729"/>
      <c r="GJP729"/>
      <c r="GJQ729"/>
      <c r="GJR729"/>
      <c r="GJS729"/>
      <c r="GJT729"/>
      <c r="GJU729"/>
      <c r="GJV729"/>
      <c r="GJW729"/>
      <c r="GJX729"/>
      <c r="GJY729"/>
      <c r="GJZ729"/>
      <c r="GKA729"/>
      <c r="GKB729"/>
      <c r="GKC729"/>
      <c r="GKD729"/>
      <c r="GKE729"/>
      <c r="GKF729"/>
      <c r="GKG729"/>
      <c r="GKH729"/>
      <c r="GKI729"/>
      <c r="GKJ729"/>
      <c r="GKK729"/>
      <c r="GKL729"/>
      <c r="GKM729"/>
      <c r="GKN729"/>
      <c r="GKO729"/>
      <c r="GKP729"/>
      <c r="GKQ729"/>
      <c r="GKR729"/>
      <c r="GKS729"/>
      <c r="GKT729"/>
      <c r="GKU729"/>
      <c r="GKV729"/>
      <c r="GKW729"/>
      <c r="GKX729"/>
      <c r="GKY729"/>
      <c r="GKZ729"/>
      <c r="GLA729"/>
      <c r="GLB729"/>
      <c r="GLC729"/>
      <c r="GLD729"/>
      <c r="GLE729"/>
      <c r="GLF729"/>
      <c r="GLG729"/>
      <c r="GLH729"/>
      <c r="GLI729"/>
      <c r="GLJ729"/>
      <c r="GLK729"/>
      <c r="GLL729"/>
      <c r="GLM729"/>
      <c r="GLN729"/>
      <c r="GLO729"/>
      <c r="GLP729"/>
      <c r="GLQ729"/>
      <c r="GLR729"/>
      <c r="GLS729"/>
      <c r="GLT729"/>
      <c r="GLU729"/>
      <c r="GLV729"/>
      <c r="GLW729"/>
      <c r="GLX729"/>
      <c r="GLY729"/>
      <c r="GLZ729"/>
      <c r="GMA729"/>
      <c r="GMB729"/>
      <c r="GMC729"/>
      <c r="GMD729"/>
      <c r="GME729"/>
      <c r="GMF729"/>
      <c r="GMG729"/>
      <c r="GMH729"/>
      <c r="GMI729"/>
      <c r="GMJ729"/>
      <c r="GMK729"/>
      <c r="GML729"/>
      <c r="GMM729"/>
      <c r="GMN729"/>
      <c r="GMO729"/>
      <c r="GMP729"/>
      <c r="GMQ729"/>
      <c r="GMR729"/>
      <c r="GMS729"/>
      <c r="GMT729"/>
      <c r="GMU729"/>
      <c r="GMV729"/>
      <c r="GMW729"/>
      <c r="GMX729"/>
      <c r="GMY729"/>
      <c r="GMZ729"/>
      <c r="GNA729"/>
      <c r="GNB729"/>
      <c r="GNC729"/>
      <c r="GND729"/>
      <c r="GNE729"/>
      <c r="GNF729"/>
      <c r="GNG729"/>
      <c r="GNH729"/>
      <c r="GNI729"/>
      <c r="GNJ729"/>
      <c r="GNK729"/>
      <c r="GNL729"/>
      <c r="GNM729"/>
      <c r="GNN729"/>
      <c r="GNO729"/>
      <c r="GNP729"/>
      <c r="GNQ729"/>
      <c r="GNR729"/>
      <c r="GNS729"/>
      <c r="GNT729"/>
      <c r="GNU729"/>
      <c r="GNV729"/>
      <c r="GNW729"/>
      <c r="GNX729"/>
      <c r="GNY729"/>
      <c r="GNZ729"/>
      <c r="GOA729"/>
      <c r="GOB729"/>
      <c r="GOC729"/>
      <c r="GOD729"/>
      <c r="GOE729"/>
      <c r="GOF729"/>
      <c r="GOG729"/>
      <c r="GOH729"/>
      <c r="GOI729"/>
      <c r="GOJ729"/>
      <c r="GOK729"/>
      <c r="GOL729"/>
      <c r="GOM729"/>
      <c r="GON729"/>
      <c r="GOO729"/>
      <c r="GOP729"/>
      <c r="GOQ729"/>
      <c r="GOR729"/>
      <c r="GOS729"/>
      <c r="GOT729"/>
      <c r="GOU729"/>
      <c r="GOV729"/>
      <c r="GOW729"/>
      <c r="GOX729"/>
      <c r="GOY729"/>
      <c r="GOZ729"/>
      <c r="GPA729"/>
      <c r="GPB729"/>
      <c r="GPC729"/>
      <c r="GPD729"/>
      <c r="GPE729"/>
      <c r="GPF729"/>
      <c r="GPG729"/>
      <c r="GPH729"/>
      <c r="GPI729"/>
      <c r="GPJ729"/>
      <c r="GPK729"/>
      <c r="GPL729"/>
      <c r="GPM729"/>
      <c r="GPN729"/>
      <c r="GPO729"/>
      <c r="GPP729"/>
      <c r="GPQ729"/>
      <c r="GPR729"/>
      <c r="GPS729"/>
      <c r="GPT729"/>
      <c r="GPU729"/>
      <c r="GPV729"/>
      <c r="GPW729"/>
      <c r="GPX729"/>
      <c r="GPY729"/>
      <c r="GPZ729"/>
      <c r="GQA729"/>
      <c r="GQB729"/>
      <c r="GQC729"/>
      <c r="GQD729"/>
      <c r="GQE729"/>
      <c r="GQF729"/>
      <c r="GQG729"/>
      <c r="GQH729"/>
      <c r="GQI729"/>
      <c r="GQJ729"/>
      <c r="GQK729"/>
      <c r="GQL729"/>
      <c r="GQM729"/>
      <c r="GQN729"/>
      <c r="GQO729"/>
      <c r="GQP729"/>
      <c r="GQQ729"/>
      <c r="GQR729"/>
      <c r="GQS729"/>
      <c r="GQT729"/>
      <c r="GQU729"/>
      <c r="GQV729"/>
      <c r="GQW729"/>
      <c r="GQX729"/>
      <c r="GQY729"/>
      <c r="GQZ729"/>
      <c r="GRA729"/>
      <c r="GRB729"/>
      <c r="GRC729"/>
      <c r="GRD729"/>
      <c r="GRE729"/>
      <c r="GRF729"/>
      <c r="GRG729"/>
      <c r="GRH729"/>
      <c r="GRI729"/>
      <c r="GRJ729"/>
      <c r="GRK729"/>
      <c r="GRL729"/>
      <c r="GRM729"/>
      <c r="GRN729"/>
      <c r="GRO729"/>
      <c r="GRP729"/>
      <c r="GRQ729"/>
      <c r="GRR729"/>
      <c r="GRS729"/>
      <c r="GRT729"/>
      <c r="GRU729"/>
      <c r="GRV729"/>
      <c r="GRW729"/>
      <c r="GRX729"/>
      <c r="GRY729"/>
      <c r="GRZ729"/>
      <c r="GSA729"/>
      <c r="GSB729"/>
      <c r="GSC729"/>
      <c r="GSD729"/>
      <c r="GSE729"/>
      <c r="GSF729"/>
      <c r="GSG729"/>
      <c r="GSH729"/>
      <c r="GSI729"/>
      <c r="GSJ729"/>
      <c r="GSK729"/>
      <c r="GSL729"/>
      <c r="GSM729"/>
      <c r="GSN729"/>
      <c r="GSO729"/>
      <c r="GSP729"/>
      <c r="GSQ729"/>
      <c r="GSR729"/>
      <c r="GSS729"/>
      <c r="GST729"/>
      <c r="GSU729"/>
      <c r="GSV729"/>
      <c r="GSW729"/>
      <c r="GSX729"/>
      <c r="GSY729"/>
      <c r="GSZ729"/>
      <c r="GTA729"/>
      <c r="GTB729"/>
      <c r="GTC729"/>
      <c r="GTD729"/>
      <c r="GTE729"/>
      <c r="GTF729"/>
      <c r="GTG729"/>
      <c r="GTH729"/>
      <c r="GTI729"/>
      <c r="GTJ729"/>
      <c r="GTK729"/>
      <c r="GTL729"/>
      <c r="GTM729"/>
      <c r="GTN729"/>
      <c r="GTO729"/>
      <c r="GTP729"/>
      <c r="GTQ729"/>
      <c r="GTR729"/>
      <c r="GTS729"/>
      <c r="GTT729"/>
      <c r="GTU729"/>
      <c r="GTV729"/>
      <c r="GTW729"/>
      <c r="GTX729"/>
      <c r="GTY729"/>
      <c r="GTZ729"/>
      <c r="GUA729"/>
      <c r="GUB729"/>
      <c r="GUC729"/>
      <c r="GUD729"/>
      <c r="GUE729"/>
      <c r="GUF729"/>
      <c r="GUG729"/>
      <c r="GUH729"/>
      <c r="GUI729"/>
      <c r="GUJ729"/>
      <c r="GUK729"/>
      <c r="GUL729"/>
      <c r="GUM729"/>
      <c r="GUN729"/>
      <c r="GUO729"/>
      <c r="GUP729"/>
      <c r="GUQ729"/>
      <c r="GUR729"/>
      <c r="GUS729"/>
      <c r="GUT729"/>
      <c r="GUU729"/>
      <c r="GUV729"/>
      <c r="GUW729"/>
      <c r="GUX729"/>
      <c r="GUY729"/>
      <c r="GUZ729"/>
      <c r="GVA729"/>
      <c r="GVB729"/>
      <c r="GVC729"/>
      <c r="GVD729"/>
      <c r="GVE729"/>
      <c r="GVF729"/>
      <c r="GVG729"/>
      <c r="GVH729"/>
      <c r="GVI729"/>
      <c r="GVJ729"/>
      <c r="GVK729"/>
      <c r="GVL729"/>
      <c r="GVM729"/>
      <c r="GVN729"/>
      <c r="GVO729"/>
      <c r="GVP729"/>
      <c r="GVQ729"/>
      <c r="GVR729"/>
      <c r="GVS729"/>
      <c r="GVT729"/>
      <c r="GVU729"/>
      <c r="GVV729"/>
      <c r="GVW729"/>
      <c r="GVX729"/>
      <c r="GVY729"/>
      <c r="GVZ729"/>
      <c r="GWA729"/>
      <c r="GWB729"/>
      <c r="GWC729"/>
      <c r="GWD729"/>
      <c r="GWE729"/>
      <c r="GWF729"/>
      <c r="GWG729"/>
      <c r="GWH729"/>
      <c r="GWI729"/>
      <c r="GWJ729"/>
      <c r="GWK729"/>
      <c r="GWL729"/>
      <c r="GWM729"/>
      <c r="GWN729"/>
      <c r="GWO729"/>
      <c r="GWP729"/>
      <c r="GWQ729"/>
      <c r="GWR729"/>
      <c r="GWS729"/>
      <c r="GWT729"/>
      <c r="GWU729"/>
      <c r="GWV729"/>
      <c r="GWW729"/>
      <c r="GWX729"/>
      <c r="GWY729"/>
      <c r="GWZ729"/>
      <c r="GXA729"/>
      <c r="GXB729"/>
      <c r="GXC729"/>
      <c r="GXD729"/>
      <c r="GXE729"/>
      <c r="GXF729"/>
      <c r="GXG729"/>
      <c r="GXH729"/>
      <c r="GXI729"/>
      <c r="GXJ729"/>
      <c r="GXK729"/>
      <c r="GXL729"/>
      <c r="GXM729"/>
      <c r="GXN729"/>
      <c r="GXO729"/>
      <c r="GXP729"/>
      <c r="GXQ729"/>
      <c r="GXR729"/>
      <c r="GXS729"/>
      <c r="GXT729"/>
      <c r="GXU729"/>
      <c r="GXV729"/>
      <c r="GXW729"/>
      <c r="GXX729"/>
      <c r="GXY729"/>
      <c r="GXZ729"/>
      <c r="GYA729"/>
      <c r="GYB729"/>
      <c r="GYC729"/>
      <c r="GYD729"/>
      <c r="GYE729"/>
      <c r="GYF729"/>
      <c r="GYG729"/>
      <c r="GYH729"/>
      <c r="GYI729"/>
      <c r="GYJ729"/>
      <c r="GYK729"/>
      <c r="GYL729"/>
      <c r="GYM729"/>
      <c r="GYN729"/>
      <c r="GYO729"/>
      <c r="GYP729"/>
      <c r="GYQ729"/>
      <c r="GYR729"/>
      <c r="GYS729"/>
      <c r="GYT729"/>
      <c r="GYU729"/>
      <c r="GYV729"/>
      <c r="GYW729"/>
      <c r="GYX729"/>
      <c r="GYY729"/>
      <c r="GYZ729"/>
      <c r="GZA729"/>
      <c r="GZB729"/>
      <c r="GZC729"/>
      <c r="GZD729"/>
      <c r="GZE729"/>
      <c r="GZF729"/>
      <c r="GZG729"/>
      <c r="GZH729"/>
      <c r="GZI729"/>
      <c r="GZJ729"/>
      <c r="GZK729"/>
      <c r="GZL729"/>
      <c r="GZM729"/>
      <c r="GZN729"/>
      <c r="GZO729"/>
      <c r="GZP729"/>
      <c r="GZQ729"/>
      <c r="GZR729"/>
      <c r="GZS729"/>
      <c r="GZT729"/>
      <c r="GZU729"/>
      <c r="GZV729"/>
      <c r="GZW729"/>
      <c r="GZX729"/>
      <c r="GZY729"/>
      <c r="GZZ729"/>
      <c r="HAA729"/>
      <c r="HAB729"/>
      <c r="HAC729"/>
      <c r="HAD729"/>
      <c r="HAE729"/>
      <c r="HAF729"/>
      <c r="HAG729"/>
      <c r="HAH729"/>
      <c r="HAI729"/>
      <c r="HAJ729"/>
      <c r="HAK729"/>
      <c r="HAL729"/>
      <c r="HAM729"/>
      <c r="HAN729"/>
      <c r="HAO729"/>
      <c r="HAP729"/>
      <c r="HAQ729"/>
      <c r="HAR729"/>
      <c r="HAS729"/>
      <c r="HAT729"/>
      <c r="HAU729"/>
      <c r="HAV729"/>
      <c r="HAW729"/>
      <c r="HAX729"/>
      <c r="HAY729"/>
      <c r="HAZ729"/>
      <c r="HBA729"/>
      <c r="HBB729"/>
      <c r="HBC729"/>
      <c r="HBD729"/>
      <c r="HBE729"/>
      <c r="HBF729"/>
      <c r="HBG729"/>
      <c r="HBH729"/>
      <c r="HBI729"/>
      <c r="HBJ729"/>
      <c r="HBK729"/>
      <c r="HBL729"/>
      <c r="HBM729"/>
      <c r="HBN729"/>
      <c r="HBO729"/>
      <c r="HBP729"/>
      <c r="HBQ729"/>
      <c r="HBR729"/>
      <c r="HBS729"/>
      <c r="HBT729"/>
      <c r="HBU729"/>
      <c r="HBV729"/>
      <c r="HBW729"/>
      <c r="HBX729"/>
      <c r="HBY729"/>
      <c r="HBZ729"/>
      <c r="HCA729"/>
      <c r="HCB729"/>
      <c r="HCC729"/>
      <c r="HCD729"/>
      <c r="HCE729"/>
      <c r="HCF729"/>
      <c r="HCG729"/>
      <c r="HCH729"/>
      <c r="HCI729"/>
      <c r="HCJ729"/>
      <c r="HCK729"/>
      <c r="HCL729"/>
      <c r="HCM729"/>
      <c r="HCN729"/>
      <c r="HCO729"/>
      <c r="HCP729"/>
      <c r="HCQ729"/>
      <c r="HCR729"/>
      <c r="HCS729"/>
      <c r="HCT729"/>
      <c r="HCU729"/>
      <c r="HCV729"/>
      <c r="HCW729"/>
      <c r="HCX729"/>
      <c r="HCY729"/>
      <c r="HCZ729"/>
      <c r="HDA729"/>
      <c r="HDB729"/>
      <c r="HDC729"/>
      <c r="HDD729"/>
      <c r="HDE729"/>
      <c r="HDF729"/>
      <c r="HDG729"/>
      <c r="HDH729"/>
      <c r="HDI729"/>
      <c r="HDJ729"/>
      <c r="HDK729"/>
      <c r="HDL729"/>
      <c r="HDM729"/>
      <c r="HDN729"/>
      <c r="HDO729"/>
      <c r="HDP729"/>
      <c r="HDQ729"/>
      <c r="HDR729"/>
      <c r="HDS729"/>
      <c r="HDT729"/>
      <c r="HDU729"/>
      <c r="HDV729"/>
      <c r="HDW729"/>
      <c r="HDX729"/>
      <c r="HDY729"/>
      <c r="HDZ729"/>
      <c r="HEA729"/>
      <c r="HEB729"/>
      <c r="HEC729"/>
      <c r="HED729"/>
      <c r="HEE729"/>
      <c r="HEF729"/>
      <c r="HEG729"/>
      <c r="HEH729"/>
      <c r="HEI729"/>
      <c r="HEJ729"/>
      <c r="HEK729"/>
      <c r="HEL729"/>
      <c r="HEM729"/>
      <c r="HEN729"/>
      <c r="HEO729"/>
      <c r="HEP729"/>
      <c r="HEQ729"/>
      <c r="HER729"/>
      <c r="HES729"/>
      <c r="HET729"/>
      <c r="HEU729"/>
      <c r="HEV729"/>
      <c r="HEW729"/>
      <c r="HEX729"/>
      <c r="HEY729"/>
      <c r="HEZ729"/>
      <c r="HFA729"/>
      <c r="HFB729"/>
      <c r="HFC729"/>
      <c r="HFD729"/>
      <c r="HFE729"/>
      <c r="HFF729"/>
      <c r="HFG729"/>
      <c r="HFH729"/>
      <c r="HFI729"/>
      <c r="HFJ729"/>
      <c r="HFK729"/>
      <c r="HFL729"/>
      <c r="HFM729"/>
      <c r="HFN729"/>
      <c r="HFO729"/>
      <c r="HFP729"/>
      <c r="HFQ729"/>
      <c r="HFR729"/>
      <c r="HFS729"/>
      <c r="HFT729"/>
      <c r="HFU729"/>
      <c r="HFV729"/>
      <c r="HFW729"/>
      <c r="HFX729"/>
      <c r="HFY729"/>
      <c r="HFZ729"/>
      <c r="HGA729"/>
      <c r="HGB729"/>
      <c r="HGC729"/>
      <c r="HGD729"/>
      <c r="HGE729"/>
      <c r="HGF729"/>
      <c r="HGG729"/>
      <c r="HGH729"/>
      <c r="HGI729"/>
      <c r="HGJ729"/>
      <c r="HGK729"/>
      <c r="HGL729"/>
      <c r="HGM729"/>
      <c r="HGN729"/>
      <c r="HGO729"/>
      <c r="HGP729"/>
      <c r="HGQ729"/>
      <c r="HGR729"/>
      <c r="HGS729"/>
      <c r="HGT729"/>
      <c r="HGU729"/>
      <c r="HGV729"/>
      <c r="HGW729"/>
      <c r="HGX729"/>
      <c r="HGY729"/>
      <c r="HGZ729"/>
      <c r="HHA729"/>
      <c r="HHB729"/>
      <c r="HHC729"/>
      <c r="HHD729"/>
      <c r="HHE729"/>
      <c r="HHF729"/>
      <c r="HHG729"/>
      <c r="HHH729"/>
      <c r="HHI729"/>
      <c r="HHJ729"/>
      <c r="HHK729"/>
      <c r="HHL729"/>
      <c r="HHM729"/>
      <c r="HHN729"/>
      <c r="HHO729"/>
      <c r="HHP729"/>
      <c r="HHQ729"/>
      <c r="HHR729"/>
      <c r="HHS729"/>
      <c r="HHT729"/>
      <c r="HHU729"/>
      <c r="HHV729"/>
      <c r="HHW729"/>
      <c r="HHX729"/>
      <c r="HHY729"/>
      <c r="HHZ729"/>
      <c r="HIA729"/>
      <c r="HIB729"/>
      <c r="HIC729"/>
      <c r="HID729"/>
      <c r="HIE729"/>
      <c r="HIF729"/>
      <c r="HIG729"/>
      <c r="HIH729"/>
      <c r="HII729"/>
      <c r="HIJ729"/>
      <c r="HIK729"/>
      <c r="HIL729"/>
      <c r="HIM729"/>
      <c r="HIN729"/>
      <c r="HIO729"/>
      <c r="HIP729"/>
      <c r="HIQ729"/>
      <c r="HIR729"/>
      <c r="HIS729"/>
      <c r="HIT729"/>
      <c r="HIU729"/>
      <c r="HIV729"/>
      <c r="HIW729"/>
      <c r="HIX729"/>
      <c r="HIY729"/>
      <c r="HIZ729"/>
      <c r="HJA729"/>
      <c r="HJB729"/>
      <c r="HJC729"/>
      <c r="HJD729"/>
      <c r="HJE729"/>
      <c r="HJF729"/>
      <c r="HJG729"/>
      <c r="HJH729"/>
      <c r="HJI729"/>
      <c r="HJJ729"/>
      <c r="HJK729"/>
      <c r="HJL729"/>
      <c r="HJM729"/>
      <c r="HJN729"/>
      <c r="HJO729"/>
      <c r="HJP729"/>
      <c r="HJQ729"/>
      <c r="HJR729"/>
      <c r="HJS729"/>
      <c r="HJT729"/>
      <c r="HJU729"/>
      <c r="HJV729"/>
      <c r="HJW729"/>
      <c r="HJX729"/>
      <c r="HJY729"/>
      <c r="HJZ729"/>
      <c r="HKA729"/>
      <c r="HKB729"/>
      <c r="HKC729"/>
      <c r="HKD729"/>
      <c r="HKE729"/>
      <c r="HKF729"/>
      <c r="HKG729"/>
      <c r="HKH729"/>
      <c r="HKI729"/>
      <c r="HKJ729"/>
      <c r="HKK729"/>
      <c r="HKL729"/>
      <c r="HKM729"/>
      <c r="HKN729"/>
      <c r="HKO729"/>
      <c r="HKP729"/>
      <c r="HKQ729"/>
      <c r="HKR729"/>
      <c r="HKS729"/>
      <c r="HKT729"/>
      <c r="HKU729"/>
      <c r="HKV729"/>
      <c r="HKW729"/>
      <c r="HKX729"/>
      <c r="HKY729"/>
      <c r="HKZ729"/>
      <c r="HLA729"/>
      <c r="HLB729"/>
      <c r="HLC729"/>
      <c r="HLD729"/>
      <c r="HLE729"/>
      <c r="HLF729"/>
      <c r="HLG729"/>
      <c r="HLH729"/>
      <c r="HLI729"/>
      <c r="HLJ729"/>
      <c r="HLK729"/>
      <c r="HLL729"/>
      <c r="HLM729"/>
      <c r="HLN729"/>
      <c r="HLO729"/>
      <c r="HLP729"/>
      <c r="HLQ729"/>
      <c r="HLR729"/>
      <c r="HLS729"/>
      <c r="HLT729"/>
      <c r="HLU729"/>
      <c r="HLV729"/>
      <c r="HLW729"/>
      <c r="HLX729"/>
      <c r="HLY729"/>
      <c r="HLZ729"/>
      <c r="HMA729"/>
      <c r="HMB729"/>
      <c r="HMC729"/>
      <c r="HMD729"/>
      <c r="HME729"/>
      <c r="HMF729"/>
      <c r="HMG729"/>
      <c r="HMH729"/>
      <c r="HMI729"/>
      <c r="HMJ729"/>
      <c r="HMK729"/>
      <c r="HML729"/>
      <c r="HMM729"/>
      <c r="HMN729"/>
      <c r="HMO729"/>
      <c r="HMP729"/>
      <c r="HMQ729"/>
      <c r="HMR729"/>
      <c r="HMS729"/>
      <c r="HMT729"/>
      <c r="HMU729"/>
      <c r="HMV729"/>
      <c r="HMW729"/>
      <c r="HMX729"/>
      <c r="HMY729"/>
      <c r="HMZ729"/>
      <c r="HNA729"/>
      <c r="HNB729"/>
      <c r="HNC729"/>
      <c r="HND729"/>
      <c r="HNE729"/>
      <c r="HNF729"/>
      <c r="HNG729"/>
      <c r="HNH729"/>
      <c r="HNI729"/>
      <c r="HNJ729"/>
      <c r="HNK729"/>
      <c r="HNL729"/>
      <c r="HNM729"/>
      <c r="HNN729"/>
      <c r="HNO729"/>
      <c r="HNP729"/>
      <c r="HNQ729"/>
      <c r="HNR729"/>
      <c r="HNS729"/>
      <c r="HNT729"/>
      <c r="HNU729"/>
      <c r="HNV729"/>
      <c r="HNW729"/>
      <c r="HNX729"/>
      <c r="HNY729"/>
      <c r="HNZ729"/>
      <c r="HOA729"/>
      <c r="HOB729"/>
      <c r="HOC729"/>
      <c r="HOD729"/>
      <c r="HOE729"/>
      <c r="HOF729"/>
      <c r="HOG729"/>
      <c r="HOH729"/>
      <c r="HOI729"/>
      <c r="HOJ729"/>
      <c r="HOK729"/>
      <c r="HOL729"/>
      <c r="HOM729"/>
      <c r="HON729"/>
      <c r="HOO729"/>
      <c r="HOP729"/>
      <c r="HOQ729"/>
      <c r="HOR729"/>
      <c r="HOS729"/>
      <c r="HOT729"/>
      <c r="HOU729"/>
      <c r="HOV729"/>
      <c r="HOW729"/>
      <c r="HOX729"/>
      <c r="HOY729"/>
      <c r="HOZ729"/>
      <c r="HPA729"/>
      <c r="HPB729"/>
      <c r="HPC729"/>
      <c r="HPD729"/>
      <c r="HPE729"/>
      <c r="HPF729"/>
      <c r="HPG729"/>
      <c r="HPH729"/>
      <c r="HPI729"/>
      <c r="HPJ729"/>
      <c r="HPK729"/>
      <c r="HPL729"/>
      <c r="HPM729"/>
      <c r="HPN729"/>
      <c r="HPO729"/>
      <c r="HPP729"/>
      <c r="HPQ729"/>
      <c r="HPR729"/>
      <c r="HPS729"/>
      <c r="HPT729"/>
      <c r="HPU729"/>
      <c r="HPV729"/>
      <c r="HPW729"/>
      <c r="HPX729"/>
      <c r="HPY729"/>
      <c r="HPZ729"/>
      <c r="HQA729"/>
      <c r="HQB729"/>
      <c r="HQC729"/>
      <c r="HQD729"/>
      <c r="HQE729"/>
      <c r="HQF729"/>
      <c r="HQG729"/>
      <c r="HQH729"/>
      <c r="HQI729"/>
      <c r="HQJ729"/>
      <c r="HQK729"/>
      <c r="HQL729"/>
      <c r="HQM729"/>
      <c r="HQN729"/>
      <c r="HQO729"/>
      <c r="HQP729"/>
      <c r="HQQ729"/>
      <c r="HQR729"/>
      <c r="HQS729"/>
      <c r="HQT729"/>
      <c r="HQU729"/>
      <c r="HQV729"/>
      <c r="HQW729"/>
      <c r="HQX729"/>
      <c r="HQY729"/>
      <c r="HQZ729"/>
      <c r="HRA729"/>
      <c r="HRB729"/>
      <c r="HRC729"/>
      <c r="HRD729"/>
      <c r="HRE729"/>
      <c r="HRF729"/>
      <c r="HRG729"/>
      <c r="HRH729"/>
      <c r="HRI729"/>
      <c r="HRJ729"/>
      <c r="HRK729"/>
      <c r="HRL729"/>
      <c r="HRM729"/>
      <c r="HRN729"/>
      <c r="HRO729"/>
      <c r="HRP729"/>
      <c r="HRQ729"/>
      <c r="HRR729"/>
      <c r="HRS729"/>
      <c r="HRT729"/>
      <c r="HRU729"/>
      <c r="HRV729"/>
      <c r="HRW729"/>
      <c r="HRX729"/>
      <c r="HRY729"/>
      <c r="HRZ729"/>
      <c r="HSA729"/>
      <c r="HSB729"/>
      <c r="HSC729"/>
      <c r="HSD729"/>
      <c r="HSE729"/>
      <c r="HSF729"/>
      <c r="HSG729"/>
      <c r="HSH729"/>
      <c r="HSI729"/>
      <c r="HSJ729"/>
      <c r="HSK729"/>
      <c r="HSL729"/>
      <c r="HSM729"/>
      <c r="HSN729"/>
      <c r="HSO729"/>
      <c r="HSP729"/>
      <c r="HSQ729"/>
      <c r="HSR729"/>
      <c r="HSS729"/>
      <c r="HST729"/>
      <c r="HSU729"/>
      <c r="HSV729"/>
      <c r="HSW729"/>
      <c r="HSX729"/>
      <c r="HSY729"/>
      <c r="HSZ729"/>
      <c r="HTA729"/>
      <c r="HTB729"/>
      <c r="HTC729"/>
      <c r="HTD729"/>
      <c r="HTE729"/>
      <c r="HTF729"/>
      <c r="HTG729"/>
      <c r="HTH729"/>
      <c r="HTI729"/>
      <c r="HTJ729"/>
      <c r="HTK729"/>
      <c r="HTL729"/>
      <c r="HTM729"/>
      <c r="HTN729"/>
      <c r="HTO729"/>
      <c r="HTP729"/>
      <c r="HTQ729"/>
      <c r="HTR729"/>
      <c r="HTS729"/>
      <c r="HTT729"/>
      <c r="HTU729"/>
      <c r="HTV729"/>
      <c r="HTW729"/>
      <c r="HTX729"/>
      <c r="HTY729"/>
      <c r="HTZ729"/>
      <c r="HUA729"/>
      <c r="HUB729"/>
      <c r="HUC729"/>
      <c r="HUD729"/>
      <c r="HUE729"/>
      <c r="HUF729"/>
      <c r="HUG729"/>
      <c r="HUH729"/>
      <c r="HUI729"/>
      <c r="HUJ729"/>
      <c r="HUK729"/>
      <c r="HUL729"/>
      <c r="HUM729"/>
      <c r="HUN729"/>
      <c r="HUO729"/>
      <c r="HUP729"/>
      <c r="HUQ729"/>
      <c r="HUR729"/>
      <c r="HUS729"/>
      <c r="HUT729"/>
      <c r="HUU729"/>
      <c r="HUV729"/>
      <c r="HUW729"/>
      <c r="HUX729"/>
      <c r="HUY729"/>
      <c r="HUZ729"/>
      <c r="HVA729"/>
      <c r="HVB729"/>
      <c r="HVC729"/>
      <c r="HVD729"/>
      <c r="HVE729"/>
      <c r="HVF729"/>
      <c r="HVG729"/>
      <c r="HVH729"/>
      <c r="HVI729"/>
      <c r="HVJ729"/>
      <c r="HVK729"/>
      <c r="HVL729"/>
      <c r="HVM729"/>
      <c r="HVN729"/>
      <c r="HVO729"/>
      <c r="HVP729"/>
      <c r="HVQ729"/>
      <c r="HVR729"/>
      <c r="HVS729"/>
      <c r="HVT729"/>
      <c r="HVU729"/>
      <c r="HVV729"/>
      <c r="HVW729"/>
      <c r="HVX729"/>
      <c r="HVY729"/>
      <c r="HVZ729"/>
      <c r="HWA729"/>
      <c r="HWB729"/>
      <c r="HWC729"/>
      <c r="HWD729"/>
      <c r="HWE729"/>
      <c r="HWF729"/>
      <c r="HWG729"/>
      <c r="HWH729"/>
      <c r="HWI729"/>
      <c r="HWJ729"/>
      <c r="HWK729"/>
      <c r="HWL729"/>
      <c r="HWM729"/>
      <c r="HWN729"/>
      <c r="HWO729"/>
      <c r="HWP729"/>
      <c r="HWQ729"/>
      <c r="HWR729"/>
      <c r="HWS729"/>
      <c r="HWT729"/>
      <c r="HWU729"/>
      <c r="HWV729"/>
      <c r="HWW729"/>
      <c r="HWX729"/>
      <c r="HWY729"/>
      <c r="HWZ729"/>
      <c r="HXA729"/>
      <c r="HXB729"/>
      <c r="HXC729"/>
      <c r="HXD729"/>
      <c r="HXE729"/>
      <c r="HXF729"/>
      <c r="HXG729"/>
      <c r="HXH729"/>
      <c r="HXI729"/>
      <c r="HXJ729"/>
      <c r="HXK729"/>
      <c r="HXL729"/>
      <c r="HXM729"/>
      <c r="HXN729"/>
      <c r="HXO729"/>
      <c r="HXP729"/>
      <c r="HXQ729"/>
      <c r="HXR729"/>
      <c r="HXS729"/>
      <c r="HXT729"/>
      <c r="HXU729"/>
      <c r="HXV729"/>
      <c r="HXW729"/>
      <c r="HXX729"/>
      <c r="HXY729"/>
      <c r="HXZ729"/>
      <c r="HYA729"/>
      <c r="HYB729"/>
      <c r="HYC729"/>
      <c r="HYD729"/>
      <c r="HYE729"/>
      <c r="HYF729"/>
      <c r="HYG729"/>
      <c r="HYH729"/>
      <c r="HYI729"/>
      <c r="HYJ729"/>
      <c r="HYK729"/>
      <c r="HYL729"/>
      <c r="HYM729"/>
      <c r="HYN729"/>
      <c r="HYO729"/>
      <c r="HYP729"/>
      <c r="HYQ729"/>
      <c r="HYR729"/>
      <c r="HYS729"/>
      <c r="HYT729"/>
      <c r="HYU729"/>
      <c r="HYV729"/>
      <c r="HYW729"/>
      <c r="HYX729"/>
      <c r="HYY729"/>
      <c r="HYZ729"/>
      <c r="HZA729"/>
      <c r="HZB729"/>
      <c r="HZC729"/>
      <c r="HZD729"/>
      <c r="HZE729"/>
      <c r="HZF729"/>
      <c r="HZG729"/>
      <c r="HZH729"/>
      <c r="HZI729"/>
      <c r="HZJ729"/>
      <c r="HZK729"/>
      <c r="HZL729"/>
      <c r="HZM729"/>
      <c r="HZN729"/>
      <c r="HZO729"/>
      <c r="HZP729"/>
      <c r="HZQ729"/>
      <c r="HZR729"/>
      <c r="HZS729"/>
      <c r="HZT729"/>
      <c r="HZU729"/>
      <c r="HZV729"/>
      <c r="HZW729"/>
      <c r="HZX729"/>
      <c r="HZY729"/>
      <c r="HZZ729"/>
      <c r="IAA729"/>
      <c r="IAB729"/>
      <c r="IAC729"/>
      <c r="IAD729"/>
      <c r="IAE729"/>
      <c r="IAF729"/>
      <c r="IAG729"/>
      <c r="IAH729"/>
      <c r="IAI729"/>
      <c r="IAJ729"/>
      <c r="IAK729"/>
      <c r="IAL729"/>
      <c r="IAM729"/>
      <c r="IAN729"/>
      <c r="IAO729"/>
      <c r="IAP729"/>
      <c r="IAQ729"/>
      <c r="IAR729"/>
      <c r="IAS729"/>
      <c r="IAT729"/>
      <c r="IAU729"/>
      <c r="IAV729"/>
      <c r="IAW729"/>
      <c r="IAX729"/>
      <c r="IAY729"/>
      <c r="IAZ729"/>
      <c r="IBA729"/>
      <c r="IBB729"/>
      <c r="IBC729"/>
      <c r="IBD729"/>
      <c r="IBE729"/>
      <c r="IBF729"/>
      <c r="IBG729"/>
      <c r="IBH729"/>
      <c r="IBI729"/>
      <c r="IBJ729"/>
      <c r="IBK729"/>
      <c r="IBL729"/>
      <c r="IBM729"/>
      <c r="IBN729"/>
      <c r="IBO729"/>
      <c r="IBP729"/>
      <c r="IBQ729"/>
      <c r="IBR729"/>
      <c r="IBS729"/>
      <c r="IBT729"/>
      <c r="IBU729"/>
      <c r="IBV729"/>
      <c r="IBW729"/>
      <c r="IBX729"/>
      <c r="IBY729"/>
      <c r="IBZ729"/>
      <c r="ICA729"/>
      <c r="ICB729"/>
      <c r="ICC729"/>
      <c r="ICD729"/>
      <c r="ICE729"/>
      <c r="ICF729"/>
      <c r="ICG729"/>
      <c r="ICH729"/>
      <c r="ICI729"/>
      <c r="ICJ729"/>
      <c r="ICK729"/>
      <c r="ICL729"/>
      <c r="ICM729"/>
      <c r="ICN729"/>
      <c r="ICO729"/>
      <c r="ICP729"/>
      <c r="ICQ729"/>
      <c r="ICR729"/>
      <c r="ICS729"/>
      <c r="ICT729"/>
      <c r="ICU729"/>
      <c r="ICV729"/>
      <c r="ICW729"/>
      <c r="ICX729"/>
      <c r="ICY729"/>
      <c r="ICZ729"/>
      <c r="IDA729"/>
      <c r="IDB729"/>
      <c r="IDC729"/>
      <c r="IDD729"/>
      <c r="IDE729"/>
      <c r="IDF729"/>
      <c r="IDG729"/>
      <c r="IDH729"/>
      <c r="IDI729"/>
      <c r="IDJ729"/>
      <c r="IDK729"/>
      <c r="IDL729"/>
      <c r="IDM729"/>
      <c r="IDN729"/>
      <c r="IDO729"/>
      <c r="IDP729"/>
      <c r="IDQ729"/>
      <c r="IDR729"/>
      <c r="IDS729"/>
      <c r="IDT729"/>
      <c r="IDU729"/>
      <c r="IDV729"/>
      <c r="IDW729"/>
      <c r="IDX729"/>
      <c r="IDY729"/>
      <c r="IDZ729"/>
      <c r="IEA729"/>
      <c r="IEB729"/>
      <c r="IEC729"/>
      <c r="IED729"/>
      <c r="IEE729"/>
      <c r="IEF729"/>
      <c r="IEG729"/>
      <c r="IEH729"/>
      <c r="IEI729"/>
      <c r="IEJ729"/>
      <c r="IEK729"/>
      <c r="IEL729"/>
      <c r="IEM729"/>
      <c r="IEN729"/>
      <c r="IEO729"/>
      <c r="IEP729"/>
      <c r="IEQ729"/>
      <c r="IER729"/>
      <c r="IES729"/>
      <c r="IET729"/>
      <c r="IEU729"/>
      <c r="IEV729"/>
      <c r="IEW729"/>
      <c r="IEX729"/>
      <c r="IEY729"/>
      <c r="IEZ729"/>
      <c r="IFA729"/>
      <c r="IFB729"/>
      <c r="IFC729"/>
      <c r="IFD729"/>
      <c r="IFE729"/>
      <c r="IFF729"/>
      <c r="IFG729"/>
      <c r="IFH729"/>
      <c r="IFI729"/>
      <c r="IFJ729"/>
      <c r="IFK729"/>
      <c r="IFL729"/>
      <c r="IFM729"/>
      <c r="IFN729"/>
      <c r="IFO729"/>
      <c r="IFP729"/>
      <c r="IFQ729"/>
      <c r="IFR729"/>
      <c r="IFS729"/>
      <c r="IFT729"/>
      <c r="IFU729"/>
      <c r="IFV729"/>
      <c r="IFW729"/>
      <c r="IFX729"/>
      <c r="IFY729"/>
      <c r="IFZ729"/>
      <c r="IGA729"/>
      <c r="IGB729"/>
      <c r="IGC729"/>
      <c r="IGD729"/>
      <c r="IGE729"/>
      <c r="IGF729"/>
      <c r="IGG729"/>
      <c r="IGH729"/>
      <c r="IGI729"/>
      <c r="IGJ729"/>
      <c r="IGK729"/>
      <c r="IGL729"/>
      <c r="IGM729"/>
      <c r="IGN729"/>
      <c r="IGO729"/>
      <c r="IGP729"/>
      <c r="IGQ729"/>
      <c r="IGR729"/>
      <c r="IGS729"/>
      <c r="IGT729"/>
      <c r="IGU729"/>
      <c r="IGV729"/>
      <c r="IGW729"/>
      <c r="IGX729"/>
      <c r="IGY729"/>
      <c r="IGZ729"/>
      <c r="IHA729"/>
      <c r="IHB729"/>
      <c r="IHC729"/>
      <c r="IHD729"/>
      <c r="IHE729"/>
      <c r="IHF729"/>
      <c r="IHG729"/>
      <c r="IHH729"/>
      <c r="IHI729"/>
      <c r="IHJ729"/>
      <c r="IHK729"/>
      <c r="IHL729"/>
      <c r="IHM729"/>
      <c r="IHN729"/>
      <c r="IHO729"/>
      <c r="IHP729"/>
      <c r="IHQ729"/>
      <c r="IHR729"/>
      <c r="IHS729"/>
      <c r="IHT729"/>
      <c r="IHU729"/>
      <c r="IHV729"/>
      <c r="IHW729"/>
      <c r="IHX729"/>
      <c r="IHY729"/>
      <c r="IHZ729"/>
      <c r="IIA729"/>
      <c r="IIB729"/>
      <c r="IIC729"/>
      <c r="IID729"/>
      <c r="IIE729"/>
      <c r="IIF729"/>
      <c r="IIG729"/>
      <c r="IIH729"/>
      <c r="III729"/>
      <c r="IIJ729"/>
      <c r="IIK729"/>
      <c r="IIL729"/>
      <c r="IIM729"/>
      <c r="IIN729"/>
      <c r="IIO729"/>
      <c r="IIP729"/>
      <c r="IIQ729"/>
      <c r="IIR729"/>
      <c r="IIS729"/>
      <c r="IIT729"/>
      <c r="IIU729"/>
      <c r="IIV729"/>
      <c r="IIW729"/>
      <c r="IIX729"/>
      <c r="IIY729"/>
      <c r="IIZ729"/>
      <c r="IJA729"/>
      <c r="IJB729"/>
      <c r="IJC729"/>
      <c r="IJD729"/>
      <c r="IJE729"/>
      <c r="IJF729"/>
      <c r="IJG729"/>
      <c r="IJH729"/>
      <c r="IJI729"/>
      <c r="IJJ729"/>
      <c r="IJK729"/>
      <c r="IJL729"/>
      <c r="IJM729"/>
      <c r="IJN729"/>
      <c r="IJO729"/>
      <c r="IJP729"/>
      <c r="IJQ729"/>
      <c r="IJR729"/>
      <c r="IJS729"/>
      <c r="IJT729"/>
      <c r="IJU729"/>
      <c r="IJV729"/>
      <c r="IJW729"/>
      <c r="IJX729"/>
      <c r="IJY729"/>
      <c r="IJZ729"/>
      <c r="IKA729"/>
      <c r="IKB729"/>
      <c r="IKC729"/>
      <c r="IKD729"/>
      <c r="IKE729"/>
      <c r="IKF729"/>
      <c r="IKG729"/>
      <c r="IKH729"/>
      <c r="IKI729"/>
      <c r="IKJ729"/>
      <c r="IKK729"/>
      <c r="IKL729"/>
      <c r="IKM729"/>
      <c r="IKN729"/>
      <c r="IKO729"/>
      <c r="IKP729"/>
      <c r="IKQ729"/>
      <c r="IKR729"/>
      <c r="IKS729"/>
      <c r="IKT729"/>
      <c r="IKU729"/>
      <c r="IKV729"/>
      <c r="IKW729"/>
      <c r="IKX729"/>
      <c r="IKY729"/>
      <c r="IKZ729"/>
      <c r="ILA729"/>
      <c r="ILB729"/>
      <c r="ILC729"/>
      <c r="ILD729"/>
      <c r="ILE729"/>
      <c r="ILF729"/>
      <c r="ILG729"/>
      <c r="ILH729"/>
      <c r="ILI729"/>
      <c r="ILJ729"/>
      <c r="ILK729"/>
      <c r="ILL729"/>
      <c r="ILM729"/>
      <c r="ILN729"/>
      <c r="ILO729"/>
      <c r="ILP729"/>
      <c r="ILQ729"/>
      <c r="ILR729"/>
      <c r="ILS729"/>
      <c r="ILT729"/>
      <c r="ILU729"/>
      <c r="ILV729"/>
      <c r="ILW729"/>
      <c r="ILX729"/>
      <c r="ILY729"/>
      <c r="ILZ729"/>
      <c r="IMA729"/>
      <c r="IMB729"/>
      <c r="IMC729"/>
      <c r="IMD729"/>
      <c r="IME729"/>
      <c r="IMF729"/>
      <c r="IMG729"/>
      <c r="IMH729"/>
      <c r="IMI729"/>
      <c r="IMJ729"/>
      <c r="IMK729"/>
      <c r="IML729"/>
      <c r="IMM729"/>
      <c r="IMN729"/>
      <c r="IMO729"/>
      <c r="IMP729"/>
      <c r="IMQ729"/>
      <c r="IMR729"/>
      <c r="IMS729"/>
      <c r="IMT729"/>
      <c r="IMU729"/>
      <c r="IMV729"/>
      <c r="IMW729"/>
      <c r="IMX729"/>
      <c r="IMY729"/>
      <c r="IMZ729"/>
      <c r="INA729"/>
      <c r="INB729"/>
      <c r="INC729"/>
      <c r="IND729"/>
      <c r="INE729"/>
      <c r="INF729"/>
      <c r="ING729"/>
      <c r="INH729"/>
      <c r="INI729"/>
      <c r="INJ729"/>
      <c r="INK729"/>
      <c r="INL729"/>
      <c r="INM729"/>
      <c r="INN729"/>
      <c r="INO729"/>
      <c r="INP729"/>
      <c r="INQ729"/>
      <c r="INR729"/>
      <c r="INS729"/>
      <c r="INT729"/>
      <c r="INU729"/>
      <c r="INV729"/>
      <c r="INW729"/>
      <c r="INX729"/>
      <c r="INY729"/>
      <c r="INZ729"/>
      <c r="IOA729"/>
      <c r="IOB729"/>
      <c r="IOC729"/>
      <c r="IOD729"/>
      <c r="IOE729"/>
      <c r="IOF729"/>
      <c r="IOG729"/>
      <c r="IOH729"/>
      <c r="IOI729"/>
      <c r="IOJ729"/>
      <c r="IOK729"/>
      <c r="IOL729"/>
      <c r="IOM729"/>
      <c r="ION729"/>
      <c r="IOO729"/>
      <c r="IOP729"/>
      <c r="IOQ729"/>
      <c r="IOR729"/>
      <c r="IOS729"/>
      <c r="IOT729"/>
      <c r="IOU729"/>
      <c r="IOV729"/>
      <c r="IOW729"/>
      <c r="IOX729"/>
      <c r="IOY729"/>
      <c r="IOZ729"/>
      <c r="IPA729"/>
      <c r="IPB729"/>
      <c r="IPC729"/>
      <c r="IPD729"/>
      <c r="IPE729"/>
      <c r="IPF729"/>
      <c r="IPG729"/>
      <c r="IPH729"/>
      <c r="IPI729"/>
      <c r="IPJ729"/>
      <c r="IPK729"/>
      <c r="IPL729"/>
      <c r="IPM729"/>
      <c r="IPN729"/>
      <c r="IPO729"/>
      <c r="IPP729"/>
      <c r="IPQ729"/>
      <c r="IPR729"/>
      <c r="IPS729"/>
      <c r="IPT729"/>
      <c r="IPU729"/>
      <c r="IPV729"/>
      <c r="IPW729"/>
      <c r="IPX729"/>
      <c r="IPY729"/>
      <c r="IPZ729"/>
      <c r="IQA729"/>
      <c r="IQB729"/>
      <c r="IQC729"/>
      <c r="IQD729"/>
      <c r="IQE729"/>
      <c r="IQF729"/>
      <c r="IQG729"/>
      <c r="IQH729"/>
      <c r="IQI729"/>
      <c r="IQJ729"/>
      <c r="IQK729"/>
      <c r="IQL729"/>
      <c r="IQM729"/>
      <c r="IQN729"/>
      <c r="IQO729"/>
      <c r="IQP729"/>
      <c r="IQQ729"/>
      <c r="IQR729"/>
      <c r="IQS729"/>
      <c r="IQT729"/>
      <c r="IQU729"/>
      <c r="IQV729"/>
      <c r="IQW729"/>
      <c r="IQX729"/>
      <c r="IQY729"/>
      <c r="IQZ729"/>
      <c r="IRA729"/>
      <c r="IRB729"/>
      <c r="IRC729"/>
      <c r="IRD729"/>
      <c r="IRE729"/>
      <c r="IRF729"/>
      <c r="IRG729"/>
      <c r="IRH729"/>
      <c r="IRI729"/>
      <c r="IRJ729"/>
      <c r="IRK729"/>
      <c r="IRL729"/>
      <c r="IRM729"/>
      <c r="IRN729"/>
      <c r="IRO729"/>
      <c r="IRP729"/>
      <c r="IRQ729"/>
      <c r="IRR729"/>
      <c r="IRS729"/>
      <c r="IRT729"/>
      <c r="IRU729"/>
      <c r="IRV729"/>
      <c r="IRW729"/>
      <c r="IRX729"/>
      <c r="IRY729"/>
      <c r="IRZ729"/>
      <c r="ISA729"/>
      <c r="ISB729"/>
      <c r="ISC729"/>
      <c r="ISD729"/>
      <c r="ISE729"/>
      <c r="ISF729"/>
      <c r="ISG729"/>
      <c r="ISH729"/>
      <c r="ISI729"/>
      <c r="ISJ729"/>
      <c r="ISK729"/>
      <c r="ISL729"/>
      <c r="ISM729"/>
      <c r="ISN729"/>
      <c r="ISO729"/>
      <c r="ISP729"/>
      <c r="ISQ729"/>
      <c r="ISR729"/>
      <c r="ISS729"/>
      <c r="IST729"/>
      <c r="ISU729"/>
      <c r="ISV729"/>
      <c r="ISW729"/>
      <c r="ISX729"/>
      <c r="ISY729"/>
      <c r="ISZ729"/>
      <c r="ITA729"/>
      <c r="ITB729"/>
      <c r="ITC729"/>
      <c r="ITD729"/>
      <c r="ITE729"/>
      <c r="ITF729"/>
      <c r="ITG729"/>
      <c r="ITH729"/>
      <c r="ITI729"/>
      <c r="ITJ729"/>
      <c r="ITK729"/>
      <c r="ITL729"/>
      <c r="ITM729"/>
      <c r="ITN729"/>
      <c r="ITO729"/>
      <c r="ITP729"/>
      <c r="ITQ729"/>
      <c r="ITR729"/>
      <c r="ITS729"/>
      <c r="ITT729"/>
      <c r="ITU729"/>
      <c r="ITV729"/>
      <c r="ITW729"/>
      <c r="ITX729"/>
      <c r="ITY729"/>
      <c r="ITZ729"/>
      <c r="IUA729"/>
      <c r="IUB729"/>
      <c r="IUC729"/>
      <c r="IUD729"/>
      <c r="IUE729"/>
      <c r="IUF729"/>
      <c r="IUG729"/>
      <c r="IUH729"/>
      <c r="IUI729"/>
      <c r="IUJ729"/>
      <c r="IUK729"/>
      <c r="IUL729"/>
      <c r="IUM729"/>
      <c r="IUN729"/>
      <c r="IUO729"/>
      <c r="IUP729"/>
      <c r="IUQ729"/>
      <c r="IUR729"/>
      <c r="IUS729"/>
      <c r="IUT729"/>
      <c r="IUU729"/>
      <c r="IUV729"/>
      <c r="IUW729"/>
      <c r="IUX729"/>
      <c r="IUY729"/>
      <c r="IUZ729"/>
      <c r="IVA729"/>
      <c r="IVB729"/>
      <c r="IVC729"/>
      <c r="IVD729"/>
      <c r="IVE729"/>
      <c r="IVF729"/>
      <c r="IVG729"/>
      <c r="IVH729"/>
      <c r="IVI729"/>
      <c r="IVJ729"/>
      <c r="IVK729"/>
      <c r="IVL729"/>
      <c r="IVM729"/>
      <c r="IVN729"/>
      <c r="IVO729"/>
      <c r="IVP729"/>
      <c r="IVQ729"/>
      <c r="IVR729"/>
      <c r="IVS729"/>
      <c r="IVT729"/>
      <c r="IVU729"/>
      <c r="IVV729"/>
      <c r="IVW729"/>
      <c r="IVX729"/>
      <c r="IVY729"/>
      <c r="IVZ729"/>
      <c r="IWA729"/>
      <c r="IWB729"/>
      <c r="IWC729"/>
      <c r="IWD729"/>
      <c r="IWE729"/>
      <c r="IWF729"/>
      <c r="IWG729"/>
      <c r="IWH729"/>
      <c r="IWI729"/>
      <c r="IWJ729"/>
      <c r="IWK729"/>
      <c r="IWL729"/>
      <c r="IWM729"/>
      <c r="IWN729"/>
      <c r="IWO729"/>
      <c r="IWP729"/>
      <c r="IWQ729"/>
      <c r="IWR729"/>
      <c r="IWS729"/>
      <c r="IWT729"/>
      <c r="IWU729"/>
      <c r="IWV729"/>
      <c r="IWW729"/>
      <c r="IWX729"/>
      <c r="IWY729"/>
      <c r="IWZ729"/>
      <c r="IXA729"/>
      <c r="IXB729"/>
      <c r="IXC729"/>
      <c r="IXD729"/>
      <c r="IXE729"/>
      <c r="IXF729"/>
      <c r="IXG729"/>
      <c r="IXH729"/>
      <c r="IXI729"/>
      <c r="IXJ729"/>
      <c r="IXK729"/>
      <c r="IXL729"/>
      <c r="IXM729"/>
      <c r="IXN729"/>
      <c r="IXO729"/>
      <c r="IXP729"/>
      <c r="IXQ729"/>
      <c r="IXR729"/>
      <c r="IXS729"/>
      <c r="IXT729"/>
      <c r="IXU729"/>
      <c r="IXV729"/>
      <c r="IXW729"/>
      <c r="IXX729"/>
      <c r="IXY729"/>
      <c r="IXZ729"/>
      <c r="IYA729"/>
      <c r="IYB729"/>
      <c r="IYC729"/>
      <c r="IYD729"/>
      <c r="IYE729"/>
      <c r="IYF729"/>
      <c r="IYG729"/>
      <c r="IYH729"/>
      <c r="IYI729"/>
      <c r="IYJ729"/>
      <c r="IYK729"/>
      <c r="IYL729"/>
      <c r="IYM729"/>
      <c r="IYN729"/>
      <c r="IYO729"/>
      <c r="IYP729"/>
      <c r="IYQ729"/>
      <c r="IYR729"/>
      <c r="IYS729"/>
      <c r="IYT729"/>
      <c r="IYU729"/>
      <c r="IYV729"/>
      <c r="IYW729"/>
      <c r="IYX729"/>
      <c r="IYY729"/>
      <c r="IYZ729"/>
      <c r="IZA729"/>
      <c r="IZB729"/>
      <c r="IZC729"/>
      <c r="IZD729"/>
      <c r="IZE729"/>
      <c r="IZF729"/>
      <c r="IZG729"/>
      <c r="IZH729"/>
      <c r="IZI729"/>
      <c r="IZJ729"/>
      <c r="IZK729"/>
      <c r="IZL729"/>
      <c r="IZM729"/>
      <c r="IZN729"/>
      <c r="IZO729"/>
      <c r="IZP729"/>
      <c r="IZQ729"/>
      <c r="IZR729"/>
      <c r="IZS729"/>
      <c r="IZT729"/>
      <c r="IZU729"/>
      <c r="IZV729"/>
      <c r="IZW729"/>
      <c r="IZX729"/>
      <c r="IZY729"/>
      <c r="IZZ729"/>
      <c r="JAA729"/>
      <c r="JAB729"/>
      <c r="JAC729"/>
      <c r="JAD729"/>
      <c r="JAE729"/>
      <c r="JAF729"/>
      <c r="JAG729"/>
      <c r="JAH729"/>
      <c r="JAI729"/>
      <c r="JAJ729"/>
      <c r="JAK729"/>
      <c r="JAL729"/>
      <c r="JAM729"/>
      <c r="JAN729"/>
      <c r="JAO729"/>
      <c r="JAP729"/>
      <c r="JAQ729"/>
      <c r="JAR729"/>
      <c r="JAS729"/>
      <c r="JAT729"/>
      <c r="JAU729"/>
      <c r="JAV729"/>
      <c r="JAW729"/>
      <c r="JAX729"/>
      <c r="JAY729"/>
      <c r="JAZ729"/>
      <c r="JBA729"/>
      <c r="JBB729"/>
      <c r="JBC729"/>
      <c r="JBD729"/>
      <c r="JBE729"/>
      <c r="JBF729"/>
      <c r="JBG729"/>
      <c r="JBH729"/>
      <c r="JBI729"/>
      <c r="JBJ729"/>
      <c r="JBK729"/>
      <c r="JBL729"/>
      <c r="JBM729"/>
      <c r="JBN729"/>
      <c r="JBO729"/>
      <c r="JBP729"/>
      <c r="JBQ729"/>
      <c r="JBR729"/>
      <c r="JBS729"/>
      <c r="JBT729"/>
      <c r="JBU729"/>
      <c r="JBV729"/>
      <c r="JBW729"/>
      <c r="JBX729"/>
      <c r="JBY729"/>
      <c r="JBZ729"/>
      <c r="JCA729"/>
      <c r="JCB729"/>
      <c r="JCC729"/>
      <c r="JCD729"/>
      <c r="JCE729"/>
      <c r="JCF729"/>
      <c r="JCG729"/>
      <c r="JCH729"/>
      <c r="JCI729"/>
      <c r="JCJ729"/>
      <c r="JCK729"/>
      <c r="JCL729"/>
      <c r="JCM729"/>
      <c r="JCN729"/>
      <c r="JCO729"/>
      <c r="JCP729"/>
      <c r="JCQ729"/>
      <c r="JCR729"/>
      <c r="JCS729"/>
      <c r="JCT729"/>
      <c r="JCU729"/>
      <c r="JCV729"/>
      <c r="JCW729"/>
      <c r="JCX729"/>
      <c r="JCY729"/>
      <c r="JCZ729"/>
      <c r="JDA729"/>
      <c r="JDB729"/>
      <c r="JDC729"/>
      <c r="JDD729"/>
      <c r="JDE729"/>
      <c r="JDF729"/>
      <c r="JDG729"/>
      <c r="JDH729"/>
      <c r="JDI729"/>
      <c r="JDJ729"/>
      <c r="JDK729"/>
      <c r="JDL729"/>
      <c r="JDM729"/>
      <c r="JDN729"/>
      <c r="JDO729"/>
      <c r="JDP729"/>
      <c r="JDQ729"/>
      <c r="JDR729"/>
      <c r="JDS729"/>
      <c r="JDT729"/>
      <c r="JDU729"/>
      <c r="JDV729"/>
      <c r="JDW729"/>
      <c r="JDX729"/>
      <c r="JDY729"/>
      <c r="JDZ729"/>
      <c r="JEA729"/>
      <c r="JEB729"/>
      <c r="JEC729"/>
      <c r="JED729"/>
      <c r="JEE729"/>
      <c r="JEF729"/>
      <c r="JEG729"/>
      <c r="JEH729"/>
      <c r="JEI729"/>
      <c r="JEJ729"/>
      <c r="JEK729"/>
      <c r="JEL729"/>
      <c r="JEM729"/>
      <c r="JEN729"/>
      <c r="JEO729"/>
      <c r="JEP729"/>
      <c r="JEQ729"/>
      <c r="JER729"/>
      <c r="JES729"/>
      <c r="JET729"/>
      <c r="JEU729"/>
      <c r="JEV729"/>
      <c r="JEW729"/>
      <c r="JEX729"/>
      <c r="JEY729"/>
      <c r="JEZ729"/>
      <c r="JFA729"/>
      <c r="JFB729"/>
      <c r="JFC729"/>
      <c r="JFD729"/>
      <c r="JFE729"/>
      <c r="JFF729"/>
      <c r="JFG729"/>
      <c r="JFH729"/>
      <c r="JFI729"/>
      <c r="JFJ729"/>
      <c r="JFK729"/>
      <c r="JFL729"/>
      <c r="JFM729"/>
      <c r="JFN729"/>
      <c r="JFO729"/>
      <c r="JFP729"/>
      <c r="JFQ729"/>
      <c r="JFR729"/>
      <c r="JFS729"/>
      <c r="JFT729"/>
      <c r="JFU729"/>
      <c r="JFV729"/>
      <c r="JFW729"/>
      <c r="JFX729"/>
      <c r="JFY729"/>
      <c r="JFZ729"/>
      <c r="JGA729"/>
      <c r="JGB729"/>
      <c r="JGC729"/>
      <c r="JGD729"/>
      <c r="JGE729"/>
      <c r="JGF729"/>
      <c r="JGG729"/>
      <c r="JGH729"/>
      <c r="JGI729"/>
      <c r="JGJ729"/>
      <c r="JGK729"/>
      <c r="JGL729"/>
      <c r="JGM729"/>
      <c r="JGN729"/>
      <c r="JGO729"/>
      <c r="JGP729"/>
      <c r="JGQ729"/>
      <c r="JGR729"/>
      <c r="JGS729"/>
      <c r="JGT729"/>
      <c r="JGU729"/>
      <c r="JGV729"/>
      <c r="JGW729"/>
      <c r="JGX729"/>
      <c r="JGY729"/>
      <c r="JGZ729"/>
      <c r="JHA729"/>
      <c r="JHB729"/>
      <c r="JHC729"/>
      <c r="JHD729"/>
      <c r="JHE729"/>
      <c r="JHF729"/>
      <c r="JHG729"/>
      <c r="JHH729"/>
      <c r="JHI729"/>
      <c r="JHJ729"/>
      <c r="JHK729"/>
      <c r="JHL729"/>
      <c r="JHM729"/>
      <c r="JHN729"/>
      <c r="JHO729"/>
      <c r="JHP729"/>
      <c r="JHQ729"/>
      <c r="JHR729"/>
      <c r="JHS729"/>
      <c r="JHT729"/>
      <c r="JHU729"/>
      <c r="JHV729"/>
      <c r="JHW729"/>
      <c r="JHX729"/>
      <c r="JHY729"/>
      <c r="JHZ729"/>
      <c r="JIA729"/>
      <c r="JIB729"/>
      <c r="JIC729"/>
      <c r="JID729"/>
      <c r="JIE729"/>
      <c r="JIF729"/>
      <c r="JIG729"/>
      <c r="JIH729"/>
      <c r="JII729"/>
      <c r="JIJ729"/>
      <c r="JIK729"/>
      <c r="JIL729"/>
      <c r="JIM729"/>
      <c r="JIN729"/>
      <c r="JIO729"/>
      <c r="JIP729"/>
      <c r="JIQ729"/>
      <c r="JIR729"/>
      <c r="JIS729"/>
      <c r="JIT729"/>
      <c r="JIU729"/>
      <c r="JIV729"/>
      <c r="JIW729"/>
      <c r="JIX729"/>
      <c r="JIY729"/>
      <c r="JIZ729"/>
      <c r="JJA729"/>
      <c r="JJB729"/>
      <c r="JJC729"/>
      <c r="JJD729"/>
      <c r="JJE729"/>
      <c r="JJF729"/>
      <c r="JJG729"/>
      <c r="JJH729"/>
      <c r="JJI729"/>
      <c r="JJJ729"/>
      <c r="JJK729"/>
      <c r="JJL729"/>
      <c r="JJM729"/>
      <c r="JJN729"/>
      <c r="JJO729"/>
      <c r="JJP729"/>
      <c r="JJQ729"/>
      <c r="JJR729"/>
      <c r="JJS729"/>
      <c r="JJT729"/>
      <c r="JJU729"/>
      <c r="JJV729"/>
      <c r="JJW729"/>
      <c r="JJX729"/>
      <c r="JJY729"/>
      <c r="JJZ729"/>
      <c r="JKA729"/>
      <c r="JKB729"/>
      <c r="JKC729"/>
      <c r="JKD729"/>
      <c r="JKE729"/>
      <c r="JKF729"/>
      <c r="JKG729"/>
      <c r="JKH729"/>
      <c r="JKI729"/>
      <c r="JKJ729"/>
      <c r="JKK729"/>
      <c r="JKL729"/>
      <c r="JKM729"/>
      <c r="JKN729"/>
      <c r="JKO729"/>
      <c r="JKP729"/>
      <c r="JKQ729"/>
      <c r="JKR729"/>
      <c r="JKS729"/>
      <c r="JKT729"/>
      <c r="JKU729"/>
      <c r="JKV729"/>
      <c r="JKW729"/>
      <c r="JKX729"/>
      <c r="JKY729"/>
      <c r="JKZ729"/>
      <c r="JLA729"/>
      <c r="JLB729"/>
      <c r="JLC729"/>
      <c r="JLD729"/>
      <c r="JLE729"/>
      <c r="JLF729"/>
      <c r="JLG729"/>
      <c r="JLH729"/>
      <c r="JLI729"/>
      <c r="JLJ729"/>
      <c r="JLK729"/>
      <c r="JLL729"/>
      <c r="JLM729"/>
      <c r="JLN729"/>
      <c r="JLO729"/>
      <c r="JLP729"/>
      <c r="JLQ729"/>
      <c r="JLR729"/>
      <c r="JLS729"/>
      <c r="JLT729"/>
      <c r="JLU729"/>
      <c r="JLV729"/>
      <c r="JLW729"/>
      <c r="JLX729"/>
      <c r="JLY729"/>
      <c r="JLZ729"/>
      <c r="JMA729"/>
      <c r="JMB729"/>
      <c r="JMC729"/>
      <c r="JMD729"/>
      <c r="JME729"/>
      <c r="JMF729"/>
      <c r="JMG729"/>
      <c r="JMH729"/>
      <c r="JMI729"/>
      <c r="JMJ729"/>
      <c r="JMK729"/>
      <c r="JML729"/>
      <c r="JMM729"/>
      <c r="JMN729"/>
      <c r="JMO729"/>
      <c r="JMP729"/>
      <c r="JMQ729"/>
      <c r="JMR729"/>
      <c r="JMS729"/>
      <c r="JMT729"/>
      <c r="JMU729"/>
      <c r="JMV729"/>
      <c r="JMW729"/>
      <c r="JMX729"/>
      <c r="JMY729"/>
      <c r="JMZ729"/>
      <c r="JNA729"/>
      <c r="JNB729"/>
      <c r="JNC729"/>
      <c r="JND729"/>
      <c r="JNE729"/>
      <c r="JNF729"/>
      <c r="JNG729"/>
      <c r="JNH729"/>
      <c r="JNI729"/>
      <c r="JNJ729"/>
      <c r="JNK729"/>
      <c r="JNL729"/>
      <c r="JNM729"/>
      <c r="JNN729"/>
      <c r="JNO729"/>
      <c r="JNP729"/>
      <c r="JNQ729"/>
      <c r="JNR729"/>
      <c r="JNS729"/>
      <c r="JNT729"/>
      <c r="JNU729"/>
      <c r="JNV729"/>
      <c r="JNW729"/>
      <c r="JNX729"/>
      <c r="JNY729"/>
      <c r="JNZ729"/>
      <c r="JOA729"/>
      <c r="JOB729"/>
      <c r="JOC729"/>
      <c r="JOD729"/>
      <c r="JOE729"/>
      <c r="JOF729"/>
      <c r="JOG729"/>
      <c r="JOH729"/>
      <c r="JOI729"/>
      <c r="JOJ729"/>
      <c r="JOK729"/>
      <c r="JOL729"/>
      <c r="JOM729"/>
      <c r="JON729"/>
      <c r="JOO729"/>
      <c r="JOP729"/>
      <c r="JOQ729"/>
      <c r="JOR729"/>
      <c r="JOS729"/>
      <c r="JOT729"/>
      <c r="JOU729"/>
      <c r="JOV729"/>
      <c r="JOW729"/>
      <c r="JOX729"/>
      <c r="JOY729"/>
      <c r="JOZ729"/>
      <c r="JPA729"/>
      <c r="JPB729"/>
      <c r="JPC729"/>
      <c r="JPD729"/>
      <c r="JPE729"/>
      <c r="JPF729"/>
      <c r="JPG729"/>
      <c r="JPH729"/>
      <c r="JPI729"/>
      <c r="JPJ729"/>
      <c r="JPK729"/>
      <c r="JPL729"/>
      <c r="JPM729"/>
      <c r="JPN729"/>
      <c r="JPO729"/>
      <c r="JPP729"/>
      <c r="JPQ729"/>
      <c r="JPR729"/>
      <c r="JPS729"/>
      <c r="JPT729"/>
      <c r="JPU729"/>
      <c r="JPV729"/>
      <c r="JPW729"/>
      <c r="JPX729"/>
      <c r="JPY729"/>
      <c r="JPZ729"/>
      <c r="JQA729"/>
      <c r="JQB729"/>
      <c r="JQC729"/>
      <c r="JQD729"/>
      <c r="JQE729"/>
      <c r="JQF729"/>
      <c r="JQG729"/>
      <c r="JQH729"/>
      <c r="JQI729"/>
      <c r="JQJ729"/>
      <c r="JQK729"/>
      <c r="JQL729"/>
      <c r="JQM729"/>
      <c r="JQN729"/>
      <c r="JQO729"/>
      <c r="JQP729"/>
      <c r="JQQ729"/>
      <c r="JQR729"/>
      <c r="JQS729"/>
      <c r="JQT729"/>
      <c r="JQU729"/>
      <c r="JQV729"/>
      <c r="JQW729"/>
      <c r="JQX729"/>
      <c r="JQY729"/>
      <c r="JQZ729"/>
      <c r="JRA729"/>
      <c r="JRB729"/>
      <c r="JRC729"/>
      <c r="JRD729"/>
      <c r="JRE729"/>
      <c r="JRF729"/>
      <c r="JRG729"/>
      <c r="JRH729"/>
      <c r="JRI729"/>
      <c r="JRJ729"/>
      <c r="JRK729"/>
      <c r="JRL729"/>
      <c r="JRM729"/>
      <c r="JRN729"/>
      <c r="JRO729"/>
      <c r="JRP729"/>
      <c r="JRQ729"/>
      <c r="JRR729"/>
      <c r="JRS729"/>
      <c r="JRT729"/>
      <c r="JRU729"/>
      <c r="JRV729"/>
      <c r="JRW729"/>
      <c r="JRX729"/>
      <c r="JRY729"/>
      <c r="JRZ729"/>
      <c r="JSA729"/>
      <c r="JSB729"/>
      <c r="JSC729"/>
      <c r="JSD729"/>
      <c r="JSE729"/>
      <c r="JSF729"/>
      <c r="JSG729"/>
      <c r="JSH729"/>
      <c r="JSI729"/>
      <c r="JSJ729"/>
      <c r="JSK729"/>
      <c r="JSL729"/>
      <c r="JSM729"/>
      <c r="JSN729"/>
      <c r="JSO729"/>
      <c r="JSP729"/>
      <c r="JSQ729"/>
      <c r="JSR729"/>
      <c r="JSS729"/>
      <c r="JST729"/>
      <c r="JSU729"/>
      <c r="JSV729"/>
      <c r="JSW729"/>
      <c r="JSX729"/>
      <c r="JSY729"/>
      <c r="JSZ729"/>
      <c r="JTA729"/>
      <c r="JTB729"/>
      <c r="JTC729"/>
      <c r="JTD729"/>
      <c r="JTE729"/>
      <c r="JTF729"/>
      <c r="JTG729"/>
      <c r="JTH729"/>
      <c r="JTI729"/>
      <c r="JTJ729"/>
      <c r="JTK729"/>
      <c r="JTL729"/>
      <c r="JTM729"/>
      <c r="JTN729"/>
      <c r="JTO729"/>
      <c r="JTP729"/>
      <c r="JTQ729"/>
      <c r="JTR729"/>
      <c r="JTS729"/>
      <c r="JTT729"/>
      <c r="JTU729"/>
      <c r="JTV729"/>
      <c r="JTW729"/>
      <c r="JTX729"/>
      <c r="JTY729"/>
      <c r="JTZ729"/>
      <c r="JUA729"/>
      <c r="JUB729"/>
      <c r="JUC729"/>
      <c r="JUD729"/>
      <c r="JUE729"/>
      <c r="JUF729"/>
      <c r="JUG729"/>
      <c r="JUH729"/>
      <c r="JUI729"/>
      <c r="JUJ729"/>
      <c r="JUK729"/>
      <c r="JUL729"/>
      <c r="JUM729"/>
      <c r="JUN729"/>
      <c r="JUO729"/>
      <c r="JUP729"/>
      <c r="JUQ729"/>
      <c r="JUR729"/>
      <c r="JUS729"/>
      <c r="JUT729"/>
      <c r="JUU729"/>
      <c r="JUV729"/>
      <c r="JUW729"/>
      <c r="JUX729"/>
      <c r="JUY729"/>
      <c r="JUZ729"/>
      <c r="JVA729"/>
      <c r="JVB729"/>
      <c r="JVC729"/>
      <c r="JVD729"/>
      <c r="JVE729"/>
      <c r="JVF729"/>
      <c r="JVG729"/>
      <c r="JVH729"/>
      <c r="JVI729"/>
      <c r="JVJ729"/>
      <c r="JVK729"/>
      <c r="JVL729"/>
      <c r="JVM729"/>
      <c r="JVN729"/>
      <c r="JVO729"/>
      <c r="JVP729"/>
      <c r="JVQ729"/>
      <c r="JVR729"/>
      <c r="JVS729"/>
      <c r="JVT729"/>
      <c r="JVU729"/>
      <c r="JVV729"/>
      <c r="JVW729"/>
      <c r="JVX729"/>
      <c r="JVY729"/>
      <c r="JVZ729"/>
      <c r="JWA729"/>
      <c r="JWB729"/>
      <c r="JWC729"/>
      <c r="JWD729"/>
      <c r="JWE729"/>
      <c r="JWF729"/>
      <c r="JWG729"/>
      <c r="JWH729"/>
      <c r="JWI729"/>
      <c r="JWJ729"/>
      <c r="JWK729"/>
      <c r="JWL729"/>
      <c r="JWM729"/>
      <c r="JWN729"/>
      <c r="JWO729"/>
      <c r="JWP729"/>
      <c r="JWQ729"/>
      <c r="JWR729"/>
      <c r="JWS729"/>
      <c r="JWT729"/>
      <c r="JWU729"/>
      <c r="JWV729"/>
      <c r="JWW729"/>
      <c r="JWX729"/>
      <c r="JWY729"/>
      <c r="JWZ729"/>
      <c r="JXA729"/>
      <c r="JXB729"/>
      <c r="JXC729"/>
      <c r="JXD729"/>
      <c r="JXE729"/>
      <c r="JXF729"/>
      <c r="JXG729"/>
      <c r="JXH729"/>
      <c r="JXI729"/>
      <c r="JXJ729"/>
      <c r="JXK729"/>
      <c r="JXL729"/>
      <c r="JXM729"/>
      <c r="JXN729"/>
      <c r="JXO729"/>
      <c r="JXP729"/>
      <c r="JXQ729"/>
      <c r="JXR729"/>
      <c r="JXS729"/>
      <c r="JXT729"/>
      <c r="JXU729"/>
      <c r="JXV729"/>
      <c r="JXW729"/>
      <c r="JXX729"/>
      <c r="JXY729"/>
      <c r="JXZ729"/>
      <c r="JYA729"/>
      <c r="JYB729"/>
      <c r="JYC729"/>
      <c r="JYD729"/>
      <c r="JYE729"/>
      <c r="JYF729"/>
      <c r="JYG729"/>
      <c r="JYH729"/>
      <c r="JYI729"/>
      <c r="JYJ729"/>
      <c r="JYK729"/>
      <c r="JYL729"/>
      <c r="JYM729"/>
      <c r="JYN729"/>
      <c r="JYO729"/>
      <c r="JYP729"/>
      <c r="JYQ729"/>
      <c r="JYR729"/>
      <c r="JYS729"/>
      <c r="JYT729"/>
      <c r="JYU729"/>
      <c r="JYV729"/>
      <c r="JYW729"/>
      <c r="JYX729"/>
      <c r="JYY729"/>
      <c r="JYZ729"/>
      <c r="JZA729"/>
      <c r="JZB729"/>
      <c r="JZC729"/>
      <c r="JZD729"/>
      <c r="JZE729"/>
      <c r="JZF729"/>
      <c r="JZG729"/>
      <c r="JZH729"/>
      <c r="JZI729"/>
      <c r="JZJ729"/>
      <c r="JZK729"/>
      <c r="JZL729"/>
      <c r="JZM729"/>
      <c r="JZN729"/>
      <c r="JZO729"/>
      <c r="JZP729"/>
      <c r="JZQ729"/>
      <c r="JZR729"/>
      <c r="JZS729"/>
      <c r="JZT729"/>
      <c r="JZU729"/>
      <c r="JZV729"/>
      <c r="JZW729"/>
      <c r="JZX729"/>
      <c r="JZY729"/>
      <c r="JZZ729"/>
      <c r="KAA729"/>
      <c r="KAB729"/>
      <c r="KAC729"/>
      <c r="KAD729"/>
      <c r="KAE729"/>
      <c r="KAF729"/>
      <c r="KAG729"/>
      <c r="KAH729"/>
      <c r="KAI729"/>
      <c r="KAJ729"/>
      <c r="KAK729"/>
      <c r="KAL729"/>
      <c r="KAM729"/>
      <c r="KAN729"/>
      <c r="KAO729"/>
      <c r="KAP729"/>
      <c r="KAQ729"/>
      <c r="KAR729"/>
      <c r="KAS729"/>
      <c r="KAT729"/>
      <c r="KAU729"/>
      <c r="KAV729"/>
      <c r="KAW729"/>
      <c r="KAX729"/>
      <c r="KAY729"/>
      <c r="KAZ729"/>
      <c r="KBA729"/>
      <c r="KBB729"/>
      <c r="KBC729"/>
      <c r="KBD729"/>
      <c r="KBE729"/>
      <c r="KBF729"/>
      <c r="KBG729"/>
      <c r="KBH729"/>
      <c r="KBI729"/>
      <c r="KBJ729"/>
      <c r="KBK729"/>
      <c r="KBL729"/>
      <c r="KBM729"/>
      <c r="KBN729"/>
      <c r="KBO729"/>
      <c r="KBP729"/>
      <c r="KBQ729"/>
      <c r="KBR729"/>
      <c r="KBS729"/>
      <c r="KBT729"/>
      <c r="KBU729"/>
      <c r="KBV729"/>
      <c r="KBW729"/>
      <c r="KBX729"/>
      <c r="KBY729"/>
      <c r="KBZ729"/>
      <c r="KCA729"/>
      <c r="KCB729"/>
      <c r="KCC729"/>
      <c r="KCD729"/>
      <c r="KCE729"/>
      <c r="KCF729"/>
      <c r="KCG729"/>
      <c r="KCH729"/>
      <c r="KCI729"/>
      <c r="KCJ729"/>
      <c r="KCK729"/>
      <c r="KCL729"/>
      <c r="KCM729"/>
      <c r="KCN729"/>
      <c r="KCO729"/>
      <c r="KCP729"/>
      <c r="KCQ729"/>
      <c r="KCR729"/>
      <c r="KCS729"/>
      <c r="KCT729"/>
      <c r="KCU729"/>
      <c r="KCV729"/>
      <c r="KCW729"/>
      <c r="KCX729"/>
      <c r="KCY729"/>
      <c r="KCZ729"/>
      <c r="KDA729"/>
      <c r="KDB729"/>
      <c r="KDC729"/>
      <c r="KDD729"/>
      <c r="KDE729"/>
      <c r="KDF729"/>
      <c r="KDG729"/>
      <c r="KDH729"/>
      <c r="KDI729"/>
      <c r="KDJ729"/>
      <c r="KDK729"/>
      <c r="KDL729"/>
      <c r="KDM729"/>
      <c r="KDN729"/>
      <c r="KDO729"/>
      <c r="KDP729"/>
      <c r="KDQ729"/>
      <c r="KDR729"/>
      <c r="KDS729"/>
      <c r="KDT729"/>
      <c r="KDU729"/>
      <c r="KDV729"/>
      <c r="KDW729"/>
      <c r="KDX729"/>
      <c r="KDY729"/>
      <c r="KDZ729"/>
      <c r="KEA729"/>
      <c r="KEB729"/>
      <c r="KEC729"/>
      <c r="KED729"/>
      <c r="KEE729"/>
      <c r="KEF729"/>
      <c r="KEG729"/>
      <c r="KEH729"/>
      <c r="KEI729"/>
      <c r="KEJ729"/>
      <c r="KEK729"/>
      <c r="KEL729"/>
      <c r="KEM729"/>
      <c r="KEN729"/>
      <c r="KEO729"/>
      <c r="KEP729"/>
      <c r="KEQ729"/>
      <c r="KER729"/>
      <c r="KES729"/>
      <c r="KET729"/>
      <c r="KEU729"/>
      <c r="KEV729"/>
      <c r="KEW729"/>
      <c r="KEX729"/>
      <c r="KEY729"/>
      <c r="KEZ729"/>
      <c r="KFA729"/>
      <c r="KFB729"/>
      <c r="KFC729"/>
      <c r="KFD729"/>
      <c r="KFE729"/>
      <c r="KFF729"/>
      <c r="KFG729"/>
      <c r="KFH729"/>
      <c r="KFI729"/>
      <c r="KFJ729"/>
      <c r="KFK729"/>
      <c r="KFL729"/>
      <c r="KFM729"/>
      <c r="KFN729"/>
      <c r="KFO729"/>
      <c r="KFP729"/>
      <c r="KFQ729"/>
      <c r="KFR729"/>
      <c r="KFS729"/>
      <c r="KFT729"/>
      <c r="KFU729"/>
      <c r="KFV729"/>
      <c r="KFW729"/>
      <c r="KFX729"/>
      <c r="KFY729"/>
      <c r="KFZ729"/>
      <c r="KGA729"/>
      <c r="KGB729"/>
      <c r="KGC729"/>
      <c r="KGD729"/>
      <c r="KGE729"/>
      <c r="KGF729"/>
      <c r="KGG729"/>
      <c r="KGH729"/>
      <c r="KGI729"/>
      <c r="KGJ729"/>
      <c r="KGK729"/>
      <c r="KGL729"/>
      <c r="KGM729"/>
      <c r="KGN729"/>
      <c r="KGO729"/>
      <c r="KGP729"/>
      <c r="KGQ729"/>
      <c r="KGR729"/>
      <c r="KGS729"/>
      <c r="KGT729"/>
      <c r="KGU729"/>
      <c r="KGV729"/>
      <c r="KGW729"/>
      <c r="KGX729"/>
      <c r="KGY729"/>
      <c r="KGZ729"/>
      <c r="KHA729"/>
      <c r="KHB729"/>
      <c r="KHC729"/>
      <c r="KHD729"/>
      <c r="KHE729"/>
      <c r="KHF729"/>
      <c r="KHG729"/>
      <c r="KHH729"/>
      <c r="KHI729"/>
      <c r="KHJ729"/>
      <c r="KHK729"/>
      <c r="KHL729"/>
      <c r="KHM729"/>
      <c r="KHN729"/>
      <c r="KHO729"/>
      <c r="KHP729"/>
      <c r="KHQ729"/>
      <c r="KHR729"/>
      <c r="KHS729"/>
      <c r="KHT729"/>
      <c r="KHU729"/>
      <c r="KHV729"/>
      <c r="KHW729"/>
      <c r="KHX729"/>
      <c r="KHY729"/>
      <c r="KHZ729"/>
      <c r="KIA729"/>
      <c r="KIB729"/>
      <c r="KIC729"/>
      <c r="KID729"/>
      <c r="KIE729"/>
      <c r="KIF729"/>
      <c r="KIG729"/>
      <c r="KIH729"/>
      <c r="KII729"/>
      <c r="KIJ729"/>
      <c r="KIK729"/>
      <c r="KIL729"/>
      <c r="KIM729"/>
      <c r="KIN729"/>
      <c r="KIO729"/>
      <c r="KIP729"/>
      <c r="KIQ729"/>
      <c r="KIR729"/>
      <c r="KIS729"/>
      <c r="KIT729"/>
      <c r="KIU729"/>
      <c r="KIV729"/>
      <c r="KIW729"/>
      <c r="KIX729"/>
      <c r="KIY729"/>
      <c r="KIZ729"/>
      <c r="KJA729"/>
      <c r="KJB729"/>
      <c r="KJC729"/>
      <c r="KJD729"/>
      <c r="KJE729"/>
      <c r="KJF729"/>
      <c r="KJG729"/>
      <c r="KJH729"/>
      <c r="KJI729"/>
      <c r="KJJ729"/>
      <c r="KJK729"/>
      <c r="KJL729"/>
      <c r="KJM729"/>
      <c r="KJN729"/>
      <c r="KJO729"/>
      <c r="KJP729"/>
      <c r="KJQ729"/>
      <c r="KJR729"/>
      <c r="KJS729"/>
      <c r="KJT729"/>
      <c r="KJU729"/>
      <c r="KJV729"/>
      <c r="KJW729"/>
      <c r="KJX729"/>
      <c r="KJY729"/>
      <c r="KJZ729"/>
      <c r="KKA729"/>
      <c r="KKB729"/>
      <c r="KKC729"/>
      <c r="KKD729"/>
      <c r="KKE729"/>
      <c r="KKF729"/>
      <c r="KKG729"/>
      <c r="KKH729"/>
      <c r="KKI729"/>
      <c r="KKJ729"/>
      <c r="KKK729"/>
      <c r="KKL729"/>
      <c r="KKM729"/>
      <c r="KKN729"/>
      <c r="KKO729"/>
      <c r="KKP729"/>
      <c r="KKQ729"/>
      <c r="KKR729"/>
      <c r="KKS729"/>
      <c r="KKT729"/>
      <c r="KKU729"/>
      <c r="KKV729"/>
      <c r="KKW729"/>
      <c r="KKX729"/>
      <c r="KKY729"/>
      <c r="KKZ729"/>
      <c r="KLA729"/>
      <c r="KLB729"/>
      <c r="KLC729"/>
      <c r="KLD729"/>
      <c r="KLE729"/>
      <c r="KLF729"/>
      <c r="KLG729"/>
      <c r="KLH729"/>
      <c r="KLI729"/>
      <c r="KLJ729"/>
      <c r="KLK729"/>
      <c r="KLL729"/>
      <c r="KLM729"/>
      <c r="KLN729"/>
      <c r="KLO729"/>
      <c r="KLP729"/>
      <c r="KLQ729"/>
      <c r="KLR729"/>
      <c r="KLS729"/>
      <c r="KLT729"/>
      <c r="KLU729"/>
      <c r="KLV729"/>
      <c r="KLW729"/>
      <c r="KLX729"/>
      <c r="KLY729"/>
      <c r="KLZ729"/>
      <c r="KMA729"/>
      <c r="KMB729"/>
      <c r="KMC729"/>
      <c r="KMD729"/>
      <c r="KME729"/>
      <c r="KMF729"/>
      <c r="KMG729"/>
      <c r="KMH729"/>
      <c r="KMI729"/>
      <c r="KMJ729"/>
      <c r="KMK729"/>
      <c r="KML729"/>
      <c r="KMM729"/>
      <c r="KMN729"/>
      <c r="KMO729"/>
      <c r="KMP729"/>
      <c r="KMQ729"/>
      <c r="KMR729"/>
      <c r="KMS729"/>
      <c r="KMT729"/>
      <c r="KMU729"/>
      <c r="KMV729"/>
      <c r="KMW729"/>
      <c r="KMX729"/>
      <c r="KMY729"/>
      <c r="KMZ729"/>
      <c r="KNA729"/>
      <c r="KNB729"/>
      <c r="KNC729"/>
      <c r="KND729"/>
      <c r="KNE729"/>
      <c r="KNF729"/>
      <c r="KNG729"/>
      <c r="KNH729"/>
      <c r="KNI729"/>
      <c r="KNJ729"/>
      <c r="KNK729"/>
      <c r="KNL729"/>
      <c r="KNM729"/>
      <c r="KNN729"/>
      <c r="KNO729"/>
      <c r="KNP729"/>
      <c r="KNQ729"/>
      <c r="KNR729"/>
      <c r="KNS729"/>
      <c r="KNT729"/>
      <c r="KNU729"/>
      <c r="KNV729"/>
      <c r="KNW729"/>
      <c r="KNX729"/>
      <c r="KNY729"/>
      <c r="KNZ729"/>
      <c r="KOA729"/>
      <c r="KOB729"/>
      <c r="KOC729"/>
      <c r="KOD729"/>
      <c r="KOE729"/>
      <c r="KOF729"/>
      <c r="KOG729"/>
      <c r="KOH729"/>
      <c r="KOI729"/>
      <c r="KOJ729"/>
      <c r="KOK729"/>
      <c r="KOL729"/>
      <c r="KOM729"/>
      <c r="KON729"/>
      <c r="KOO729"/>
      <c r="KOP729"/>
      <c r="KOQ729"/>
      <c r="KOR729"/>
      <c r="KOS729"/>
      <c r="KOT729"/>
      <c r="KOU729"/>
      <c r="KOV729"/>
      <c r="KOW729"/>
      <c r="KOX729"/>
      <c r="KOY729"/>
      <c r="KOZ729"/>
      <c r="KPA729"/>
      <c r="KPB729"/>
      <c r="KPC729"/>
      <c r="KPD729"/>
      <c r="KPE729"/>
      <c r="KPF729"/>
      <c r="KPG729"/>
      <c r="KPH729"/>
      <c r="KPI729"/>
      <c r="KPJ729"/>
      <c r="KPK729"/>
      <c r="KPL729"/>
      <c r="KPM729"/>
      <c r="KPN729"/>
      <c r="KPO729"/>
      <c r="KPP729"/>
      <c r="KPQ729"/>
      <c r="KPR729"/>
      <c r="KPS729"/>
      <c r="KPT729"/>
      <c r="KPU729"/>
      <c r="KPV729"/>
      <c r="KPW729"/>
      <c r="KPX729"/>
      <c r="KPY729"/>
      <c r="KPZ729"/>
      <c r="KQA729"/>
      <c r="KQB729"/>
      <c r="KQC729"/>
      <c r="KQD729"/>
      <c r="KQE729"/>
      <c r="KQF729"/>
      <c r="KQG729"/>
      <c r="KQH729"/>
      <c r="KQI729"/>
      <c r="KQJ729"/>
      <c r="KQK729"/>
      <c r="KQL729"/>
      <c r="KQM729"/>
      <c r="KQN729"/>
      <c r="KQO729"/>
      <c r="KQP729"/>
      <c r="KQQ729"/>
      <c r="KQR729"/>
      <c r="KQS729"/>
      <c r="KQT729"/>
      <c r="KQU729"/>
      <c r="KQV729"/>
      <c r="KQW729"/>
      <c r="KQX729"/>
      <c r="KQY729"/>
      <c r="KQZ729"/>
      <c r="KRA729"/>
      <c r="KRB729"/>
      <c r="KRC729"/>
      <c r="KRD729"/>
      <c r="KRE729"/>
      <c r="KRF729"/>
      <c r="KRG729"/>
      <c r="KRH729"/>
      <c r="KRI729"/>
      <c r="KRJ729"/>
      <c r="KRK729"/>
      <c r="KRL729"/>
      <c r="KRM729"/>
      <c r="KRN729"/>
      <c r="KRO729"/>
      <c r="KRP729"/>
      <c r="KRQ729"/>
      <c r="KRR729"/>
      <c r="KRS729"/>
      <c r="KRT729"/>
      <c r="KRU729"/>
      <c r="KRV729"/>
      <c r="KRW729"/>
      <c r="KRX729"/>
      <c r="KRY729"/>
      <c r="KRZ729"/>
      <c r="KSA729"/>
      <c r="KSB729"/>
      <c r="KSC729"/>
      <c r="KSD729"/>
      <c r="KSE729"/>
      <c r="KSF729"/>
      <c r="KSG729"/>
      <c r="KSH729"/>
      <c r="KSI729"/>
      <c r="KSJ729"/>
      <c r="KSK729"/>
      <c r="KSL729"/>
      <c r="KSM729"/>
      <c r="KSN729"/>
      <c r="KSO729"/>
      <c r="KSP729"/>
      <c r="KSQ729"/>
      <c r="KSR729"/>
      <c r="KSS729"/>
      <c r="KST729"/>
      <c r="KSU729"/>
      <c r="KSV729"/>
      <c r="KSW729"/>
      <c r="KSX729"/>
      <c r="KSY729"/>
      <c r="KSZ729"/>
      <c r="KTA729"/>
      <c r="KTB729"/>
      <c r="KTC729"/>
      <c r="KTD729"/>
      <c r="KTE729"/>
      <c r="KTF729"/>
      <c r="KTG729"/>
      <c r="KTH729"/>
      <c r="KTI729"/>
      <c r="KTJ729"/>
      <c r="KTK729"/>
      <c r="KTL729"/>
      <c r="KTM729"/>
      <c r="KTN729"/>
      <c r="KTO729"/>
      <c r="KTP729"/>
      <c r="KTQ729"/>
      <c r="KTR729"/>
      <c r="KTS729"/>
      <c r="KTT729"/>
      <c r="KTU729"/>
      <c r="KTV729"/>
      <c r="KTW729"/>
      <c r="KTX729"/>
      <c r="KTY729"/>
      <c r="KTZ729"/>
      <c r="KUA729"/>
      <c r="KUB729"/>
      <c r="KUC729"/>
      <c r="KUD729"/>
      <c r="KUE729"/>
      <c r="KUF729"/>
      <c r="KUG729"/>
      <c r="KUH729"/>
      <c r="KUI729"/>
      <c r="KUJ729"/>
      <c r="KUK729"/>
      <c r="KUL729"/>
      <c r="KUM729"/>
      <c r="KUN729"/>
      <c r="KUO729"/>
      <c r="KUP729"/>
      <c r="KUQ729"/>
      <c r="KUR729"/>
      <c r="KUS729"/>
      <c r="KUT729"/>
      <c r="KUU729"/>
      <c r="KUV729"/>
      <c r="KUW729"/>
      <c r="KUX729"/>
      <c r="KUY729"/>
      <c r="KUZ729"/>
      <c r="KVA729"/>
      <c r="KVB729"/>
      <c r="KVC729"/>
      <c r="KVD729"/>
      <c r="KVE729"/>
      <c r="KVF729"/>
      <c r="KVG729"/>
      <c r="KVH729"/>
      <c r="KVI729"/>
      <c r="KVJ729"/>
      <c r="KVK729"/>
      <c r="KVL729"/>
      <c r="KVM729"/>
      <c r="KVN729"/>
      <c r="KVO729"/>
      <c r="KVP729"/>
      <c r="KVQ729"/>
      <c r="KVR729"/>
      <c r="KVS729"/>
      <c r="KVT729"/>
      <c r="KVU729"/>
      <c r="KVV729"/>
      <c r="KVW729"/>
      <c r="KVX729"/>
      <c r="KVY729"/>
      <c r="KVZ729"/>
      <c r="KWA729"/>
      <c r="KWB729"/>
      <c r="KWC729"/>
      <c r="KWD729"/>
      <c r="KWE729"/>
      <c r="KWF729"/>
      <c r="KWG729"/>
      <c r="KWH729"/>
      <c r="KWI729"/>
      <c r="KWJ729"/>
      <c r="KWK729"/>
      <c r="KWL729"/>
      <c r="KWM729"/>
      <c r="KWN729"/>
      <c r="KWO729"/>
      <c r="KWP729"/>
      <c r="KWQ729"/>
      <c r="KWR729"/>
      <c r="KWS729"/>
      <c r="KWT729"/>
      <c r="KWU729"/>
      <c r="KWV729"/>
      <c r="KWW729"/>
      <c r="KWX729"/>
      <c r="KWY729"/>
      <c r="KWZ729"/>
      <c r="KXA729"/>
      <c r="KXB729"/>
      <c r="KXC729"/>
      <c r="KXD729"/>
      <c r="KXE729"/>
      <c r="KXF729"/>
      <c r="KXG729"/>
      <c r="KXH729"/>
      <c r="KXI729"/>
      <c r="KXJ729"/>
      <c r="KXK729"/>
      <c r="KXL729"/>
      <c r="KXM729"/>
      <c r="KXN729"/>
      <c r="KXO729"/>
      <c r="KXP729"/>
      <c r="KXQ729"/>
      <c r="KXR729"/>
      <c r="KXS729"/>
      <c r="KXT729"/>
      <c r="KXU729"/>
      <c r="KXV729"/>
      <c r="KXW729"/>
      <c r="KXX729"/>
      <c r="KXY729"/>
      <c r="KXZ729"/>
      <c r="KYA729"/>
      <c r="KYB729"/>
      <c r="KYC729"/>
      <c r="KYD729"/>
      <c r="KYE729"/>
      <c r="KYF729"/>
      <c r="KYG729"/>
      <c r="KYH729"/>
      <c r="KYI729"/>
      <c r="KYJ729"/>
      <c r="KYK729"/>
      <c r="KYL729"/>
      <c r="KYM729"/>
      <c r="KYN729"/>
      <c r="KYO729"/>
      <c r="KYP729"/>
      <c r="KYQ729"/>
      <c r="KYR729"/>
      <c r="KYS729"/>
      <c r="KYT729"/>
      <c r="KYU729"/>
      <c r="KYV729"/>
      <c r="KYW729"/>
      <c r="KYX729"/>
      <c r="KYY729"/>
      <c r="KYZ729"/>
      <c r="KZA729"/>
      <c r="KZB729"/>
      <c r="KZC729"/>
      <c r="KZD729"/>
      <c r="KZE729"/>
      <c r="KZF729"/>
      <c r="KZG729"/>
      <c r="KZH729"/>
      <c r="KZI729"/>
      <c r="KZJ729"/>
      <c r="KZK729"/>
      <c r="KZL729"/>
      <c r="KZM729"/>
      <c r="KZN729"/>
      <c r="KZO729"/>
      <c r="KZP729"/>
      <c r="KZQ729"/>
      <c r="KZR729"/>
      <c r="KZS729"/>
      <c r="KZT729"/>
      <c r="KZU729"/>
      <c r="KZV729"/>
      <c r="KZW729"/>
      <c r="KZX729"/>
      <c r="KZY729"/>
      <c r="KZZ729"/>
      <c r="LAA729"/>
      <c r="LAB729"/>
      <c r="LAC729"/>
      <c r="LAD729"/>
      <c r="LAE729"/>
      <c r="LAF729"/>
      <c r="LAG729"/>
      <c r="LAH729"/>
      <c r="LAI729"/>
      <c r="LAJ729"/>
      <c r="LAK729"/>
      <c r="LAL729"/>
      <c r="LAM729"/>
      <c r="LAN729"/>
      <c r="LAO729"/>
      <c r="LAP729"/>
      <c r="LAQ729"/>
      <c r="LAR729"/>
      <c r="LAS729"/>
      <c r="LAT729"/>
      <c r="LAU729"/>
      <c r="LAV729"/>
      <c r="LAW729"/>
      <c r="LAX729"/>
      <c r="LAY729"/>
      <c r="LAZ729"/>
      <c r="LBA729"/>
      <c r="LBB729"/>
      <c r="LBC729"/>
      <c r="LBD729"/>
      <c r="LBE729"/>
      <c r="LBF729"/>
      <c r="LBG729"/>
      <c r="LBH729"/>
      <c r="LBI729"/>
      <c r="LBJ729"/>
      <c r="LBK729"/>
      <c r="LBL729"/>
      <c r="LBM729"/>
      <c r="LBN729"/>
      <c r="LBO729"/>
      <c r="LBP729"/>
      <c r="LBQ729"/>
      <c r="LBR729"/>
      <c r="LBS729"/>
      <c r="LBT729"/>
      <c r="LBU729"/>
      <c r="LBV729"/>
      <c r="LBW729"/>
      <c r="LBX729"/>
      <c r="LBY729"/>
      <c r="LBZ729"/>
      <c r="LCA729"/>
      <c r="LCB729"/>
      <c r="LCC729"/>
      <c r="LCD729"/>
      <c r="LCE729"/>
      <c r="LCF729"/>
      <c r="LCG729"/>
      <c r="LCH729"/>
      <c r="LCI729"/>
      <c r="LCJ729"/>
      <c r="LCK729"/>
      <c r="LCL729"/>
      <c r="LCM729"/>
      <c r="LCN729"/>
      <c r="LCO729"/>
      <c r="LCP729"/>
      <c r="LCQ729"/>
      <c r="LCR729"/>
      <c r="LCS729"/>
      <c r="LCT729"/>
      <c r="LCU729"/>
      <c r="LCV729"/>
      <c r="LCW729"/>
      <c r="LCX729"/>
      <c r="LCY729"/>
      <c r="LCZ729"/>
      <c r="LDA729"/>
      <c r="LDB729"/>
      <c r="LDC729"/>
      <c r="LDD729"/>
      <c r="LDE729"/>
      <c r="LDF729"/>
      <c r="LDG729"/>
      <c r="LDH729"/>
      <c r="LDI729"/>
      <c r="LDJ729"/>
      <c r="LDK729"/>
      <c r="LDL729"/>
      <c r="LDM729"/>
      <c r="LDN729"/>
      <c r="LDO729"/>
      <c r="LDP729"/>
      <c r="LDQ729"/>
      <c r="LDR729"/>
      <c r="LDS729"/>
      <c r="LDT729"/>
      <c r="LDU729"/>
      <c r="LDV729"/>
      <c r="LDW729"/>
      <c r="LDX729"/>
      <c r="LDY729"/>
      <c r="LDZ729"/>
      <c r="LEA729"/>
      <c r="LEB729"/>
      <c r="LEC729"/>
      <c r="LED729"/>
      <c r="LEE729"/>
      <c r="LEF729"/>
      <c r="LEG729"/>
      <c r="LEH729"/>
      <c r="LEI729"/>
      <c r="LEJ729"/>
      <c r="LEK729"/>
      <c r="LEL729"/>
      <c r="LEM729"/>
      <c r="LEN729"/>
      <c r="LEO729"/>
      <c r="LEP729"/>
      <c r="LEQ729"/>
      <c r="LER729"/>
      <c r="LES729"/>
      <c r="LET729"/>
      <c r="LEU729"/>
      <c r="LEV729"/>
      <c r="LEW729"/>
      <c r="LEX729"/>
      <c r="LEY729"/>
      <c r="LEZ729"/>
      <c r="LFA729"/>
      <c r="LFB729"/>
      <c r="LFC729"/>
      <c r="LFD729"/>
      <c r="LFE729"/>
      <c r="LFF729"/>
      <c r="LFG729"/>
      <c r="LFH729"/>
      <c r="LFI729"/>
      <c r="LFJ729"/>
      <c r="LFK729"/>
      <c r="LFL729"/>
      <c r="LFM729"/>
      <c r="LFN729"/>
      <c r="LFO729"/>
      <c r="LFP729"/>
      <c r="LFQ729"/>
      <c r="LFR729"/>
      <c r="LFS729"/>
      <c r="LFT729"/>
      <c r="LFU729"/>
      <c r="LFV729"/>
      <c r="LFW729"/>
      <c r="LFX729"/>
      <c r="LFY729"/>
      <c r="LFZ729"/>
      <c r="LGA729"/>
      <c r="LGB729"/>
      <c r="LGC729"/>
      <c r="LGD729"/>
      <c r="LGE729"/>
      <c r="LGF729"/>
      <c r="LGG729"/>
      <c r="LGH729"/>
      <c r="LGI729"/>
      <c r="LGJ729"/>
      <c r="LGK729"/>
      <c r="LGL729"/>
      <c r="LGM729"/>
      <c r="LGN729"/>
      <c r="LGO729"/>
      <c r="LGP729"/>
      <c r="LGQ729"/>
      <c r="LGR729"/>
      <c r="LGS729"/>
      <c r="LGT729"/>
      <c r="LGU729"/>
      <c r="LGV729"/>
      <c r="LGW729"/>
      <c r="LGX729"/>
      <c r="LGY729"/>
      <c r="LGZ729"/>
      <c r="LHA729"/>
      <c r="LHB729"/>
      <c r="LHC729"/>
      <c r="LHD729"/>
      <c r="LHE729"/>
      <c r="LHF729"/>
      <c r="LHG729"/>
      <c r="LHH729"/>
      <c r="LHI729"/>
      <c r="LHJ729"/>
      <c r="LHK729"/>
      <c r="LHL729"/>
      <c r="LHM729"/>
      <c r="LHN729"/>
      <c r="LHO729"/>
      <c r="LHP729"/>
      <c r="LHQ729"/>
      <c r="LHR729"/>
      <c r="LHS729"/>
      <c r="LHT729"/>
      <c r="LHU729"/>
      <c r="LHV729"/>
      <c r="LHW729"/>
      <c r="LHX729"/>
      <c r="LHY729"/>
      <c r="LHZ729"/>
      <c r="LIA729"/>
      <c r="LIB729"/>
      <c r="LIC729"/>
      <c r="LID729"/>
      <c r="LIE729"/>
      <c r="LIF729"/>
      <c r="LIG729"/>
      <c r="LIH729"/>
      <c r="LII729"/>
      <c r="LIJ729"/>
      <c r="LIK729"/>
      <c r="LIL729"/>
      <c r="LIM729"/>
      <c r="LIN729"/>
      <c r="LIO729"/>
      <c r="LIP729"/>
      <c r="LIQ729"/>
      <c r="LIR729"/>
      <c r="LIS729"/>
      <c r="LIT729"/>
      <c r="LIU729"/>
      <c r="LIV729"/>
      <c r="LIW729"/>
      <c r="LIX729"/>
      <c r="LIY729"/>
      <c r="LIZ729"/>
      <c r="LJA729"/>
      <c r="LJB729"/>
      <c r="LJC729"/>
      <c r="LJD729"/>
      <c r="LJE729"/>
      <c r="LJF729"/>
      <c r="LJG729"/>
      <c r="LJH729"/>
      <c r="LJI729"/>
      <c r="LJJ729"/>
      <c r="LJK729"/>
      <c r="LJL729"/>
      <c r="LJM729"/>
      <c r="LJN729"/>
      <c r="LJO729"/>
      <c r="LJP729"/>
      <c r="LJQ729"/>
      <c r="LJR729"/>
      <c r="LJS729"/>
      <c r="LJT729"/>
      <c r="LJU729"/>
      <c r="LJV729"/>
      <c r="LJW729"/>
      <c r="LJX729"/>
      <c r="LJY729"/>
      <c r="LJZ729"/>
      <c r="LKA729"/>
      <c r="LKB729"/>
      <c r="LKC729"/>
      <c r="LKD729"/>
      <c r="LKE729"/>
      <c r="LKF729"/>
      <c r="LKG729"/>
      <c r="LKH729"/>
      <c r="LKI729"/>
      <c r="LKJ729"/>
      <c r="LKK729"/>
      <c r="LKL729"/>
      <c r="LKM729"/>
      <c r="LKN729"/>
      <c r="LKO729"/>
      <c r="LKP729"/>
      <c r="LKQ729"/>
      <c r="LKR729"/>
      <c r="LKS729"/>
      <c r="LKT729"/>
      <c r="LKU729"/>
      <c r="LKV729"/>
      <c r="LKW729"/>
      <c r="LKX729"/>
      <c r="LKY729"/>
      <c r="LKZ729"/>
      <c r="LLA729"/>
      <c r="LLB729"/>
      <c r="LLC729"/>
      <c r="LLD729"/>
      <c r="LLE729"/>
      <c r="LLF729"/>
      <c r="LLG729"/>
      <c r="LLH729"/>
      <c r="LLI729"/>
      <c r="LLJ729"/>
      <c r="LLK729"/>
      <c r="LLL729"/>
      <c r="LLM729"/>
      <c r="LLN729"/>
      <c r="LLO729"/>
      <c r="LLP729"/>
      <c r="LLQ729"/>
      <c r="LLR729"/>
      <c r="LLS729"/>
      <c r="LLT729"/>
      <c r="LLU729"/>
      <c r="LLV729"/>
      <c r="LLW729"/>
      <c r="LLX729"/>
      <c r="LLY729"/>
      <c r="LLZ729"/>
      <c r="LMA729"/>
      <c r="LMB729"/>
      <c r="LMC729"/>
      <c r="LMD729"/>
      <c r="LME729"/>
      <c r="LMF729"/>
      <c r="LMG729"/>
      <c r="LMH729"/>
      <c r="LMI729"/>
      <c r="LMJ729"/>
      <c r="LMK729"/>
      <c r="LML729"/>
      <c r="LMM729"/>
      <c r="LMN729"/>
      <c r="LMO729"/>
      <c r="LMP729"/>
      <c r="LMQ729"/>
      <c r="LMR729"/>
      <c r="LMS729"/>
      <c r="LMT729"/>
      <c r="LMU729"/>
      <c r="LMV729"/>
      <c r="LMW729"/>
      <c r="LMX729"/>
      <c r="LMY729"/>
      <c r="LMZ729"/>
      <c r="LNA729"/>
      <c r="LNB729"/>
      <c r="LNC729"/>
      <c r="LND729"/>
      <c r="LNE729"/>
      <c r="LNF729"/>
      <c r="LNG729"/>
      <c r="LNH729"/>
      <c r="LNI729"/>
      <c r="LNJ729"/>
      <c r="LNK729"/>
      <c r="LNL729"/>
      <c r="LNM729"/>
      <c r="LNN729"/>
      <c r="LNO729"/>
      <c r="LNP729"/>
      <c r="LNQ729"/>
      <c r="LNR729"/>
      <c r="LNS729"/>
      <c r="LNT729"/>
      <c r="LNU729"/>
      <c r="LNV729"/>
      <c r="LNW729"/>
      <c r="LNX729"/>
      <c r="LNY729"/>
      <c r="LNZ729"/>
      <c r="LOA729"/>
      <c r="LOB729"/>
      <c r="LOC729"/>
      <c r="LOD729"/>
      <c r="LOE729"/>
      <c r="LOF729"/>
      <c r="LOG729"/>
      <c r="LOH729"/>
      <c r="LOI729"/>
      <c r="LOJ729"/>
      <c r="LOK729"/>
      <c r="LOL729"/>
      <c r="LOM729"/>
      <c r="LON729"/>
      <c r="LOO729"/>
      <c r="LOP729"/>
      <c r="LOQ729"/>
      <c r="LOR729"/>
      <c r="LOS729"/>
      <c r="LOT729"/>
      <c r="LOU729"/>
      <c r="LOV729"/>
      <c r="LOW729"/>
      <c r="LOX729"/>
      <c r="LOY729"/>
      <c r="LOZ729"/>
      <c r="LPA729"/>
      <c r="LPB729"/>
      <c r="LPC729"/>
      <c r="LPD729"/>
      <c r="LPE729"/>
      <c r="LPF729"/>
      <c r="LPG729"/>
      <c r="LPH729"/>
      <c r="LPI729"/>
      <c r="LPJ729"/>
      <c r="LPK729"/>
      <c r="LPL729"/>
      <c r="LPM729"/>
      <c r="LPN729"/>
      <c r="LPO729"/>
      <c r="LPP729"/>
      <c r="LPQ729"/>
      <c r="LPR729"/>
      <c r="LPS729"/>
      <c r="LPT729"/>
      <c r="LPU729"/>
      <c r="LPV729"/>
      <c r="LPW729"/>
      <c r="LPX729"/>
      <c r="LPY729"/>
      <c r="LPZ729"/>
      <c r="LQA729"/>
      <c r="LQB729"/>
      <c r="LQC729"/>
      <c r="LQD729"/>
      <c r="LQE729"/>
      <c r="LQF729"/>
      <c r="LQG729"/>
      <c r="LQH729"/>
      <c r="LQI729"/>
      <c r="LQJ729"/>
      <c r="LQK729"/>
      <c r="LQL729"/>
      <c r="LQM729"/>
      <c r="LQN729"/>
      <c r="LQO729"/>
      <c r="LQP729"/>
      <c r="LQQ729"/>
      <c r="LQR729"/>
      <c r="LQS729"/>
      <c r="LQT729"/>
      <c r="LQU729"/>
      <c r="LQV729"/>
      <c r="LQW729"/>
      <c r="LQX729"/>
      <c r="LQY729"/>
      <c r="LQZ729"/>
      <c r="LRA729"/>
      <c r="LRB729"/>
      <c r="LRC729"/>
      <c r="LRD729"/>
      <c r="LRE729"/>
      <c r="LRF729"/>
      <c r="LRG729"/>
      <c r="LRH729"/>
      <c r="LRI729"/>
      <c r="LRJ729"/>
      <c r="LRK729"/>
      <c r="LRL729"/>
      <c r="LRM729"/>
      <c r="LRN729"/>
      <c r="LRO729"/>
      <c r="LRP729"/>
      <c r="LRQ729"/>
      <c r="LRR729"/>
      <c r="LRS729"/>
      <c r="LRT729"/>
      <c r="LRU729"/>
      <c r="LRV729"/>
      <c r="LRW729"/>
      <c r="LRX729"/>
      <c r="LRY729"/>
      <c r="LRZ729"/>
      <c r="LSA729"/>
      <c r="LSB729"/>
      <c r="LSC729"/>
      <c r="LSD729"/>
      <c r="LSE729"/>
      <c r="LSF729"/>
      <c r="LSG729"/>
      <c r="LSH729"/>
      <c r="LSI729"/>
      <c r="LSJ729"/>
      <c r="LSK729"/>
      <c r="LSL729"/>
      <c r="LSM729"/>
      <c r="LSN729"/>
      <c r="LSO729"/>
      <c r="LSP729"/>
      <c r="LSQ729"/>
      <c r="LSR729"/>
      <c r="LSS729"/>
      <c r="LST729"/>
      <c r="LSU729"/>
      <c r="LSV729"/>
      <c r="LSW729"/>
      <c r="LSX729"/>
      <c r="LSY729"/>
      <c r="LSZ729"/>
      <c r="LTA729"/>
      <c r="LTB729"/>
      <c r="LTC729"/>
      <c r="LTD729"/>
      <c r="LTE729"/>
      <c r="LTF729"/>
      <c r="LTG729"/>
      <c r="LTH729"/>
      <c r="LTI729"/>
      <c r="LTJ729"/>
      <c r="LTK729"/>
      <c r="LTL729"/>
      <c r="LTM729"/>
      <c r="LTN729"/>
      <c r="LTO729"/>
      <c r="LTP729"/>
      <c r="LTQ729"/>
      <c r="LTR729"/>
      <c r="LTS729"/>
      <c r="LTT729"/>
      <c r="LTU729"/>
      <c r="LTV729"/>
      <c r="LTW729"/>
      <c r="LTX729"/>
      <c r="LTY729"/>
      <c r="LTZ729"/>
      <c r="LUA729"/>
      <c r="LUB729"/>
      <c r="LUC729"/>
      <c r="LUD729"/>
      <c r="LUE729"/>
      <c r="LUF729"/>
      <c r="LUG729"/>
      <c r="LUH729"/>
      <c r="LUI729"/>
      <c r="LUJ729"/>
      <c r="LUK729"/>
      <c r="LUL729"/>
      <c r="LUM729"/>
      <c r="LUN729"/>
      <c r="LUO729"/>
      <c r="LUP729"/>
      <c r="LUQ729"/>
      <c r="LUR729"/>
      <c r="LUS729"/>
      <c r="LUT729"/>
      <c r="LUU729"/>
      <c r="LUV729"/>
      <c r="LUW729"/>
      <c r="LUX729"/>
      <c r="LUY729"/>
      <c r="LUZ729"/>
      <c r="LVA729"/>
      <c r="LVB729"/>
      <c r="LVC729"/>
      <c r="LVD729"/>
      <c r="LVE729"/>
      <c r="LVF729"/>
      <c r="LVG729"/>
      <c r="LVH729"/>
      <c r="LVI729"/>
      <c r="LVJ729"/>
      <c r="LVK729"/>
      <c r="LVL729"/>
      <c r="LVM729"/>
      <c r="LVN729"/>
      <c r="LVO729"/>
      <c r="LVP729"/>
      <c r="LVQ729"/>
      <c r="LVR729"/>
      <c r="LVS729"/>
      <c r="LVT729"/>
      <c r="LVU729"/>
      <c r="LVV729"/>
      <c r="LVW729"/>
      <c r="LVX729"/>
      <c r="LVY729"/>
      <c r="LVZ729"/>
      <c r="LWA729"/>
      <c r="LWB729"/>
      <c r="LWC729"/>
      <c r="LWD729"/>
      <c r="LWE729"/>
      <c r="LWF729"/>
      <c r="LWG729"/>
      <c r="LWH729"/>
      <c r="LWI729"/>
      <c r="LWJ729"/>
      <c r="LWK729"/>
      <c r="LWL729"/>
      <c r="LWM729"/>
      <c r="LWN729"/>
      <c r="LWO729"/>
      <c r="LWP729"/>
      <c r="LWQ729"/>
      <c r="LWR729"/>
      <c r="LWS729"/>
      <c r="LWT729"/>
      <c r="LWU729"/>
      <c r="LWV729"/>
      <c r="LWW729"/>
      <c r="LWX729"/>
      <c r="LWY729"/>
      <c r="LWZ729"/>
      <c r="LXA729"/>
      <c r="LXB729"/>
      <c r="LXC729"/>
      <c r="LXD729"/>
      <c r="LXE729"/>
      <c r="LXF729"/>
      <c r="LXG729"/>
      <c r="LXH729"/>
      <c r="LXI729"/>
      <c r="LXJ729"/>
      <c r="LXK729"/>
      <c r="LXL729"/>
      <c r="LXM729"/>
      <c r="LXN729"/>
      <c r="LXO729"/>
      <c r="LXP729"/>
      <c r="LXQ729"/>
      <c r="LXR729"/>
      <c r="LXS729"/>
      <c r="LXT729"/>
      <c r="LXU729"/>
      <c r="LXV729"/>
      <c r="LXW729"/>
      <c r="LXX729"/>
      <c r="LXY729"/>
      <c r="LXZ729"/>
      <c r="LYA729"/>
      <c r="LYB729"/>
      <c r="LYC729"/>
      <c r="LYD729"/>
      <c r="LYE729"/>
      <c r="LYF729"/>
      <c r="LYG729"/>
      <c r="LYH729"/>
      <c r="LYI729"/>
      <c r="LYJ729"/>
      <c r="LYK729"/>
      <c r="LYL729"/>
      <c r="LYM729"/>
      <c r="LYN729"/>
      <c r="LYO729"/>
      <c r="LYP729"/>
      <c r="LYQ729"/>
      <c r="LYR729"/>
      <c r="LYS729"/>
      <c r="LYT729"/>
      <c r="LYU729"/>
      <c r="LYV729"/>
      <c r="LYW729"/>
      <c r="LYX729"/>
      <c r="LYY729"/>
      <c r="LYZ729"/>
      <c r="LZA729"/>
      <c r="LZB729"/>
      <c r="LZC729"/>
      <c r="LZD729"/>
      <c r="LZE729"/>
      <c r="LZF729"/>
      <c r="LZG729"/>
      <c r="LZH729"/>
      <c r="LZI729"/>
      <c r="LZJ729"/>
      <c r="LZK729"/>
      <c r="LZL729"/>
      <c r="LZM729"/>
      <c r="LZN729"/>
      <c r="LZO729"/>
      <c r="LZP729"/>
      <c r="LZQ729"/>
      <c r="LZR729"/>
      <c r="LZS729"/>
      <c r="LZT729"/>
      <c r="LZU729"/>
      <c r="LZV729"/>
      <c r="LZW729"/>
      <c r="LZX729"/>
      <c r="LZY729"/>
      <c r="LZZ729"/>
      <c r="MAA729"/>
      <c r="MAB729"/>
      <c r="MAC729"/>
      <c r="MAD729"/>
      <c r="MAE729"/>
      <c r="MAF729"/>
      <c r="MAG729"/>
      <c r="MAH729"/>
      <c r="MAI729"/>
      <c r="MAJ729"/>
      <c r="MAK729"/>
      <c r="MAL729"/>
      <c r="MAM729"/>
      <c r="MAN729"/>
      <c r="MAO729"/>
      <c r="MAP729"/>
      <c r="MAQ729"/>
      <c r="MAR729"/>
      <c r="MAS729"/>
      <c r="MAT729"/>
      <c r="MAU729"/>
      <c r="MAV729"/>
      <c r="MAW729"/>
      <c r="MAX729"/>
      <c r="MAY729"/>
      <c r="MAZ729"/>
      <c r="MBA729"/>
      <c r="MBB729"/>
      <c r="MBC729"/>
      <c r="MBD729"/>
      <c r="MBE729"/>
      <c r="MBF729"/>
      <c r="MBG729"/>
      <c r="MBH729"/>
      <c r="MBI729"/>
      <c r="MBJ729"/>
      <c r="MBK729"/>
      <c r="MBL729"/>
      <c r="MBM729"/>
      <c r="MBN729"/>
      <c r="MBO729"/>
      <c r="MBP729"/>
      <c r="MBQ729"/>
      <c r="MBR729"/>
      <c r="MBS729"/>
      <c r="MBT729"/>
      <c r="MBU729"/>
      <c r="MBV729"/>
      <c r="MBW729"/>
      <c r="MBX729"/>
      <c r="MBY729"/>
      <c r="MBZ729"/>
      <c r="MCA729"/>
      <c r="MCB729"/>
      <c r="MCC729"/>
      <c r="MCD729"/>
      <c r="MCE729"/>
      <c r="MCF729"/>
      <c r="MCG729"/>
      <c r="MCH729"/>
      <c r="MCI729"/>
      <c r="MCJ729"/>
      <c r="MCK729"/>
      <c r="MCL729"/>
      <c r="MCM729"/>
      <c r="MCN729"/>
      <c r="MCO729"/>
      <c r="MCP729"/>
      <c r="MCQ729"/>
      <c r="MCR729"/>
      <c r="MCS729"/>
      <c r="MCT729"/>
      <c r="MCU729"/>
      <c r="MCV729"/>
      <c r="MCW729"/>
      <c r="MCX729"/>
      <c r="MCY729"/>
      <c r="MCZ729"/>
      <c r="MDA729"/>
      <c r="MDB729"/>
      <c r="MDC729"/>
      <c r="MDD729"/>
      <c r="MDE729"/>
      <c r="MDF729"/>
      <c r="MDG729"/>
      <c r="MDH729"/>
      <c r="MDI729"/>
      <c r="MDJ729"/>
      <c r="MDK729"/>
      <c r="MDL729"/>
      <c r="MDM729"/>
      <c r="MDN729"/>
      <c r="MDO729"/>
      <c r="MDP729"/>
      <c r="MDQ729"/>
      <c r="MDR729"/>
      <c r="MDS729"/>
      <c r="MDT729"/>
      <c r="MDU729"/>
      <c r="MDV729"/>
      <c r="MDW729"/>
      <c r="MDX729"/>
      <c r="MDY729"/>
      <c r="MDZ729"/>
      <c r="MEA729"/>
      <c r="MEB729"/>
      <c r="MEC729"/>
      <c r="MED729"/>
      <c r="MEE729"/>
      <c r="MEF729"/>
      <c r="MEG729"/>
      <c r="MEH729"/>
      <c r="MEI729"/>
      <c r="MEJ729"/>
      <c r="MEK729"/>
      <c r="MEL729"/>
      <c r="MEM729"/>
      <c r="MEN729"/>
      <c r="MEO729"/>
      <c r="MEP729"/>
      <c r="MEQ729"/>
      <c r="MER729"/>
      <c r="MES729"/>
      <c r="MET729"/>
      <c r="MEU729"/>
      <c r="MEV729"/>
      <c r="MEW729"/>
      <c r="MEX729"/>
      <c r="MEY729"/>
      <c r="MEZ729"/>
      <c r="MFA729"/>
      <c r="MFB729"/>
      <c r="MFC729"/>
      <c r="MFD729"/>
      <c r="MFE729"/>
      <c r="MFF729"/>
      <c r="MFG729"/>
      <c r="MFH729"/>
      <c r="MFI729"/>
      <c r="MFJ729"/>
      <c r="MFK729"/>
      <c r="MFL729"/>
      <c r="MFM729"/>
      <c r="MFN729"/>
      <c r="MFO729"/>
      <c r="MFP729"/>
      <c r="MFQ729"/>
      <c r="MFR729"/>
      <c r="MFS729"/>
      <c r="MFT729"/>
      <c r="MFU729"/>
      <c r="MFV729"/>
      <c r="MFW729"/>
      <c r="MFX729"/>
      <c r="MFY729"/>
      <c r="MFZ729"/>
      <c r="MGA729"/>
      <c r="MGB729"/>
      <c r="MGC729"/>
      <c r="MGD729"/>
      <c r="MGE729"/>
      <c r="MGF729"/>
      <c r="MGG729"/>
      <c r="MGH729"/>
      <c r="MGI729"/>
      <c r="MGJ729"/>
      <c r="MGK729"/>
      <c r="MGL729"/>
      <c r="MGM729"/>
      <c r="MGN729"/>
      <c r="MGO729"/>
      <c r="MGP729"/>
      <c r="MGQ729"/>
      <c r="MGR729"/>
      <c r="MGS729"/>
      <c r="MGT729"/>
      <c r="MGU729"/>
      <c r="MGV729"/>
      <c r="MGW729"/>
      <c r="MGX729"/>
      <c r="MGY729"/>
      <c r="MGZ729"/>
      <c r="MHA729"/>
      <c r="MHB729"/>
      <c r="MHC729"/>
      <c r="MHD729"/>
      <c r="MHE729"/>
      <c r="MHF729"/>
      <c r="MHG729"/>
      <c r="MHH729"/>
      <c r="MHI729"/>
      <c r="MHJ729"/>
      <c r="MHK729"/>
      <c r="MHL729"/>
      <c r="MHM729"/>
      <c r="MHN729"/>
      <c r="MHO729"/>
      <c r="MHP729"/>
      <c r="MHQ729"/>
      <c r="MHR729"/>
      <c r="MHS729"/>
      <c r="MHT729"/>
      <c r="MHU729"/>
      <c r="MHV729"/>
      <c r="MHW729"/>
      <c r="MHX729"/>
      <c r="MHY729"/>
      <c r="MHZ729"/>
      <c r="MIA729"/>
      <c r="MIB729"/>
      <c r="MIC729"/>
      <c r="MID729"/>
      <c r="MIE729"/>
      <c r="MIF729"/>
      <c r="MIG729"/>
      <c r="MIH729"/>
      <c r="MII729"/>
      <c r="MIJ729"/>
      <c r="MIK729"/>
      <c r="MIL729"/>
      <c r="MIM729"/>
      <c r="MIN729"/>
      <c r="MIO729"/>
      <c r="MIP729"/>
      <c r="MIQ729"/>
      <c r="MIR729"/>
      <c r="MIS729"/>
      <c r="MIT729"/>
      <c r="MIU729"/>
      <c r="MIV729"/>
      <c r="MIW729"/>
      <c r="MIX729"/>
      <c r="MIY729"/>
      <c r="MIZ729"/>
      <c r="MJA729"/>
      <c r="MJB729"/>
      <c r="MJC729"/>
      <c r="MJD729"/>
      <c r="MJE729"/>
      <c r="MJF729"/>
      <c r="MJG729"/>
      <c r="MJH729"/>
      <c r="MJI729"/>
      <c r="MJJ729"/>
      <c r="MJK729"/>
      <c r="MJL729"/>
      <c r="MJM729"/>
      <c r="MJN729"/>
      <c r="MJO729"/>
      <c r="MJP729"/>
      <c r="MJQ729"/>
      <c r="MJR729"/>
      <c r="MJS729"/>
      <c r="MJT729"/>
      <c r="MJU729"/>
      <c r="MJV729"/>
      <c r="MJW729"/>
      <c r="MJX729"/>
      <c r="MJY729"/>
      <c r="MJZ729"/>
      <c r="MKA729"/>
      <c r="MKB729"/>
      <c r="MKC729"/>
      <c r="MKD729"/>
      <c r="MKE729"/>
      <c r="MKF729"/>
      <c r="MKG729"/>
      <c r="MKH729"/>
      <c r="MKI729"/>
      <c r="MKJ729"/>
      <c r="MKK729"/>
      <c r="MKL729"/>
      <c r="MKM729"/>
      <c r="MKN729"/>
      <c r="MKO729"/>
      <c r="MKP729"/>
      <c r="MKQ729"/>
      <c r="MKR729"/>
      <c r="MKS729"/>
      <c r="MKT729"/>
      <c r="MKU729"/>
      <c r="MKV729"/>
      <c r="MKW729"/>
      <c r="MKX729"/>
      <c r="MKY729"/>
      <c r="MKZ729"/>
      <c r="MLA729"/>
      <c r="MLB729"/>
      <c r="MLC729"/>
      <c r="MLD729"/>
      <c r="MLE729"/>
      <c r="MLF729"/>
      <c r="MLG729"/>
      <c r="MLH729"/>
      <c r="MLI729"/>
      <c r="MLJ729"/>
      <c r="MLK729"/>
      <c r="MLL729"/>
      <c r="MLM729"/>
      <c r="MLN729"/>
      <c r="MLO729"/>
      <c r="MLP729"/>
      <c r="MLQ729"/>
      <c r="MLR729"/>
      <c r="MLS729"/>
      <c r="MLT729"/>
      <c r="MLU729"/>
      <c r="MLV729"/>
      <c r="MLW729"/>
      <c r="MLX729"/>
      <c r="MLY729"/>
      <c r="MLZ729"/>
      <c r="MMA729"/>
      <c r="MMB729"/>
      <c r="MMC729"/>
      <c r="MMD729"/>
      <c r="MME729"/>
      <c r="MMF729"/>
      <c r="MMG729"/>
      <c r="MMH729"/>
      <c r="MMI729"/>
      <c r="MMJ729"/>
      <c r="MMK729"/>
      <c r="MML729"/>
      <c r="MMM729"/>
      <c r="MMN729"/>
      <c r="MMO729"/>
      <c r="MMP729"/>
      <c r="MMQ729"/>
      <c r="MMR729"/>
      <c r="MMS729"/>
      <c r="MMT729"/>
      <c r="MMU729"/>
      <c r="MMV729"/>
      <c r="MMW729"/>
      <c r="MMX729"/>
      <c r="MMY729"/>
      <c r="MMZ729"/>
      <c r="MNA729"/>
      <c r="MNB729"/>
      <c r="MNC729"/>
      <c r="MND729"/>
      <c r="MNE729"/>
      <c r="MNF729"/>
      <c r="MNG729"/>
      <c r="MNH729"/>
      <c r="MNI729"/>
      <c r="MNJ729"/>
      <c r="MNK729"/>
      <c r="MNL729"/>
      <c r="MNM729"/>
      <c r="MNN729"/>
      <c r="MNO729"/>
      <c r="MNP729"/>
      <c r="MNQ729"/>
      <c r="MNR729"/>
      <c r="MNS729"/>
      <c r="MNT729"/>
      <c r="MNU729"/>
      <c r="MNV729"/>
      <c r="MNW729"/>
      <c r="MNX729"/>
      <c r="MNY729"/>
      <c r="MNZ729"/>
      <c r="MOA729"/>
      <c r="MOB729"/>
      <c r="MOC729"/>
      <c r="MOD729"/>
      <c r="MOE729"/>
      <c r="MOF729"/>
      <c r="MOG729"/>
      <c r="MOH729"/>
      <c r="MOI729"/>
      <c r="MOJ729"/>
      <c r="MOK729"/>
      <c r="MOL729"/>
      <c r="MOM729"/>
      <c r="MON729"/>
      <c r="MOO729"/>
      <c r="MOP729"/>
      <c r="MOQ729"/>
      <c r="MOR729"/>
      <c r="MOS729"/>
      <c r="MOT729"/>
      <c r="MOU729"/>
      <c r="MOV729"/>
      <c r="MOW729"/>
      <c r="MOX729"/>
      <c r="MOY729"/>
      <c r="MOZ729"/>
      <c r="MPA729"/>
      <c r="MPB729"/>
      <c r="MPC729"/>
      <c r="MPD729"/>
      <c r="MPE729"/>
      <c r="MPF729"/>
      <c r="MPG729"/>
      <c r="MPH729"/>
      <c r="MPI729"/>
      <c r="MPJ729"/>
      <c r="MPK729"/>
      <c r="MPL729"/>
      <c r="MPM729"/>
      <c r="MPN729"/>
      <c r="MPO729"/>
      <c r="MPP729"/>
      <c r="MPQ729"/>
      <c r="MPR729"/>
      <c r="MPS729"/>
      <c r="MPT729"/>
      <c r="MPU729"/>
      <c r="MPV729"/>
      <c r="MPW729"/>
      <c r="MPX729"/>
      <c r="MPY729"/>
      <c r="MPZ729"/>
      <c r="MQA729"/>
      <c r="MQB729"/>
      <c r="MQC729"/>
      <c r="MQD729"/>
      <c r="MQE729"/>
      <c r="MQF729"/>
      <c r="MQG729"/>
      <c r="MQH729"/>
      <c r="MQI729"/>
      <c r="MQJ729"/>
      <c r="MQK729"/>
      <c r="MQL729"/>
      <c r="MQM729"/>
      <c r="MQN729"/>
      <c r="MQO729"/>
      <c r="MQP729"/>
      <c r="MQQ729"/>
      <c r="MQR729"/>
      <c r="MQS729"/>
      <c r="MQT729"/>
      <c r="MQU729"/>
      <c r="MQV729"/>
      <c r="MQW729"/>
      <c r="MQX729"/>
      <c r="MQY729"/>
      <c r="MQZ729"/>
      <c r="MRA729"/>
      <c r="MRB729"/>
      <c r="MRC729"/>
      <c r="MRD729"/>
      <c r="MRE729"/>
      <c r="MRF729"/>
      <c r="MRG729"/>
      <c r="MRH729"/>
      <c r="MRI729"/>
      <c r="MRJ729"/>
      <c r="MRK729"/>
      <c r="MRL729"/>
      <c r="MRM729"/>
      <c r="MRN729"/>
      <c r="MRO729"/>
      <c r="MRP729"/>
      <c r="MRQ729"/>
      <c r="MRR729"/>
      <c r="MRS729"/>
      <c r="MRT729"/>
      <c r="MRU729"/>
      <c r="MRV729"/>
      <c r="MRW729"/>
      <c r="MRX729"/>
      <c r="MRY729"/>
      <c r="MRZ729"/>
      <c r="MSA729"/>
      <c r="MSB729"/>
      <c r="MSC729"/>
      <c r="MSD729"/>
      <c r="MSE729"/>
      <c r="MSF729"/>
      <c r="MSG729"/>
      <c r="MSH729"/>
      <c r="MSI729"/>
      <c r="MSJ729"/>
      <c r="MSK729"/>
      <c r="MSL729"/>
      <c r="MSM729"/>
      <c r="MSN729"/>
      <c r="MSO729"/>
      <c r="MSP729"/>
      <c r="MSQ729"/>
      <c r="MSR729"/>
      <c r="MSS729"/>
      <c r="MST729"/>
      <c r="MSU729"/>
      <c r="MSV729"/>
      <c r="MSW729"/>
      <c r="MSX729"/>
      <c r="MSY729"/>
      <c r="MSZ729"/>
      <c r="MTA729"/>
      <c r="MTB729"/>
      <c r="MTC729"/>
      <c r="MTD729"/>
      <c r="MTE729"/>
      <c r="MTF729"/>
      <c r="MTG729"/>
      <c r="MTH729"/>
      <c r="MTI729"/>
      <c r="MTJ729"/>
      <c r="MTK729"/>
      <c r="MTL729"/>
      <c r="MTM729"/>
      <c r="MTN729"/>
      <c r="MTO729"/>
      <c r="MTP729"/>
      <c r="MTQ729"/>
      <c r="MTR729"/>
      <c r="MTS729"/>
      <c r="MTT729"/>
      <c r="MTU729"/>
      <c r="MTV729"/>
      <c r="MTW729"/>
      <c r="MTX729"/>
      <c r="MTY729"/>
      <c r="MTZ729"/>
      <c r="MUA729"/>
      <c r="MUB729"/>
      <c r="MUC729"/>
      <c r="MUD729"/>
      <c r="MUE729"/>
      <c r="MUF729"/>
      <c r="MUG729"/>
      <c r="MUH729"/>
      <c r="MUI729"/>
      <c r="MUJ729"/>
      <c r="MUK729"/>
      <c r="MUL729"/>
      <c r="MUM729"/>
      <c r="MUN729"/>
      <c r="MUO729"/>
      <c r="MUP729"/>
      <c r="MUQ729"/>
      <c r="MUR729"/>
      <c r="MUS729"/>
      <c r="MUT729"/>
      <c r="MUU729"/>
      <c r="MUV729"/>
      <c r="MUW729"/>
      <c r="MUX729"/>
      <c r="MUY729"/>
      <c r="MUZ729"/>
      <c r="MVA729"/>
      <c r="MVB729"/>
      <c r="MVC729"/>
      <c r="MVD729"/>
      <c r="MVE729"/>
      <c r="MVF729"/>
      <c r="MVG729"/>
      <c r="MVH729"/>
      <c r="MVI729"/>
      <c r="MVJ729"/>
      <c r="MVK729"/>
      <c r="MVL729"/>
      <c r="MVM729"/>
      <c r="MVN729"/>
      <c r="MVO729"/>
      <c r="MVP729"/>
      <c r="MVQ729"/>
      <c r="MVR729"/>
      <c r="MVS729"/>
      <c r="MVT729"/>
      <c r="MVU729"/>
      <c r="MVV729"/>
      <c r="MVW729"/>
      <c r="MVX729"/>
      <c r="MVY729"/>
      <c r="MVZ729"/>
      <c r="MWA729"/>
      <c r="MWB729"/>
      <c r="MWC729"/>
      <c r="MWD729"/>
      <c r="MWE729"/>
      <c r="MWF729"/>
      <c r="MWG729"/>
      <c r="MWH729"/>
      <c r="MWI729"/>
      <c r="MWJ729"/>
      <c r="MWK729"/>
      <c r="MWL729"/>
      <c r="MWM729"/>
      <c r="MWN729"/>
      <c r="MWO729"/>
      <c r="MWP729"/>
      <c r="MWQ729"/>
      <c r="MWR729"/>
      <c r="MWS729"/>
      <c r="MWT729"/>
      <c r="MWU729"/>
      <c r="MWV729"/>
      <c r="MWW729"/>
      <c r="MWX729"/>
      <c r="MWY729"/>
      <c r="MWZ729"/>
      <c r="MXA729"/>
      <c r="MXB729"/>
      <c r="MXC729"/>
      <c r="MXD729"/>
      <c r="MXE729"/>
      <c r="MXF729"/>
      <c r="MXG729"/>
      <c r="MXH729"/>
      <c r="MXI729"/>
      <c r="MXJ729"/>
      <c r="MXK729"/>
      <c r="MXL729"/>
      <c r="MXM729"/>
      <c r="MXN729"/>
      <c r="MXO729"/>
      <c r="MXP729"/>
      <c r="MXQ729"/>
      <c r="MXR729"/>
      <c r="MXS729"/>
      <c r="MXT729"/>
      <c r="MXU729"/>
      <c r="MXV729"/>
      <c r="MXW729"/>
      <c r="MXX729"/>
      <c r="MXY729"/>
      <c r="MXZ729"/>
      <c r="MYA729"/>
      <c r="MYB729"/>
      <c r="MYC729"/>
      <c r="MYD729"/>
      <c r="MYE729"/>
      <c r="MYF729"/>
      <c r="MYG729"/>
      <c r="MYH729"/>
      <c r="MYI729"/>
      <c r="MYJ729"/>
      <c r="MYK729"/>
      <c r="MYL729"/>
      <c r="MYM729"/>
      <c r="MYN729"/>
      <c r="MYO729"/>
      <c r="MYP729"/>
      <c r="MYQ729"/>
      <c r="MYR729"/>
      <c r="MYS729"/>
      <c r="MYT729"/>
      <c r="MYU729"/>
      <c r="MYV729"/>
      <c r="MYW729"/>
      <c r="MYX729"/>
      <c r="MYY729"/>
      <c r="MYZ729"/>
      <c r="MZA729"/>
      <c r="MZB729"/>
      <c r="MZC729"/>
      <c r="MZD729"/>
      <c r="MZE729"/>
      <c r="MZF729"/>
      <c r="MZG729"/>
      <c r="MZH729"/>
      <c r="MZI729"/>
      <c r="MZJ729"/>
      <c r="MZK729"/>
      <c r="MZL729"/>
      <c r="MZM729"/>
      <c r="MZN729"/>
      <c r="MZO729"/>
      <c r="MZP729"/>
      <c r="MZQ729"/>
      <c r="MZR729"/>
      <c r="MZS729"/>
      <c r="MZT729"/>
      <c r="MZU729"/>
      <c r="MZV729"/>
      <c r="MZW729"/>
      <c r="MZX729"/>
      <c r="MZY729"/>
      <c r="MZZ729"/>
      <c r="NAA729"/>
      <c r="NAB729"/>
      <c r="NAC729"/>
      <c r="NAD729"/>
      <c r="NAE729"/>
      <c r="NAF729"/>
      <c r="NAG729"/>
      <c r="NAH729"/>
      <c r="NAI729"/>
      <c r="NAJ729"/>
      <c r="NAK729"/>
      <c r="NAL729"/>
      <c r="NAM729"/>
      <c r="NAN729"/>
      <c r="NAO729"/>
      <c r="NAP729"/>
      <c r="NAQ729"/>
      <c r="NAR729"/>
      <c r="NAS729"/>
      <c r="NAT729"/>
      <c r="NAU729"/>
      <c r="NAV729"/>
      <c r="NAW729"/>
      <c r="NAX729"/>
      <c r="NAY729"/>
      <c r="NAZ729"/>
      <c r="NBA729"/>
      <c r="NBB729"/>
      <c r="NBC729"/>
      <c r="NBD729"/>
      <c r="NBE729"/>
      <c r="NBF729"/>
      <c r="NBG729"/>
      <c r="NBH729"/>
      <c r="NBI729"/>
      <c r="NBJ729"/>
      <c r="NBK729"/>
      <c r="NBL729"/>
      <c r="NBM729"/>
      <c r="NBN729"/>
      <c r="NBO729"/>
      <c r="NBP729"/>
      <c r="NBQ729"/>
      <c r="NBR729"/>
      <c r="NBS729"/>
      <c r="NBT729"/>
      <c r="NBU729"/>
      <c r="NBV729"/>
      <c r="NBW729"/>
      <c r="NBX729"/>
      <c r="NBY729"/>
      <c r="NBZ729"/>
      <c r="NCA729"/>
      <c r="NCB729"/>
      <c r="NCC729"/>
      <c r="NCD729"/>
      <c r="NCE729"/>
      <c r="NCF729"/>
      <c r="NCG729"/>
      <c r="NCH729"/>
      <c r="NCI729"/>
      <c r="NCJ729"/>
      <c r="NCK729"/>
      <c r="NCL729"/>
      <c r="NCM729"/>
      <c r="NCN729"/>
      <c r="NCO729"/>
      <c r="NCP729"/>
      <c r="NCQ729"/>
      <c r="NCR729"/>
      <c r="NCS729"/>
      <c r="NCT729"/>
      <c r="NCU729"/>
      <c r="NCV729"/>
      <c r="NCW729"/>
      <c r="NCX729"/>
      <c r="NCY729"/>
      <c r="NCZ729"/>
      <c r="NDA729"/>
      <c r="NDB729"/>
      <c r="NDC729"/>
      <c r="NDD729"/>
      <c r="NDE729"/>
      <c r="NDF729"/>
      <c r="NDG729"/>
      <c r="NDH729"/>
      <c r="NDI729"/>
      <c r="NDJ729"/>
      <c r="NDK729"/>
      <c r="NDL729"/>
      <c r="NDM729"/>
      <c r="NDN729"/>
      <c r="NDO729"/>
      <c r="NDP729"/>
      <c r="NDQ729"/>
      <c r="NDR729"/>
      <c r="NDS729"/>
      <c r="NDT729"/>
      <c r="NDU729"/>
      <c r="NDV729"/>
      <c r="NDW729"/>
      <c r="NDX729"/>
      <c r="NDY729"/>
      <c r="NDZ729"/>
      <c r="NEA729"/>
      <c r="NEB729"/>
      <c r="NEC729"/>
      <c r="NED729"/>
      <c r="NEE729"/>
      <c r="NEF729"/>
      <c r="NEG729"/>
      <c r="NEH729"/>
      <c r="NEI729"/>
      <c r="NEJ729"/>
      <c r="NEK729"/>
      <c r="NEL729"/>
      <c r="NEM729"/>
      <c r="NEN729"/>
      <c r="NEO729"/>
      <c r="NEP729"/>
      <c r="NEQ729"/>
      <c r="NER729"/>
      <c r="NES729"/>
      <c r="NET729"/>
      <c r="NEU729"/>
      <c r="NEV729"/>
      <c r="NEW729"/>
      <c r="NEX729"/>
      <c r="NEY729"/>
      <c r="NEZ729"/>
      <c r="NFA729"/>
      <c r="NFB729"/>
      <c r="NFC729"/>
      <c r="NFD729"/>
      <c r="NFE729"/>
      <c r="NFF729"/>
      <c r="NFG729"/>
      <c r="NFH729"/>
      <c r="NFI729"/>
      <c r="NFJ729"/>
      <c r="NFK729"/>
      <c r="NFL729"/>
      <c r="NFM729"/>
      <c r="NFN729"/>
      <c r="NFO729"/>
      <c r="NFP729"/>
      <c r="NFQ729"/>
      <c r="NFR729"/>
      <c r="NFS729"/>
      <c r="NFT729"/>
      <c r="NFU729"/>
      <c r="NFV729"/>
      <c r="NFW729"/>
      <c r="NFX729"/>
      <c r="NFY729"/>
      <c r="NFZ729"/>
      <c r="NGA729"/>
      <c r="NGB729"/>
      <c r="NGC729"/>
      <c r="NGD729"/>
      <c r="NGE729"/>
      <c r="NGF729"/>
      <c r="NGG729"/>
      <c r="NGH729"/>
      <c r="NGI729"/>
      <c r="NGJ729"/>
      <c r="NGK729"/>
      <c r="NGL729"/>
      <c r="NGM729"/>
      <c r="NGN729"/>
      <c r="NGO729"/>
      <c r="NGP729"/>
      <c r="NGQ729"/>
      <c r="NGR729"/>
      <c r="NGS729"/>
      <c r="NGT729"/>
      <c r="NGU729"/>
      <c r="NGV729"/>
      <c r="NGW729"/>
      <c r="NGX729"/>
      <c r="NGY729"/>
      <c r="NGZ729"/>
      <c r="NHA729"/>
      <c r="NHB729"/>
      <c r="NHC729"/>
      <c r="NHD729"/>
      <c r="NHE729"/>
      <c r="NHF729"/>
      <c r="NHG729"/>
      <c r="NHH729"/>
      <c r="NHI729"/>
      <c r="NHJ729"/>
      <c r="NHK729"/>
      <c r="NHL729"/>
      <c r="NHM729"/>
      <c r="NHN729"/>
      <c r="NHO729"/>
      <c r="NHP729"/>
      <c r="NHQ729"/>
      <c r="NHR729"/>
      <c r="NHS729"/>
      <c r="NHT729"/>
      <c r="NHU729"/>
      <c r="NHV729"/>
      <c r="NHW729"/>
      <c r="NHX729"/>
      <c r="NHY729"/>
      <c r="NHZ729"/>
      <c r="NIA729"/>
      <c r="NIB729"/>
      <c r="NIC729"/>
      <c r="NID729"/>
      <c r="NIE729"/>
      <c r="NIF729"/>
      <c r="NIG729"/>
      <c r="NIH729"/>
      <c r="NII729"/>
      <c r="NIJ729"/>
      <c r="NIK729"/>
      <c r="NIL729"/>
      <c r="NIM729"/>
      <c r="NIN729"/>
      <c r="NIO729"/>
      <c r="NIP729"/>
      <c r="NIQ729"/>
      <c r="NIR729"/>
      <c r="NIS729"/>
      <c r="NIT729"/>
      <c r="NIU729"/>
      <c r="NIV729"/>
      <c r="NIW729"/>
      <c r="NIX729"/>
      <c r="NIY729"/>
      <c r="NIZ729"/>
      <c r="NJA729"/>
      <c r="NJB729"/>
      <c r="NJC729"/>
      <c r="NJD729"/>
      <c r="NJE729"/>
      <c r="NJF729"/>
      <c r="NJG729"/>
      <c r="NJH729"/>
      <c r="NJI729"/>
      <c r="NJJ729"/>
      <c r="NJK729"/>
      <c r="NJL729"/>
      <c r="NJM729"/>
      <c r="NJN729"/>
      <c r="NJO729"/>
      <c r="NJP729"/>
      <c r="NJQ729"/>
      <c r="NJR729"/>
      <c r="NJS729"/>
      <c r="NJT729"/>
      <c r="NJU729"/>
      <c r="NJV729"/>
      <c r="NJW729"/>
      <c r="NJX729"/>
      <c r="NJY729"/>
      <c r="NJZ729"/>
      <c r="NKA729"/>
      <c r="NKB729"/>
      <c r="NKC729"/>
      <c r="NKD729"/>
      <c r="NKE729"/>
      <c r="NKF729"/>
      <c r="NKG729"/>
      <c r="NKH729"/>
      <c r="NKI729"/>
      <c r="NKJ729"/>
      <c r="NKK729"/>
      <c r="NKL729"/>
      <c r="NKM729"/>
      <c r="NKN729"/>
      <c r="NKO729"/>
      <c r="NKP729"/>
      <c r="NKQ729"/>
      <c r="NKR729"/>
      <c r="NKS729"/>
      <c r="NKT729"/>
      <c r="NKU729"/>
      <c r="NKV729"/>
      <c r="NKW729"/>
      <c r="NKX729"/>
      <c r="NKY729"/>
      <c r="NKZ729"/>
      <c r="NLA729"/>
      <c r="NLB729"/>
      <c r="NLC729"/>
      <c r="NLD729"/>
      <c r="NLE729"/>
      <c r="NLF729"/>
      <c r="NLG729"/>
      <c r="NLH729"/>
      <c r="NLI729"/>
      <c r="NLJ729"/>
      <c r="NLK729"/>
      <c r="NLL729"/>
      <c r="NLM729"/>
      <c r="NLN729"/>
      <c r="NLO729"/>
      <c r="NLP729"/>
      <c r="NLQ729"/>
      <c r="NLR729"/>
      <c r="NLS729"/>
      <c r="NLT729"/>
      <c r="NLU729"/>
      <c r="NLV729"/>
      <c r="NLW729"/>
      <c r="NLX729"/>
      <c r="NLY729"/>
      <c r="NLZ729"/>
      <c r="NMA729"/>
      <c r="NMB729"/>
      <c r="NMC729"/>
      <c r="NMD729"/>
      <c r="NME729"/>
      <c r="NMF729"/>
      <c r="NMG729"/>
      <c r="NMH729"/>
      <c r="NMI729"/>
      <c r="NMJ729"/>
      <c r="NMK729"/>
      <c r="NML729"/>
      <c r="NMM729"/>
      <c r="NMN729"/>
      <c r="NMO729"/>
      <c r="NMP729"/>
      <c r="NMQ729"/>
      <c r="NMR729"/>
      <c r="NMS729"/>
      <c r="NMT729"/>
      <c r="NMU729"/>
      <c r="NMV729"/>
      <c r="NMW729"/>
      <c r="NMX729"/>
      <c r="NMY729"/>
      <c r="NMZ729"/>
      <c r="NNA729"/>
      <c r="NNB729"/>
      <c r="NNC729"/>
      <c r="NND729"/>
      <c r="NNE729"/>
      <c r="NNF729"/>
      <c r="NNG729"/>
      <c r="NNH729"/>
      <c r="NNI729"/>
      <c r="NNJ729"/>
      <c r="NNK729"/>
      <c r="NNL729"/>
      <c r="NNM729"/>
      <c r="NNN729"/>
      <c r="NNO729"/>
      <c r="NNP729"/>
      <c r="NNQ729"/>
      <c r="NNR729"/>
      <c r="NNS729"/>
      <c r="NNT729"/>
      <c r="NNU729"/>
      <c r="NNV729"/>
      <c r="NNW729"/>
      <c r="NNX729"/>
      <c r="NNY729"/>
      <c r="NNZ729"/>
      <c r="NOA729"/>
      <c r="NOB729"/>
      <c r="NOC729"/>
      <c r="NOD729"/>
      <c r="NOE729"/>
      <c r="NOF729"/>
      <c r="NOG729"/>
      <c r="NOH729"/>
      <c r="NOI729"/>
      <c r="NOJ729"/>
      <c r="NOK729"/>
      <c r="NOL729"/>
      <c r="NOM729"/>
      <c r="NON729"/>
      <c r="NOO729"/>
      <c r="NOP729"/>
      <c r="NOQ729"/>
      <c r="NOR729"/>
      <c r="NOS729"/>
      <c r="NOT729"/>
      <c r="NOU729"/>
      <c r="NOV729"/>
      <c r="NOW729"/>
      <c r="NOX729"/>
      <c r="NOY729"/>
      <c r="NOZ729"/>
      <c r="NPA729"/>
      <c r="NPB729"/>
      <c r="NPC729"/>
      <c r="NPD729"/>
      <c r="NPE729"/>
      <c r="NPF729"/>
      <c r="NPG729"/>
      <c r="NPH729"/>
      <c r="NPI729"/>
      <c r="NPJ729"/>
      <c r="NPK729"/>
      <c r="NPL729"/>
      <c r="NPM729"/>
      <c r="NPN729"/>
      <c r="NPO729"/>
      <c r="NPP729"/>
      <c r="NPQ729"/>
      <c r="NPR729"/>
      <c r="NPS729"/>
      <c r="NPT729"/>
      <c r="NPU729"/>
      <c r="NPV729"/>
      <c r="NPW729"/>
      <c r="NPX729"/>
      <c r="NPY729"/>
      <c r="NPZ729"/>
      <c r="NQA729"/>
      <c r="NQB729"/>
      <c r="NQC729"/>
      <c r="NQD729"/>
      <c r="NQE729"/>
      <c r="NQF729"/>
      <c r="NQG729"/>
      <c r="NQH729"/>
      <c r="NQI729"/>
      <c r="NQJ729"/>
      <c r="NQK729"/>
      <c r="NQL729"/>
      <c r="NQM729"/>
      <c r="NQN729"/>
      <c r="NQO729"/>
      <c r="NQP729"/>
      <c r="NQQ729"/>
      <c r="NQR729"/>
      <c r="NQS729"/>
      <c r="NQT729"/>
      <c r="NQU729"/>
      <c r="NQV729"/>
      <c r="NQW729"/>
      <c r="NQX729"/>
      <c r="NQY729"/>
      <c r="NQZ729"/>
      <c r="NRA729"/>
      <c r="NRB729"/>
      <c r="NRC729"/>
      <c r="NRD729"/>
      <c r="NRE729"/>
      <c r="NRF729"/>
      <c r="NRG729"/>
      <c r="NRH729"/>
      <c r="NRI729"/>
      <c r="NRJ729"/>
      <c r="NRK729"/>
      <c r="NRL729"/>
      <c r="NRM729"/>
      <c r="NRN729"/>
      <c r="NRO729"/>
      <c r="NRP729"/>
      <c r="NRQ729"/>
      <c r="NRR729"/>
      <c r="NRS729"/>
      <c r="NRT729"/>
      <c r="NRU729"/>
      <c r="NRV729"/>
      <c r="NRW729"/>
      <c r="NRX729"/>
      <c r="NRY729"/>
      <c r="NRZ729"/>
      <c r="NSA729"/>
      <c r="NSB729"/>
      <c r="NSC729"/>
      <c r="NSD729"/>
      <c r="NSE729"/>
      <c r="NSF729"/>
      <c r="NSG729"/>
      <c r="NSH729"/>
      <c r="NSI729"/>
      <c r="NSJ729"/>
      <c r="NSK729"/>
      <c r="NSL729"/>
      <c r="NSM729"/>
      <c r="NSN729"/>
      <c r="NSO729"/>
      <c r="NSP729"/>
      <c r="NSQ729"/>
      <c r="NSR729"/>
      <c r="NSS729"/>
      <c r="NST729"/>
      <c r="NSU729"/>
      <c r="NSV729"/>
      <c r="NSW729"/>
      <c r="NSX729"/>
      <c r="NSY729"/>
      <c r="NSZ729"/>
      <c r="NTA729"/>
      <c r="NTB729"/>
      <c r="NTC729"/>
      <c r="NTD729"/>
      <c r="NTE729"/>
      <c r="NTF729"/>
      <c r="NTG729"/>
      <c r="NTH729"/>
      <c r="NTI729"/>
      <c r="NTJ729"/>
      <c r="NTK729"/>
      <c r="NTL729"/>
      <c r="NTM729"/>
      <c r="NTN729"/>
      <c r="NTO729"/>
      <c r="NTP729"/>
      <c r="NTQ729"/>
      <c r="NTR729"/>
      <c r="NTS729"/>
      <c r="NTT729"/>
      <c r="NTU729"/>
      <c r="NTV729"/>
      <c r="NTW729"/>
      <c r="NTX729"/>
      <c r="NTY729"/>
      <c r="NTZ729"/>
      <c r="NUA729"/>
      <c r="NUB729"/>
      <c r="NUC729"/>
      <c r="NUD729"/>
      <c r="NUE729"/>
      <c r="NUF729"/>
      <c r="NUG729"/>
      <c r="NUH729"/>
      <c r="NUI729"/>
      <c r="NUJ729"/>
      <c r="NUK729"/>
      <c r="NUL729"/>
      <c r="NUM729"/>
      <c r="NUN729"/>
      <c r="NUO729"/>
      <c r="NUP729"/>
      <c r="NUQ729"/>
      <c r="NUR729"/>
      <c r="NUS729"/>
      <c r="NUT729"/>
      <c r="NUU729"/>
      <c r="NUV729"/>
      <c r="NUW729"/>
      <c r="NUX729"/>
      <c r="NUY729"/>
      <c r="NUZ729"/>
      <c r="NVA729"/>
      <c r="NVB729"/>
      <c r="NVC729"/>
      <c r="NVD729"/>
      <c r="NVE729"/>
      <c r="NVF729"/>
      <c r="NVG729"/>
      <c r="NVH729"/>
      <c r="NVI729"/>
      <c r="NVJ729"/>
      <c r="NVK729"/>
      <c r="NVL729"/>
      <c r="NVM729"/>
      <c r="NVN729"/>
      <c r="NVO729"/>
      <c r="NVP729"/>
      <c r="NVQ729"/>
      <c r="NVR729"/>
      <c r="NVS729"/>
      <c r="NVT729"/>
      <c r="NVU729"/>
      <c r="NVV729"/>
      <c r="NVW729"/>
      <c r="NVX729"/>
      <c r="NVY729"/>
      <c r="NVZ729"/>
      <c r="NWA729"/>
      <c r="NWB729"/>
      <c r="NWC729"/>
      <c r="NWD729"/>
      <c r="NWE729"/>
      <c r="NWF729"/>
      <c r="NWG729"/>
      <c r="NWH729"/>
      <c r="NWI729"/>
      <c r="NWJ729"/>
      <c r="NWK729"/>
      <c r="NWL729"/>
      <c r="NWM729"/>
      <c r="NWN729"/>
      <c r="NWO729"/>
      <c r="NWP729"/>
      <c r="NWQ729"/>
      <c r="NWR729"/>
      <c r="NWS729"/>
      <c r="NWT729"/>
      <c r="NWU729"/>
      <c r="NWV729"/>
      <c r="NWW729"/>
      <c r="NWX729"/>
      <c r="NWY729"/>
      <c r="NWZ729"/>
      <c r="NXA729"/>
      <c r="NXB729"/>
      <c r="NXC729"/>
      <c r="NXD729"/>
      <c r="NXE729"/>
      <c r="NXF729"/>
      <c r="NXG729"/>
      <c r="NXH729"/>
      <c r="NXI729"/>
      <c r="NXJ729"/>
      <c r="NXK729"/>
      <c r="NXL729"/>
      <c r="NXM729"/>
      <c r="NXN729"/>
      <c r="NXO729"/>
      <c r="NXP729"/>
      <c r="NXQ729"/>
      <c r="NXR729"/>
      <c r="NXS729"/>
      <c r="NXT729"/>
      <c r="NXU729"/>
      <c r="NXV729"/>
      <c r="NXW729"/>
      <c r="NXX729"/>
      <c r="NXY729"/>
      <c r="NXZ729"/>
      <c r="NYA729"/>
      <c r="NYB729"/>
      <c r="NYC729"/>
      <c r="NYD729"/>
      <c r="NYE729"/>
      <c r="NYF729"/>
      <c r="NYG729"/>
      <c r="NYH729"/>
      <c r="NYI729"/>
      <c r="NYJ729"/>
      <c r="NYK729"/>
      <c r="NYL729"/>
      <c r="NYM729"/>
      <c r="NYN729"/>
      <c r="NYO729"/>
      <c r="NYP729"/>
      <c r="NYQ729"/>
      <c r="NYR729"/>
      <c r="NYS729"/>
      <c r="NYT729"/>
      <c r="NYU729"/>
      <c r="NYV729"/>
      <c r="NYW729"/>
      <c r="NYX729"/>
      <c r="NYY729"/>
      <c r="NYZ729"/>
      <c r="NZA729"/>
      <c r="NZB729"/>
      <c r="NZC729"/>
      <c r="NZD729"/>
      <c r="NZE729"/>
      <c r="NZF729"/>
      <c r="NZG729"/>
      <c r="NZH729"/>
      <c r="NZI729"/>
      <c r="NZJ729"/>
      <c r="NZK729"/>
      <c r="NZL729"/>
      <c r="NZM729"/>
      <c r="NZN729"/>
      <c r="NZO729"/>
      <c r="NZP729"/>
      <c r="NZQ729"/>
      <c r="NZR729"/>
      <c r="NZS729"/>
      <c r="NZT729"/>
      <c r="NZU729"/>
      <c r="NZV729"/>
      <c r="NZW729"/>
      <c r="NZX729"/>
      <c r="NZY729"/>
      <c r="NZZ729"/>
      <c r="OAA729"/>
      <c r="OAB729"/>
      <c r="OAC729"/>
      <c r="OAD729"/>
      <c r="OAE729"/>
      <c r="OAF729"/>
      <c r="OAG729"/>
      <c r="OAH729"/>
      <c r="OAI729"/>
      <c r="OAJ729"/>
      <c r="OAK729"/>
      <c r="OAL729"/>
      <c r="OAM729"/>
      <c r="OAN729"/>
      <c r="OAO729"/>
      <c r="OAP729"/>
      <c r="OAQ729"/>
      <c r="OAR729"/>
      <c r="OAS729"/>
      <c r="OAT729"/>
      <c r="OAU729"/>
      <c r="OAV729"/>
      <c r="OAW729"/>
      <c r="OAX729"/>
      <c r="OAY729"/>
      <c r="OAZ729"/>
      <c r="OBA729"/>
      <c r="OBB729"/>
      <c r="OBC729"/>
      <c r="OBD729"/>
      <c r="OBE729"/>
      <c r="OBF729"/>
      <c r="OBG729"/>
      <c r="OBH729"/>
      <c r="OBI729"/>
      <c r="OBJ729"/>
      <c r="OBK729"/>
      <c r="OBL729"/>
      <c r="OBM729"/>
      <c r="OBN729"/>
      <c r="OBO729"/>
      <c r="OBP729"/>
      <c r="OBQ729"/>
      <c r="OBR729"/>
      <c r="OBS729"/>
      <c r="OBT729"/>
      <c r="OBU729"/>
      <c r="OBV729"/>
      <c r="OBW729"/>
      <c r="OBX729"/>
      <c r="OBY729"/>
      <c r="OBZ729"/>
      <c r="OCA729"/>
      <c r="OCB729"/>
      <c r="OCC729"/>
      <c r="OCD729"/>
      <c r="OCE729"/>
      <c r="OCF729"/>
      <c r="OCG729"/>
      <c r="OCH729"/>
      <c r="OCI729"/>
      <c r="OCJ729"/>
      <c r="OCK729"/>
      <c r="OCL729"/>
      <c r="OCM729"/>
      <c r="OCN729"/>
      <c r="OCO729"/>
      <c r="OCP729"/>
      <c r="OCQ729"/>
      <c r="OCR729"/>
      <c r="OCS729"/>
      <c r="OCT729"/>
      <c r="OCU729"/>
      <c r="OCV729"/>
      <c r="OCW729"/>
      <c r="OCX729"/>
      <c r="OCY729"/>
      <c r="OCZ729"/>
      <c r="ODA729"/>
      <c r="ODB729"/>
      <c r="ODC729"/>
      <c r="ODD729"/>
      <c r="ODE729"/>
      <c r="ODF729"/>
      <c r="ODG729"/>
      <c r="ODH729"/>
      <c r="ODI729"/>
      <c r="ODJ729"/>
      <c r="ODK729"/>
      <c r="ODL729"/>
      <c r="ODM729"/>
      <c r="ODN729"/>
      <c r="ODO729"/>
      <c r="ODP729"/>
      <c r="ODQ729"/>
      <c r="ODR729"/>
      <c r="ODS729"/>
      <c r="ODT729"/>
      <c r="ODU729"/>
      <c r="ODV729"/>
      <c r="ODW729"/>
      <c r="ODX729"/>
      <c r="ODY729"/>
      <c r="ODZ729"/>
      <c r="OEA729"/>
      <c r="OEB729"/>
      <c r="OEC729"/>
      <c r="OED729"/>
      <c r="OEE729"/>
      <c r="OEF729"/>
      <c r="OEG729"/>
      <c r="OEH729"/>
      <c r="OEI729"/>
      <c r="OEJ729"/>
      <c r="OEK729"/>
      <c r="OEL729"/>
      <c r="OEM729"/>
      <c r="OEN729"/>
      <c r="OEO729"/>
      <c r="OEP729"/>
      <c r="OEQ729"/>
      <c r="OER729"/>
      <c r="OES729"/>
      <c r="OET729"/>
      <c r="OEU729"/>
      <c r="OEV729"/>
      <c r="OEW729"/>
      <c r="OEX729"/>
      <c r="OEY729"/>
      <c r="OEZ729"/>
      <c r="OFA729"/>
      <c r="OFB729"/>
      <c r="OFC729"/>
      <c r="OFD729"/>
      <c r="OFE729"/>
      <c r="OFF729"/>
      <c r="OFG729"/>
      <c r="OFH729"/>
      <c r="OFI729"/>
      <c r="OFJ729"/>
      <c r="OFK729"/>
      <c r="OFL729"/>
      <c r="OFM729"/>
      <c r="OFN729"/>
      <c r="OFO729"/>
      <c r="OFP729"/>
      <c r="OFQ729"/>
      <c r="OFR729"/>
      <c r="OFS729"/>
      <c r="OFT729"/>
      <c r="OFU729"/>
      <c r="OFV729"/>
      <c r="OFW729"/>
      <c r="OFX729"/>
      <c r="OFY729"/>
      <c r="OFZ729"/>
      <c r="OGA729"/>
      <c r="OGB729"/>
      <c r="OGC729"/>
      <c r="OGD729"/>
      <c r="OGE729"/>
      <c r="OGF729"/>
      <c r="OGG729"/>
      <c r="OGH729"/>
      <c r="OGI729"/>
      <c r="OGJ729"/>
      <c r="OGK729"/>
      <c r="OGL729"/>
      <c r="OGM729"/>
      <c r="OGN729"/>
      <c r="OGO729"/>
      <c r="OGP729"/>
      <c r="OGQ729"/>
      <c r="OGR729"/>
      <c r="OGS729"/>
      <c r="OGT729"/>
      <c r="OGU729"/>
      <c r="OGV729"/>
      <c r="OGW729"/>
      <c r="OGX729"/>
      <c r="OGY729"/>
      <c r="OGZ729"/>
      <c r="OHA729"/>
      <c r="OHB729"/>
      <c r="OHC729"/>
      <c r="OHD729"/>
      <c r="OHE729"/>
      <c r="OHF729"/>
      <c r="OHG729"/>
      <c r="OHH729"/>
      <c r="OHI729"/>
      <c r="OHJ729"/>
      <c r="OHK729"/>
      <c r="OHL729"/>
      <c r="OHM729"/>
      <c r="OHN729"/>
      <c r="OHO729"/>
      <c r="OHP729"/>
      <c r="OHQ729"/>
      <c r="OHR729"/>
      <c r="OHS729"/>
      <c r="OHT729"/>
      <c r="OHU729"/>
      <c r="OHV729"/>
      <c r="OHW729"/>
      <c r="OHX729"/>
      <c r="OHY729"/>
      <c r="OHZ729"/>
      <c r="OIA729"/>
      <c r="OIB729"/>
      <c r="OIC729"/>
      <c r="OID729"/>
      <c r="OIE729"/>
      <c r="OIF729"/>
      <c r="OIG729"/>
      <c r="OIH729"/>
      <c r="OII729"/>
      <c r="OIJ729"/>
      <c r="OIK729"/>
      <c r="OIL729"/>
      <c r="OIM729"/>
      <c r="OIN729"/>
      <c r="OIO729"/>
      <c r="OIP729"/>
      <c r="OIQ729"/>
      <c r="OIR729"/>
      <c r="OIS729"/>
      <c r="OIT729"/>
      <c r="OIU729"/>
      <c r="OIV729"/>
      <c r="OIW729"/>
      <c r="OIX729"/>
      <c r="OIY729"/>
      <c r="OIZ729"/>
      <c r="OJA729"/>
      <c r="OJB729"/>
      <c r="OJC729"/>
      <c r="OJD729"/>
      <c r="OJE729"/>
      <c r="OJF729"/>
      <c r="OJG729"/>
      <c r="OJH729"/>
      <c r="OJI729"/>
      <c r="OJJ729"/>
      <c r="OJK729"/>
      <c r="OJL729"/>
      <c r="OJM729"/>
      <c r="OJN729"/>
      <c r="OJO729"/>
      <c r="OJP729"/>
      <c r="OJQ729"/>
      <c r="OJR729"/>
      <c r="OJS729"/>
      <c r="OJT729"/>
      <c r="OJU729"/>
      <c r="OJV729"/>
      <c r="OJW729"/>
      <c r="OJX729"/>
      <c r="OJY729"/>
      <c r="OJZ729"/>
      <c r="OKA729"/>
      <c r="OKB729"/>
      <c r="OKC729"/>
      <c r="OKD729"/>
      <c r="OKE729"/>
      <c r="OKF729"/>
      <c r="OKG729"/>
      <c r="OKH729"/>
      <c r="OKI729"/>
      <c r="OKJ729"/>
      <c r="OKK729"/>
      <c r="OKL729"/>
      <c r="OKM729"/>
      <c r="OKN729"/>
      <c r="OKO729"/>
      <c r="OKP729"/>
      <c r="OKQ729"/>
      <c r="OKR729"/>
      <c r="OKS729"/>
      <c r="OKT729"/>
      <c r="OKU729"/>
      <c r="OKV729"/>
      <c r="OKW729"/>
      <c r="OKX729"/>
      <c r="OKY729"/>
      <c r="OKZ729"/>
      <c r="OLA729"/>
      <c r="OLB729"/>
      <c r="OLC729"/>
      <c r="OLD729"/>
      <c r="OLE729"/>
      <c r="OLF729"/>
      <c r="OLG729"/>
      <c r="OLH729"/>
      <c r="OLI729"/>
      <c r="OLJ729"/>
      <c r="OLK729"/>
      <c r="OLL729"/>
      <c r="OLM729"/>
      <c r="OLN729"/>
      <c r="OLO729"/>
      <c r="OLP729"/>
      <c r="OLQ729"/>
      <c r="OLR729"/>
      <c r="OLS729"/>
      <c r="OLT729"/>
      <c r="OLU729"/>
      <c r="OLV729"/>
      <c r="OLW729"/>
      <c r="OLX729"/>
      <c r="OLY729"/>
      <c r="OLZ729"/>
      <c r="OMA729"/>
      <c r="OMB729"/>
      <c r="OMC729"/>
      <c r="OMD729"/>
      <c r="OME729"/>
      <c r="OMF729"/>
      <c r="OMG729"/>
      <c r="OMH729"/>
      <c r="OMI729"/>
      <c r="OMJ729"/>
      <c r="OMK729"/>
      <c r="OML729"/>
      <c r="OMM729"/>
      <c r="OMN729"/>
      <c r="OMO729"/>
      <c r="OMP729"/>
      <c r="OMQ729"/>
      <c r="OMR729"/>
      <c r="OMS729"/>
      <c r="OMT729"/>
      <c r="OMU729"/>
      <c r="OMV729"/>
      <c r="OMW729"/>
      <c r="OMX729"/>
      <c r="OMY729"/>
      <c r="OMZ729"/>
      <c r="ONA729"/>
      <c r="ONB729"/>
      <c r="ONC729"/>
      <c r="OND729"/>
      <c r="ONE729"/>
      <c r="ONF729"/>
      <c r="ONG729"/>
      <c r="ONH729"/>
      <c r="ONI729"/>
      <c r="ONJ729"/>
      <c r="ONK729"/>
      <c r="ONL729"/>
      <c r="ONM729"/>
      <c r="ONN729"/>
      <c r="ONO729"/>
      <c r="ONP729"/>
      <c r="ONQ729"/>
      <c r="ONR729"/>
      <c r="ONS729"/>
      <c r="ONT729"/>
      <c r="ONU729"/>
      <c r="ONV729"/>
      <c r="ONW729"/>
      <c r="ONX729"/>
      <c r="ONY729"/>
      <c r="ONZ729"/>
      <c r="OOA729"/>
      <c r="OOB729"/>
      <c r="OOC729"/>
      <c r="OOD729"/>
      <c r="OOE729"/>
      <c r="OOF729"/>
      <c r="OOG729"/>
      <c r="OOH729"/>
      <c r="OOI729"/>
      <c r="OOJ729"/>
      <c r="OOK729"/>
      <c r="OOL729"/>
      <c r="OOM729"/>
      <c r="OON729"/>
      <c r="OOO729"/>
      <c r="OOP729"/>
      <c r="OOQ729"/>
      <c r="OOR729"/>
      <c r="OOS729"/>
      <c r="OOT729"/>
      <c r="OOU729"/>
      <c r="OOV729"/>
      <c r="OOW729"/>
      <c r="OOX729"/>
      <c r="OOY729"/>
      <c r="OOZ729"/>
      <c r="OPA729"/>
      <c r="OPB729"/>
      <c r="OPC729"/>
      <c r="OPD729"/>
      <c r="OPE729"/>
      <c r="OPF729"/>
      <c r="OPG729"/>
      <c r="OPH729"/>
      <c r="OPI729"/>
      <c r="OPJ729"/>
      <c r="OPK729"/>
      <c r="OPL729"/>
      <c r="OPM729"/>
      <c r="OPN729"/>
      <c r="OPO729"/>
      <c r="OPP729"/>
      <c r="OPQ729"/>
      <c r="OPR729"/>
      <c r="OPS729"/>
      <c r="OPT729"/>
      <c r="OPU729"/>
      <c r="OPV729"/>
      <c r="OPW729"/>
      <c r="OPX729"/>
      <c r="OPY729"/>
      <c r="OPZ729"/>
      <c r="OQA729"/>
      <c r="OQB729"/>
      <c r="OQC729"/>
      <c r="OQD729"/>
      <c r="OQE729"/>
      <c r="OQF729"/>
      <c r="OQG729"/>
      <c r="OQH729"/>
      <c r="OQI729"/>
      <c r="OQJ729"/>
      <c r="OQK729"/>
      <c r="OQL729"/>
      <c r="OQM729"/>
      <c r="OQN729"/>
      <c r="OQO729"/>
      <c r="OQP729"/>
      <c r="OQQ729"/>
      <c r="OQR729"/>
      <c r="OQS729"/>
      <c r="OQT729"/>
      <c r="OQU729"/>
      <c r="OQV729"/>
      <c r="OQW729"/>
      <c r="OQX729"/>
      <c r="OQY729"/>
      <c r="OQZ729"/>
      <c r="ORA729"/>
      <c r="ORB729"/>
      <c r="ORC729"/>
      <c r="ORD729"/>
      <c r="ORE729"/>
      <c r="ORF729"/>
      <c r="ORG729"/>
      <c r="ORH729"/>
      <c r="ORI729"/>
      <c r="ORJ729"/>
      <c r="ORK729"/>
      <c r="ORL729"/>
      <c r="ORM729"/>
      <c r="ORN729"/>
      <c r="ORO729"/>
      <c r="ORP729"/>
      <c r="ORQ729"/>
      <c r="ORR729"/>
      <c r="ORS729"/>
      <c r="ORT729"/>
      <c r="ORU729"/>
      <c r="ORV729"/>
      <c r="ORW729"/>
      <c r="ORX729"/>
      <c r="ORY729"/>
      <c r="ORZ729"/>
      <c r="OSA729"/>
      <c r="OSB729"/>
      <c r="OSC729"/>
      <c r="OSD729"/>
      <c r="OSE729"/>
      <c r="OSF729"/>
      <c r="OSG729"/>
      <c r="OSH729"/>
      <c r="OSI729"/>
      <c r="OSJ729"/>
      <c r="OSK729"/>
      <c r="OSL729"/>
      <c r="OSM729"/>
      <c r="OSN729"/>
      <c r="OSO729"/>
      <c r="OSP729"/>
      <c r="OSQ729"/>
      <c r="OSR729"/>
      <c r="OSS729"/>
      <c r="OST729"/>
      <c r="OSU729"/>
      <c r="OSV729"/>
      <c r="OSW729"/>
      <c r="OSX729"/>
      <c r="OSY729"/>
      <c r="OSZ729"/>
      <c r="OTA729"/>
      <c r="OTB729"/>
      <c r="OTC729"/>
      <c r="OTD729"/>
      <c r="OTE729"/>
      <c r="OTF729"/>
      <c r="OTG729"/>
      <c r="OTH729"/>
      <c r="OTI729"/>
      <c r="OTJ729"/>
      <c r="OTK729"/>
      <c r="OTL729"/>
      <c r="OTM729"/>
      <c r="OTN729"/>
      <c r="OTO729"/>
      <c r="OTP729"/>
      <c r="OTQ729"/>
      <c r="OTR729"/>
      <c r="OTS729"/>
      <c r="OTT729"/>
      <c r="OTU729"/>
      <c r="OTV729"/>
      <c r="OTW729"/>
      <c r="OTX729"/>
      <c r="OTY729"/>
      <c r="OTZ729"/>
      <c r="OUA729"/>
      <c r="OUB729"/>
      <c r="OUC729"/>
      <c r="OUD729"/>
      <c r="OUE729"/>
      <c r="OUF729"/>
      <c r="OUG729"/>
      <c r="OUH729"/>
      <c r="OUI729"/>
      <c r="OUJ729"/>
      <c r="OUK729"/>
      <c r="OUL729"/>
      <c r="OUM729"/>
      <c r="OUN729"/>
      <c r="OUO729"/>
      <c r="OUP729"/>
      <c r="OUQ729"/>
      <c r="OUR729"/>
      <c r="OUS729"/>
      <c r="OUT729"/>
      <c r="OUU729"/>
      <c r="OUV729"/>
      <c r="OUW729"/>
      <c r="OUX729"/>
      <c r="OUY729"/>
      <c r="OUZ729"/>
      <c r="OVA729"/>
      <c r="OVB729"/>
      <c r="OVC729"/>
      <c r="OVD729"/>
      <c r="OVE729"/>
      <c r="OVF729"/>
      <c r="OVG729"/>
      <c r="OVH729"/>
      <c r="OVI729"/>
      <c r="OVJ729"/>
      <c r="OVK729"/>
      <c r="OVL729"/>
      <c r="OVM729"/>
      <c r="OVN729"/>
      <c r="OVO729"/>
      <c r="OVP729"/>
      <c r="OVQ729"/>
      <c r="OVR729"/>
      <c r="OVS729"/>
      <c r="OVT729"/>
      <c r="OVU729"/>
      <c r="OVV729"/>
      <c r="OVW729"/>
      <c r="OVX729"/>
      <c r="OVY729"/>
      <c r="OVZ729"/>
      <c r="OWA729"/>
      <c r="OWB729"/>
      <c r="OWC729"/>
      <c r="OWD729"/>
      <c r="OWE729"/>
      <c r="OWF729"/>
      <c r="OWG729"/>
      <c r="OWH729"/>
      <c r="OWI729"/>
      <c r="OWJ729"/>
      <c r="OWK729"/>
      <c r="OWL729"/>
      <c r="OWM729"/>
      <c r="OWN729"/>
      <c r="OWO729"/>
      <c r="OWP729"/>
      <c r="OWQ729"/>
      <c r="OWR729"/>
      <c r="OWS729"/>
      <c r="OWT729"/>
      <c r="OWU729"/>
      <c r="OWV729"/>
      <c r="OWW729"/>
      <c r="OWX729"/>
      <c r="OWY729"/>
      <c r="OWZ729"/>
      <c r="OXA729"/>
      <c r="OXB729"/>
      <c r="OXC729"/>
      <c r="OXD729"/>
      <c r="OXE729"/>
      <c r="OXF729"/>
      <c r="OXG729"/>
      <c r="OXH729"/>
      <c r="OXI729"/>
      <c r="OXJ729"/>
      <c r="OXK729"/>
      <c r="OXL729"/>
      <c r="OXM729"/>
      <c r="OXN729"/>
      <c r="OXO729"/>
      <c r="OXP729"/>
      <c r="OXQ729"/>
      <c r="OXR729"/>
      <c r="OXS729"/>
      <c r="OXT729"/>
      <c r="OXU729"/>
      <c r="OXV729"/>
      <c r="OXW729"/>
      <c r="OXX729"/>
      <c r="OXY729"/>
      <c r="OXZ729"/>
      <c r="OYA729"/>
      <c r="OYB729"/>
      <c r="OYC729"/>
      <c r="OYD729"/>
      <c r="OYE729"/>
      <c r="OYF729"/>
      <c r="OYG729"/>
      <c r="OYH729"/>
      <c r="OYI729"/>
      <c r="OYJ729"/>
      <c r="OYK729"/>
      <c r="OYL729"/>
      <c r="OYM729"/>
      <c r="OYN729"/>
      <c r="OYO729"/>
      <c r="OYP729"/>
      <c r="OYQ729"/>
      <c r="OYR729"/>
      <c r="OYS729"/>
      <c r="OYT729"/>
      <c r="OYU729"/>
      <c r="OYV729"/>
      <c r="OYW729"/>
      <c r="OYX729"/>
      <c r="OYY729"/>
      <c r="OYZ729"/>
      <c r="OZA729"/>
      <c r="OZB729"/>
      <c r="OZC729"/>
      <c r="OZD729"/>
      <c r="OZE729"/>
      <c r="OZF729"/>
      <c r="OZG729"/>
      <c r="OZH729"/>
      <c r="OZI729"/>
      <c r="OZJ729"/>
      <c r="OZK729"/>
      <c r="OZL729"/>
      <c r="OZM729"/>
      <c r="OZN729"/>
      <c r="OZO729"/>
      <c r="OZP729"/>
      <c r="OZQ729"/>
      <c r="OZR729"/>
      <c r="OZS729"/>
      <c r="OZT729"/>
      <c r="OZU729"/>
      <c r="OZV729"/>
      <c r="OZW729"/>
      <c r="OZX729"/>
      <c r="OZY729"/>
      <c r="OZZ729"/>
      <c r="PAA729"/>
      <c r="PAB729"/>
      <c r="PAC729"/>
      <c r="PAD729"/>
      <c r="PAE729"/>
      <c r="PAF729"/>
      <c r="PAG729"/>
      <c r="PAH729"/>
      <c r="PAI729"/>
      <c r="PAJ729"/>
      <c r="PAK729"/>
      <c r="PAL729"/>
      <c r="PAM729"/>
      <c r="PAN729"/>
      <c r="PAO729"/>
      <c r="PAP729"/>
      <c r="PAQ729"/>
      <c r="PAR729"/>
      <c r="PAS729"/>
      <c r="PAT729"/>
      <c r="PAU729"/>
      <c r="PAV729"/>
      <c r="PAW729"/>
      <c r="PAX729"/>
      <c r="PAY729"/>
      <c r="PAZ729"/>
      <c r="PBA729"/>
      <c r="PBB729"/>
      <c r="PBC729"/>
      <c r="PBD729"/>
      <c r="PBE729"/>
      <c r="PBF729"/>
      <c r="PBG729"/>
      <c r="PBH729"/>
      <c r="PBI729"/>
      <c r="PBJ729"/>
      <c r="PBK729"/>
      <c r="PBL729"/>
      <c r="PBM729"/>
      <c r="PBN729"/>
      <c r="PBO729"/>
      <c r="PBP729"/>
      <c r="PBQ729"/>
      <c r="PBR729"/>
      <c r="PBS729"/>
      <c r="PBT729"/>
      <c r="PBU729"/>
      <c r="PBV729"/>
      <c r="PBW729"/>
      <c r="PBX729"/>
      <c r="PBY729"/>
      <c r="PBZ729"/>
      <c r="PCA729"/>
      <c r="PCB729"/>
      <c r="PCC729"/>
      <c r="PCD729"/>
      <c r="PCE729"/>
      <c r="PCF729"/>
      <c r="PCG729"/>
      <c r="PCH729"/>
      <c r="PCI729"/>
      <c r="PCJ729"/>
      <c r="PCK729"/>
      <c r="PCL729"/>
      <c r="PCM729"/>
      <c r="PCN729"/>
      <c r="PCO729"/>
      <c r="PCP729"/>
      <c r="PCQ729"/>
      <c r="PCR729"/>
      <c r="PCS729"/>
      <c r="PCT729"/>
      <c r="PCU729"/>
      <c r="PCV729"/>
      <c r="PCW729"/>
      <c r="PCX729"/>
      <c r="PCY729"/>
      <c r="PCZ729"/>
      <c r="PDA729"/>
      <c r="PDB729"/>
      <c r="PDC729"/>
      <c r="PDD729"/>
      <c r="PDE729"/>
      <c r="PDF729"/>
      <c r="PDG729"/>
      <c r="PDH729"/>
      <c r="PDI729"/>
      <c r="PDJ729"/>
      <c r="PDK729"/>
      <c r="PDL729"/>
      <c r="PDM729"/>
      <c r="PDN729"/>
      <c r="PDO729"/>
      <c r="PDP729"/>
      <c r="PDQ729"/>
      <c r="PDR729"/>
      <c r="PDS729"/>
      <c r="PDT729"/>
      <c r="PDU729"/>
      <c r="PDV729"/>
      <c r="PDW729"/>
      <c r="PDX729"/>
      <c r="PDY729"/>
      <c r="PDZ729"/>
      <c r="PEA729"/>
      <c r="PEB729"/>
      <c r="PEC729"/>
      <c r="PED729"/>
      <c r="PEE729"/>
      <c r="PEF729"/>
      <c r="PEG729"/>
      <c r="PEH729"/>
      <c r="PEI729"/>
      <c r="PEJ729"/>
      <c r="PEK729"/>
      <c r="PEL729"/>
      <c r="PEM729"/>
      <c r="PEN729"/>
      <c r="PEO729"/>
      <c r="PEP729"/>
      <c r="PEQ729"/>
      <c r="PER729"/>
      <c r="PES729"/>
      <c r="PET729"/>
      <c r="PEU729"/>
      <c r="PEV729"/>
      <c r="PEW729"/>
      <c r="PEX729"/>
      <c r="PEY729"/>
      <c r="PEZ729"/>
      <c r="PFA729"/>
      <c r="PFB729"/>
      <c r="PFC729"/>
      <c r="PFD729"/>
      <c r="PFE729"/>
      <c r="PFF729"/>
      <c r="PFG729"/>
      <c r="PFH729"/>
      <c r="PFI729"/>
      <c r="PFJ729"/>
      <c r="PFK729"/>
      <c r="PFL729"/>
      <c r="PFM729"/>
      <c r="PFN729"/>
      <c r="PFO729"/>
      <c r="PFP729"/>
      <c r="PFQ729"/>
      <c r="PFR729"/>
      <c r="PFS729"/>
      <c r="PFT729"/>
      <c r="PFU729"/>
      <c r="PFV729"/>
      <c r="PFW729"/>
      <c r="PFX729"/>
      <c r="PFY729"/>
      <c r="PFZ729"/>
      <c r="PGA729"/>
      <c r="PGB729"/>
      <c r="PGC729"/>
      <c r="PGD729"/>
      <c r="PGE729"/>
      <c r="PGF729"/>
      <c r="PGG729"/>
      <c r="PGH729"/>
      <c r="PGI729"/>
      <c r="PGJ729"/>
      <c r="PGK729"/>
      <c r="PGL729"/>
      <c r="PGM729"/>
      <c r="PGN729"/>
      <c r="PGO729"/>
      <c r="PGP729"/>
      <c r="PGQ729"/>
      <c r="PGR729"/>
      <c r="PGS729"/>
      <c r="PGT729"/>
      <c r="PGU729"/>
      <c r="PGV729"/>
      <c r="PGW729"/>
      <c r="PGX729"/>
      <c r="PGY729"/>
      <c r="PGZ729"/>
      <c r="PHA729"/>
      <c r="PHB729"/>
      <c r="PHC729"/>
      <c r="PHD729"/>
      <c r="PHE729"/>
      <c r="PHF729"/>
      <c r="PHG729"/>
      <c r="PHH729"/>
      <c r="PHI729"/>
      <c r="PHJ729"/>
      <c r="PHK729"/>
      <c r="PHL729"/>
      <c r="PHM729"/>
      <c r="PHN729"/>
      <c r="PHO729"/>
      <c r="PHP729"/>
      <c r="PHQ729"/>
      <c r="PHR729"/>
      <c r="PHS729"/>
      <c r="PHT729"/>
      <c r="PHU729"/>
      <c r="PHV729"/>
      <c r="PHW729"/>
      <c r="PHX729"/>
      <c r="PHY729"/>
      <c r="PHZ729"/>
      <c r="PIA729"/>
      <c r="PIB729"/>
      <c r="PIC729"/>
      <c r="PID729"/>
      <c r="PIE729"/>
      <c r="PIF729"/>
      <c r="PIG729"/>
      <c r="PIH729"/>
      <c r="PII729"/>
      <c r="PIJ729"/>
      <c r="PIK729"/>
      <c r="PIL729"/>
      <c r="PIM729"/>
      <c r="PIN729"/>
      <c r="PIO729"/>
      <c r="PIP729"/>
      <c r="PIQ729"/>
      <c r="PIR729"/>
      <c r="PIS729"/>
      <c r="PIT729"/>
      <c r="PIU729"/>
      <c r="PIV729"/>
      <c r="PIW729"/>
      <c r="PIX729"/>
      <c r="PIY729"/>
      <c r="PIZ729"/>
      <c r="PJA729"/>
      <c r="PJB729"/>
      <c r="PJC729"/>
      <c r="PJD729"/>
      <c r="PJE729"/>
      <c r="PJF729"/>
      <c r="PJG729"/>
      <c r="PJH729"/>
      <c r="PJI729"/>
      <c r="PJJ729"/>
      <c r="PJK729"/>
      <c r="PJL729"/>
      <c r="PJM729"/>
      <c r="PJN729"/>
      <c r="PJO729"/>
      <c r="PJP729"/>
      <c r="PJQ729"/>
      <c r="PJR729"/>
      <c r="PJS729"/>
      <c r="PJT729"/>
      <c r="PJU729"/>
      <c r="PJV729"/>
      <c r="PJW729"/>
      <c r="PJX729"/>
      <c r="PJY729"/>
      <c r="PJZ729"/>
      <c r="PKA729"/>
      <c r="PKB729"/>
      <c r="PKC729"/>
      <c r="PKD729"/>
      <c r="PKE729"/>
      <c r="PKF729"/>
      <c r="PKG729"/>
      <c r="PKH729"/>
      <c r="PKI729"/>
      <c r="PKJ729"/>
      <c r="PKK729"/>
      <c r="PKL729"/>
      <c r="PKM729"/>
      <c r="PKN729"/>
      <c r="PKO729"/>
      <c r="PKP729"/>
      <c r="PKQ729"/>
      <c r="PKR729"/>
      <c r="PKS729"/>
      <c r="PKT729"/>
      <c r="PKU729"/>
      <c r="PKV729"/>
      <c r="PKW729"/>
      <c r="PKX729"/>
      <c r="PKY729"/>
      <c r="PKZ729"/>
      <c r="PLA729"/>
      <c r="PLB729"/>
      <c r="PLC729"/>
      <c r="PLD729"/>
      <c r="PLE729"/>
      <c r="PLF729"/>
      <c r="PLG729"/>
      <c r="PLH729"/>
      <c r="PLI729"/>
      <c r="PLJ729"/>
      <c r="PLK729"/>
      <c r="PLL729"/>
      <c r="PLM729"/>
      <c r="PLN729"/>
      <c r="PLO729"/>
      <c r="PLP729"/>
      <c r="PLQ729"/>
      <c r="PLR729"/>
      <c r="PLS729"/>
      <c r="PLT729"/>
      <c r="PLU729"/>
      <c r="PLV729"/>
      <c r="PLW729"/>
      <c r="PLX729"/>
      <c r="PLY729"/>
      <c r="PLZ729"/>
      <c r="PMA729"/>
      <c r="PMB729"/>
      <c r="PMC729"/>
      <c r="PMD729"/>
      <c r="PME729"/>
      <c r="PMF729"/>
      <c r="PMG729"/>
      <c r="PMH729"/>
      <c r="PMI729"/>
      <c r="PMJ729"/>
      <c r="PMK729"/>
      <c r="PML729"/>
      <c r="PMM729"/>
      <c r="PMN729"/>
      <c r="PMO729"/>
      <c r="PMP729"/>
      <c r="PMQ729"/>
      <c r="PMR729"/>
      <c r="PMS729"/>
      <c r="PMT729"/>
      <c r="PMU729"/>
      <c r="PMV729"/>
      <c r="PMW729"/>
      <c r="PMX729"/>
      <c r="PMY729"/>
      <c r="PMZ729"/>
      <c r="PNA729"/>
      <c r="PNB729"/>
      <c r="PNC729"/>
      <c r="PND729"/>
      <c r="PNE729"/>
      <c r="PNF729"/>
      <c r="PNG729"/>
      <c r="PNH729"/>
      <c r="PNI729"/>
      <c r="PNJ729"/>
      <c r="PNK729"/>
      <c r="PNL729"/>
      <c r="PNM729"/>
      <c r="PNN729"/>
      <c r="PNO729"/>
      <c r="PNP729"/>
      <c r="PNQ729"/>
      <c r="PNR729"/>
      <c r="PNS729"/>
      <c r="PNT729"/>
      <c r="PNU729"/>
      <c r="PNV729"/>
      <c r="PNW729"/>
      <c r="PNX729"/>
      <c r="PNY729"/>
      <c r="PNZ729"/>
      <c r="POA729"/>
      <c r="POB729"/>
      <c r="POC729"/>
      <c r="POD729"/>
      <c r="POE729"/>
      <c r="POF729"/>
      <c r="POG729"/>
      <c r="POH729"/>
      <c r="POI729"/>
      <c r="POJ729"/>
      <c r="POK729"/>
      <c r="POL729"/>
      <c r="POM729"/>
      <c r="PON729"/>
      <c r="POO729"/>
      <c r="POP729"/>
      <c r="POQ729"/>
      <c r="POR729"/>
      <c r="POS729"/>
      <c r="POT729"/>
      <c r="POU729"/>
      <c r="POV729"/>
      <c r="POW729"/>
      <c r="POX729"/>
      <c r="POY729"/>
      <c r="POZ729"/>
      <c r="PPA729"/>
      <c r="PPB729"/>
      <c r="PPC729"/>
      <c r="PPD729"/>
      <c r="PPE729"/>
      <c r="PPF729"/>
      <c r="PPG729"/>
      <c r="PPH729"/>
      <c r="PPI729"/>
      <c r="PPJ729"/>
      <c r="PPK729"/>
      <c r="PPL729"/>
      <c r="PPM729"/>
      <c r="PPN729"/>
      <c r="PPO729"/>
      <c r="PPP729"/>
      <c r="PPQ729"/>
      <c r="PPR729"/>
      <c r="PPS729"/>
      <c r="PPT729"/>
      <c r="PPU729"/>
      <c r="PPV729"/>
      <c r="PPW729"/>
      <c r="PPX729"/>
      <c r="PPY729"/>
      <c r="PPZ729"/>
      <c r="PQA729"/>
      <c r="PQB729"/>
      <c r="PQC729"/>
      <c r="PQD729"/>
      <c r="PQE729"/>
      <c r="PQF729"/>
      <c r="PQG729"/>
      <c r="PQH729"/>
      <c r="PQI729"/>
      <c r="PQJ729"/>
      <c r="PQK729"/>
      <c r="PQL729"/>
      <c r="PQM729"/>
      <c r="PQN729"/>
      <c r="PQO729"/>
      <c r="PQP729"/>
      <c r="PQQ729"/>
      <c r="PQR729"/>
      <c r="PQS729"/>
      <c r="PQT729"/>
      <c r="PQU729"/>
      <c r="PQV729"/>
      <c r="PQW729"/>
      <c r="PQX729"/>
      <c r="PQY729"/>
      <c r="PQZ729"/>
      <c r="PRA729"/>
      <c r="PRB729"/>
      <c r="PRC729"/>
      <c r="PRD729"/>
      <c r="PRE729"/>
      <c r="PRF729"/>
      <c r="PRG729"/>
      <c r="PRH729"/>
      <c r="PRI729"/>
      <c r="PRJ729"/>
      <c r="PRK729"/>
      <c r="PRL729"/>
      <c r="PRM729"/>
      <c r="PRN729"/>
      <c r="PRO729"/>
      <c r="PRP729"/>
      <c r="PRQ729"/>
      <c r="PRR729"/>
      <c r="PRS729"/>
      <c r="PRT729"/>
      <c r="PRU729"/>
      <c r="PRV729"/>
      <c r="PRW729"/>
      <c r="PRX729"/>
      <c r="PRY729"/>
      <c r="PRZ729"/>
      <c r="PSA729"/>
      <c r="PSB729"/>
      <c r="PSC729"/>
      <c r="PSD729"/>
      <c r="PSE729"/>
      <c r="PSF729"/>
      <c r="PSG729"/>
      <c r="PSH729"/>
      <c r="PSI729"/>
      <c r="PSJ729"/>
      <c r="PSK729"/>
      <c r="PSL729"/>
      <c r="PSM729"/>
      <c r="PSN729"/>
      <c r="PSO729"/>
      <c r="PSP729"/>
      <c r="PSQ729"/>
      <c r="PSR729"/>
      <c r="PSS729"/>
      <c r="PST729"/>
      <c r="PSU729"/>
      <c r="PSV729"/>
      <c r="PSW729"/>
      <c r="PSX729"/>
      <c r="PSY729"/>
      <c r="PSZ729"/>
      <c r="PTA729"/>
      <c r="PTB729"/>
      <c r="PTC729"/>
      <c r="PTD729"/>
      <c r="PTE729"/>
      <c r="PTF729"/>
      <c r="PTG729"/>
      <c r="PTH729"/>
      <c r="PTI729"/>
      <c r="PTJ729"/>
      <c r="PTK729"/>
      <c r="PTL729"/>
      <c r="PTM729"/>
      <c r="PTN729"/>
      <c r="PTO729"/>
      <c r="PTP729"/>
      <c r="PTQ729"/>
      <c r="PTR729"/>
      <c r="PTS729"/>
      <c r="PTT729"/>
      <c r="PTU729"/>
      <c r="PTV729"/>
      <c r="PTW729"/>
      <c r="PTX729"/>
      <c r="PTY729"/>
      <c r="PTZ729"/>
      <c r="PUA729"/>
      <c r="PUB729"/>
      <c r="PUC729"/>
      <c r="PUD729"/>
      <c r="PUE729"/>
      <c r="PUF729"/>
      <c r="PUG729"/>
      <c r="PUH729"/>
      <c r="PUI729"/>
      <c r="PUJ729"/>
      <c r="PUK729"/>
      <c r="PUL729"/>
      <c r="PUM729"/>
      <c r="PUN729"/>
      <c r="PUO729"/>
      <c r="PUP729"/>
      <c r="PUQ729"/>
      <c r="PUR729"/>
      <c r="PUS729"/>
      <c r="PUT729"/>
      <c r="PUU729"/>
      <c r="PUV729"/>
      <c r="PUW729"/>
      <c r="PUX729"/>
      <c r="PUY729"/>
      <c r="PUZ729"/>
      <c r="PVA729"/>
      <c r="PVB729"/>
      <c r="PVC729"/>
      <c r="PVD729"/>
      <c r="PVE729"/>
      <c r="PVF729"/>
      <c r="PVG729"/>
      <c r="PVH729"/>
      <c r="PVI729"/>
      <c r="PVJ729"/>
      <c r="PVK729"/>
      <c r="PVL729"/>
      <c r="PVM729"/>
      <c r="PVN729"/>
      <c r="PVO729"/>
      <c r="PVP729"/>
      <c r="PVQ729"/>
      <c r="PVR729"/>
      <c r="PVS729"/>
      <c r="PVT729"/>
      <c r="PVU729"/>
      <c r="PVV729"/>
      <c r="PVW729"/>
      <c r="PVX729"/>
      <c r="PVY729"/>
      <c r="PVZ729"/>
      <c r="PWA729"/>
      <c r="PWB729"/>
      <c r="PWC729"/>
      <c r="PWD729"/>
      <c r="PWE729"/>
      <c r="PWF729"/>
      <c r="PWG729"/>
      <c r="PWH729"/>
      <c r="PWI729"/>
      <c r="PWJ729"/>
      <c r="PWK729"/>
      <c r="PWL729"/>
      <c r="PWM729"/>
      <c r="PWN729"/>
      <c r="PWO729"/>
      <c r="PWP729"/>
      <c r="PWQ729"/>
      <c r="PWR729"/>
      <c r="PWS729"/>
      <c r="PWT729"/>
      <c r="PWU729"/>
      <c r="PWV729"/>
      <c r="PWW729"/>
      <c r="PWX729"/>
      <c r="PWY729"/>
      <c r="PWZ729"/>
      <c r="PXA729"/>
      <c r="PXB729"/>
      <c r="PXC729"/>
      <c r="PXD729"/>
      <c r="PXE729"/>
      <c r="PXF729"/>
      <c r="PXG729"/>
      <c r="PXH729"/>
      <c r="PXI729"/>
      <c r="PXJ729"/>
      <c r="PXK729"/>
      <c r="PXL729"/>
      <c r="PXM729"/>
      <c r="PXN729"/>
      <c r="PXO729"/>
      <c r="PXP729"/>
      <c r="PXQ729"/>
      <c r="PXR729"/>
      <c r="PXS729"/>
      <c r="PXT729"/>
      <c r="PXU729"/>
      <c r="PXV729"/>
      <c r="PXW729"/>
      <c r="PXX729"/>
      <c r="PXY729"/>
      <c r="PXZ729"/>
      <c r="PYA729"/>
      <c r="PYB729"/>
      <c r="PYC729"/>
      <c r="PYD729"/>
      <c r="PYE729"/>
      <c r="PYF729"/>
      <c r="PYG729"/>
      <c r="PYH729"/>
      <c r="PYI729"/>
      <c r="PYJ729"/>
      <c r="PYK729"/>
      <c r="PYL729"/>
      <c r="PYM729"/>
      <c r="PYN729"/>
      <c r="PYO729"/>
      <c r="PYP729"/>
      <c r="PYQ729"/>
      <c r="PYR729"/>
      <c r="PYS729"/>
      <c r="PYT729"/>
      <c r="PYU729"/>
      <c r="PYV729"/>
      <c r="PYW729"/>
      <c r="PYX729"/>
      <c r="PYY729"/>
      <c r="PYZ729"/>
      <c r="PZA729"/>
      <c r="PZB729"/>
      <c r="PZC729"/>
      <c r="PZD729"/>
      <c r="PZE729"/>
      <c r="PZF729"/>
      <c r="PZG729"/>
      <c r="PZH729"/>
      <c r="PZI729"/>
      <c r="PZJ729"/>
      <c r="PZK729"/>
      <c r="PZL729"/>
      <c r="PZM729"/>
      <c r="PZN729"/>
      <c r="PZO729"/>
      <c r="PZP729"/>
      <c r="PZQ729"/>
      <c r="PZR729"/>
      <c r="PZS729"/>
      <c r="PZT729"/>
      <c r="PZU729"/>
      <c r="PZV729"/>
      <c r="PZW729"/>
      <c r="PZX729"/>
      <c r="PZY729"/>
      <c r="PZZ729"/>
      <c r="QAA729"/>
      <c r="QAB729"/>
      <c r="QAC729"/>
      <c r="QAD729"/>
      <c r="QAE729"/>
      <c r="QAF729"/>
      <c r="QAG729"/>
      <c r="QAH729"/>
      <c r="QAI729"/>
      <c r="QAJ729"/>
      <c r="QAK729"/>
      <c r="QAL729"/>
      <c r="QAM729"/>
      <c r="QAN729"/>
      <c r="QAO729"/>
      <c r="QAP729"/>
      <c r="QAQ729"/>
      <c r="QAR729"/>
      <c r="QAS729"/>
      <c r="QAT729"/>
      <c r="QAU729"/>
      <c r="QAV729"/>
      <c r="QAW729"/>
      <c r="QAX729"/>
      <c r="QAY729"/>
      <c r="QAZ729"/>
      <c r="QBA729"/>
      <c r="QBB729"/>
      <c r="QBC729"/>
      <c r="QBD729"/>
      <c r="QBE729"/>
      <c r="QBF729"/>
      <c r="QBG729"/>
      <c r="QBH729"/>
      <c r="QBI729"/>
      <c r="QBJ729"/>
      <c r="QBK729"/>
      <c r="QBL729"/>
      <c r="QBM729"/>
      <c r="QBN729"/>
      <c r="QBO729"/>
      <c r="QBP729"/>
      <c r="QBQ729"/>
      <c r="QBR729"/>
      <c r="QBS729"/>
      <c r="QBT729"/>
      <c r="QBU729"/>
      <c r="QBV729"/>
      <c r="QBW729"/>
      <c r="QBX729"/>
      <c r="QBY729"/>
      <c r="QBZ729"/>
      <c r="QCA729"/>
      <c r="QCB729"/>
      <c r="QCC729"/>
      <c r="QCD729"/>
      <c r="QCE729"/>
      <c r="QCF729"/>
      <c r="QCG729"/>
      <c r="QCH729"/>
      <c r="QCI729"/>
      <c r="QCJ729"/>
      <c r="QCK729"/>
      <c r="QCL729"/>
      <c r="QCM729"/>
      <c r="QCN729"/>
      <c r="QCO729"/>
      <c r="QCP729"/>
      <c r="QCQ729"/>
      <c r="QCR729"/>
      <c r="QCS729"/>
      <c r="QCT729"/>
      <c r="QCU729"/>
      <c r="QCV729"/>
      <c r="QCW729"/>
      <c r="QCX729"/>
      <c r="QCY729"/>
      <c r="QCZ729"/>
      <c r="QDA729"/>
      <c r="QDB729"/>
      <c r="QDC729"/>
      <c r="QDD729"/>
      <c r="QDE729"/>
      <c r="QDF729"/>
      <c r="QDG729"/>
      <c r="QDH729"/>
      <c r="QDI729"/>
      <c r="QDJ729"/>
      <c r="QDK729"/>
      <c r="QDL729"/>
      <c r="QDM729"/>
      <c r="QDN729"/>
      <c r="QDO729"/>
      <c r="QDP729"/>
      <c r="QDQ729"/>
      <c r="QDR729"/>
      <c r="QDS729"/>
      <c r="QDT729"/>
      <c r="QDU729"/>
      <c r="QDV729"/>
      <c r="QDW729"/>
      <c r="QDX729"/>
      <c r="QDY729"/>
      <c r="QDZ729"/>
      <c r="QEA729"/>
      <c r="QEB729"/>
      <c r="QEC729"/>
      <c r="QED729"/>
      <c r="QEE729"/>
      <c r="QEF729"/>
      <c r="QEG729"/>
      <c r="QEH729"/>
      <c r="QEI729"/>
      <c r="QEJ729"/>
      <c r="QEK729"/>
      <c r="QEL729"/>
      <c r="QEM729"/>
      <c r="QEN729"/>
      <c r="QEO729"/>
      <c r="QEP729"/>
      <c r="QEQ729"/>
      <c r="QER729"/>
      <c r="QES729"/>
      <c r="QET729"/>
      <c r="QEU729"/>
      <c r="QEV729"/>
      <c r="QEW729"/>
      <c r="QEX729"/>
      <c r="QEY729"/>
      <c r="QEZ729"/>
      <c r="QFA729"/>
      <c r="QFB729"/>
      <c r="QFC729"/>
      <c r="QFD729"/>
      <c r="QFE729"/>
      <c r="QFF729"/>
      <c r="QFG729"/>
      <c r="QFH729"/>
      <c r="QFI729"/>
      <c r="QFJ729"/>
      <c r="QFK729"/>
      <c r="QFL729"/>
      <c r="QFM729"/>
      <c r="QFN729"/>
      <c r="QFO729"/>
      <c r="QFP729"/>
      <c r="QFQ729"/>
      <c r="QFR729"/>
      <c r="QFS729"/>
      <c r="QFT729"/>
      <c r="QFU729"/>
      <c r="QFV729"/>
      <c r="QFW729"/>
      <c r="QFX729"/>
      <c r="QFY729"/>
      <c r="QFZ729"/>
      <c r="QGA729"/>
      <c r="QGB729"/>
      <c r="QGC729"/>
      <c r="QGD729"/>
      <c r="QGE729"/>
      <c r="QGF729"/>
      <c r="QGG729"/>
      <c r="QGH729"/>
      <c r="QGI729"/>
      <c r="QGJ729"/>
      <c r="QGK729"/>
      <c r="QGL729"/>
      <c r="QGM729"/>
      <c r="QGN729"/>
      <c r="QGO729"/>
      <c r="QGP729"/>
      <c r="QGQ729"/>
      <c r="QGR729"/>
      <c r="QGS729"/>
      <c r="QGT729"/>
      <c r="QGU729"/>
      <c r="QGV729"/>
      <c r="QGW729"/>
      <c r="QGX729"/>
      <c r="QGY729"/>
      <c r="QGZ729"/>
      <c r="QHA729"/>
      <c r="QHB729"/>
      <c r="QHC729"/>
      <c r="QHD729"/>
      <c r="QHE729"/>
      <c r="QHF729"/>
      <c r="QHG729"/>
      <c r="QHH729"/>
      <c r="QHI729"/>
      <c r="QHJ729"/>
      <c r="QHK729"/>
      <c r="QHL729"/>
      <c r="QHM729"/>
      <c r="QHN729"/>
      <c r="QHO729"/>
      <c r="QHP729"/>
      <c r="QHQ729"/>
      <c r="QHR729"/>
      <c r="QHS729"/>
      <c r="QHT729"/>
      <c r="QHU729"/>
      <c r="QHV729"/>
      <c r="QHW729"/>
      <c r="QHX729"/>
      <c r="QHY729"/>
      <c r="QHZ729"/>
      <c r="QIA729"/>
      <c r="QIB729"/>
      <c r="QIC729"/>
      <c r="QID729"/>
      <c r="QIE729"/>
      <c r="QIF729"/>
      <c r="QIG729"/>
      <c r="QIH729"/>
      <c r="QII729"/>
      <c r="QIJ729"/>
      <c r="QIK729"/>
      <c r="QIL729"/>
      <c r="QIM729"/>
      <c r="QIN729"/>
      <c r="QIO729"/>
      <c r="QIP729"/>
      <c r="QIQ729"/>
      <c r="QIR729"/>
      <c r="QIS729"/>
      <c r="QIT729"/>
      <c r="QIU729"/>
      <c r="QIV729"/>
      <c r="QIW729"/>
      <c r="QIX729"/>
      <c r="QIY729"/>
      <c r="QIZ729"/>
      <c r="QJA729"/>
      <c r="QJB729"/>
      <c r="QJC729"/>
      <c r="QJD729"/>
      <c r="QJE729"/>
      <c r="QJF729"/>
      <c r="QJG729"/>
      <c r="QJH729"/>
      <c r="QJI729"/>
      <c r="QJJ729"/>
      <c r="QJK729"/>
      <c r="QJL729"/>
      <c r="QJM729"/>
      <c r="QJN729"/>
      <c r="QJO729"/>
      <c r="QJP729"/>
      <c r="QJQ729"/>
      <c r="QJR729"/>
      <c r="QJS729"/>
      <c r="QJT729"/>
      <c r="QJU729"/>
      <c r="QJV729"/>
      <c r="QJW729"/>
      <c r="QJX729"/>
      <c r="QJY729"/>
      <c r="QJZ729"/>
      <c r="QKA729"/>
      <c r="QKB729"/>
      <c r="QKC729"/>
      <c r="QKD729"/>
      <c r="QKE729"/>
      <c r="QKF729"/>
      <c r="QKG729"/>
      <c r="QKH729"/>
      <c r="QKI729"/>
      <c r="QKJ729"/>
      <c r="QKK729"/>
      <c r="QKL729"/>
      <c r="QKM729"/>
      <c r="QKN729"/>
      <c r="QKO729"/>
      <c r="QKP729"/>
      <c r="QKQ729"/>
      <c r="QKR729"/>
      <c r="QKS729"/>
      <c r="QKT729"/>
      <c r="QKU729"/>
      <c r="QKV729"/>
      <c r="QKW729"/>
      <c r="QKX729"/>
      <c r="QKY729"/>
      <c r="QKZ729"/>
      <c r="QLA729"/>
      <c r="QLB729"/>
      <c r="QLC729"/>
      <c r="QLD729"/>
      <c r="QLE729"/>
      <c r="QLF729"/>
      <c r="QLG729"/>
      <c r="QLH729"/>
      <c r="QLI729"/>
      <c r="QLJ729"/>
      <c r="QLK729"/>
      <c r="QLL729"/>
      <c r="QLM729"/>
      <c r="QLN729"/>
      <c r="QLO729"/>
      <c r="QLP729"/>
      <c r="QLQ729"/>
      <c r="QLR729"/>
      <c r="QLS729"/>
      <c r="QLT729"/>
      <c r="QLU729"/>
      <c r="QLV729"/>
      <c r="QLW729"/>
      <c r="QLX729"/>
      <c r="QLY729"/>
      <c r="QLZ729"/>
      <c r="QMA729"/>
      <c r="QMB729"/>
      <c r="QMC729"/>
      <c r="QMD729"/>
      <c r="QME729"/>
      <c r="QMF729"/>
      <c r="QMG729"/>
      <c r="QMH729"/>
      <c r="QMI729"/>
      <c r="QMJ729"/>
      <c r="QMK729"/>
      <c r="QML729"/>
      <c r="QMM729"/>
      <c r="QMN729"/>
      <c r="QMO729"/>
      <c r="QMP729"/>
      <c r="QMQ729"/>
      <c r="QMR729"/>
      <c r="QMS729"/>
      <c r="QMT729"/>
      <c r="QMU729"/>
      <c r="QMV729"/>
      <c r="QMW729"/>
      <c r="QMX729"/>
      <c r="QMY729"/>
      <c r="QMZ729"/>
      <c r="QNA729"/>
      <c r="QNB729"/>
      <c r="QNC729"/>
      <c r="QND729"/>
      <c r="QNE729"/>
      <c r="QNF729"/>
      <c r="QNG729"/>
      <c r="QNH729"/>
      <c r="QNI729"/>
      <c r="QNJ729"/>
      <c r="QNK729"/>
      <c r="QNL729"/>
      <c r="QNM729"/>
      <c r="QNN729"/>
      <c r="QNO729"/>
      <c r="QNP729"/>
      <c r="QNQ729"/>
      <c r="QNR729"/>
      <c r="QNS729"/>
      <c r="QNT729"/>
      <c r="QNU729"/>
      <c r="QNV729"/>
      <c r="QNW729"/>
      <c r="QNX729"/>
      <c r="QNY729"/>
      <c r="QNZ729"/>
      <c r="QOA729"/>
      <c r="QOB729"/>
      <c r="QOC729"/>
      <c r="QOD729"/>
      <c r="QOE729"/>
      <c r="QOF729"/>
      <c r="QOG729"/>
      <c r="QOH729"/>
      <c r="QOI729"/>
      <c r="QOJ729"/>
      <c r="QOK729"/>
      <c r="QOL729"/>
      <c r="QOM729"/>
      <c r="QON729"/>
      <c r="QOO729"/>
      <c r="QOP729"/>
      <c r="QOQ729"/>
      <c r="QOR729"/>
      <c r="QOS729"/>
      <c r="QOT729"/>
      <c r="QOU729"/>
      <c r="QOV729"/>
      <c r="QOW729"/>
      <c r="QOX729"/>
      <c r="QOY729"/>
      <c r="QOZ729"/>
      <c r="QPA729"/>
      <c r="QPB729"/>
      <c r="QPC729"/>
      <c r="QPD729"/>
      <c r="QPE729"/>
      <c r="QPF729"/>
      <c r="QPG729"/>
      <c r="QPH729"/>
      <c r="QPI729"/>
      <c r="QPJ729"/>
      <c r="QPK729"/>
      <c r="QPL729"/>
      <c r="QPM729"/>
      <c r="QPN729"/>
      <c r="QPO729"/>
      <c r="QPP729"/>
      <c r="QPQ729"/>
      <c r="QPR729"/>
      <c r="QPS729"/>
      <c r="QPT729"/>
      <c r="QPU729"/>
      <c r="QPV729"/>
      <c r="QPW729"/>
      <c r="QPX729"/>
      <c r="QPY729"/>
      <c r="QPZ729"/>
      <c r="QQA729"/>
      <c r="QQB729"/>
      <c r="QQC729"/>
      <c r="QQD729"/>
      <c r="QQE729"/>
      <c r="QQF729"/>
      <c r="QQG729"/>
      <c r="QQH729"/>
      <c r="QQI729"/>
      <c r="QQJ729"/>
      <c r="QQK729"/>
      <c r="QQL729"/>
      <c r="QQM729"/>
      <c r="QQN729"/>
      <c r="QQO729"/>
      <c r="QQP729"/>
      <c r="QQQ729"/>
      <c r="QQR729"/>
      <c r="QQS729"/>
      <c r="QQT729"/>
      <c r="QQU729"/>
      <c r="QQV729"/>
      <c r="QQW729"/>
      <c r="QQX729"/>
      <c r="QQY729"/>
      <c r="QQZ729"/>
      <c r="QRA729"/>
      <c r="QRB729"/>
      <c r="QRC729"/>
      <c r="QRD729"/>
      <c r="QRE729"/>
      <c r="QRF729"/>
      <c r="QRG729"/>
      <c r="QRH729"/>
      <c r="QRI729"/>
      <c r="QRJ729"/>
      <c r="QRK729"/>
      <c r="QRL729"/>
      <c r="QRM729"/>
      <c r="QRN729"/>
      <c r="QRO729"/>
      <c r="QRP729"/>
      <c r="QRQ729"/>
      <c r="QRR729"/>
      <c r="QRS729"/>
      <c r="QRT729"/>
      <c r="QRU729"/>
      <c r="QRV729"/>
      <c r="QRW729"/>
      <c r="QRX729"/>
      <c r="QRY729"/>
      <c r="QRZ729"/>
      <c r="QSA729"/>
      <c r="QSB729"/>
      <c r="QSC729"/>
      <c r="QSD729"/>
      <c r="QSE729"/>
      <c r="QSF729"/>
      <c r="QSG729"/>
      <c r="QSH729"/>
      <c r="QSI729"/>
      <c r="QSJ729"/>
      <c r="QSK729"/>
      <c r="QSL729"/>
      <c r="QSM729"/>
      <c r="QSN729"/>
      <c r="QSO729"/>
      <c r="QSP729"/>
      <c r="QSQ729"/>
      <c r="QSR729"/>
      <c r="QSS729"/>
      <c r="QST729"/>
      <c r="QSU729"/>
      <c r="QSV729"/>
      <c r="QSW729"/>
      <c r="QSX729"/>
      <c r="QSY729"/>
      <c r="QSZ729"/>
      <c r="QTA729"/>
      <c r="QTB729"/>
      <c r="QTC729"/>
      <c r="QTD729"/>
      <c r="QTE729"/>
      <c r="QTF729"/>
      <c r="QTG729"/>
      <c r="QTH729"/>
      <c r="QTI729"/>
      <c r="QTJ729"/>
      <c r="QTK729"/>
      <c r="QTL729"/>
      <c r="QTM729"/>
      <c r="QTN729"/>
      <c r="QTO729"/>
      <c r="QTP729"/>
      <c r="QTQ729"/>
      <c r="QTR729"/>
      <c r="QTS729"/>
      <c r="QTT729"/>
      <c r="QTU729"/>
      <c r="QTV729"/>
      <c r="QTW729"/>
      <c r="QTX729"/>
      <c r="QTY729"/>
      <c r="QTZ729"/>
      <c r="QUA729"/>
      <c r="QUB729"/>
      <c r="QUC729"/>
      <c r="QUD729"/>
      <c r="QUE729"/>
      <c r="QUF729"/>
      <c r="QUG729"/>
      <c r="QUH729"/>
      <c r="QUI729"/>
      <c r="QUJ729"/>
      <c r="QUK729"/>
      <c r="QUL729"/>
      <c r="QUM729"/>
      <c r="QUN729"/>
      <c r="QUO729"/>
      <c r="QUP729"/>
      <c r="QUQ729"/>
      <c r="QUR729"/>
      <c r="QUS729"/>
      <c r="QUT729"/>
      <c r="QUU729"/>
      <c r="QUV729"/>
      <c r="QUW729"/>
      <c r="QUX729"/>
      <c r="QUY729"/>
      <c r="QUZ729"/>
      <c r="QVA729"/>
      <c r="QVB729"/>
      <c r="QVC729"/>
      <c r="QVD729"/>
      <c r="QVE729"/>
      <c r="QVF729"/>
      <c r="QVG729"/>
      <c r="QVH729"/>
      <c r="QVI729"/>
      <c r="QVJ729"/>
      <c r="QVK729"/>
      <c r="QVL729"/>
      <c r="QVM729"/>
      <c r="QVN729"/>
      <c r="QVO729"/>
      <c r="QVP729"/>
      <c r="QVQ729"/>
      <c r="QVR729"/>
      <c r="QVS729"/>
      <c r="QVT729"/>
      <c r="QVU729"/>
      <c r="QVV729"/>
      <c r="QVW729"/>
      <c r="QVX729"/>
      <c r="QVY729"/>
      <c r="QVZ729"/>
      <c r="QWA729"/>
      <c r="QWB729"/>
      <c r="QWC729"/>
      <c r="QWD729"/>
      <c r="QWE729"/>
      <c r="QWF729"/>
      <c r="QWG729"/>
      <c r="QWH729"/>
      <c r="QWI729"/>
      <c r="QWJ729"/>
      <c r="QWK729"/>
      <c r="QWL729"/>
      <c r="QWM729"/>
      <c r="QWN729"/>
      <c r="QWO729"/>
      <c r="QWP729"/>
      <c r="QWQ729"/>
      <c r="QWR729"/>
      <c r="QWS729"/>
      <c r="QWT729"/>
      <c r="QWU729"/>
      <c r="QWV729"/>
      <c r="QWW729"/>
      <c r="QWX729"/>
      <c r="QWY729"/>
      <c r="QWZ729"/>
      <c r="QXA729"/>
      <c r="QXB729"/>
      <c r="QXC729"/>
      <c r="QXD729"/>
      <c r="QXE729"/>
      <c r="QXF729"/>
      <c r="QXG729"/>
      <c r="QXH729"/>
      <c r="QXI729"/>
      <c r="QXJ729"/>
      <c r="QXK729"/>
      <c r="QXL729"/>
      <c r="QXM729"/>
      <c r="QXN729"/>
      <c r="QXO729"/>
      <c r="QXP729"/>
      <c r="QXQ729"/>
      <c r="QXR729"/>
      <c r="QXS729"/>
      <c r="QXT729"/>
      <c r="QXU729"/>
      <c r="QXV729"/>
      <c r="QXW729"/>
      <c r="QXX729"/>
      <c r="QXY729"/>
      <c r="QXZ729"/>
      <c r="QYA729"/>
      <c r="QYB729"/>
      <c r="QYC729"/>
      <c r="QYD729"/>
      <c r="QYE729"/>
      <c r="QYF729"/>
      <c r="QYG729"/>
      <c r="QYH729"/>
      <c r="QYI729"/>
      <c r="QYJ729"/>
      <c r="QYK729"/>
      <c r="QYL729"/>
      <c r="QYM729"/>
      <c r="QYN729"/>
      <c r="QYO729"/>
      <c r="QYP729"/>
      <c r="QYQ729"/>
      <c r="QYR729"/>
      <c r="QYS729"/>
      <c r="QYT729"/>
      <c r="QYU729"/>
      <c r="QYV729"/>
      <c r="QYW729"/>
      <c r="QYX729"/>
      <c r="QYY729"/>
      <c r="QYZ729"/>
      <c r="QZA729"/>
      <c r="QZB729"/>
      <c r="QZC729"/>
      <c r="QZD729"/>
      <c r="QZE729"/>
      <c r="QZF729"/>
      <c r="QZG729"/>
      <c r="QZH729"/>
      <c r="QZI729"/>
      <c r="QZJ729"/>
      <c r="QZK729"/>
      <c r="QZL729"/>
      <c r="QZM729"/>
      <c r="QZN729"/>
      <c r="QZO729"/>
      <c r="QZP729"/>
      <c r="QZQ729"/>
      <c r="QZR729"/>
      <c r="QZS729"/>
      <c r="QZT729"/>
      <c r="QZU729"/>
      <c r="QZV729"/>
      <c r="QZW729"/>
      <c r="QZX729"/>
      <c r="QZY729"/>
      <c r="QZZ729"/>
      <c r="RAA729"/>
      <c r="RAB729"/>
      <c r="RAC729"/>
      <c r="RAD729"/>
      <c r="RAE729"/>
      <c r="RAF729"/>
      <c r="RAG729"/>
      <c r="RAH729"/>
      <c r="RAI729"/>
      <c r="RAJ729"/>
      <c r="RAK729"/>
      <c r="RAL729"/>
      <c r="RAM729"/>
      <c r="RAN729"/>
      <c r="RAO729"/>
      <c r="RAP729"/>
      <c r="RAQ729"/>
      <c r="RAR729"/>
      <c r="RAS729"/>
      <c r="RAT729"/>
      <c r="RAU729"/>
      <c r="RAV729"/>
      <c r="RAW729"/>
      <c r="RAX729"/>
      <c r="RAY729"/>
      <c r="RAZ729"/>
      <c r="RBA729"/>
      <c r="RBB729"/>
      <c r="RBC729"/>
      <c r="RBD729"/>
      <c r="RBE729"/>
      <c r="RBF729"/>
      <c r="RBG729"/>
      <c r="RBH729"/>
      <c r="RBI729"/>
      <c r="RBJ729"/>
      <c r="RBK729"/>
      <c r="RBL729"/>
      <c r="RBM729"/>
      <c r="RBN729"/>
      <c r="RBO729"/>
      <c r="RBP729"/>
      <c r="RBQ729"/>
      <c r="RBR729"/>
      <c r="RBS729"/>
      <c r="RBT729"/>
      <c r="RBU729"/>
      <c r="RBV729"/>
      <c r="RBW729"/>
      <c r="RBX729"/>
      <c r="RBY729"/>
      <c r="RBZ729"/>
      <c r="RCA729"/>
      <c r="RCB729"/>
      <c r="RCC729"/>
      <c r="RCD729"/>
      <c r="RCE729"/>
      <c r="RCF729"/>
      <c r="RCG729"/>
      <c r="RCH729"/>
      <c r="RCI729"/>
      <c r="RCJ729"/>
      <c r="RCK729"/>
      <c r="RCL729"/>
      <c r="RCM729"/>
      <c r="RCN729"/>
      <c r="RCO729"/>
      <c r="RCP729"/>
      <c r="RCQ729"/>
      <c r="RCR729"/>
      <c r="RCS729"/>
      <c r="RCT729"/>
      <c r="RCU729"/>
      <c r="RCV729"/>
      <c r="RCW729"/>
      <c r="RCX729"/>
      <c r="RCY729"/>
      <c r="RCZ729"/>
      <c r="RDA729"/>
      <c r="RDB729"/>
      <c r="RDC729"/>
      <c r="RDD729"/>
      <c r="RDE729"/>
      <c r="RDF729"/>
      <c r="RDG729"/>
      <c r="RDH729"/>
      <c r="RDI729"/>
      <c r="RDJ729"/>
      <c r="RDK729"/>
      <c r="RDL729"/>
      <c r="RDM729"/>
      <c r="RDN729"/>
      <c r="RDO729"/>
      <c r="RDP729"/>
      <c r="RDQ729"/>
      <c r="RDR729"/>
      <c r="RDS729"/>
      <c r="RDT729"/>
      <c r="RDU729"/>
      <c r="RDV729"/>
      <c r="RDW729"/>
      <c r="RDX729"/>
      <c r="RDY729"/>
      <c r="RDZ729"/>
      <c r="REA729"/>
      <c r="REB729"/>
      <c r="REC729"/>
      <c r="RED729"/>
      <c r="REE729"/>
      <c r="REF729"/>
      <c r="REG729"/>
      <c r="REH729"/>
      <c r="REI729"/>
      <c r="REJ729"/>
      <c r="REK729"/>
      <c r="REL729"/>
      <c r="REM729"/>
      <c r="REN729"/>
      <c r="REO729"/>
      <c r="REP729"/>
      <c r="REQ729"/>
      <c r="RER729"/>
      <c r="RES729"/>
      <c r="RET729"/>
      <c r="REU729"/>
      <c r="REV729"/>
      <c r="REW729"/>
      <c r="REX729"/>
      <c r="REY729"/>
      <c r="REZ729"/>
      <c r="RFA729"/>
      <c r="RFB729"/>
      <c r="RFC729"/>
      <c r="RFD729"/>
      <c r="RFE729"/>
      <c r="RFF729"/>
      <c r="RFG729"/>
      <c r="RFH729"/>
      <c r="RFI729"/>
      <c r="RFJ729"/>
      <c r="RFK729"/>
      <c r="RFL729"/>
      <c r="RFM729"/>
      <c r="RFN729"/>
      <c r="RFO729"/>
      <c r="RFP729"/>
      <c r="RFQ729"/>
      <c r="RFR729"/>
      <c r="RFS729"/>
      <c r="RFT729"/>
      <c r="RFU729"/>
      <c r="RFV729"/>
      <c r="RFW729"/>
      <c r="RFX729"/>
      <c r="RFY729"/>
      <c r="RFZ729"/>
      <c r="RGA729"/>
      <c r="RGB729"/>
      <c r="RGC729"/>
      <c r="RGD729"/>
      <c r="RGE729"/>
      <c r="RGF729"/>
      <c r="RGG729"/>
      <c r="RGH729"/>
      <c r="RGI729"/>
      <c r="RGJ729"/>
      <c r="RGK729"/>
      <c r="RGL729"/>
      <c r="RGM729"/>
      <c r="RGN729"/>
      <c r="RGO729"/>
      <c r="RGP729"/>
      <c r="RGQ729"/>
      <c r="RGR729"/>
      <c r="RGS729"/>
      <c r="RGT729"/>
      <c r="RGU729"/>
      <c r="RGV729"/>
      <c r="RGW729"/>
      <c r="RGX729"/>
      <c r="RGY729"/>
      <c r="RGZ729"/>
      <c r="RHA729"/>
      <c r="RHB729"/>
      <c r="RHC729"/>
      <c r="RHD729"/>
      <c r="RHE729"/>
      <c r="RHF729"/>
      <c r="RHG729"/>
      <c r="RHH729"/>
      <c r="RHI729"/>
      <c r="RHJ729"/>
      <c r="RHK729"/>
      <c r="RHL729"/>
      <c r="RHM729"/>
      <c r="RHN729"/>
      <c r="RHO729"/>
      <c r="RHP729"/>
      <c r="RHQ729"/>
      <c r="RHR729"/>
      <c r="RHS729"/>
      <c r="RHT729"/>
      <c r="RHU729"/>
      <c r="RHV729"/>
      <c r="RHW729"/>
      <c r="RHX729"/>
      <c r="RHY729"/>
      <c r="RHZ729"/>
      <c r="RIA729"/>
      <c r="RIB729"/>
      <c r="RIC729"/>
      <c r="RID729"/>
      <c r="RIE729"/>
      <c r="RIF729"/>
      <c r="RIG729"/>
      <c r="RIH729"/>
      <c r="RII729"/>
      <c r="RIJ729"/>
      <c r="RIK729"/>
      <c r="RIL729"/>
      <c r="RIM729"/>
      <c r="RIN729"/>
      <c r="RIO729"/>
      <c r="RIP729"/>
      <c r="RIQ729"/>
      <c r="RIR729"/>
      <c r="RIS729"/>
      <c r="RIT729"/>
      <c r="RIU729"/>
      <c r="RIV729"/>
      <c r="RIW729"/>
      <c r="RIX729"/>
      <c r="RIY729"/>
      <c r="RIZ729"/>
      <c r="RJA729"/>
      <c r="RJB729"/>
      <c r="RJC729"/>
      <c r="RJD729"/>
      <c r="RJE729"/>
      <c r="RJF729"/>
      <c r="RJG729"/>
      <c r="RJH729"/>
      <c r="RJI729"/>
      <c r="RJJ729"/>
      <c r="RJK729"/>
      <c r="RJL729"/>
      <c r="RJM729"/>
      <c r="RJN729"/>
      <c r="RJO729"/>
      <c r="RJP729"/>
      <c r="RJQ729"/>
      <c r="RJR729"/>
      <c r="RJS729"/>
      <c r="RJT729"/>
      <c r="RJU729"/>
      <c r="RJV729"/>
      <c r="RJW729"/>
      <c r="RJX729"/>
      <c r="RJY729"/>
      <c r="RJZ729"/>
      <c r="RKA729"/>
      <c r="RKB729"/>
      <c r="RKC729"/>
      <c r="RKD729"/>
      <c r="RKE729"/>
      <c r="RKF729"/>
      <c r="RKG729"/>
      <c r="RKH729"/>
      <c r="RKI729"/>
      <c r="RKJ729"/>
      <c r="RKK729"/>
      <c r="RKL729"/>
      <c r="RKM729"/>
      <c r="RKN729"/>
      <c r="RKO729"/>
      <c r="RKP729"/>
      <c r="RKQ729"/>
      <c r="RKR729"/>
      <c r="RKS729"/>
      <c r="RKT729"/>
      <c r="RKU729"/>
      <c r="RKV729"/>
      <c r="RKW729"/>
      <c r="RKX729"/>
      <c r="RKY729"/>
      <c r="RKZ729"/>
      <c r="RLA729"/>
      <c r="RLB729"/>
      <c r="RLC729"/>
      <c r="RLD729"/>
      <c r="RLE729"/>
      <c r="RLF729"/>
      <c r="RLG729"/>
      <c r="RLH729"/>
      <c r="RLI729"/>
      <c r="RLJ729"/>
      <c r="RLK729"/>
      <c r="RLL729"/>
      <c r="RLM729"/>
      <c r="RLN729"/>
      <c r="RLO729"/>
      <c r="RLP729"/>
      <c r="RLQ729"/>
      <c r="RLR729"/>
      <c r="RLS729"/>
      <c r="RLT729"/>
      <c r="RLU729"/>
      <c r="RLV729"/>
      <c r="RLW729"/>
      <c r="RLX729"/>
      <c r="RLY729"/>
      <c r="RLZ729"/>
      <c r="RMA729"/>
      <c r="RMB729"/>
      <c r="RMC729"/>
      <c r="RMD729"/>
      <c r="RME729"/>
      <c r="RMF729"/>
      <c r="RMG729"/>
      <c r="RMH729"/>
      <c r="RMI729"/>
      <c r="RMJ729"/>
      <c r="RMK729"/>
      <c r="RML729"/>
      <c r="RMM729"/>
      <c r="RMN729"/>
      <c r="RMO729"/>
      <c r="RMP729"/>
      <c r="RMQ729"/>
      <c r="RMR729"/>
      <c r="RMS729"/>
      <c r="RMT729"/>
      <c r="RMU729"/>
      <c r="RMV729"/>
      <c r="RMW729"/>
      <c r="RMX729"/>
      <c r="RMY729"/>
      <c r="RMZ729"/>
      <c r="RNA729"/>
      <c r="RNB729"/>
      <c r="RNC729"/>
      <c r="RND729"/>
      <c r="RNE729"/>
      <c r="RNF729"/>
      <c r="RNG729"/>
      <c r="RNH729"/>
      <c r="RNI729"/>
      <c r="RNJ729"/>
      <c r="RNK729"/>
      <c r="RNL729"/>
      <c r="RNM729"/>
      <c r="RNN729"/>
      <c r="RNO729"/>
      <c r="RNP729"/>
      <c r="RNQ729"/>
      <c r="RNR729"/>
      <c r="RNS729"/>
      <c r="RNT729"/>
      <c r="RNU729"/>
      <c r="RNV729"/>
      <c r="RNW729"/>
      <c r="RNX729"/>
      <c r="RNY729"/>
      <c r="RNZ729"/>
      <c r="ROA729"/>
      <c r="ROB729"/>
      <c r="ROC729"/>
      <c r="ROD729"/>
      <c r="ROE729"/>
      <c r="ROF729"/>
      <c r="ROG729"/>
      <c r="ROH729"/>
      <c r="ROI729"/>
      <c r="ROJ729"/>
      <c r="ROK729"/>
      <c r="ROL729"/>
      <c r="ROM729"/>
      <c r="RON729"/>
      <c r="ROO729"/>
      <c r="ROP729"/>
      <c r="ROQ729"/>
      <c r="ROR729"/>
      <c r="ROS729"/>
      <c r="ROT729"/>
      <c r="ROU729"/>
      <c r="ROV729"/>
      <c r="ROW729"/>
      <c r="ROX729"/>
      <c r="ROY729"/>
      <c r="ROZ729"/>
      <c r="RPA729"/>
      <c r="RPB729"/>
      <c r="RPC729"/>
      <c r="RPD729"/>
      <c r="RPE729"/>
      <c r="RPF729"/>
      <c r="RPG729"/>
      <c r="RPH729"/>
      <c r="RPI729"/>
      <c r="RPJ729"/>
      <c r="RPK729"/>
      <c r="RPL729"/>
      <c r="RPM729"/>
      <c r="RPN729"/>
      <c r="RPO729"/>
      <c r="RPP729"/>
      <c r="RPQ729"/>
      <c r="RPR729"/>
      <c r="RPS729"/>
      <c r="RPT729"/>
      <c r="RPU729"/>
      <c r="RPV729"/>
      <c r="RPW729"/>
      <c r="RPX729"/>
      <c r="RPY729"/>
      <c r="RPZ729"/>
      <c r="RQA729"/>
      <c r="RQB729"/>
      <c r="RQC729"/>
      <c r="RQD729"/>
      <c r="RQE729"/>
      <c r="RQF729"/>
      <c r="RQG729"/>
      <c r="RQH729"/>
      <c r="RQI729"/>
      <c r="RQJ729"/>
      <c r="RQK729"/>
      <c r="RQL729"/>
      <c r="RQM729"/>
      <c r="RQN729"/>
      <c r="RQO729"/>
      <c r="RQP729"/>
      <c r="RQQ729"/>
      <c r="RQR729"/>
      <c r="RQS729"/>
      <c r="RQT729"/>
      <c r="RQU729"/>
      <c r="RQV729"/>
      <c r="RQW729"/>
      <c r="RQX729"/>
      <c r="RQY729"/>
      <c r="RQZ729"/>
      <c r="RRA729"/>
      <c r="RRB729"/>
      <c r="RRC729"/>
      <c r="RRD729"/>
      <c r="RRE729"/>
      <c r="RRF729"/>
      <c r="RRG729"/>
      <c r="RRH729"/>
      <c r="RRI729"/>
      <c r="RRJ729"/>
      <c r="RRK729"/>
      <c r="RRL729"/>
      <c r="RRM729"/>
      <c r="RRN729"/>
      <c r="RRO729"/>
      <c r="RRP729"/>
      <c r="RRQ729"/>
      <c r="RRR729"/>
      <c r="RRS729"/>
      <c r="RRT729"/>
      <c r="RRU729"/>
      <c r="RRV729"/>
      <c r="RRW729"/>
      <c r="RRX729"/>
      <c r="RRY729"/>
      <c r="RRZ729"/>
      <c r="RSA729"/>
      <c r="RSB729"/>
      <c r="RSC729"/>
      <c r="RSD729"/>
      <c r="RSE729"/>
      <c r="RSF729"/>
      <c r="RSG729"/>
      <c r="RSH729"/>
      <c r="RSI729"/>
      <c r="RSJ729"/>
      <c r="RSK729"/>
      <c r="RSL729"/>
      <c r="RSM729"/>
      <c r="RSN729"/>
      <c r="RSO729"/>
      <c r="RSP729"/>
      <c r="RSQ729"/>
      <c r="RSR729"/>
      <c r="RSS729"/>
      <c r="RST729"/>
      <c r="RSU729"/>
      <c r="RSV729"/>
      <c r="RSW729"/>
      <c r="RSX729"/>
      <c r="RSY729"/>
      <c r="RSZ729"/>
      <c r="RTA729"/>
      <c r="RTB729"/>
      <c r="RTC729"/>
      <c r="RTD729"/>
      <c r="RTE729"/>
      <c r="RTF729"/>
      <c r="RTG729"/>
      <c r="RTH729"/>
      <c r="RTI729"/>
      <c r="RTJ729"/>
      <c r="RTK729"/>
      <c r="RTL729"/>
      <c r="RTM729"/>
      <c r="RTN729"/>
      <c r="RTO729"/>
      <c r="RTP729"/>
      <c r="RTQ729"/>
      <c r="RTR729"/>
      <c r="RTS729"/>
      <c r="RTT729"/>
      <c r="RTU729"/>
      <c r="RTV729"/>
      <c r="RTW729"/>
      <c r="RTX729"/>
      <c r="RTY729"/>
      <c r="RTZ729"/>
      <c r="RUA729"/>
      <c r="RUB729"/>
      <c r="RUC729"/>
      <c r="RUD729"/>
      <c r="RUE729"/>
      <c r="RUF729"/>
      <c r="RUG729"/>
      <c r="RUH729"/>
      <c r="RUI729"/>
      <c r="RUJ729"/>
      <c r="RUK729"/>
      <c r="RUL729"/>
      <c r="RUM729"/>
      <c r="RUN729"/>
      <c r="RUO729"/>
      <c r="RUP729"/>
      <c r="RUQ729"/>
      <c r="RUR729"/>
      <c r="RUS729"/>
      <c r="RUT729"/>
      <c r="RUU729"/>
      <c r="RUV729"/>
      <c r="RUW729"/>
      <c r="RUX729"/>
      <c r="RUY729"/>
      <c r="RUZ729"/>
      <c r="RVA729"/>
      <c r="RVB729"/>
      <c r="RVC729"/>
      <c r="RVD729"/>
      <c r="RVE729"/>
      <c r="RVF729"/>
      <c r="RVG729"/>
      <c r="RVH729"/>
      <c r="RVI729"/>
      <c r="RVJ729"/>
      <c r="RVK729"/>
      <c r="RVL729"/>
      <c r="RVM729"/>
      <c r="RVN729"/>
      <c r="RVO729"/>
      <c r="RVP729"/>
      <c r="RVQ729"/>
      <c r="RVR729"/>
      <c r="RVS729"/>
      <c r="RVT729"/>
      <c r="RVU729"/>
      <c r="RVV729"/>
      <c r="RVW729"/>
      <c r="RVX729"/>
      <c r="RVY729"/>
      <c r="RVZ729"/>
      <c r="RWA729"/>
      <c r="RWB729"/>
      <c r="RWC729"/>
      <c r="RWD729"/>
      <c r="RWE729"/>
      <c r="RWF729"/>
      <c r="RWG729"/>
      <c r="RWH729"/>
      <c r="RWI729"/>
      <c r="RWJ729"/>
      <c r="RWK729"/>
      <c r="RWL729"/>
      <c r="RWM729"/>
      <c r="RWN729"/>
      <c r="RWO729"/>
      <c r="RWP729"/>
      <c r="RWQ729"/>
      <c r="RWR729"/>
      <c r="RWS729"/>
      <c r="RWT729"/>
      <c r="RWU729"/>
      <c r="RWV729"/>
      <c r="RWW729"/>
      <c r="RWX729"/>
      <c r="RWY729"/>
      <c r="RWZ729"/>
      <c r="RXA729"/>
      <c r="RXB729"/>
      <c r="RXC729"/>
      <c r="RXD729"/>
      <c r="RXE729"/>
      <c r="RXF729"/>
      <c r="RXG729"/>
      <c r="RXH729"/>
      <c r="RXI729"/>
      <c r="RXJ729"/>
      <c r="RXK729"/>
      <c r="RXL729"/>
      <c r="RXM729"/>
      <c r="RXN729"/>
      <c r="RXO729"/>
      <c r="RXP729"/>
      <c r="RXQ729"/>
      <c r="RXR729"/>
      <c r="RXS729"/>
      <c r="RXT729"/>
      <c r="RXU729"/>
      <c r="RXV729"/>
      <c r="RXW729"/>
      <c r="RXX729"/>
      <c r="RXY729"/>
      <c r="RXZ729"/>
      <c r="RYA729"/>
      <c r="RYB729"/>
      <c r="RYC729"/>
      <c r="RYD729"/>
      <c r="RYE729"/>
      <c r="RYF729"/>
      <c r="RYG729"/>
      <c r="RYH729"/>
      <c r="RYI729"/>
      <c r="RYJ729"/>
      <c r="RYK729"/>
      <c r="RYL729"/>
      <c r="RYM729"/>
      <c r="RYN729"/>
      <c r="RYO729"/>
      <c r="RYP729"/>
      <c r="RYQ729"/>
      <c r="RYR729"/>
      <c r="RYS729"/>
      <c r="RYT729"/>
      <c r="RYU729"/>
      <c r="RYV729"/>
      <c r="RYW729"/>
      <c r="RYX729"/>
      <c r="RYY729"/>
      <c r="RYZ729"/>
      <c r="RZA729"/>
      <c r="RZB729"/>
      <c r="RZC729"/>
      <c r="RZD729"/>
      <c r="RZE729"/>
      <c r="RZF729"/>
      <c r="RZG729"/>
      <c r="RZH729"/>
      <c r="RZI729"/>
      <c r="RZJ729"/>
      <c r="RZK729"/>
      <c r="RZL729"/>
      <c r="RZM729"/>
      <c r="RZN729"/>
      <c r="RZO729"/>
      <c r="RZP729"/>
      <c r="RZQ729"/>
      <c r="RZR729"/>
      <c r="RZS729"/>
      <c r="RZT729"/>
      <c r="RZU729"/>
      <c r="RZV729"/>
      <c r="RZW729"/>
      <c r="RZX729"/>
      <c r="RZY729"/>
      <c r="RZZ729"/>
      <c r="SAA729"/>
      <c r="SAB729"/>
      <c r="SAC729"/>
      <c r="SAD729"/>
      <c r="SAE729"/>
      <c r="SAF729"/>
      <c r="SAG729"/>
      <c r="SAH729"/>
      <c r="SAI729"/>
      <c r="SAJ729"/>
      <c r="SAK729"/>
      <c r="SAL729"/>
      <c r="SAM729"/>
      <c r="SAN729"/>
      <c r="SAO729"/>
      <c r="SAP729"/>
      <c r="SAQ729"/>
      <c r="SAR729"/>
      <c r="SAS729"/>
      <c r="SAT729"/>
      <c r="SAU729"/>
      <c r="SAV729"/>
      <c r="SAW729"/>
      <c r="SAX729"/>
      <c r="SAY729"/>
      <c r="SAZ729"/>
      <c r="SBA729"/>
      <c r="SBB729"/>
      <c r="SBC729"/>
      <c r="SBD729"/>
      <c r="SBE729"/>
      <c r="SBF729"/>
      <c r="SBG729"/>
      <c r="SBH729"/>
      <c r="SBI729"/>
      <c r="SBJ729"/>
      <c r="SBK729"/>
      <c r="SBL729"/>
      <c r="SBM729"/>
      <c r="SBN729"/>
      <c r="SBO729"/>
      <c r="SBP729"/>
      <c r="SBQ729"/>
      <c r="SBR729"/>
      <c r="SBS729"/>
      <c r="SBT729"/>
      <c r="SBU729"/>
      <c r="SBV729"/>
      <c r="SBW729"/>
      <c r="SBX729"/>
      <c r="SBY729"/>
      <c r="SBZ729"/>
      <c r="SCA729"/>
      <c r="SCB729"/>
      <c r="SCC729"/>
      <c r="SCD729"/>
      <c r="SCE729"/>
      <c r="SCF729"/>
      <c r="SCG729"/>
      <c r="SCH729"/>
      <c r="SCI729"/>
      <c r="SCJ729"/>
      <c r="SCK729"/>
      <c r="SCL729"/>
      <c r="SCM729"/>
      <c r="SCN729"/>
      <c r="SCO729"/>
      <c r="SCP729"/>
      <c r="SCQ729"/>
      <c r="SCR729"/>
      <c r="SCS729"/>
      <c r="SCT729"/>
      <c r="SCU729"/>
      <c r="SCV729"/>
      <c r="SCW729"/>
      <c r="SCX729"/>
      <c r="SCY729"/>
      <c r="SCZ729"/>
      <c r="SDA729"/>
      <c r="SDB729"/>
      <c r="SDC729"/>
      <c r="SDD729"/>
      <c r="SDE729"/>
      <c r="SDF729"/>
      <c r="SDG729"/>
      <c r="SDH729"/>
      <c r="SDI729"/>
      <c r="SDJ729"/>
      <c r="SDK729"/>
      <c r="SDL729"/>
      <c r="SDM729"/>
      <c r="SDN729"/>
      <c r="SDO729"/>
      <c r="SDP729"/>
      <c r="SDQ729"/>
      <c r="SDR729"/>
      <c r="SDS729"/>
      <c r="SDT729"/>
      <c r="SDU729"/>
      <c r="SDV729"/>
      <c r="SDW729"/>
      <c r="SDX729"/>
      <c r="SDY729"/>
      <c r="SDZ729"/>
      <c r="SEA729"/>
      <c r="SEB729"/>
      <c r="SEC729"/>
      <c r="SED729"/>
      <c r="SEE729"/>
      <c r="SEF729"/>
      <c r="SEG729"/>
      <c r="SEH729"/>
      <c r="SEI729"/>
      <c r="SEJ729"/>
      <c r="SEK729"/>
      <c r="SEL729"/>
      <c r="SEM729"/>
      <c r="SEN729"/>
      <c r="SEO729"/>
      <c r="SEP729"/>
      <c r="SEQ729"/>
      <c r="SER729"/>
      <c r="SES729"/>
      <c r="SET729"/>
      <c r="SEU729"/>
      <c r="SEV729"/>
      <c r="SEW729"/>
      <c r="SEX729"/>
      <c r="SEY729"/>
      <c r="SEZ729"/>
      <c r="SFA729"/>
      <c r="SFB729"/>
      <c r="SFC729"/>
      <c r="SFD729"/>
      <c r="SFE729"/>
      <c r="SFF729"/>
      <c r="SFG729"/>
      <c r="SFH729"/>
      <c r="SFI729"/>
      <c r="SFJ729"/>
      <c r="SFK729"/>
      <c r="SFL729"/>
      <c r="SFM729"/>
      <c r="SFN729"/>
      <c r="SFO729"/>
      <c r="SFP729"/>
      <c r="SFQ729"/>
      <c r="SFR729"/>
      <c r="SFS729"/>
      <c r="SFT729"/>
      <c r="SFU729"/>
      <c r="SFV729"/>
      <c r="SFW729"/>
      <c r="SFX729"/>
      <c r="SFY729"/>
      <c r="SFZ729"/>
      <c r="SGA729"/>
      <c r="SGB729"/>
      <c r="SGC729"/>
      <c r="SGD729"/>
      <c r="SGE729"/>
      <c r="SGF729"/>
      <c r="SGG729"/>
      <c r="SGH729"/>
      <c r="SGI729"/>
      <c r="SGJ729"/>
      <c r="SGK729"/>
      <c r="SGL729"/>
      <c r="SGM729"/>
      <c r="SGN729"/>
      <c r="SGO729"/>
      <c r="SGP729"/>
      <c r="SGQ729"/>
      <c r="SGR729"/>
      <c r="SGS729"/>
      <c r="SGT729"/>
      <c r="SGU729"/>
      <c r="SGV729"/>
      <c r="SGW729"/>
      <c r="SGX729"/>
      <c r="SGY729"/>
      <c r="SGZ729"/>
      <c r="SHA729"/>
      <c r="SHB729"/>
      <c r="SHC729"/>
      <c r="SHD729"/>
      <c r="SHE729"/>
      <c r="SHF729"/>
      <c r="SHG729"/>
      <c r="SHH729"/>
      <c r="SHI729"/>
      <c r="SHJ729"/>
      <c r="SHK729"/>
      <c r="SHL729"/>
      <c r="SHM729"/>
      <c r="SHN729"/>
      <c r="SHO729"/>
      <c r="SHP729"/>
      <c r="SHQ729"/>
      <c r="SHR729"/>
      <c r="SHS729"/>
      <c r="SHT729"/>
      <c r="SHU729"/>
      <c r="SHV729"/>
      <c r="SHW729"/>
      <c r="SHX729"/>
      <c r="SHY729"/>
      <c r="SHZ729"/>
      <c r="SIA729"/>
      <c r="SIB729"/>
      <c r="SIC729"/>
      <c r="SID729"/>
      <c r="SIE729"/>
      <c r="SIF729"/>
      <c r="SIG729"/>
      <c r="SIH729"/>
      <c r="SII729"/>
      <c r="SIJ729"/>
      <c r="SIK729"/>
      <c r="SIL729"/>
      <c r="SIM729"/>
      <c r="SIN729"/>
      <c r="SIO729"/>
      <c r="SIP729"/>
      <c r="SIQ729"/>
      <c r="SIR729"/>
      <c r="SIS729"/>
      <c r="SIT729"/>
      <c r="SIU729"/>
      <c r="SIV729"/>
      <c r="SIW729"/>
      <c r="SIX729"/>
      <c r="SIY729"/>
      <c r="SIZ729"/>
      <c r="SJA729"/>
      <c r="SJB729"/>
      <c r="SJC729"/>
      <c r="SJD729"/>
      <c r="SJE729"/>
      <c r="SJF729"/>
      <c r="SJG729"/>
      <c r="SJH729"/>
      <c r="SJI729"/>
      <c r="SJJ729"/>
      <c r="SJK729"/>
      <c r="SJL729"/>
      <c r="SJM729"/>
      <c r="SJN729"/>
      <c r="SJO729"/>
      <c r="SJP729"/>
      <c r="SJQ729"/>
      <c r="SJR729"/>
      <c r="SJS729"/>
      <c r="SJT729"/>
      <c r="SJU729"/>
      <c r="SJV729"/>
      <c r="SJW729"/>
      <c r="SJX729"/>
      <c r="SJY729"/>
      <c r="SJZ729"/>
      <c r="SKA729"/>
      <c r="SKB729"/>
      <c r="SKC729"/>
      <c r="SKD729"/>
      <c r="SKE729"/>
      <c r="SKF729"/>
      <c r="SKG729"/>
      <c r="SKH729"/>
      <c r="SKI729"/>
      <c r="SKJ729"/>
      <c r="SKK729"/>
      <c r="SKL729"/>
      <c r="SKM729"/>
      <c r="SKN729"/>
      <c r="SKO729"/>
      <c r="SKP729"/>
      <c r="SKQ729"/>
      <c r="SKR729"/>
      <c r="SKS729"/>
      <c r="SKT729"/>
      <c r="SKU729"/>
      <c r="SKV729"/>
      <c r="SKW729"/>
      <c r="SKX729"/>
      <c r="SKY729"/>
      <c r="SKZ729"/>
      <c r="SLA729"/>
      <c r="SLB729"/>
      <c r="SLC729"/>
      <c r="SLD729"/>
      <c r="SLE729"/>
      <c r="SLF729"/>
      <c r="SLG729"/>
      <c r="SLH729"/>
      <c r="SLI729"/>
      <c r="SLJ729"/>
      <c r="SLK729"/>
      <c r="SLL729"/>
      <c r="SLM729"/>
      <c r="SLN729"/>
      <c r="SLO729"/>
      <c r="SLP729"/>
      <c r="SLQ729"/>
      <c r="SLR729"/>
      <c r="SLS729"/>
      <c r="SLT729"/>
      <c r="SLU729"/>
      <c r="SLV729"/>
      <c r="SLW729"/>
      <c r="SLX729"/>
      <c r="SLY729"/>
      <c r="SLZ729"/>
      <c r="SMA729"/>
      <c r="SMB729"/>
      <c r="SMC729"/>
      <c r="SMD729"/>
      <c r="SME729"/>
      <c r="SMF729"/>
      <c r="SMG729"/>
      <c r="SMH729"/>
      <c r="SMI729"/>
      <c r="SMJ729"/>
      <c r="SMK729"/>
      <c r="SML729"/>
      <c r="SMM729"/>
      <c r="SMN729"/>
      <c r="SMO729"/>
      <c r="SMP729"/>
      <c r="SMQ729"/>
      <c r="SMR729"/>
      <c r="SMS729"/>
      <c r="SMT729"/>
      <c r="SMU729"/>
      <c r="SMV729"/>
      <c r="SMW729"/>
      <c r="SMX729"/>
      <c r="SMY729"/>
      <c r="SMZ729"/>
      <c r="SNA729"/>
      <c r="SNB729"/>
      <c r="SNC729"/>
      <c r="SND729"/>
      <c r="SNE729"/>
      <c r="SNF729"/>
      <c r="SNG729"/>
      <c r="SNH729"/>
      <c r="SNI729"/>
      <c r="SNJ729"/>
      <c r="SNK729"/>
      <c r="SNL729"/>
      <c r="SNM729"/>
      <c r="SNN729"/>
      <c r="SNO729"/>
      <c r="SNP729"/>
      <c r="SNQ729"/>
      <c r="SNR729"/>
      <c r="SNS729"/>
      <c r="SNT729"/>
      <c r="SNU729"/>
      <c r="SNV729"/>
      <c r="SNW729"/>
      <c r="SNX729"/>
      <c r="SNY729"/>
      <c r="SNZ729"/>
      <c r="SOA729"/>
      <c r="SOB729"/>
      <c r="SOC729"/>
      <c r="SOD729"/>
      <c r="SOE729"/>
      <c r="SOF729"/>
      <c r="SOG729"/>
      <c r="SOH729"/>
      <c r="SOI729"/>
      <c r="SOJ729"/>
      <c r="SOK729"/>
      <c r="SOL729"/>
      <c r="SOM729"/>
      <c r="SON729"/>
      <c r="SOO729"/>
      <c r="SOP729"/>
      <c r="SOQ729"/>
      <c r="SOR729"/>
      <c r="SOS729"/>
      <c r="SOT729"/>
      <c r="SOU729"/>
      <c r="SOV729"/>
      <c r="SOW729"/>
      <c r="SOX729"/>
      <c r="SOY729"/>
      <c r="SOZ729"/>
      <c r="SPA729"/>
      <c r="SPB729"/>
      <c r="SPC729"/>
      <c r="SPD729"/>
      <c r="SPE729"/>
      <c r="SPF729"/>
      <c r="SPG729"/>
      <c r="SPH729"/>
      <c r="SPI729"/>
      <c r="SPJ729"/>
      <c r="SPK729"/>
      <c r="SPL729"/>
      <c r="SPM729"/>
      <c r="SPN729"/>
      <c r="SPO729"/>
      <c r="SPP729"/>
      <c r="SPQ729"/>
      <c r="SPR729"/>
      <c r="SPS729"/>
      <c r="SPT729"/>
      <c r="SPU729"/>
      <c r="SPV729"/>
      <c r="SPW729"/>
      <c r="SPX729"/>
      <c r="SPY729"/>
      <c r="SPZ729"/>
      <c r="SQA729"/>
      <c r="SQB729"/>
      <c r="SQC729"/>
      <c r="SQD729"/>
      <c r="SQE729"/>
      <c r="SQF729"/>
      <c r="SQG729"/>
      <c r="SQH729"/>
      <c r="SQI729"/>
      <c r="SQJ729"/>
      <c r="SQK729"/>
      <c r="SQL729"/>
      <c r="SQM729"/>
      <c r="SQN729"/>
      <c r="SQO729"/>
      <c r="SQP729"/>
      <c r="SQQ729"/>
      <c r="SQR729"/>
      <c r="SQS729"/>
      <c r="SQT729"/>
      <c r="SQU729"/>
      <c r="SQV729"/>
      <c r="SQW729"/>
      <c r="SQX729"/>
      <c r="SQY729"/>
      <c r="SQZ729"/>
      <c r="SRA729"/>
      <c r="SRB729"/>
      <c r="SRC729"/>
      <c r="SRD729"/>
      <c r="SRE729"/>
      <c r="SRF729"/>
      <c r="SRG729"/>
      <c r="SRH729"/>
      <c r="SRI729"/>
      <c r="SRJ729"/>
      <c r="SRK729"/>
      <c r="SRL729"/>
      <c r="SRM729"/>
      <c r="SRN729"/>
      <c r="SRO729"/>
      <c r="SRP729"/>
      <c r="SRQ729"/>
      <c r="SRR729"/>
      <c r="SRS729"/>
      <c r="SRT729"/>
      <c r="SRU729"/>
      <c r="SRV729"/>
      <c r="SRW729"/>
      <c r="SRX729"/>
      <c r="SRY729"/>
      <c r="SRZ729"/>
      <c r="SSA729"/>
      <c r="SSB729"/>
      <c r="SSC729"/>
      <c r="SSD729"/>
      <c r="SSE729"/>
      <c r="SSF729"/>
      <c r="SSG729"/>
      <c r="SSH729"/>
      <c r="SSI729"/>
      <c r="SSJ729"/>
      <c r="SSK729"/>
      <c r="SSL729"/>
      <c r="SSM729"/>
      <c r="SSN729"/>
      <c r="SSO729"/>
      <c r="SSP729"/>
      <c r="SSQ729"/>
      <c r="SSR729"/>
      <c r="SSS729"/>
      <c r="SST729"/>
      <c r="SSU729"/>
      <c r="SSV729"/>
      <c r="SSW729"/>
      <c r="SSX729"/>
      <c r="SSY729"/>
      <c r="SSZ729"/>
      <c r="STA729"/>
      <c r="STB729"/>
      <c r="STC729"/>
      <c r="STD729"/>
      <c r="STE729"/>
      <c r="STF729"/>
      <c r="STG729"/>
      <c r="STH729"/>
      <c r="STI729"/>
      <c r="STJ729"/>
      <c r="STK729"/>
      <c r="STL729"/>
      <c r="STM729"/>
      <c r="STN729"/>
      <c r="STO729"/>
      <c r="STP729"/>
      <c r="STQ729"/>
      <c r="STR729"/>
      <c r="STS729"/>
      <c r="STT729"/>
      <c r="STU729"/>
      <c r="STV729"/>
      <c r="STW729"/>
      <c r="STX729"/>
      <c r="STY729"/>
      <c r="STZ729"/>
      <c r="SUA729"/>
      <c r="SUB729"/>
      <c r="SUC729"/>
      <c r="SUD729"/>
      <c r="SUE729"/>
      <c r="SUF729"/>
      <c r="SUG729"/>
      <c r="SUH729"/>
      <c r="SUI729"/>
      <c r="SUJ729"/>
      <c r="SUK729"/>
      <c r="SUL729"/>
      <c r="SUM729"/>
      <c r="SUN729"/>
      <c r="SUO729"/>
      <c r="SUP729"/>
      <c r="SUQ729"/>
      <c r="SUR729"/>
      <c r="SUS729"/>
      <c r="SUT729"/>
      <c r="SUU729"/>
      <c r="SUV729"/>
      <c r="SUW729"/>
      <c r="SUX729"/>
      <c r="SUY729"/>
      <c r="SUZ729"/>
      <c r="SVA729"/>
      <c r="SVB729"/>
      <c r="SVC729"/>
      <c r="SVD729"/>
      <c r="SVE729"/>
      <c r="SVF729"/>
      <c r="SVG729"/>
      <c r="SVH729"/>
      <c r="SVI729"/>
      <c r="SVJ729"/>
      <c r="SVK729"/>
      <c r="SVL729"/>
      <c r="SVM729"/>
      <c r="SVN729"/>
      <c r="SVO729"/>
      <c r="SVP729"/>
      <c r="SVQ729"/>
      <c r="SVR729"/>
      <c r="SVS729"/>
      <c r="SVT729"/>
      <c r="SVU729"/>
      <c r="SVV729"/>
      <c r="SVW729"/>
      <c r="SVX729"/>
      <c r="SVY729"/>
      <c r="SVZ729"/>
      <c r="SWA729"/>
      <c r="SWB729"/>
      <c r="SWC729"/>
      <c r="SWD729"/>
      <c r="SWE729"/>
      <c r="SWF729"/>
      <c r="SWG729"/>
      <c r="SWH729"/>
      <c r="SWI729"/>
      <c r="SWJ729"/>
      <c r="SWK729"/>
      <c r="SWL729"/>
      <c r="SWM729"/>
      <c r="SWN729"/>
      <c r="SWO729"/>
      <c r="SWP729"/>
      <c r="SWQ729"/>
      <c r="SWR729"/>
      <c r="SWS729"/>
      <c r="SWT729"/>
      <c r="SWU729"/>
      <c r="SWV729"/>
      <c r="SWW729"/>
      <c r="SWX729"/>
      <c r="SWY729"/>
      <c r="SWZ729"/>
      <c r="SXA729"/>
      <c r="SXB729"/>
      <c r="SXC729"/>
      <c r="SXD729"/>
      <c r="SXE729"/>
      <c r="SXF729"/>
      <c r="SXG729"/>
      <c r="SXH729"/>
      <c r="SXI729"/>
      <c r="SXJ729"/>
      <c r="SXK729"/>
      <c r="SXL729"/>
      <c r="SXM729"/>
      <c r="SXN729"/>
      <c r="SXO729"/>
      <c r="SXP729"/>
      <c r="SXQ729"/>
      <c r="SXR729"/>
      <c r="SXS729"/>
      <c r="SXT729"/>
      <c r="SXU729"/>
      <c r="SXV729"/>
      <c r="SXW729"/>
      <c r="SXX729"/>
      <c r="SXY729"/>
      <c r="SXZ729"/>
      <c r="SYA729"/>
      <c r="SYB729"/>
      <c r="SYC729"/>
      <c r="SYD729"/>
      <c r="SYE729"/>
      <c r="SYF729"/>
      <c r="SYG729"/>
      <c r="SYH729"/>
      <c r="SYI729"/>
      <c r="SYJ729"/>
      <c r="SYK729"/>
      <c r="SYL729"/>
      <c r="SYM729"/>
      <c r="SYN729"/>
      <c r="SYO729"/>
      <c r="SYP729"/>
      <c r="SYQ729"/>
      <c r="SYR729"/>
      <c r="SYS729"/>
      <c r="SYT729"/>
      <c r="SYU729"/>
      <c r="SYV729"/>
      <c r="SYW729"/>
      <c r="SYX729"/>
      <c r="SYY729"/>
      <c r="SYZ729"/>
      <c r="SZA729"/>
      <c r="SZB729"/>
      <c r="SZC729"/>
      <c r="SZD729"/>
      <c r="SZE729"/>
      <c r="SZF729"/>
      <c r="SZG729"/>
      <c r="SZH729"/>
      <c r="SZI729"/>
      <c r="SZJ729"/>
      <c r="SZK729"/>
      <c r="SZL729"/>
      <c r="SZM729"/>
      <c r="SZN729"/>
      <c r="SZO729"/>
      <c r="SZP729"/>
      <c r="SZQ729"/>
      <c r="SZR729"/>
      <c r="SZS729"/>
      <c r="SZT729"/>
      <c r="SZU729"/>
      <c r="SZV729"/>
      <c r="SZW729"/>
      <c r="SZX729"/>
      <c r="SZY729"/>
      <c r="SZZ729"/>
      <c r="TAA729"/>
      <c r="TAB729"/>
      <c r="TAC729"/>
      <c r="TAD729"/>
      <c r="TAE729"/>
      <c r="TAF729"/>
      <c r="TAG729"/>
      <c r="TAH729"/>
      <c r="TAI729"/>
      <c r="TAJ729"/>
      <c r="TAK729"/>
      <c r="TAL729"/>
      <c r="TAM729"/>
      <c r="TAN729"/>
      <c r="TAO729"/>
      <c r="TAP729"/>
      <c r="TAQ729"/>
      <c r="TAR729"/>
      <c r="TAS729"/>
      <c r="TAT729"/>
      <c r="TAU729"/>
      <c r="TAV729"/>
      <c r="TAW729"/>
      <c r="TAX729"/>
      <c r="TAY729"/>
      <c r="TAZ729"/>
      <c r="TBA729"/>
      <c r="TBB729"/>
      <c r="TBC729"/>
      <c r="TBD729"/>
      <c r="TBE729"/>
      <c r="TBF729"/>
      <c r="TBG729"/>
      <c r="TBH729"/>
      <c r="TBI729"/>
      <c r="TBJ729"/>
      <c r="TBK729"/>
      <c r="TBL729"/>
      <c r="TBM729"/>
      <c r="TBN729"/>
      <c r="TBO729"/>
      <c r="TBP729"/>
      <c r="TBQ729"/>
      <c r="TBR729"/>
      <c r="TBS729"/>
      <c r="TBT729"/>
      <c r="TBU729"/>
      <c r="TBV729"/>
      <c r="TBW729"/>
      <c r="TBX729"/>
      <c r="TBY729"/>
      <c r="TBZ729"/>
      <c r="TCA729"/>
      <c r="TCB729"/>
      <c r="TCC729"/>
      <c r="TCD729"/>
      <c r="TCE729"/>
      <c r="TCF729"/>
      <c r="TCG729"/>
      <c r="TCH729"/>
      <c r="TCI729"/>
      <c r="TCJ729"/>
      <c r="TCK729"/>
      <c r="TCL729"/>
      <c r="TCM729"/>
      <c r="TCN729"/>
      <c r="TCO729"/>
      <c r="TCP729"/>
      <c r="TCQ729"/>
      <c r="TCR729"/>
      <c r="TCS729"/>
      <c r="TCT729"/>
      <c r="TCU729"/>
      <c r="TCV729"/>
      <c r="TCW729"/>
      <c r="TCX729"/>
      <c r="TCY729"/>
      <c r="TCZ729"/>
      <c r="TDA729"/>
      <c r="TDB729"/>
      <c r="TDC729"/>
      <c r="TDD729"/>
      <c r="TDE729"/>
      <c r="TDF729"/>
      <c r="TDG729"/>
      <c r="TDH729"/>
      <c r="TDI729"/>
      <c r="TDJ729"/>
      <c r="TDK729"/>
      <c r="TDL729"/>
      <c r="TDM729"/>
      <c r="TDN729"/>
      <c r="TDO729"/>
      <c r="TDP729"/>
      <c r="TDQ729"/>
      <c r="TDR729"/>
      <c r="TDS729"/>
      <c r="TDT729"/>
      <c r="TDU729"/>
      <c r="TDV729"/>
      <c r="TDW729"/>
      <c r="TDX729"/>
      <c r="TDY729"/>
      <c r="TDZ729"/>
      <c r="TEA729"/>
      <c r="TEB729"/>
      <c r="TEC729"/>
      <c r="TED729"/>
      <c r="TEE729"/>
      <c r="TEF729"/>
      <c r="TEG729"/>
      <c r="TEH729"/>
      <c r="TEI729"/>
      <c r="TEJ729"/>
      <c r="TEK729"/>
      <c r="TEL729"/>
      <c r="TEM729"/>
      <c r="TEN729"/>
      <c r="TEO729"/>
      <c r="TEP729"/>
      <c r="TEQ729"/>
      <c r="TER729"/>
      <c r="TES729"/>
      <c r="TET729"/>
      <c r="TEU729"/>
      <c r="TEV729"/>
      <c r="TEW729"/>
      <c r="TEX729"/>
      <c r="TEY729"/>
      <c r="TEZ729"/>
      <c r="TFA729"/>
      <c r="TFB729"/>
      <c r="TFC729"/>
      <c r="TFD729"/>
      <c r="TFE729"/>
      <c r="TFF729"/>
      <c r="TFG729"/>
      <c r="TFH729"/>
      <c r="TFI729"/>
      <c r="TFJ729"/>
      <c r="TFK729"/>
      <c r="TFL729"/>
      <c r="TFM729"/>
      <c r="TFN729"/>
      <c r="TFO729"/>
      <c r="TFP729"/>
      <c r="TFQ729"/>
      <c r="TFR729"/>
      <c r="TFS729"/>
      <c r="TFT729"/>
      <c r="TFU729"/>
      <c r="TFV729"/>
      <c r="TFW729"/>
      <c r="TFX729"/>
      <c r="TFY729"/>
      <c r="TFZ729"/>
      <c r="TGA729"/>
      <c r="TGB729"/>
      <c r="TGC729"/>
      <c r="TGD729"/>
      <c r="TGE729"/>
      <c r="TGF729"/>
      <c r="TGG729"/>
      <c r="TGH729"/>
      <c r="TGI729"/>
      <c r="TGJ729"/>
      <c r="TGK729"/>
      <c r="TGL729"/>
      <c r="TGM729"/>
      <c r="TGN729"/>
      <c r="TGO729"/>
      <c r="TGP729"/>
      <c r="TGQ729"/>
      <c r="TGR729"/>
      <c r="TGS729"/>
      <c r="TGT729"/>
      <c r="TGU729"/>
      <c r="TGV729"/>
      <c r="TGW729"/>
      <c r="TGX729"/>
      <c r="TGY729"/>
      <c r="TGZ729"/>
      <c r="THA729"/>
      <c r="THB729"/>
      <c r="THC729"/>
      <c r="THD729"/>
      <c r="THE729"/>
      <c r="THF729"/>
      <c r="THG729"/>
      <c r="THH729"/>
      <c r="THI729"/>
      <c r="THJ729"/>
      <c r="THK729"/>
      <c r="THL729"/>
      <c r="THM729"/>
      <c r="THN729"/>
      <c r="THO729"/>
      <c r="THP729"/>
      <c r="THQ729"/>
      <c r="THR729"/>
      <c r="THS729"/>
      <c r="THT729"/>
      <c r="THU729"/>
      <c r="THV729"/>
      <c r="THW729"/>
      <c r="THX729"/>
      <c r="THY729"/>
      <c r="THZ729"/>
      <c r="TIA729"/>
      <c r="TIB729"/>
      <c r="TIC729"/>
      <c r="TID729"/>
      <c r="TIE729"/>
      <c r="TIF729"/>
      <c r="TIG729"/>
      <c r="TIH729"/>
      <c r="TII729"/>
      <c r="TIJ729"/>
      <c r="TIK729"/>
      <c r="TIL729"/>
      <c r="TIM729"/>
      <c r="TIN729"/>
      <c r="TIO729"/>
      <c r="TIP729"/>
      <c r="TIQ729"/>
      <c r="TIR729"/>
      <c r="TIS729"/>
      <c r="TIT729"/>
      <c r="TIU729"/>
      <c r="TIV729"/>
      <c r="TIW729"/>
      <c r="TIX729"/>
      <c r="TIY729"/>
      <c r="TIZ729"/>
      <c r="TJA729"/>
      <c r="TJB729"/>
      <c r="TJC729"/>
      <c r="TJD729"/>
      <c r="TJE729"/>
      <c r="TJF729"/>
      <c r="TJG729"/>
      <c r="TJH729"/>
      <c r="TJI729"/>
      <c r="TJJ729"/>
      <c r="TJK729"/>
      <c r="TJL729"/>
      <c r="TJM729"/>
      <c r="TJN729"/>
      <c r="TJO729"/>
      <c r="TJP729"/>
      <c r="TJQ729"/>
      <c r="TJR729"/>
      <c r="TJS729"/>
      <c r="TJT729"/>
      <c r="TJU729"/>
      <c r="TJV729"/>
      <c r="TJW729"/>
      <c r="TJX729"/>
      <c r="TJY729"/>
      <c r="TJZ729"/>
      <c r="TKA729"/>
      <c r="TKB729"/>
      <c r="TKC729"/>
      <c r="TKD729"/>
      <c r="TKE729"/>
      <c r="TKF729"/>
      <c r="TKG729"/>
      <c r="TKH729"/>
      <c r="TKI729"/>
      <c r="TKJ729"/>
      <c r="TKK729"/>
      <c r="TKL729"/>
      <c r="TKM729"/>
      <c r="TKN729"/>
      <c r="TKO729"/>
      <c r="TKP729"/>
      <c r="TKQ729"/>
      <c r="TKR729"/>
      <c r="TKS729"/>
      <c r="TKT729"/>
      <c r="TKU729"/>
      <c r="TKV729"/>
      <c r="TKW729"/>
      <c r="TKX729"/>
      <c r="TKY729"/>
      <c r="TKZ729"/>
      <c r="TLA729"/>
      <c r="TLB729"/>
      <c r="TLC729"/>
      <c r="TLD729"/>
      <c r="TLE729"/>
      <c r="TLF729"/>
      <c r="TLG729"/>
      <c r="TLH729"/>
      <c r="TLI729"/>
      <c r="TLJ729"/>
      <c r="TLK729"/>
      <c r="TLL729"/>
      <c r="TLM729"/>
      <c r="TLN729"/>
      <c r="TLO729"/>
      <c r="TLP729"/>
      <c r="TLQ729"/>
      <c r="TLR729"/>
      <c r="TLS729"/>
      <c r="TLT729"/>
      <c r="TLU729"/>
      <c r="TLV729"/>
      <c r="TLW729"/>
      <c r="TLX729"/>
      <c r="TLY729"/>
      <c r="TLZ729"/>
      <c r="TMA729"/>
      <c r="TMB729"/>
      <c r="TMC729"/>
      <c r="TMD729"/>
      <c r="TME729"/>
      <c r="TMF729"/>
      <c r="TMG729"/>
      <c r="TMH729"/>
      <c r="TMI729"/>
      <c r="TMJ729"/>
      <c r="TMK729"/>
      <c r="TML729"/>
      <c r="TMM729"/>
      <c r="TMN729"/>
      <c r="TMO729"/>
      <c r="TMP729"/>
      <c r="TMQ729"/>
      <c r="TMR729"/>
      <c r="TMS729"/>
      <c r="TMT729"/>
      <c r="TMU729"/>
      <c r="TMV729"/>
      <c r="TMW729"/>
      <c r="TMX729"/>
      <c r="TMY729"/>
      <c r="TMZ729"/>
      <c r="TNA729"/>
      <c r="TNB729"/>
      <c r="TNC729"/>
      <c r="TND729"/>
      <c r="TNE729"/>
      <c r="TNF729"/>
      <c r="TNG729"/>
      <c r="TNH729"/>
      <c r="TNI729"/>
      <c r="TNJ729"/>
      <c r="TNK729"/>
      <c r="TNL729"/>
      <c r="TNM729"/>
      <c r="TNN729"/>
      <c r="TNO729"/>
      <c r="TNP729"/>
      <c r="TNQ729"/>
      <c r="TNR729"/>
      <c r="TNS729"/>
      <c r="TNT729"/>
      <c r="TNU729"/>
      <c r="TNV729"/>
      <c r="TNW729"/>
      <c r="TNX729"/>
      <c r="TNY729"/>
      <c r="TNZ729"/>
      <c r="TOA729"/>
      <c r="TOB729"/>
      <c r="TOC729"/>
      <c r="TOD729"/>
      <c r="TOE729"/>
      <c r="TOF729"/>
      <c r="TOG729"/>
      <c r="TOH729"/>
      <c r="TOI729"/>
      <c r="TOJ729"/>
      <c r="TOK729"/>
      <c r="TOL729"/>
      <c r="TOM729"/>
      <c r="TON729"/>
      <c r="TOO729"/>
      <c r="TOP729"/>
      <c r="TOQ729"/>
      <c r="TOR729"/>
      <c r="TOS729"/>
      <c r="TOT729"/>
      <c r="TOU729"/>
      <c r="TOV729"/>
      <c r="TOW729"/>
      <c r="TOX729"/>
      <c r="TOY729"/>
      <c r="TOZ729"/>
      <c r="TPA729"/>
      <c r="TPB729"/>
      <c r="TPC729"/>
      <c r="TPD729"/>
      <c r="TPE729"/>
      <c r="TPF729"/>
      <c r="TPG729"/>
      <c r="TPH729"/>
      <c r="TPI729"/>
      <c r="TPJ729"/>
      <c r="TPK729"/>
      <c r="TPL729"/>
      <c r="TPM729"/>
      <c r="TPN729"/>
      <c r="TPO729"/>
      <c r="TPP729"/>
      <c r="TPQ729"/>
      <c r="TPR729"/>
      <c r="TPS729"/>
      <c r="TPT729"/>
      <c r="TPU729"/>
      <c r="TPV729"/>
      <c r="TPW729"/>
      <c r="TPX729"/>
      <c r="TPY729"/>
      <c r="TPZ729"/>
      <c r="TQA729"/>
      <c r="TQB729"/>
      <c r="TQC729"/>
      <c r="TQD729"/>
      <c r="TQE729"/>
      <c r="TQF729"/>
      <c r="TQG729"/>
      <c r="TQH729"/>
      <c r="TQI729"/>
      <c r="TQJ729"/>
      <c r="TQK729"/>
      <c r="TQL729"/>
      <c r="TQM729"/>
      <c r="TQN729"/>
      <c r="TQO729"/>
      <c r="TQP729"/>
      <c r="TQQ729"/>
      <c r="TQR729"/>
      <c r="TQS729"/>
      <c r="TQT729"/>
      <c r="TQU729"/>
      <c r="TQV729"/>
      <c r="TQW729"/>
      <c r="TQX729"/>
      <c r="TQY729"/>
      <c r="TQZ729"/>
      <c r="TRA729"/>
      <c r="TRB729"/>
      <c r="TRC729"/>
      <c r="TRD729"/>
      <c r="TRE729"/>
      <c r="TRF729"/>
      <c r="TRG729"/>
      <c r="TRH729"/>
      <c r="TRI729"/>
      <c r="TRJ729"/>
      <c r="TRK729"/>
      <c r="TRL729"/>
      <c r="TRM729"/>
      <c r="TRN729"/>
      <c r="TRO729"/>
      <c r="TRP729"/>
      <c r="TRQ729"/>
      <c r="TRR729"/>
      <c r="TRS729"/>
      <c r="TRT729"/>
      <c r="TRU729"/>
      <c r="TRV729"/>
      <c r="TRW729"/>
      <c r="TRX729"/>
      <c r="TRY729"/>
      <c r="TRZ729"/>
      <c r="TSA729"/>
      <c r="TSB729"/>
      <c r="TSC729"/>
      <c r="TSD729"/>
      <c r="TSE729"/>
      <c r="TSF729"/>
      <c r="TSG729"/>
      <c r="TSH729"/>
      <c r="TSI729"/>
      <c r="TSJ729"/>
      <c r="TSK729"/>
      <c r="TSL729"/>
      <c r="TSM729"/>
      <c r="TSN729"/>
      <c r="TSO729"/>
      <c r="TSP729"/>
      <c r="TSQ729"/>
      <c r="TSR729"/>
      <c r="TSS729"/>
      <c r="TST729"/>
      <c r="TSU729"/>
      <c r="TSV729"/>
      <c r="TSW729"/>
      <c r="TSX729"/>
      <c r="TSY729"/>
      <c r="TSZ729"/>
      <c r="TTA729"/>
      <c r="TTB729"/>
      <c r="TTC729"/>
      <c r="TTD729"/>
      <c r="TTE729"/>
      <c r="TTF729"/>
      <c r="TTG729"/>
      <c r="TTH729"/>
      <c r="TTI729"/>
      <c r="TTJ729"/>
      <c r="TTK729"/>
      <c r="TTL729"/>
      <c r="TTM729"/>
      <c r="TTN729"/>
      <c r="TTO729"/>
      <c r="TTP729"/>
      <c r="TTQ729"/>
      <c r="TTR729"/>
      <c r="TTS729"/>
      <c r="TTT729"/>
      <c r="TTU729"/>
      <c r="TTV729"/>
      <c r="TTW729"/>
      <c r="TTX729"/>
      <c r="TTY729"/>
      <c r="TTZ729"/>
      <c r="TUA729"/>
      <c r="TUB729"/>
      <c r="TUC729"/>
      <c r="TUD729"/>
      <c r="TUE729"/>
      <c r="TUF729"/>
      <c r="TUG729"/>
      <c r="TUH729"/>
      <c r="TUI729"/>
      <c r="TUJ729"/>
      <c r="TUK729"/>
      <c r="TUL729"/>
      <c r="TUM729"/>
      <c r="TUN729"/>
      <c r="TUO729"/>
      <c r="TUP729"/>
      <c r="TUQ729"/>
      <c r="TUR729"/>
      <c r="TUS729"/>
      <c r="TUT729"/>
      <c r="TUU729"/>
      <c r="TUV729"/>
      <c r="TUW729"/>
      <c r="TUX729"/>
      <c r="TUY729"/>
      <c r="TUZ729"/>
      <c r="TVA729"/>
      <c r="TVB729"/>
      <c r="TVC729"/>
      <c r="TVD729"/>
      <c r="TVE729"/>
      <c r="TVF729"/>
      <c r="TVG729"/>
      <c r="TVH729"/>
      <c r="TVI729"/>
      <c r="TVJ729"/>
      <c r="TVK729"/>
      <c r="TVL729"/>
      <c r="TVM729"/>
      <c r="TVN729"/>
      <c r="TVO729"/>
      <c r="TVP729"/>
      <c r="TVQ729"/>
      <c r="TVR729"/>
      <c r="TVS729"/>
      <c r="TVT729"/>
      <c r="TVU729"/>
      <c r="TVV729"/>
      <c r="TVW729"/>
      <c r="TVX729"/>
      <c r="TVY729"/>
      <c r="TVZ729"/>
      <c r="TWA729"/>
      <c r="TWB729"/>
      <c r="TWC729"/>
      <c r="TWD729"/>
      <c r="TWE729"/>
      <c r="TWF729"/>
      <c r="TWG729"/>
      <c r="TWH729"/>
      <c r="TWI729"/>
      <c r="TWJ729"/>
      <c r="TWK729"/>
      <c r="TWL729"/>
      <c r="TWM729"/>
      <c r="TWN729"/>
      <c r="TWO729"/>
      <c r="TWP729"/>
      <c r="TWQ729"/>
      <c r="TWR729"/>
      <c r="TWS729"/>
      <c r="TWT729"/>
      <c r="TWU729"/>
      <c r="TWV729"/>
      <c r="TWW729"/>
      <c r="TWX729"/>
      <c r="TWY729"/>
      <c r="TWZ729"/>
      <c r="TXA729"/>
      <c r="TXB729"/>
      <c r="TXC729"/>
      <c r="TXD729"/>
      <c r="TXE729"/>
      <c r="TXF729"/>
      <c r="TXG729"/>
      <c r="TXH729"/>
      <c r="TXI729"/>
      <c r="TXJ729"/>
      <c r="TXK729"/>
      <c r="TXL729"/>
      <c r="TXM729"/>
      <c r="TXN729"/>
      <c r="TXO729"/>
      <c r="TXP729"/>
      <c r="TXQ729"/>
      <c r="TXR729"/>
      <c r="TXS729"/>
      <c r="TXT729"/>
      <c r="TXU729"/>
      <c r="TXV729"/>
      <c r="TXW729"/>
      <c r="TXX729"/>
      <c r="TXY729"/>
      <c r="TXZ729"/>
      <c r="TYA729"/>
      <c r="TYB729"/>
      <c r="TYC729"/>
      <c r="TYD729"/>
      <c r="TYE729"/>
      <c r="TYF729"/>
      <c r="TYG729"/>
      <c r="TYH729"/>
      <c r="TYI729"/>
      <c r="TYJ729"/>
      <c r="TYK729"/>
      <c r="TYL729"/>
      <c r="TYM729"/>
      <c r="TYN729"/>
      <c r="TYO729"/>
      <c r="TYP729"/>
      <c r="TYQ729"/>
      <c r="TYR729"/>
      <c r="TYS729"/>
      <c r="TYT729"/>
      <c r="TYU729"/>
      <c r="TYV729"/>
      <c r="TYW729"/>
      <c r="TYX729"/>
      <c r="TYY729"/>
      <c r="TYZ729"/>
      <c r="TZA729"/>
      <c r="TZB729"/>
      <c r="TZC729"/>
      <c r="TZD729"/>
      <c r="TZE729"/>
      <c r="TZF729"/>
      <c r="TZG729"/>
      <c r="TZH729"/>
      <c r="TZI729"/>
      <c r="TZJ729"/>
      <c r="TZK729"/>
      <c r="TZL729"/>
      <c r="TZM729"/>
      <c r="TZN729"/>
      <c r="TZO729"/>
      <c r="TZP729"/>
      <c r="TZQ729"/>
      <c r="TZR729"/>
      <c r="TZS729"/>
      <c r="TZT729"/>
      <c r="TZU729"/>
      <c r="TZV729"/>
      <c r="TZW729"/>
      <c r="TZX729"/>
      <c r="TZY729"/>
      <c r="TZZ729"/>
      <c r="UAA729"/>
      <c r="UAB729"/>
      <c r="UAC729"/>
      <c r="UAD729"/>
      <c r="UAE729"/>
      <c r="UAF729"/>
      <c r="UAG729"/>
      <c r="UAH729"/>
      <c r="UAI729"/>
      <c r="UAJ729"/>
      <c r="UAK729"/>
      <c r="UAL729"/>
      <c r="UAM729"/>
      <c r="UAN729"/>
      <c r="UAO729"/>
      <c r="UAP729"/>
      <c r="UAQ729"/>
      <c r="UAR729"/>
      <c r="UAS729"/>
      <c r="UAT729"/>
      <c r="UAU729"/>
      <c r="UAV729"/>
      <c r="UAW729"/>
      <c r="UAX729"/>
      <c r="UAY729"/>
      <c r="UAZ729"/>
      <c r="UBA729"/>
      <c r="UBB729"/>
      <c r="UBC729"/>
      <c r="UBD729"/>
      <c r="UBE729"/>
      <c r="UBF729"/>
      <c r="UBG729"/>
      <c r="UBH729"/>
      <c r="UBI729"/>
      <c r="UBJ729"/>
      <c r="UBK729"/>
      <c r="UBL729"/>
      <c r="UBM729"/>
      <c r="UBN729"/>
      <c r="UBO729"/>
      <c r="UBP729"/>
      <c r="UBQ729"/>
      <c r="UBR729"/>
      <c r="UBS729"/>
      <c r="UBT729"/>
      <c r="UBU729"/>
      <c r="UBV729"/>
      <c r="UBW729"/>
      <c r="UBX729"/>
      <c r="UBY729"/>
      <c r="UBZ729"/>
      <c r="UCA729"/>
      <c r="UCB729"/>
      <c r="UCC729"/>
      <c r="UCD729"/>
      <c r="UCE729"/>
      <c r="UCF729"/>
      <c r="UCG729"/>
      <c r="UCH729"/>
      <c r="UCI729"/>
      <c r="UCJ729"/>
      <c r="UCK729"/>
      <c r="UCL729"/>
      <c r="UCM729"/>
      <c r="UCN729"/>
      <c r="UCO729"/>
      <c r="UCP729"/>
      <c r="UCQ729"/>
      <c r="UCR729"/>
      <c r="UCS729"/>
      <c r="UCT729"/>
      <c r="UCU729"/>
      <c r="UCV729"/>
      <c r="UCW729"/>
      <c r="UCX729"/>
      <c r="UCY729"/>
      <c r="UCZ729"/>
      <c r="UDA729"/>
      <c r="UDB729"/>
      <c r="UDC729"/>
      <c r="UDD729"/>
      <c r="UDE729"/>
      <c r="UDF729"/>
      <c r="UDG729"/>
      <c r="UDH729"/>
      <c r="UDI729"/>
      <c r="UDJ729"/>
      <c r="UDK729"/>
      <c r="UDL729"/>
      <c r="UDM729"/>
      <c r="UDN729"/>
      <c r="UDO729"/>
      <c r="UDP729"/>
      <c r="UDQ729"/>
      <c r="UDR729"/>
      <c r="UDS729"/>
      <c r="UDT729"/>
      <c r="UDU729"/>
      <c r="UDV729"/>
      <c r="UDW729"/>
      <c r="UDX729"/>
      <c r="UDY729"/>
      <c r="UDZ729"/>
      <c r="UEA729"/>
      <c r="UEB729"/>
      <c r="UEC729"/>
      <c r="UED729"/>
      <c r="UEE729"/>
      <c r="UEF729"/>
      <c r="UEG729"/>
      <c r="UEH729"/>
      <c r="UEI729"/>
      <c r="UEJ729"/>
      <c r="UEK729"/>
      <c r="UEL729"/>
      <c r="UEM729"/>
      <c r="UEN729"/>
      <c r="UEO729"/>
      <c r="UEP729"/>
      <c r="UEQ729"/>
      <c r="UER729"/>
      <c r="UES729"/>
      <c r="UET729"/>
      <c r="UEU729"/>
      <c r="UEV729"/>
      <c r="UEW729"/>
      <c r="UEX729"/>
      <c r="UEY729"/>
      <c r="UEZ729"/>
      <c r="UFA729"/>
      <c r="UFB729"/>
      <c r="UFC729"/>
      <c r="UFD729"/>
      <c r="UFE729"/>
      <c r="UFF729"/>
      <c r="UFG729"/>
      <c r="UFH729"/>
      <c r="UFI729"/>
      <c r="UFJ729"/>
      <c r="UFK729"/>
      <c r="UFL729"/>
      <c r="UFM729"/>
      <c r="UFN729"/>
      <c r="UFO729"/>
      <c r="UFP729"/>
      <c r="UFQ729"/>
      <c r="UFR729"/>
      <c r="UFS729"/>
      <c r="UFT729"/>
      <c r="UFU729"/>
      <c r="UFV729"/>
      <c r="UFW729"/>
      <c r="UFX729"/>
      <c r="UFY729"/>
      <c r="UFZ729"/>
      <c r="UGA729"/>
      <c r="UGB729"/>
      <c r="UGC729"/>
      <c r="UGD729"/>
      <c r="UGE729"/>
      <c r="UGF729"/>
      <c r="UGG729"/>
      <c r="UGH729"/>
      <c r="UGI729"/>
      <c r="UGJ729"/>
      <c r="UGK729"/>
      <c r="UGL729"/>
      <c r="UGM729"/>
      <c r="UGN729"/>
      <c r="UGO729"/>
      <c r="UGP729"/>
      <c r="UGQ729"/>
      <c r="UGR729"/>
      <c r="UGS729"/>
      <c r="UGT729"/>
      <c r="UGU729"/>
      <c r="UGV729"/>
      <c r="UGW729"/>
      <c r="UGX729"/>
      <c r="UGY729"/>
      <c r="UGZ729"/>
      <c r="UHA729"/>
      <c r="UHB729"/>
      <c r="UHC729"/>
      <c r="UHD729"/>
      <c r="UHE729"/>
      <c r="UHF729"/>
      <c r="UHG729"/>
      <c r="UHH729"/>
      <c r="UHI729"/>
      <c r="UHJ729"/>
      <c r="UHK729"/>
      <c r="UHL729"/>
      <c r="UHM729"/>
      <c r="UHN729"/>
      <c r="UHO729"/>
      <c r="UHP729"/>
      <c r="UHQ729"/>
      <c r="UHR729"/>
      <c r="UHS729"/>
      <c r="UHT729"/>
      <c r="UHU729"/>
      <c r="UHV729"/>
      <c r="UHW729"/>
      <c r="UHX729"/>
      <c r="UHY729"/>
      <c r="UHZ729"/>
      <c r="UIA729"/>
      <c r="UIB729"/>
      <c r="UIC729"/>
      <c r="UID729"/>
      <c r="UIE729"/>
      <c r="UIF729"/>
      <c r="UIG729"/>
      <c r="UIH729"/>
      <c r="UII729"/>
      <c r="UIJ729"/>
      <c r="UIK729"/>
      <c r="UIL729"/>
      <c r="UIM729"/>
      <c r="UIN729"/>
      <c r="UIO729"/>
      <c r="UIP729"/>
      <c r="UIQ729"/>
      <c r="UIR729"/>
      <c r="UIS729"/>
      <c r="UIT729"/>
      <c r="UIU729"/>
      <c r="UIV729"/>
      <c r="UIW729"/>
      <c r="UIX729"/>
      <c r="UIY729"/>
      <c r="UIZ729"/>
      <c r="UJA729"/>
      <c r="UJB729"/>
      <c r="UJC729"/>
      <c r="UJD729"/>
      <c r="UJE729"/>
      <c r="UJF729"/>
      <c r="UJG729"/>
      <c r="UJH729"/>
      <c r="UJI729"/>
      <c r="UJJ729"/>
      <c r="UJK729"/>
      <c r="UJL729"/>
      <c r="UJM729"/>
      <c r="UJN729"/>
      <c r="UJO729"/>
      <c r="UJP729"/>
      <c r="UJQ729"/>
      <c r="UJR729"/>
      <c r="UJS729"/>
      <c r="UJT729"/>
      <c r="UJU729"/>
      <c r="UJV729"/>
      <c r="UJW729"/>
      <c r="UJX729"/>
      <c r="UJY729"/>
      <c r="UJZ729"/>
      <c r="UKA729"/>
      <c r="UKB729"/>
      <c r="UKC729"/>
      <c r="UKD729"/>
      <c r="UKE729"/>
      <c r="UKF729"/>
      <c r="UKG729"/>
      <c r="UKH729"/>
      <c r="UKI729"/>
      <c r="UKJ729"/>
      <c r="UKK729"/>
      <c r="UKL729"/>
      <c r="UKM729"/>
      <c r="UKN729"/>
      <c r="UKO729"/>
      <c r="UKP729"/>
      <c r="UKQ729"/>
      <c r="UKR729"/>
      <c r="UKS729"/>
      <c r="UKT729"/>
      <c r="UKU729"/>
      <c r="UKV729"/>
      <c r="UKW729"/>
      <c r="UKX729"/>
      <c r="UKY729"/>
      <c r="UKZ729"/>
      <c r="ULA729"/>
      <c r="ULB729"/>
      <c r="ULC729"/>
      <c r="ULD729"/>
      <c r="ULE729"/>
      <c r="ULF729"/>
      <c r="ULG729"/>
      <c r="ULH729"/>
      <c r="ULI729"/>
      <c r="ULJ729"/>
      <c r="ULK729"/>
      <c r="ULL729"/>
      <c r="ULM729"/>
      <c r="ULN729"/>
      <c r="ULO729"/>
      <c r="ULP729"/>
      <c r="ULQ729"/>
      <c r="ULR729"/>
      <c r="ULS729"/>
      <c r="ULT729"/>
      <c r="ULU729"/>
      <c r="ULV729"/>
      <c r="ULW729"/>
      <c r="ULX729"/>
      <c r="ULY729"/>
      <c r="ULZ729"/>
      <c r="UMA729"/>
      <c r="UMB729"/>
      <c r="UMC729"/>
      <c r="UMD729"/>
      <c r="UME729"/>
      <c r="UMF729"/>
      <c r="UMG729"/>
      <c r="UMH729"/>
      <c r="UMI729"/>
      <c r="UMJ729"/>
      <c r="UMK729"/>
      <c r="UML729"/>
      <c r="UMM729"/>
      <c r="UMN729"/>
      <c r="UMO729"/>
      <c r="UMP729"/>
      <c r="UMQ729"/>
      <c r="UMR729"/>
      <c r="UMS729"/>
      <c r="UMT729"/>
      <c r="UMU729"/>
      <c r="UMV729"/>
      <c r="UMW729"/>
      <c r="UMX729"/>
      <c r="UMY729"/>
      <c r="UMZ729"/>
      <c r="UNA729"/>
      <c r="UNB729"/>
      <c r="UNC729"/>
      <c r="UND729"/>
      <c r="UNE729"/>
      <c r="UNF729"/>
      <c r="UNG729"/>
      <c r="UNH729"/>
      <c r="UNI729"/>
      <c r="UNJ729"/>
      <c r="UNK729"/>
      <c r="UNL729"/>
      <c r="UNM729"/>
      <c r="UNN729"/>
      <c r="UNO729"/>
      <c r="UNP729"/>
      <c r="UNQ729"/>
      <c r="UNR729"/>
      <c r="UNS729"/>
      <c r="UNT729"/>
      <c r="UNU729"/>
      <c r="UNV729"/>
      <c r="UNW729"/>
      <c r="UNX729"/>
      <c r="UNY729"/>
      <c r="UNZ729"/>
      <c r="UOA729"/>
      <c r="UOB729"/>
      <c r="UOC729"/>
      <c r="UOD729"/>
      <c r="UOE729"/>
      <c r="UOF729"/>
      <c r="UOG729"/>
      <c r="UOH729"/>
      <c r="UOI729"/>
      <c r="UOJ729"/>
      <c r="UOK729"/>
      <c r="UOL729"/>
      <c r="UOM729"/>
      <c r="UON729"/>
      <c r="UOO729"/>
      <c r="UOP729"/>
      <c r="UOQ729"/>
      <c r="UOR729"/>
      <c r="UOS729"/>
      <c r="UOT729"/>
      <c r="UOU729"/>
      <c r="UOV729"/>
      <c r="UOW729"/>
      <c r="UOX729"/>
      <c r="UOY729"/>
      <c r="UOZ729"/>
      <c r="UPA729"/>
      <c r="UPB729"/>
      <c r="UPC729"/>
      <c r="UPD729"/>
      <c r="UPE729"/>
      <c r="UPF729"/>
      <c r="UPG729"/>
      <c r="UPH729"/>
      <c r="UPI729"/>
      <c r="UPJ729"/>
      <c r="UPK729"/>
      <c r="UPL729"/>
      <c r="UPM729"/>
      <c r="UPN729"/>
      <c r="UPO729"/>
      <c r="UPP729"/>
      <c r="UPQ729"/>
      <c r="UPR729"/>
      <c r="UPS729"/>
      <c r="UPT729"/>
      <c r="UPU729"/>
      <c r="UPV729"/>
      <c r="UPW729"/>
      <c r="UPX729"/>
      <c r="UPY729"/>
      <c r="UPZ729"/>
      <c r="UQA729"/>
      <c r="UQB729"/>
      <c r="UQC729"/>
      <c r="UQD729"/>
      <c r="UQE729"/>
      <c r="UQF729"/>
      <c r="UQG729"/>
      <c r="UQH729"/>
      <c r="UQI729"/>
      <c r="UQJ729"/>
      <c r="UQK729"/>
      <c r="UQL729"/>
      <c r="UQM729"/>
      <c r="UQN729"/>
      <c r="UQO729"/>
      <c r="UQP729"/>
      <c r="UQQ729"/>
      <c r="UQR729"/>
      <c r="UQS729"/>
      <c r="UQT729"/>
      <c r="UQU729"/>
      <c r="UQV729"/>
      <c r="UQW729"/>
      <c r="UQX729"/>
      <c r="UQY729"/>
      <c r="UQZ729"/>
      <c r="URA729"/>
      <c r="URB729"/>
      <c r="URC729"/>
      <c r="URD729"/>
      <c r="URE729"/>
      <c r="URF729"/>
      <c r="URG729"/>
      <c r="URH729"/>
      <c r="URI729"/>
      <c r="URJ729"/>
      <c r="URK729"/>
      <c r="URL729"/>
      <c r="URM729"/>
      <c r="URN729"/>
      <c r="URO729"/>
      <c r="URP729"/>
      <c r="URQ729"/>
      <c r="URR729"/>
      <c r="URS729"/>
      <c r="URT729"/>
      <c r="URU729"/>
      <c r="URV729"/>
      <c r="URW729"/>
      <c r="URX729"/>
      <c r="URY729"/>
      <c r="URZ729"/>
      <c r="USA729"/>
      <c r="USB729"/>
      <c r="USC729"/>
      <c r="USD729"/>
      <c r="USE729"/>
      <c r="USF729"/>
      <c r="USG729"/>
      <c r="USH729"/>
      <c r="USI729"/>
      <c r="USJ729"/>
      <c r="USK729"/>
      <c r="USL729"/>
      <c r="USM729"/>
      <c r="USN729"/>
      <c r="USO729"/>
      <c r="USP729"/>
      <c r="USQ729"/>
      <c r="USR729"/>
      <c r="USS729"/>
      <c r="UST729"/>
      <c r="USU729"/>
      <c r="USV729"/>
      <c r="USW729"/>
      <c r="USX729"/>
      <c r="USY729"/>
      <c r="USZ729"/>
      <c r="UTA729"/>
      <c r="UTB729"/>
      <c r="UTC729"/>
      <c r="UTD729"/>
      <c r="UTE729"/>
      <c r="UTF729"/>
      <c r="UTG729"/>
      <c r="UTH729"/>
      <c r="UTI729"/>
      <c r="UTJ729"/>
      <c r="UTK729"/>
      <c r="UTL729"/>
      <c r="UTM729"/>
      <c r="UTN729"/>
      <c r="UTO729"/>
      <c r="UTP729"/>
      <c r="UTQ729"/>
      <c r="UTR729"/>
      <c r="UTS729"/>
      <c r="UTT729"/>
      <c r="UTU729"/>
      <c r="UTV729"/>
      <c r="UTW729"/>
      <c r="UTX729"/>
      <c r="UTY729"/>
      <c r="UTZ729"/>
      <c r="UUA729"/>
      <c r="UUB729"/>
      <c r="UUC729"/>
      <c r="UUD729"/>
      <c r="UUE729"/>
      <c r="UUF729"/>
      <c r="UUG729"/>
      <c r="UUH729"/>
      <c r="UUI729"/>
      <c r="UUJ729"/>
      <c r="UUK729"/>
      <c r="UUL729"/>
      <c r="UUM729"/>
      <c r="UUN729"/>
      <c r="UUO729"/>
      <c r="UUP729"/>
      <c r="UUQ729"/>
      <c r="UUR729"/>
      <c r="UUS729"/>
      <c r="UUT729"/>
      <c r="UUU729"/>
      <c r="UUV729"/>
      <c r="UUW729"/>
      <c r="UUX729"/>
      <c r="UUY729"/>
      <c r="UUZ729"/>
      <c r="UVA729"/>
      <c r="UVB729"/>
      <c r="UVC729"/>
      <c r="UVD729"/>
      <c r="UVE729"/>
      <c r="UVF729"/>
      <c r="UVG729"/>
      <c r="UVH729"/>
      <c r="UVI729"/>
      <c r="UVJ729"/>
      <c r="UVK729"/>
      <c r="UVL729"/>
      <c r="UVM729"/>
      <c r="UVN729"/>
      <c r="UVO729"/>
      <c r="UVP729"/>
      <c r="UVQ729"/>
      <c r="UVR729"/>
      <c r="UVS729"/>
      <c r="UVT729"/>
      <c r="UVU729"/>
      <c r="UVV729"/>
      <c r="UVW729"/>
      <c r="UVX729"/>
      <c r="UVY729"/>
      <c r="UVZ729"/>
      <c r="UWA729"/>
      <c r="UWB729"/>
      <c r="UWC729"/>
      <c r="UWD729"/>
      <c r="UWE729"/>
      <c r="UWF729"/>
      <c r="UWG729"/>
      <c r="UWH729"/>
      <c r="UWI729"/>
      <c r="UWJ729"/>
      <c r="UWK729"/>
      <c r="UWL729"/>
      <c r="UWM729"/>
      <c r="UWN729"/>
      <c r="UWO729"/>
      <c r="UWP729"/>
      <c r="UWQ729"/>
      <c r="UWR729"/>
      <c r="UWS729"/>
      <c r="UWT729"/>
      <c r="UWU729"/>
      <c r="UWV729"/>
      <c r="UWW729"/>
      <c r="UWX729"/>
      <c r="UWY729"/>
      <c r="UWZ729"/>
      <c r="UXA729"/>
      <c r="UXB729"/>
      <c r="UXC729"/>
      <c r="UXD729"/>
      <c r="UXE729"/>
      <c r="UXF729"/>
      <c r="UXG729"/>
      <c r="UXH729"/>
      <c r="UXI729"/>
      <c r="UXJ729"/>
      <c r="UXK729"/>
      <c r="UXL729"/>
      <c r="UXM729"/>
      <c r="UXN729"/>
      <c r="UXO729"/>
      <c r="UXP729"/>
      <c r="UXQ729"/>
      <c r="UXR729"/>
      <c r="UXS729"/>
      <c r="UXT729"/>
      <c r="UXU729"/>
      <c r="UXV729"/>
      <c r="UXW729"/>
      <c r="UXX729"/>
      <c r="UXY729"/>
      <c r="UXZ729"/>
      <c r="UYA729"/>
      <c r="UYB729"/>
      <c r="UYC729"/>
      <c r="UYD729"/>
      <c r="UYE729"/>
      <c r="UYF729"/>
      <c r="UYG729"/>
      <c r="UYH729"/>
      <c r="UYI729"/>
      <c r="UYJ729"/>
      <c r="UYK729"/>
      <c r="UYL729"/>
      <c r="UYM729"/>
      <c r="UYN729"/>
      <c r="UYO729"/>
      <c r="UYP729"/>
      <c r="UYQ729"/>
      <c r="UYR729"/>
      <c r="UYS729"/>
      <c r="UYT729"/>
      <c r="UYU729"/>
      <c r="UYV729"/>
      <c r="UYW729"/>
      <c r="UYX729"/>
      <c r="UYY729"/>
      <c r="UYZ729"/>
      <c r="UZA729"/>
      <c r="UZB729"/>
      <c r="UZC729"/>
      <c r="UZD729"/>
      <c r="UZE729"/>
      <c r="UZF729"/>
      <c r="UZG729"/>
      <c r="UZH729"/>
      <c r="UZI729"/>
      <c r="UZJ729"/>
      <c r="UZK729"/>
      <c r="UZL729"/>
      <c r="UZM729"/>
      <c r="UZN729"/>
      <c r="UZO729"/>
      <c r="UZP729"/>
      <c r="UZQ729"/>
      <c r="UZR729"/>
      <c r="UZS729"/>
      <c r="UZT729"/>
      <c r="UZU729"/>
      <c r="UZV729"/>
      <c r="UZW729"/>
      <c r="UZX729"/>
      <c r="UZY729"/>
      <c r="UZZ729"/>
      <c r="VAA729"/>
      <c r="VAB729"/>
      <c r="VAC729"/>
      <c r="VAD729"/>
      <c r="VAE729"/>
      <c r="VAF729"/>
      <c r="VAG729"/>
      <c r="VAH729"/>
      <c r="VAI729"/>
      <c r="VAJ729"/>
      <c r="VAK729"/>
      <c r="VAL729"/>
      <c r="VAM729"/>
      <c r="VAN729"/>
      <c r="VAO729"/>
      <c r="VAP729"/>
      <c r="VAQ729"/>
      <c r="VAR729"/>
      <c r="VAS729"/>
      <c r="VAT729"/>
      <c r="VAU729"/>
      <c r="VAV729"/>
      <c r="VAW729"/>
      <c r="VAX729"/>
      <c r="VAY729"/>
      <c r="VAZ729"/>
      <c r="VBA729"/>
      <c r="VBB729"/>
      <c r="VBC729"/>
      <c r="VBD729"/>
      <c r="VBE729"/>
      <c r="VBF729"/>
      <c r="VBG729"/>
      <c r="VBH729"/>
      <c r="VBI729"/>
      <c r="VBJ729"/>
      <c r="VBK729"/>
      <c r="VBL729"/>
      <c r="VBM729"/>
      <c r="VBN729"/>
      <c r="VBO729"/>
      <c r="VBP729"/>
      <c r="VBQ729"/>
      <c r="VBR729"/>
      <c r="VBS729"/>
      <c r="VBT729"/>
      <c r="VBU729"/>
      <c r="VBV729"/>
      <c r="VBW729"/>
      <c r="VBX729"/>
      <c r="VBY729"/>
      <c r="VBZ729"/>
      <c r="VCA729"/>
      <c r="VCB729"/>
      <c r="VCC729"/>
      <c r="VCD729"/>
      <c r="VCE729"/>
      <c r="VCF729"/>
      <c r="VCG729"/>
      <c r="VCH729"/>
      <c r="VCI729"/>
      <c r="VCJ729"/>
      <c r="VCK729"/>
      <c r="VCL729"/>
      <c r="VCM729"/>
      <c r="VCN729"/>
      <c r="VCO729"/>
      <c r="VCP729"/>
      <c r="VCQ729"/>
      <c r="VCR729"/>
      <c r="VCS729"/>
      <c r="VCT729"/>
      <c r="VCU729"/>
      <c r="VCV729"/>
      <c r="VCW729"/>
      <c r="VCX729"/>
      <c r="VCY729"/>
      <c r="VCZ729"/>
      <c r="VDA729"/>
      <c r="VDB729"/>
      <c r="VDC729"/>
      <c r="VDD729"/>
      <c r="VDE729"/>
      <c r="VDF729"/>
      <c r="VDG729"/>
      <c r="VDH729"/>
      <c r="VDI729"/>
      <c r="VDJ729"/>
      <c r="VDK729"/>
      <c r="VDL729"/>
      <c r="VDM729"/>
      <c r="VDN729"/>
      <c r="VDO729"/>
      <c r="VDP729"/>
      <c r="VDQ729"/>
      <c r="VDR729"/>
      <c r="VDS729"/>
      <c r="VDT729"/>
      <c r="VDU729"/>
      <c r="VDV729"/>
      <c r="VDW729"/>
      <c r="VDX729"/>
      <c r="VDY729"/>
      <c r="VDZ729"/>
      <c r="VEA729"/>
      <c r="VEB729"/>
      <c r="VEC729"/>
      <c r="VED729"/>
      <c r="VEE729"/>
      <c r="VEF729"/>
      <c r="VEG729"/>
      <c r="VEH729"/>
      <c r="VEI729"/>
      <c r="VEJ729"/>
      <c r="VEK729"/>
      <c r="VEL729"/>
      <c r="VEM729"/>
      <c r="VEN729"/>
      <c r="VEO729"/>
      <c r="VEP729"/>
      <c r="VEQ729"/>
      <c r="VER729"/>
      <c r="VES729"/>
      <c r="VET729"/>
      <c r="VEU729"/>
      <c r="VEV729"/>
      <c r="VEW729"/>
      <c r="VEX729"/>
      <c r="VEY729"/>
      <c r="VEZ729"/>
      <c r="VFA729"/>
      <c r="VFB729"/>
      <c r="VFC729"/>
      <c r="VFD729"/>
      <c r="VFE729"/>
      <c r="VFF729"/>
      <c r="VFG729"/>
      <c r="VFH729"/>
      <c r="VFI729"/>
      <c r="VFJ729"/>
      <c r="VFK729"/>
      <c r="VFL729"/>
      <c r="VFM729"/>
      <c r="VFN729"/>
      <c r="VFO729"/>
      <c r="VFP729"/>
      <c r="VFQ729"/>
      <c r="VFR729"/>
      <c r="VFS729"/>
      <c r="VFT729"/>
      <c r="VFU729"/>
      <c r="VFV729"/>
      <c r="VFW729"/>
      <c r="VFX729"/>
      <c r="VFY729"/>
      <c r="VFZ729"/>
      <c r="VGA729"/>
      <c r="VGB729"/>
      <c r="VGC729"/>
      <c r="VGD729"/>
      <c r="VGE729"/>
      <c r="VGF729"/>
      <c r="VGG729"/>
      <c r="VGH729"/>
      <c r="VGI729"/>
      <c r="VGJ729"/>
      <c r="VGK729"/>
      <c r="VGL729"/>
      <c r="VGM729"/>
      <c r="VGN729"/>
      <c r="VGO729"/>
      <c r="VGP729"/>
      <c r="VGQ729"/>
      <c r="VGR729"/>
      <c r="VGS729"/>
      <c r="VGT729"/>
      <c r="VGU729"/>
      <c r="VGV729"/>
      <c r="VGW729"/>
      <c r="VGX729"/>
      <c r="VGY729"/>
      <c r="VGZ729"/>
      <c r="VHA729"/>
      <c r="VHB729"/>
      <c r="VHC729"/>
      <c r="VHD729"/>
      <c r="VHE729"/>
      <c r="VHF729"/>
      <c r="VHG729"/>
      <c r="VHH729"/>
      <c r="VHI729"/>
      <c r="VHJ729"/>
      <c r="VHK729"/>
      <c r="VHL729"/>
      <c r="VHM729"/>
      <c r="VHN729"/>
      <c r="VHO729"/>
      <c r="VHP729"/>
      <c r="VHQ729"/>
      <c r="VHR729"/>
      <c r="VHS729"/>
      <c r="VHT729"/>
      <c r="VHU729"/>
      <c r="VHV729"/>
      <c r="VHW729"/>
      <c r="VHX729"/>
      <c r="VHY729"/>
      <c r="VHZ729"/>
      <c r="VIA729"/>
      <c r="VIB729"/>
      <c r="VIC729"/>
      <c r="VID729"/>
      <c r="VIE729"/>
      <c r="VIF729"/>
      <c r="VIG729"/>
      <c r="VIH729"/>
      <c r="VII729"/>
      <c r="VIJ729"/>
      <c r="VIK729"/>
      <c r="VIL729"/>
      <c r="VIM729"/>
      <c r="VIN729"/>
      <c r="VIO729"/>
      <c r="VIP729"/>
      <c r="VIQ729"/>
      <c r="VIR729"/>
      <c r="VIS729"/>
      <c r="VIT729"/>
      <c r="VIU729"/>
      <c r="VIV729"/>
      <c r="VIW729"/>
      <c r="VIX729"/>
      <c r="VIY729"/>
      <c r="VIZ729"/>
      <c r="VJA729"/>
      <c r="VJB729"/>
      <c r="VJC729"/>
      <c r="VJD729"/>
      <c r="VJE729"/>
      <c r="VJF729"/>
      <c r="VJG729"/>
      <c r="VJH729"/>
      <c r="VJI729"/>
      <c r="VJJ729"/>
      <c r="VJK729"/>
      <c r="VJL729"/>
      <c r="VJM729"/>
      <c r="VJN729"/>
      <c r="VJO729"/>
      <c r="VJP729"/>
      <c r="VJQ729"/>
      <c r="VJR729"/>
      <c r="VJS729"/>
      <c r="VJT729"/>
      <c r="VJU729"/>
      <c r="VJV729"/>
      <c r="VJW729"/>
      <c r="VJX729"/>
      <c r="VJY729"/>
      <c r="VJZ729"/>
      <c r="VKA729"/>
      <c r="VKB729"/>
      <c r="VKC729"/>
      <c r="VKD729"/>
      <c r="VKE729"/>
      <c r="VKF729"/>
      <c r="VKG729"/>
      <c r="VKH729"/>
      <c r="VKI729"/>
      <c r="VKJ729"/>
      <c r="VKK729"/>
      <c r="VKL729"/>
      <c r="VKM729"/>
      <c r="VKN729"/>
      <c r="VKO729"/>
      <c r="VKP729"/>
      <c r="VKQ729"/>
      <c r="VKR729"/>
      <c r="VKS729"/>
      <c r="VKT729"/>
      <c r="VKU729"/>
      <c r="VKV729"/>
      <c r="VKW729"/>
      <c r="VKX729"/>
      <c r="VKY729"/>
      <c r="VKZ729"/>
      <c r="VLA729"/>
      <c r="VLB729"/>
      <c r="VLC729"/>
      <c r="VLD729"/>
      <c r="VLE729"/>
      <c r="VLF729"/>
      <c r="VLG729"/>
      <c r="VLH729"/>
      <c r="VLI729"/>
      <c r="VLJ729"/>
      <c r="VLK729"/>
      <c r="VLL729"/>
      <c r="VLM729"/>
      <c r="VLN729"/>
      <c r="VLO729"/>
      <c r="VLP729"/>
      <c r="VLQ729"/>
      <c r="VLR729"/>
      <c r="VLS729"/>
      <c r="VLT729"/>
      <c r="VLU729"/>
      <c r="VLV729"/>
      <c r="VLW729"/>
      <c r="VLX729"/>
      <c r="VLY729"/>
      <c r="VLZ729"/>
      <c r="VMA729"/>
      <c r="VMB729"/>
      <c r="VMC729"/>
      <c r="VMD729"/>
      <c r="VME729"/>
      <c r="VMF729"/>
      <c r="VMG729"/>
      <c r="VMH729"/>
      <c r="VMI729"/>
      <c r="VMJ729"/>
      <c r="VMK729"/>
      <c r="VML729"/>
      <c r="VMM729"/>
      <c r="VMN729"/>
      <c r="VMO729"/>
      <c r="VMP729"/>
      <c r="VMQ729"/>
      <c r="VMR729"/>
      <c r="VMS729"/>
      <c r="VMT729"/>
      <c r="VMU729"/>
      <c r="VMV729"/>
      <c r="VMW729"/>
      <c r="VMX729"/>
      <c r="VMY729"/>
      <c r="VMZ729"/>
      <c r="VNA729"/>
      <c r="VNB729"/>
      <c r="VNC729"/>
      <c r="VND729"/>
      <c r="VNE729"/>
      <c r="VNF729"/>
      <c r="VNG729"/>
      <c r="VNH729"/>
      <c r="VNI729"/>
      <c r="VNJ729"/>
      <c r="VNK729"/>
      <c r="VNL729"/>
      <c r="VNM729"/>
      <c r="VNN729"/>
      <c r="VNO729"/>
      <c r="VNP729"/>
      <c r="VNQ729"/>
      <c r="VNR729"/>
      <c r="VNS729"/>
      <c r="VNT729"/>
      <c r="VNU729"/>
      <c r="VNV729"/>
      <c r="VNW729"/>
      <c r="VNX729"/>
      <c r="VNY729"/>
      <c r="VNZ729"/>
      <c r="VOA729"/>
      <c r="VOB729"/>
      <c r="VOC729"/>
      <c r="VOD729"/>
      <c r="VOE729"/>
      <c r="VOF729"/>
      <c r="VOG729"/>
      <c r="VOH729"/>
      <c r="VOI729"/>
      <c r="VOJ729"/>
      <c r="VOK729"/>
      <c r="VOL729"/>
      <c r="VOM729"/>
      <c r="VON729"/>
      <c r="VOO729"/>
      <c r="VOP729"/>
      <c r="VOQ729"/>
      <c r="VOR729"/>
      <c r="VOS729"/>
      <c r="VOT729"/>
      <c r="VOU729"/>
      <c r="VOV729"/>
      <c r="VOW729"/>
      <c r="VOX729"/>
      <c r="VOY729"/>
      <c r="VOZ729"/>
      <c r="VPA729"/>
      <c r="VPB729"/>
      <c r="VPC729"/>
      <c r="VPD729"/>
      <c r="VPE729"/>
      <c r="VPF729"/>
      <c r="VPG729"/>
      <c r="VPH729"/>
      <c r="VPI729"/>
      <c r="VPJ729"/>
      <c r="VPK729"/>
      <c r="VPL729"/>
      <c r="VPM729"/>
      <c r="VPN729"/>
      <c r="VPO729"/>
      <c r="VPP729"/>
      <c r="VPQ729"/>
      <c r="VPR729"/>
      <c r="VPS729"/>
      <c r="VPT729"/>
      <c r="VPU729"/>
      <c r="VPV729"/>
      <c r="VPW729"/>
      <c r="VPX729"/>
      <c r="VPY729"/>
      <c r="VPZ729"/>
      <c r="VQA729"/>
      <c r="VQB729"/>
      <c r="VQC729"/>
      <c r="VQD729"/>
      <c r="VQE729"/>
      <c r="VQF729"/>
      <c r="VQG729"/>
      <c r="VQH729"/>
      <c r="VQI729"/>
      <c r="VQJ729"/>
      <c r="VQK729"/>
      <c r="VQL729"/>
      <c r="VQM729"/>
      <c r="VQN729"/>
      <c r="VQO729"/>
      <c r="VQP729"/>
      <c r="VQQ729"/>
      <c r="VQR729"/>
      <c r="VQS729"/>
      <c r="VQT729"/>
      <c r="VQU729"/>
      <c r="VQV729"/>
      <c r="VQW729"/>
      <c r="VQX729"/>
      <c r="VQY729"/>
      <c r="VQZ729"/>
      <c r="VRA729"/>
      <c r="VRB729"/>
      <c r="VRC729"/>
      <c r="VRD729"/>
      <c r="VRE729"/>
      <c r="VRF729"/>
      <c r="VRG729"/>
      <c r="VRH729"/>
      <c r="VRI729"/>
      <c r="VRJ729"/>
      <c r="VRK729"/>
      <c r="VRL729"/>
      <c r="VRM729"/>
      <c r="VRN729"/>
      <c r="VRO729"/>
      <c r="VRP729"/>
      <c r="VRQ729"/>
      <c r="VRR729"/>
      <c r="VRS729"/>
      <c r="VRT729"/>
      <c r="VRU729"/>
      <c r="VRV729"/>
      <c r="VRW729"/>
      <c r="VRX729"/>
      <c r="VRY729"/>
      <c r="VRZ729"/>
      <c r="VSA729"/>
      <c r="VSB729"/>
      <c r="VSC729"/>
      <c r="VSD729"/>
      <c r="VSE729"/>
      <c r="VSF729"/>
      <c r="VSG729"/>
      <c r="VSH729"/>
      <c r="VSI729"/>
      <c r="VSJ729"/>
      <c r="VSK729"/>
      <c r="VSL729"/>
      <c r="VSM729"/>
      <c r="VSN729"/>
      <c r="VSO729"/>
      <c r="VSP729"/>
      <c r="VSQ729"/>
      <c r="VSR729"/>
      <c r="VSS729"/>
      <c r="VST729"/>
      <c r="VSU729"/>
      <c r="VSV729"/>
      <c r="VSW729"/>
      <c r="VSX729"/>
      <c r="VSY729"/>
      <c r="VSZ729"/>
      <c r="VTA729"/>
      <c r="VTB729"/>
      <c r="VTC729"/>
      <c r="VTD729"/>
      <c r="VTE729"/>
      <c r="VTF729"/>
      <c r="VTG729"/>
      <c r="VTH729"/>
      <c r="VTI729"/>
      <c r="VTJ729"/>
      <c r="VTK729"/>
      <c r="VTL729"/>
      <c r="VTM729"/>
      <c r="VTN729"/>
      <c r="VTO729"/>
      <c r="VTP729"/>
      <c r="VTQ729"/>
      <c r="VTR729"/>
      <c r="VTS729"/>
      <c r="VTT729"/>
      <c r="VTU729"/>
      <c r="VTV729"/>
      <c r="VTW729"/>
      <c r="VTX729"/>
      <c r="VTY729"/>
      <c r="VTZ729"/>
      <c r="VUA729"/>
      <c r="VUB729"/>
      <c r="VUC729"/>
      <c r="VUD729"/>
      <c r="VUE729"/>
      <c r="VUF729"/>
      <c r="VUG729"/>
      <c r="VUH729"/>
      <c r="VUI729"/>
      <c r="VUJ729"/>
      <c r="VUK729"/>
      <c r="VUL729"/>
      <c r="VUM729"/>
      <c r="VUN729"/>
      <c r="VUO729"/>
      <c r="VUP729"/>
      <c r="VUQ729"/>
      <c r="VUR729"/>
      <c r="VUS729"/>
      <c r="VUT729"/>
      <c r="VUU729"/>
      <c r="VUV729"/>
      <c r="VUW729"/>
      <c r="VUX729"/>
      <c r="VUY729"/>
      <c r="VUZ729"/>
      <c r="VVA729"/>
      <c r="VVB729"/>
      <c r="VVC729"/>
      <c r="VVD729"/>
      <c r="VVE729"/>
      <c r="VVF729"/>
      <c r="VVG729"/>
      <c r="VVH729"/>
      <c r="VVI729"/>
      <c r="VVJ729"/>
      <c r="VVK729"/>
      <c r="VVL729"/>
      <c r="VVM729"/>
      <c r="VVN729"/>
      <c r="VVO729"/>
      <c r="VVP729"/>
      <c r="VVQ729"/>
      <c r="VVR729"/>
      <c r="VVS729"/>
      <c r="VVT729"/>
      <c r="VVU729"/>
      <c r="VVV729"/>
      <c r="VVW729"/>
      <c r="VVX729"/>
      <c r="VVY729"/>
      <c r="VVZ729"/>
      <c r="VWA729"/>
      <c r="VWB729"/>
      <c r="VWC729"/>
      <c r="VWD729"/>
      <c r="VWE729"/>
      <c r="VWF729"/>
      <c r="VWG729"/>
      <c r="VWH729"/>
      <c r="VWI729"/>
      <c r="VWJ729"/>
      <c r="VWK729"/>
      <c r="VWL729"/>
      <c r="VWM729"/>
      <c r="VWN729"/>
      <c r="VWO729"/>
      <c r="VWP729"/>
      <c r="VWQ729"/>
      <c r="VWR729"/>
      <c r="VWS729"/>
      <c r="VWT729"/>
      <c r="VWU729"/>
      <c r="VWV729"/>
      <c r="VWW729"/>
      <c r="VWX729"/>
      <c r="VWY729"/>
      <c r="VWZ729"/>
      <c r="VXA729"/>
      <c r="VXB729"/>
      <c r="VXC729"/>
      <c r="VXD729"/>
      <c r="VXE729"/>
      <c r="VXF729"/>
      <c r="VXG729"/>
      <c r="VXH729"/>
      <c r="VXI729"/>
      <c r="VXJ729"/>
      <c r="VXK729"/>
      <c r="VXL729"/>
      <c r="VXM729"/>
      <c r="VXN729"/>
      <c r="VXO729"/>
      <c r="VXP729"/>
      <c r="VXQ729"/>
      <c r="VXR729"/>
      <c r="VXS729"/>
      <c r="VXT729"/>
      <c r="VXU729"/>
      <c r="VXV729"/>
      <c r="VXW729"/>
      <c r="VXX729"/>
      <c r="VXY729"/>
      <c r="VXZ729"/>
      <c r="VYA729"/>
      <c r="VYB729"/>
      <c r="VYC729"/>
      <c r="VYD729"/>
      <c r="VYE729"/>
      <c r="VYF729"/>
      <c r="VYG729"/>
      <c r="VYH729"/>
      <c r="VYI729"/>
      <c r="VYJ729"/>
      <c r="VYK729"/>
      <c r="VYL729"/>
      <c r="VYM729"/>
      <c r="VYN729"/>
      <c r="VYO729"/>
      <c r="VYP729"/>
      <c r="VYQ729"/>
      <c r="VYR729"/>
      <c r="VYS729"/>
      <c r="VYT729"/>
      <c r="VYU729"/>
      <c r="VYV729"/>
      <c r="VYW729"/>
      <c r="VYX729"/>
      <c r="VYY729"/>
      <c r="VYZ729"/>
      <c r="VZA729"/>
      <c r="VZB729"/>
      <c r="VZC729"/>
      <c r="VZD729"/>
      <c r="VZE729"/>
      <c r="VZF729"/>
      <c r="VZG729"/>
      <c r="VZH729"/>
      <c r="VZI729"/>
      <c r="VZJ729"/>
      <c r="VZK729"/>
      <c r="VZL729"/>
      <c r="VZM729"/>
      <c r="VZN729"/>
      <c r="VZO729"/>
      <c r="VZP729"/>
      <c r="VZQ729"/>
      <c r="VZR729"/>
      <c r="VZS729"/>
      <c r="VZT729"/>
      <c r="VZU729"/>
      <c r="VZV729"/>
      <c r="VZW729"/>
      <c r="VZX729"/>
      <c r="VZY729"/>
      <c r="VZZ729"/>
      <c r="WAA729"/>
      <c r="WAB729"/>
      <c r="WAC729"/>
      <c r="WAD729"/>
      <c r="WAE729"/>
      <c r="WAF729"/>
      <c r="WAG729"/>
      <c r="WAH729"/>
      <c r="WAI729"/>
      <c r="WAJ729"/>
      <c r="WAK729"/>
      <c r="WAL729"/>
      <c r="WAM729"/>
      <c r="WAN729"/>
      <c r="WAO729"/>
      <c r="WAP729"/>
      <c r="WAQ729"/>
      <c r="WAR729"/>
      <c r="WAS729"/>
      <c r="WAT729"/>
      <c r="WAU729"/>
      <c r="WAV729"/>
      <c r="WAW729"/>
      <c r="WAX729"/>
      <c r="WAY729"/>
      <c r="WAZ729"/>
      <c r="WBA729"/>
      <c r="WBB729"/>
      <c r="WBC729"/>
      <c r="WBD729"/>
      <c r="WBE729"/>
      <c r="WBF729"/>
      <c r="WBG729"/>
      <c r="WBH729"/>
      <c r="WBI729"/>
      <c r="WBJ729"/>
      <c r="WBK729"/>
      <c r="WBL729"/>
      <c r="WBM729"/>
      <c r="WBN729"/>
      <c r="WBO729"/>
      <c r="WBP729"/>
      <c r="WBQ729"/>
      <c r="WBR729"/>
      <c r="WBS729"/>
      <c r="WBT729"/>
      <c r="WBU729"/>
      <c r="WBV729"/>
      <c r="WBW729"/>
      <c r="WBX729"/>
      <c r="WBY729"/>
      <c r="WBZ729"/>
      <c r="WCA729"/>
      <c r="WCB729"/>
      <c r="WCC729"/>
      <c r="WCD729"/>
      <c r="WCE729"/>
      <c r="WCF729"/>
      <c r="WCG729"/>
      <c r="WCH729"/>
      <c r="WCI729"/>
      <c r="WCJ729"/>
      <c r="WCK729"/>
      <c r="WCL729"/>
      <c r="WCM729"/>
      <c r="WCN729"/>
      <c r="WCO729"/>
      <c r="WCP729"/>
      <c r="WCQ729"/>
      <c r="WCR729"/>
      <c r="WCS729"/>
      <c r="WCT729"/>
      <c r="WCU729"/>
      <c r="WCV729"/>
      <c r="WCW729"/>
      <c r="WCX729"/>
      <c r="WCY729"/>
      <c r="WCZ729"/>
      <c r="WDA729"/>
      <c r="WDB729"/>
      <c r="WDC729"/>
      <c r="WDD729"/>
      <c r="WDE729"/>
      <c r="WDF729"/>
      <c r="WDG729"/>
      <c r="WDH729"/>
      <c r="WDI729"/>
      <c r="WDJ729"/>
      <c r="WDK729"/>
      <c r="WDL729"/>
      <c r="WDM729"/>
      <c r="WDN729"/>
      <c r="WDO729"/>
      <c r="WDP729"/>
      <c r="WDQ729"/>
      <c r="WDR729"/>
      <c r="WDS729"/>
      <c r="WDT729"/>
      <c r="WDU729"/>
      <c r="WDV729"/>
      <c r="WDW729"/>
      <c r="WDX729"/>
      <c r="WDY729"/>
      <c r="WDZ729"/>
      <c r="WEA729"/>
      <c r="WEB729"/>
      <c r="WEC729"/>
      <c r="WED729"/>
      <c r="WEE729"/>
      <c r="WEF729"/>
      <c r="WEG729"/>
      <c r="WEH729"/>
      <c r="WEI729"/>
      <c r="WEJ729"/>
      <c r="WEK729"/>
      <c r="WEL729"/>
      <c r="WEM729"/>
      <c r="WEN729"/>
      <c r="WEO729"/>
      <c r="WEP729"/>
      <c r="WEQ729"/>
      <c r="WER729"/>
      <c r="WES729"/>
      <c r="WET729"/>
      <c r="WEU729"/>
      <c r="WEV729"/>
      <c r="WEW729"/>
      <c r="WEX729"/>
      <c r="WEY729"/>
      <c r="WEZ729"/>
      <c r="WFA729"/>
      <c r="WFB729"/>
      <c r="WFC729"/>
      <c r="WFD729"/>
      <c r="WFE729"/>
      <c r="WFF729"/>
      <c r="WFG729"/>
      <c r="WFH729"/>
      <c r="WFI729"/>
      <c r="WFJ729"/>
      <c r="WFK729"/>
      <c r="WFL729"/>
      <c r="WFM729"/>
      <c r="WFN729"/>
      <c r="WFO729"/>
      <c r="WFP729"/>
      <c r="WFQ729"/>
      <c r="WFR729"/>
      <c r="WFS729"/>
      <c r="WFT729"/>
      <c r="WFU729"/>
      <c r="WFV729"/>
      <c r="WFW729"/>
      <c r="WFX729"/>
      <c r="WFY729"/>
      <c r="WFZ729"/>
      <c r="WGA729"/>
      <c r="WGB729"/>
      <c r="WGC729"/>
      <c r="WGD729"/>
      <c r="WGE729"/>
      <c r="WGF729"/>
      <c r="WGG729"/>
      <c r="WGH729"/>
      <c r="WGI729"/>
      <c r="WGJ729"/>
      <c r="WGK729"/>
      <c r="WGL729"/>
      <c r="WGM729"/>
      <c r="WGN729"/>
      <c r="WGO729"/>
      <c r="WGP729"/>
      <c r="WGQ729"/>
      <c r="WGR729"/>
      <c r="WGS729"/>
      <c r="WGT729"/>
      <c r="WGU729"/>
      <c r="WGV729"/>
      <c r="WGW729"/>
      <c r="WGX729"/>
      <c r="WGY729"/>
      <c r="WGZ729"/>
      <c r="WHA729"/>
      <c r="WHB729"/>
      <c r="WHC729"/>
      <c r="WHD729"/>
      <c r="WHE729"/>
      <c r="WHF729"/>
      <c r="WHG729"/>
      <c r="WHH729"/>
      <c r="WHI729"/>
      <c r="WHJ729"/>
      <c r="WHK729"/>
      <c r="WHL729"/>
      <c r="WHM729"/>
      <c r="WHN729"/>
      <c r="WHO729"/>
      <c r="WHP729"/>
      <c r="WHQ729"/>
      <c r="WHR729"/>
      <c r="WHS729"/>
      <c r="WHT729"/>
      <c r="WHU729"/>
      <c r="WHV729"/>
      <c r="WHW729"/>
      <c r="WHX729"/>
      <c r="WHY729"/>
      <c r="WHZ729"/>
      <c r="WIA729"/>
      <c r="WIB729"/>
      <c r="WIC729"/>
      <c r="WID729"/>
      <c r="WIE729"/>
      <c r="WIF729"/>
      <c r="WIG729"/>
      <c r="WIH729"/>
      <c r="WII729"/>
      <c r="WIJ729"/>
      <c r="WIK729"/>
      <c r="WIL729"/>
      <c r="WIM729"/>
      <c r="WIN729"/>
      <c r="WIO729"/>
      <c r="WIP729"/>
      <c r="WIQ729"/>
      <c r="WIR729"/>
      <c r="WIS729"/>
      <c r="WIT729"/>
      <c r="WIU729"/>
      <c r="WIV729"/>
      <c r="WIW729"/>
      <c r="WIX729"/>
      <c r="WIY729"/>
      <c r="WIZ729"/>
      <c r="WJA729"/>
      <c r="WJB729"/>
      <c r="WJC729"/>
      <c r="WJD729"/>
      <c r="WJE729"/>
      <c r="WJF729"/>
      <c r="WJG729"/>
      <c r="WJH729"/>
      <c r="WJI729"/>
      <c r="WJJ729"/>
      <c r="WJK729"/>
      <c r="WJL729"/>
      <c r="WJM729"/>
      <c r="WJN729"/>
      <c r="WJO729"/>
      <c r="WJP729"/>
      <c r="WJQ729"/>
      <c r="WJR729"/>
      <c r="WJS729"/>
      <c r="WJT729"/>
      <c r="WJU729"/>
      <c r="WJV729"/>
      <c r="WJW729"/>
      <c r="WJX729"/>
      <c r="WJY729"/>
      <c r="WJZ729"/>
      <c r="WKA729"/>
      <c r="WKB729"/>
      <c r="WKC729"/>
      <c r="WKD729"/>
      <c r="WKE729"/>
      <c r="WKF729"/>
      <c r="WKG729"/>
      <c r="WKH729"/>
      <c r="WKI729"/>
      <c r="WKJ729"/>
      <c r="WKK729"/>
      <c r="WKL729"/>
      <c r="WKM729"/>
      <c r="WKN729"/>
      <c r="WKO729"/>
      <c r="WKP729"/>
      <c r="WKQ729"/>
      <c r="WKR729"/>
      <c r="WKS729"/>
      <c r="WKT729"/>
      <c r="WKU729"/>
      <c r="WKV729"/>
      <c r="WKW729"/>
      <c r="WKX729"/>
      <c r="WKY729"/>
      <c r="WKZ729"/>
      <c r="WLA729"/>
      <c r="WLB729"/>
      <c r="WLC729"/>
      <c r="WLD729"/>
      <c r="WLE729"/>
      <c r="WLF729"/>
      <c r="WLG729"/>
      <c r="WLH729"/>
      <c r="WLI729"/>
      <c r="WLJ729"/>
      <c r="WLK729"/>
      <c r="WLL729"/>
      <c r="WLM729"/>
      <c r="WLN729"/>
      <c r="WLO729"/>
      <c r="WLP729"/>
      <c r="WLQ729"/>
      <c r="WLR729"/>
      <c r="WLS729"/>
      <c r="WLT729"/>
      <c r="WLU729"/>
      <c r="WLV729"/>
      <c r="WLW729"/>
      <c r="WLX729"/>
      <c r="WLY729"/>
      <c r="WLZ729"/>
      <c r="WMA729"/>
      <c r="WMB729"/>
      <c r="WMC729"/>
      <c r="WMD729"/>
      <c r="WME729"/>
      <c r="WMF729"/>
      <c r="WMG729"/>
      <c r="WMH729"/>
      <c r="WMI729"/>
      <c r="WMJ729"/>
      <c r="WMK729"/>
      <c r="WML729"/>
      <c r="WMM729"/>
      <c r="WMN729"/>
      <c r="WMO729"/>
      <c r="WMP729"/>
      <c r="WMQ729"/>
      <c r="WMR729"/>
      <c r="WMS729"/>
      <c r="WMT729"/>
      <c r="WMU729"/>
      <c r="WMV729"/>
      <c r="WMW729"/>
      <c r="WMX729"/>
      <c r="WMY729"/>
      <c r="WMZ729"/>
      <c r="WNA729"/>
      <c r="WNB729"/>
      <c r="WNC729"/>
      <c r="WND729"/>
      <c r="WNE729"/>
      <c r="WNF729"/>
      <c r="WNG729"/>
      <c r="WNH729"/>
      <c r="WNI729"/>
      <c r="WNJ729"/>
      <c r="WNK729"/>
      <c r="WNL729"/>
      <c r="WNM729"/>
      <c r="WNN729"/>
      <c r="WNO729"/>
      <c r="WNP729"/>
      <c r="WNQ729"/>
      <c r="WNR729"/>
      <c r="WNS729"/>
      <c r="WNT729"/>
      <c r="WNU729"/>
      <c r="WNV729"/>
      <c r="WNW729"/>
      <c r="WNX729"/>
      <c r="WNY729"/>
      <c r="WNZ729"/>
      <c r="WOA729"/>
      <c r="WOB729"/>
      <c r="WOC729"/>
      <c r="WOD729"/>
      <c r="WOE729"/>
      <c r="WOF729"/>
      <c r="WOG729"/>
      <c r="WOH729"/>
      <c r="WOI729"/>
      <c r="WOJ729"/>
      <c r="WOK729"/>
      <c r="WOL729"/>
      <c r="WOM729"/>
      <c r="WON729"/>
      <c r="WOO729"/>
      <c r="WOP729"/>
      <c r="WOQ729"/>
      <c r="WOR729"/>
      <c r="WOS729"/>
      <c r="WOT729"/>
      <c r="WOU729"/>
      <c r="WOV729"/>
      <c r="WOW729"/>
      <c r="WOX729"/>
      <c r="WOY729"/>
      <c r="WOZ729"/>
      <c r="WPA729"/>
      <c r="WPB729"/>
      <c r="WPC729"/>
      <c r="WPD729"/>
      <c r="WPE729"/>
      <c r="WPF729"/>
      <c r="WPG729"/>
      <c r="WPH729"/>
      <c r="WPI729"/>
      <c r="WPJ729"/>
      <c r="WPK729"/>
      <c r="WPL729"/>
      <c r="WPM729"/>
      <c r="WPN729"/>
      <c r="WPO729"/>
      <c r="WPP729"/>
      <c r="WPQ729"/>
      <c r="WPR729"/>
      <c r="WPS729"/>
      <c r="WPT729"/>
      <c r="WPU729"/>
      <c r="WPV729"/>
      <c r="WPW729"/>
      <c r="WPX729"/>
      <c r="WPY729"/>
      <c r="WPZ729"/>
      <c r="WQA729"/>
      <c r="WQB729"/>
      <c r="WQC729"/>
      <c r="WQD729"/>
      <c r="WQE729"/>
      <c r="WQF729"/>
      <c r="WQG729"/>
      <c r="WQH729"/>
      <c r="WQI729"/>
      <c r="WQJ729"/>
      <c r="WQK729"/>
      <c r="WQL729"/>
      <c r="WQM729"/>
      <c r="WQN729"/>
      <c r="WQO729"/>
      <c r="WQP729"/>
      <c r="WQQ729"/>
      <c r="WQR729"/>
      <c r="WQS729"/>
      <c r="WQT729"/>
      <c r="WQU729"/>
      <c r="WQV729"/>
      <c r="WQW729"/>
      <c r="WQX729"/>
      <c r="WQY729"/>
      <c r="WQZ729"/>
      <c r="WRA729"/>
      <c r="WRB729"/>
      <c r="WRC729"/>
      <c r="WRD729"/>
      <c r="WRE729"/>
      <c r="WRF729"/>
      <c r="WRG729"/>
      <c r="WRH729"/>
      <c r="WRI729"/>
      <c r="WRJ729"/>
      <c r="WRK729"/>
      <c r="WRL729"/>
      <c r="WRM729"/>
      <c r="WRN729"/>
      <c r="WRO729"/>
      <c r="WRP729"/>
      <c r="WRQ729"/>
      <c r="WRR729"/>
      <c r="WRS729"/>
      <c r="WRT729"/>
      <c r="WRU729"/>
      <c r="WRV729"/>
      <c r="WRW729"/>
      <c r="WRX729"/>
      <c r="WRY729"/>
      <c r="WRZ729"/>
      <c r="WSA729"/>
      <c r="WSB729"/>
      <c r="WSC729"/>
      <c r="WSD729"/>
      <c r="WSE729"/>
      <c r="WSF729"/>
      <c r="WSG729"/>
      <c r="WSH729"/>
      <c r="WSI729"/>
      <c r="WSJ729"/>
      <c r="WSK729"/>
      <c r="WSL729"/>
      <c r="WSM729"/>
      <c r="WSN729"/>
      <c r="WSO729"/>
      <c r="WSP729"/>
      <c r="WSQ729"/>
      <c r="WSR729"/>
      <c r="WSS729"/>
      <c r="WST729"/>
      <c r="WSU729"/>
      <c r="WSV729"/>
      <c r="WSW729"/>
      <c r="WSX729"/>
      <c r="WSY729"/>
      <c r="WSZ729"/>
      <c r="WTA729"/>
      <c r="WTB729"/>
      <c r="WTC729"/>
      <c r="WTD729"/>
      <c r="WTE729"/>
      <c r="WTF729"/>
      <c r="WTG729"/>
      <c r="WTH729"/>
      <c r="WTI729"/>
      <c r="WTJ729"/>
      <c r="WTK729"/>
      <c r="WTL729"/>
      <c r="WTM729"/>
      <c r="WTN729"/>
      <c r="WTO729"/>
      <c r="WTP729"/>
      <c r="WTQ729"/>
      <c r="WTR729"/>
      <c r="WTS729"/>
      <c r="WTT729"/>
      <c r="WTU729"/>
      <c r="WTV729"/>
      <c r="WTW729"/>
      <c r="WTX729"/>
      <c r="WTY729"/>
      <c r="WTZ729"/>
      <c r="WUA729"/>
      <c r="WUB729"/>
      <c r="WUC729"/>
      <c r="WUD729"/>
      <c r="WUE729"/>
      <c r="WUF729"/>
      <c r="WUG729"/>
      <c r="WUH729"/>
      <c r="WUI729"/>
      <c r="WUJ729"/>
      <c r="WUK729"/>
      <c r="WUL729"/>
      <c r="WUM729"/>
      <c r="WUN729"/>
      <c r="WUO729"/>
      <c r="WUP729"/>
      <c r="WUQ729"/>
      <c r="WUR729"/>
      <c r="WUS729"/>
      <c r="WUT729"/>
      <c r="WUU729"/>
      <c r="WUV729"/>
      <c r="WUW729"/>
      <c r="WUX729"/>
      <c r="WUY729"/>
      <c r="WUZ729"/>
      <c r="WVA729"/>
      <c r="WVB729"/>
      <c r="WVC729"/>
      <c r="WVD729"/>
      <c r="WVE729"/>
      <c r="WVF729"/>
      <c r="WVG729"/>
      <c r="WVH729"/>
      <c r="WVI729"/>
      <c r="WVJ729"/>
      <c r="WVK729"/>
      <c r="WVL729"/>
      <c r="WVM729"/>
      <c r="WVN729"/>
      <c r="WVO729"/>
      <c r="WVP729"/>
      <c r="WVQ729"/>
      <c r="WVR729"/>
      <c r="WVS729"/>
      <c r="WVT729"/>
      <c r="WVU729"/>
      <c r="WVV729"/>
      <c r="WVW729"/>
      <c r="WVX729"/>
      <c r="WVY729"/>
      <c r="WVZ729"/>
      <c r="WWA729"/>
      <c r="WWB729"/>
      <c r="WWC729"/>
      <c r="WWD729"/>
      <c r="WWE729"/>
      <c r="WWF729"/>
      <c r="WWG729"/>
      <c r="WWH729"/>
      <c r="WWI729"/>
      <c r="WWJ729"/>
      <c r="WWK729"/>
      <c r="WWL729"/>
      <c r="WWM729"/>
      <c r="WWN729"/>
      <c r="WWO729"/>
      <c r="WWP729"/>
      <c r="WWQ729"/>
      <c r="WWR729"/>
      <c r="WWS729"/>
      <c r="WWT729"/>
      <c r="WWU729"/>
      <c r="WWV729"/>
      <c r="WWW729"/>
      <c r="WWX729"/>
      <c r="WWY729"/>
      <c r="WWZ729"/>
      <c r="WXA729"/>
      <c r="WXB729"/>
      <c r="WXC729"/>
      <c r="WXD729"/>
      <c r="WXE729"/>
      <c r="WXF729"/>
      <c r="WXG729"/>
      <c r="WXH729"/>
      <c r="WXI729"/>
      <c r="WXJ729"/>
      <c r="WXK729"/>
      <c r="WXL729"/>
      <c r="WXM729"/>
      <c r="WXN729"/>
      <c r="WXO729"/>
      <c r="WXP729"/>
      <c r="WXQ729"/>
      <c r="WXR729"/>
      <c r="WXS729"/>
      <c r="WXT729"/>
      <c r="WXU729"/>
      <c r="WXV729"/>
      <c r="WXW729"/>
      <c r="WXX729"/>
      <c r="WXY729"/>
      <c r="WXZ729"/>
      <c r="WYA729"/>
      <c r="WYB729"/>
      <c r="WYC729"/>
      <c r="WYD729"/>
      <c r="WYE729"/>
      <c r="WYF729"/>
      <c r="WYG729"/>
      <c r="WYH729"/>
      <c r="WYI729"/>
      <c r="WYJ729"/>
      <c r="WYK729"/>
      <c r="WYL729"/>
      <c r="WYM729"/>
      <c r="WYN729"/>
      <c r="WYO729"/>
      <c r="WYP729"/>
      <c r="WYQ729"/>
      <c r="WYR729"/>
      <c r="WYS729"/>
      <c r="WYT729"/>
      <c r="WYU729"/>
      <c r="WYV729"/>
      <c r="WYW729"/>
      <c r="WYX729"/>
      <c r="WYY729"/>
      <c r="WYZ729"/>
      <c r="WZA729"/>
      <c r="WZB729"/>
      <c r="WZC729"/>
      <c r="WZD729"/>
      <c r="WZE729"/>
      <c r="WZF729"/>
      <c r="WZG729"/>
      <c r="WZH729"/>
      <c r="WZI729"/>
      <c r="WZJ729"/>
      <c r="WZK729"/>
      <c r="WZL729"/>
      <c r="WZM729"/>
      <c r="WZN729"/>
      <c r="WZO729"/>
      <c r="WZP729"/>
      <c r="WZQ729"/>
      <c r="WZR729"/>
      <c r="WZS729"/>
      <c r="WZT729"/>
      <c r="WZU729"/>
      <c r="WZV729"/>
      <c r="WZW729"/>
      <c r="WZX729"/>
      <c r="WZY729"/>
      <c r="WZZ729"/>
      <c r="XAA729"/>
      <c r="XAB729"/>
      <c r="XAC729"/>
      <c r="XAD729"/>
      <c r="XAE729"/>
      <c r="XAF729"/>
      <c r="XAG729"/>
      <c r="XAH729"/>
      <c r="XAI729"/>
      <c r="XAJ729"/>
      <c r="XAK729"/>
      <c r="XAL729"/>
      <c r="XAM729"/>
      <c r="XAN729"/>
      <c r="XAO729"/>
      <c r="XAP729"/>
      <c r="XAQ729"/>
      <c r="XAR729"/>
      <c r="XAS729"/>
      <c r="XAT729"/>
      <c r="XAU729"/>
      <c r="XAV729"/>
      <c r="XAW729"/>
      <c r="XAX729"/>
      <c r="XAY729"/>
      <c r="XAZ729"/>
      <c r="XBA729"/>
      <c r="XBB729"/>
      <c r="XBC729"/>
      <c r="XBD729"/>
      <c r="XBE729"/>
      <c r="XBF729"/>
      <c r="XBG729"/>
      <c r="XBH729"/>
      <c r="XBI729"/>
      <c r="XBJ729"/>
      <c r="XBK729"/>
      <c r="XBL729"/>
      <c r="XBM729"/>
      <c r="XBN729"/>
      <c r="XBO729"/>
      <c r="XBP729"/>
      <c r="XBQ729"/>
      <c r="XBR729"/>
      <c r="XBS729"/>
      <c r="XBT729"/>
      <c r="XBU729"/>
      <c r="XBV729"/>
      <c r="XBW729"/>
      <c r="XBX729"/>
      <c r="XBY729"/>
    </row>
    <row r="730" spans="1:16301" ht="24.95" customHeight="1" x14ac:dyDescent="0.25">
      <c r="A730" s="6">
        <v>722</v>
      </c>
      <c r="B730" t="s">
        <v>1221</v>
      </c>
      <c r="C730" s="6" t="s">
        <v>771</v>
      </c>
      <c r="D730" s="6" t="s">
        <v>113</v>
      </c>
      <c r="E730" s="6" t="s">
        <v>36</v>
      </c>
      <c r="F730" s="6" t="s">
        <v>37</v>
      </c>
      <c r="G730" s="7">
        <v>15000</v>
      </c>
      <c r="H730" s="7">
        <v>0</v>
      </c>
      <c r="I730" s="7">
        <v>15000</v>
      </c>
      <c r="J730" s="7">
        <v>430.5</v>
      </c>
      <c r="K730" s="7">
        <v>0</v>
      </c>
      <c r="L730" s="7">
        <f t="shared" si="34"/>
        <v>456</v>
      </c>
      <c r="M730" s="7">
        <v>25</v>
      </c>
      <c r="N730" s="7">
        <f t="shared" si="35"/>
        <v>911.5</v>
      </c>
      <c r="O730" s="7">
        <f t="shared" si="36"/>
        <v>14088.5</v>
      </c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  <c r="JN730"/>
      <c r="JO730"/>
      <c r="JP730"/>
      <c r="JQ730"/>
      <c r="JR730"/>
      <c r="JS730"/>
      <c r="JT730"/>
      <c r="JU730"/>
      <c r="JV730"/>
      <c r="JW730"/>
      <c r="JX730"/>
      <c r="JY730"/>
      <c r="JZ730"/>
      <c r="KA730"/>
      <c r="KB730"/>
      <c r="KC730"/>
      <c r="KD730"/>
      <c r="KE730"/>
      <c r="KF730"/>
      <c r="KG730"/>
      <c r="KH730"/>
      <c r="KI730"/>
      <c r="KJ730"/>
      <c r="KK730"/>
      <c r="KL730"/>
      <c r="KM730"/>
      <c r="KN730"/>
      <c r="KO730"/>
      <c r="KP730"/>
      <c r="KQ730"/>
      <c r="KR730"/>
      <c r="KS730"/>
      <c r="KT730"/>
      <c r="KU730"/>
      <c r="KV730"/>
      <c r="KW730"/>
      <c r="KX730"/>
      <c r="KY730"/>
      <c r="KZ730"/>
      <c r="LA730"/>
      <c r="LB730"/>
      <c r="LC730"/>
      <c r="LD730"/>
      <c r="LE730"/>
      <c r="LF730"/>
      <c r="LG730"/>
      <c r="LH730"/>
      <c r="LI730"/>
      <c r="LJ730"/>
      <c r="LK730"/>
      <c r="LL730"/>
      <c r="LM730"/>
      <c r="LN730"/>
      <c r="LO730"/>
      <c r="LP730"/>
      <c r="LQ730"/>
      <c r="LR730"/>
      <c r="LS730"/>
      <c r="LT730"/>
      <c r="LU730"/>
      <c r="LV730"/>
      <c r="LW730"/>
      <c r="LX730"/>
      <c r="LY730"/>
      <c r="LZ730"/>
      <c r="MA730"/>
      <c r="MB730"/>
      <c r="MC730"/>
      <c r="MD730"/>
      <c r="ME730"/>
      <c r="MF730"/>
      <c r="MG730"/>
      <c r="MH730"/>
      <c r="MI730"/>
      <c r="MJ730"/>
      <c r="MK730"/>
      <c r="ML730"/>
      <c r="MM730"/>
      <c r="MN730"/>
      <c r="MO730"/>
      <c r="MP730"/>
      <c r="MQ730"/>
      <c r="MR730"/>
      <c r="MS730"/>
      <c r="MT730"/>
      <c r="MU730"/>
      <c r="MV730"/>
      <c r="MW730"/>
      <c r="MX730"/>
      <c r="MY730"/>
      <c r="MZ730"/>
      <c r="NA730"/>
      <c r="NB730"/>
      <c r="NC730"/>
      <c r="ND730"/>
      <c r="NE730"/>
      <c r="NF730"/>
      <c r="NG730"/>
      <c r="NH730"/>
      <c r="NI730"/>
      <c r="NJ730"/>
      <c r="NK730"/>
      <c r="NL730"/>
      <c r="NM730"/>
      <c r="NN730"/>
      <c r="NO730"/>
      <c r="NP730"/>
      <c r="NQ730"/>
      <c r="NR730"/>
      <c r="NS730"/>
      <c r="NT730"/>
      <c r="NU730"/>
      <c r="NV730"/>
      <c r="NW730"/>
      <c r="NX730"/>
      <c r="NY730"/>
      <c r="NZ730"/>
      <c r="OA730"/>
      <c r="OB730"/>
      <c r="OC730"/>
      <c r="OD730"/>
      <c r="OE730"/>
      <c r="OF730"/>
      <c r="OG730"/>
      <c r="OH730"/>
      <c r="OI730"/>
      <c r="OJ730"/>
      <c r="OK730"/>
      <c r="OL730"/>
      <c r="OM730"/>
      <c r="ON730"/>
      <c r="OO730"/>
      <c r="OP730"/>
      <c r="OQ730"/>
      <c r="OR730"/>
      <c r="OS730"/>
      <c r="OT730"/>
      <c r="OU730"/>
      <c r="OV730"/>
      <c r="OW730"/>
      <c r="OX730"/>
      <c r="OY730"/>
      <c r="OZ730"/>
      <c r="PA730"/>
      <c r="PB730"/>
      <c r="PC730"/>
      <c r="PD730"/>
      <c r="PE730"/>
      <c r="PF730"/>
      <c r="PG730"/>
      <c r="PH730"/>
      <c r="PI730"/>
      <c r="PJ730"/>
      <c r="PK730"/>
      <c r="PL730"/>
      <c r="PM730"/>
      <c r="PN730"/>
      <c r="PO730"/>
      <c r="PP730"/>
      <c r="PQ730"/>
      <c r="PR730"/>
      <c r="PS730"/>
      <c r="PT730"/>
      <c r="PU730"/>
      <c r="PV730"/>
      <c r="PW730"/>
      <c r="PX730"/>
      <c r="PY730"/>
      <c r="PZ730"/>
      <c r="QA730"/>
      <c r="QB730"/>
      <c r="QC730"/>
      <c r="QD730"/>
      <c r="QE730"/>
      <c r="QF730"/>
      <c r="QG730"/>
      <c r="QH730"/>
      <c r="QI730"/>
      <c r="QJ730"/>
      <c r="QK730"/>
      <c r="QL730"/>
      <c r="QM730"/>
      <c r="QN730"/>
      <c r="QO730"/>
      <c r="QP730"/>
      <c r="QQ730"/>
      <c r="QR730"/>
      <c r="QS730"/>
      <c r="QT730"/>
      <c r="QU730"/>
      <c r="QV730"/>
      <c r="QW730"/>
      <c r="QX730"/>
      <c r="QY730"/>
      <c r="QZ730"/>
      <c r="RA730"/>
      <c r="RB730"/>
      <c r="RC730"/>
      <c r="RD730"/>
      <c r="RE730"/>
      <c r="RF730"/>
      <c r="RG730"/>
      <c r="RH730"/>
      <c r="RI730"/>
      <c r="RJ730"/>
      <c r="RK730"/>
      <c r="RL730"/>
      <c r="RM730"/>
      <c r="RN730"/>
      <c r="RO730"/>
      <c r="RP730"/>
      <c r="RQ730"/>
      <c r="RR730"/>
      <c r="RS730"/>
      <c r="RT730"/>
      <c r="RU730"/>
      <c r="RV730"/>
      <c r="RW730"/>
      <c r="RX730"/>
      <c r="RY730"/>
      <c r="RZ730"/>
      <c r="SA730"/>
      <c r="SB730"/>
      <c r="SC730"/>
      <c r="SD730"/>
      <c r="SE730"/>
      <c r="SF730"/>
      <c r="SG730"/>
      <c r="SH730"/>
      <c r="SI730"/>
      <c r="SJ730"/>
      <c r="SK730"/>
      <c r="SL730"/>
      <c r="SM730"/>
      <c r="SN730"/>
      <c r="SO730"/>
      <c r="SP730"/>
      <c r="SQ730"/>
      <c r="SR730"/>
      <c r="SS730"/>
      <c r="ST730"/>
      <c r="SU730"/>
      <c r="SV730"/>
      <c r="SW730"/>
      <c r="SX730"/>
      <c r="SY730"/>
      <c r="SZ730"/>
      <c r="TA730"/>
      <c r="TB730"/>
      <c r="TC730"/>
      <c r="TD730"/>
      <c r="TE730"/>
      <c r="TF730"/>
      <c r="TG730"/>
      <c r="TH730"/>
      <c r="TI730"/>
      <c r="TJ730"/>
      <c r="TK730"/>
      <c r="TL730"/>
      <c r="TM730"/>
      <c r="TN730"/>
      <c r="TO730"/>
      <c r="TP730"/>
      <c r="TQ730"/>
      <c r="TR730"/>
      <c r="TS730"/>
      <c r="TT730"/>
      <c r="TU730"/>
      <c r="TV730"/>
      <c r="TW730"/>
      <c r="TX730"/>
      <c r="TY730"/>
      <c r="TZ730"/>
      <c r="UA730"/>
      <c r="UB730"/>
      <c r="UC730"/>
      <c r="UD730"/>
      <c r="UE730"/>
      <c r="UF730"/>
      <c r="UG730"/>
      <c r="UH730"/>
      <c r="UI730"/>
      <c r="UJ730"/>
      <c r="UK730"/>
      <c r="UL730"/>
      <c r="UM730"/>
      <c r="UN730"/>
      <c r="UO730"/>
      <c r="UP730"/>
      <c r="UQ730"/>
      <c r="UR730"/>
      <c r="US730"/>
      <c r="UT730"/>
      <c r="UU730"/>
      <c r="UV730"/>
      <c r="UW730"/>
      <c r="UX730"/>
      <c r="UY730"/>
      <c r="UZ730"/>
      <c r="VA730"/>
      <c r="VB730"/>
      <c r="VC730"/>
      <c r="VD730"/>
      <c r="VE730"/>
      <c r="VF730"/>
      <c r="VG730"/>
      <c r="VH730"/>
      <c r="VI730"/>
      <c r="VJ730"/>
      <c r="VK730"/>
      <c r="VL730"/>
      <c r="VM730"/>
      <c r="VN730"/>
      <c r="VO730"/>
      <c r="VP730"/>
      <c r="VQ730"/>
      <c r="VR730"/>
      <c r="VS730"/>
      <c r="VT730"/>
      <c r="VU730"/>
      <c r="VV730"/>
      <c r="VW730"/>
      <c r="VX730"/>
      <c r="VY730"/>
      <c r="VZ730"/>
      <c r="WA730"/>
      <c r="WB730"/>
      <c r="WC730"/>
      <c r="WD730"/>
      <c r="WE730"/>
      <c r="WF730"/>
      <c r="WG730"/>
      <c r="WH730"/>
      <c r="WI730"/>
      <c r="WJ730"/>
      <c r="WK730"/>
      <c r="WL730"/>
      <c r="WM730"/>
      <c r="WN730"/>
      <c r="WO730"/>
      <c r="WP730"/>
      <c r="WQ730"/>
      <c r="WR730"/>
      <c r="WS730"/>
      <c r="WT730"/>
      <c r="WU730"/>
      <c r="WV730"/>
      <c r="WW730"/>
      <c r="WX730"/>
      <c r="WY730"/>
      <c r="WZ730"/>
      <c r="XA730"/>
      <c r="XB730"/>
      <c r="XC730"/>
      <c r="XD730"/>
      <c r="XE730"/>
      <c r="XF730"/>
      <c r="XG730"/>
      <c r="XH730"/>
      <c r="XI730"/>
      <c r="XJ730"/>
      <c r="XK730"/>
      <c r="XL730"/>
      <c r="XM730"/>
      <c r="XN730"/>
      <c r="XO730"/>
      <c r="XP730"/>
      <c r="XQ730"/>
      <c r="XR730"/>
      <c r="XS730"/>
      <c r="XT730"/>
      <c r="XU730"/>
      <c r="XV730"/>
      <c r="XW730"/>
      <c r="XX730"/>
      <c r="XY730"/>
      <c r="XZ730"/>
      <c r="YA730"/>
      <c r="YB730"/>
      <c r="YC730"/>
      <c r="YD730"/>
      <c r="YE730"/>
      <c r="YF730"/>
      <c r="YG730"/>
      <c r="YH730"/>
      <c r="YI730"/>
      <c r="YJ730"/>
      <c r="YK730"/>
      <c r="YL730"/>
      <c r="YM730"/>
      <c r="YN730"/>
      <c r="YO730"/>
      <c r="YP730"/>
      <c r="YQ730"/>
      <c r="YR730"/>
      <c r="YS730"/>
      <c r="YT730"/>
      <c r="YU730"/>
      <c r="YV730"/>
      <c r="YW730"/>
      <c r="YX730"/>
      <c r="YY730"/>
      <c r="YZ730"/>
      <c r="ZA730"/>
      <c r="ZB730"/>
      <c r="ZC730"/>
      <c r="ZD730"/>
      <c r="ZE730"/>
      <c r="ZF730"/>
      <c r="ZG730"/>
      <c r="ZH730"/>
      <c r="ZI730"/>
      <c r="ZJ730"/>
      <c r="ZK730"/>
      <c r="ZL730"/>
      <c r="ZM730"/>
      <c r="ZN730"/>
      <c r="ZO730"/>
      <c r="ZP730"/>
      <c r="ZQ730"/>
      <c r="ZR730"/>
      <c r="ZS730"/>
      <c r="ZT730"/>
      <c r="ZU730"/>
      <c r="ZV730"/>
      <c r="ZW730"/>
      <c r="ZX730"/>
      <c r="ZY730"/>
      <c r="ZZ730"/>
      <c r="AAA730"/>
      <c r="AAB730"/>
      <c r="AAC730"/>
      <c r="AAD730"/>
      <c r="AAE730"/>
      <c r="AAF730"/>
      <c r="AAG730"/>
      <c r="AAH730"/>
      <c r="AAI730"/>
      <c r="AAJ730"/>
      <c r="AAK730"/>
      <c r="AAL730"/>
      <c r="AAM730"/>
      <c r="AAN730"/>
      <c r="AAO730"/>
      <c r="AAP730"/>
      <c r="AAQ730"/>
      <c r="AAR730"/>
      <c r="AAS730"/>
      <c r="AAT730"/>
      <c r="AAU730"/>
      <c r="AAV730"/>
      <c r="AAW730"/>
      <c r="AAX730"/>
      <c r="AAY730"/>
      <c r="AAZ730"/>
      <c r="ABA730"/>
      <c r="ABB730"/>
      <c r="ABC730"/>
      <c r="ABD730"/>
      <c r="ABE730"/>
      <c r="ABF730"/>
      <c r="ABG730"/>
      <c r="ABH730"/>
      <c r="ABI730"/>
      <c r="ABJ730"/>
      <c r="ABK730"/>
      <c r="ABL730"/>
      <c r="ABM730"/>
      <c r="ABN730"/>
      <c r="ABO730"/>
      <c r="ABP730"/>
      <c r="ABQ730"/>
      <c r="ABR730"/>
      <c r="ABS730"/>
      <c r="ABT730"/>
      <c r="ABU730"/>
      <c r="ABV730"/>
      <c r="ABW730"/>
      <c r="ABX730"/>
      <c r="ABY730"/>
      <c r="ABZ730"/>
      <c r="ACA730"/>
      <c r="ACB730"/>
      <c r="ACC730"/>
      <c r="ACD730"/>
      <c r="ACE730"/>
      <c r="ACF730"/>
      <c r="ACG730"/>
      <c r="ACH730"/>
      <c r="ACI730"/>
      <c r="ACJ730"/>
      <c r="ACK730"/>
      <c r="ACL730"/>
      <c r="ACM730"/>
      <c r="ACN730"/>
      <c r="ACO730"/>
      <c r="ACP730"/>
      <c r="ACQ730"/>
      <c r="ACR730"/>
      <c r="ACS730"/>
      <c r="ACT730"/>
      <c r="ACU730"/>
      <c r="ACV730"/>
      <c r="ACW730"/>
      <c r="ACX730"/>
      <c r="ACY730"/>
      <c r="ACZ730"/>
      <c r="ADA730"/>
      <c r="ADB730"/>
      <c r="ADC730"/>
      <c r="ADD730"/>
      <c r="ADE730"/>
      <c r="ADF730"/>
      <c r="ADG730"/>
      <c r="ADH730"/>
      <c r="ADI730"/>
      <c r="ADJ730"/>
      <c r="ADK730"/>
      <c r="ADL730"/>
      <c r="ADM730"/>
      <c r="ADN730"/>
      <c r="ADO730"/>
      <c r="ADP730"/>
      <c r="ADQ730"/>
      <c r="ADR730"/>
      <c r="ADS730"/>
      <c r="ADT730"/>
      <c r="ADU730"/>
      <c r="ADV730"/>
      <c r="ADW730"/>
      <c r="ADX730"/>
      <c r="ADY730"/>
      <c r="ADZ730"/>
      <c r="AEA730"/>
      <c r="AEB730"/>
      <c r="AEC730"/>
      <c r="AED730"/>
      <c r="AEE730"/>
      <c r="AEF730"/>
      <c r="AEG730"/>
      <c r="AEH730"/>
      <c r="AEI730"/>
      <c r="AEJ730"/>
      <c r="AEK730"/>
      <c r="AEL730"/>
      <c r="AEM730"/>
      <c r="AEN730"/>
      <c r="AEO730"/>
      <c r="AEP730"/>
      <c r="AEQ730"/>
      <c r="AER730"/>
      <c r="AES730"/>
      <c r="AET730"/>
      <c r="AEU730"/>
      <c r="AEV730"/>
      <c r="AEW730"/>
      <c r="AEX730"/>
      <c r="AEY730"/>
      <c r="AEZ730"/>
      <c r="AFA730"/>
      <c r="AFB730"/>
      <c r="AFC730"/>
      <c r="AFD730"/>
      <c r="AFE730"/>
      <c r="AFF730"/>
      <c r="AFG730"/>
      <c r="AFH730"/>
      <c r="AFI730"/>
      <c r="AFJ730"/>
      <c r="AFK730"/>
      <c r="AFL730"/>
      <c r="AFM730"/>
      <c r="AFN730"/>
      <c r="AFO730"/>
      <c r="AFP730"/>
      <c r="AFQ730"/>
      <c r="AFR730"/>
      <c r="AFS730"/>
      <c r="AFT730"/>
      <c r="AFU730"/>
      <c r="AFV730"/>
      <c r="AFW730"/>
      <c r="AFX730"/>
      <c r="AFY730"/>
      <c r="AFZ730"/>
      <c r="AGA730"/>
      <c r="AGB730"/>
      <c r="AGC730"/>
      <c r="AGD730"/>
      <c r="AGE730"/>
      <c r="AGF730"/>
      <c r="AGG730"/>
      <c r="AGH730"/>
      <c r="AGI730"/>
      <c r="AGJ730"/>
      <c r="AGK730"/>
      <c r="AGL730"/>
      <c r="AGM730"/>
      <c r="AGN730"/>
      <c r="AGO730"/>
      <c r="AGP730"/>
      <c r="AGQ730"/>
      <c r="AGR730"/>
      <c r="AGS730"/>
      <c r="AGT730"/>
      <c r="AGU730"/>
      <c r="AGV730"/>
      <c r="AGW730"/>
      <c r="AGX730"/>
      <c r="AGY730"/>
      <c r="AGZ730"/>
      <c r="AHA730"/>
      <c r="AHB730"/>
      <c r="AHC730"/>
      <c r="AHD730"/>
      <c r="AHE730"/>
      <c r="AHF730"/>
      <c r="AHG730"/>
      <c r="AHH730"/>
      <c r="AHI730"/>
      <c r="AHJ730"/>
      <c r="AHK730"/>
      <c r="AHL730"/>
      <c r="AHM730"/>
      <c r="AHN730"/>
      <c r="AHO730"/>
      <c r="AHP730"/>
      <c r="AHQ730"/>
      <c r="AHR730"/>
      <c r="AHS730"/>
      <c r="AHT730"/>
      <c r="AHU730"/>
      <c r="AHV730"/>
      <c r="AHW730"/>
      <c r="AHX730"/>
      <c r="AHY730"/>
      <c r="AHZ730"/>
      <c r="AIA730"/>
      <c r="AIB730"/>
      <c r="AIC730"/>
      <c r="AID730"/>
      <c r="AIE730"/>
      <c r="AIF730"/>
      <c r="AIG730"/>
      <c r="AIH730"/>
      <c r="AII730"/>
      <c r="AIJ730"/>
      <c r="AIK730"/>
      <c r="AIL730"/>
      <c r="AIM730"/>
      <c r="AIN730"/>
      <c r="AIO730"/>
      <c r="AIP730"/>
      <c r="AIQ730"/>
      <c r="AIR730"/>
      <c r="AIS730"/>
      <c r="AIT730"/>
      <c r="AIU730"/>
      <c r="AIV730"/>
      <c r="AIW730"/>
      <c r="AIX730"/>
      <c r="AIY730"/>
      <c r="AIZ730"/>
      <c r="AJA730"/>
      <c r="AJB730"/>
      <c r="AJC730"/>
      <c r="AJD730"/>
      <c r="AJE730"/>
      <c r="AJF730"/>
      <c r="AJG730"/>
      <c r="AJH730"/>
      <c r="AJI730"/>
      <c r="AJJ730"/>
      <c r="AJK730"/>
      <c r="AJL730"/>
      <c r="AJM730"/>
      <c r="AJN730"/>
      <c r="AJO730"/>
      <c r="AJP730"/>
      <c r="AJQ730"/>
      <c r="AJR730"/>
      <c r="AJS730"/>
      <c r="AJT730"/>
      <c r="AJU730"/>
      <c r="AJV730"/>
      <c r="AJW730"/>
      <c r="AJX730"/>
      <c r="AJY730"/>
      <c r="AJZ730"/>
      <c r="AKA730"/>
      <c r="AKB730"/>
      <c r="AKC730"/>
      <c r="AKD730"/>
      <c r="AKE730"/>
      <c r="AKF730"/>
      <c r="AKG730"/>
      <c r="AKH730"/>
      <c r="AKI730"/>
      <c r="AKJ730"/>
      <c r="AKK730"/>
      <c r="AKL730"/>
      <c r="AKM730"/>
      <c r="AKN730"/>
      <c r="AKO730"/>
      <c r="AKP730"/>
      <c r="AKQ730"/>
      <c r="AKR730"/>
      <c r="AKS730"/>
      <c r="AKT730"/>
      <c r="AKU730"/>
      <c r="AKV730"/>
      <c r="AKW730"/>
      <c r="AKX730"/>
      <c r="AKY730"/>
      <c r="AKZ730"/>
      <c r="ALA730"/>
      <c r="ALB730"/>
      <c r="ALC730"/>
      <c r="ALD730"/>
      <c r="ALE730"/>
      <c r="ALF730"/>
      <c r="ALG730"/>
      <c r="ALH730"/>
      <c r="ALI730"/>
      <c r="ALJ730"/>
      <c r="ALK730"/>
      <c r="ALL730"/>
      <c r="ALM730"/>
      <c r="ALN730"/>
      <c r="ALO730"/>
      <c r="ALP730"/>
      <c r="ALQ730"/>
      <c r="ALR730"/>
      <c r="ALS730"/>
      <c r="ALT730"/>
      <c r="ALU730"/>
      <c r="ALV730"/>
      <c r="ALW730"/>
      <c r="ALX730"/>
      <c r="ALY730"/>
      <c r="ALZ730"/>
      <c r="AMA730"/>
      <c r="AMB730"/>
      <c r="AMC730"/>
      <c r="AMD730"/>
      <c r="AME730"/>
      <c r="AMF730"/>
      <c r="AMG730"/>
      <c r="AMH730"/>
      <c r="AMI730"/>
      <c r="AMJ730"/>
      <c r="AMK730"/>
      <c r="AML730"/>
      <c r="AMM730"/>
      <c r="AMN730"/>
      <c r="AMO730"/>
      <c r="AMP730"/>
      <c r="AMQ730"/>
      <c r="AMR730"/>
      <c r="AMS730"/>
      <c r="AMT730"/>
      <c r="AMU730"/>
      <c r="AMV730"/>
      <c r="AMW730"/>
      <c r="AMX730"/>
      <c r="AMY730"/>
      <c r="AMZ730"/>
      <c r="ANA730"/>
      <c r="ANB730"/>
      <c r="ANC730"/>
      <c r="AND730"/>
      <c r="ANE730"/>
      <c r="ANF730"/>
      <c r="ANG730"/>
      <c r="ANH730"/>
      <c r="ANI730"/>
      <c r="ANJ730"/>
      <c r="ANK730"/>
      <c r="ANL730"/>
      <c r="ANM730"/>
      <c r="ANN730"/>
      <c r="ANO730"/>
      <c r="ANP730"/>
      <c r="ANQ730"/>
      <c r="ANR730"/>
      <c r="ANS730"/>
      <c r="ANT730"/>
      <c r="ANU730"/>
      <c r="ANV730"/>
      <c r="ANW730"/>
      <c r="ANX730"/>
      <c r="ANY730"/>
      <c r="ANZ730"/>
      <c r="AOA730"/>
      <c r="AOB730"/>
      <c r="AOC730"/>
      <c r="AOD730"/>
      <c r="AOE730"/>
      <c r="AOF730"/>
      <c r="AOG730"/>
      <c r="AOH730"/>
      <c r="AOI730"/>
      <c r="AOJ730"/>
      <c r="AOK730"/>
      <c r="AOL730"/>
      <c r="AOM730"/>
      <c r="AON730"/>
      <c r="AOO730"/>
      <c r="AOP730"/>
      <c r="AOQ730"/>
      <c r="AOR730"/>
      <c r="AOS730"/>
      <c r="AOT730"/>
      <c r="AOU730"/>
      <c r="AOV730"/>
      <c r="AOW730"/>
      <c r="AOX730"/>
      <c r="AOY730"/>
      <c r="AOZ730"/>
      <c r="APA730"/>
      <c r="APB730"/>
      <c r="APC730"/>
      <c r="APD730"/>
      <c r="APE730"/>
      <c r="APF730"/>
      <c r="APG730"/>
      <c r="APH730"/>
      <c r="API730"/>
      <c r="APJ730"/>
      <c r="APK730"/>
      <c r="APL730"/>
      <c r="APM730"/>
      <c r="APN730"/>
      <c r="APO730"/>
      <c r="APP730"/>
      <c r="APQ730"/>
      <c r="APR730"/>
      <c r="APS730"/>
      <c r="APT730"/>
      <c r="APU730"/>
      <c r="APV730"/>
      <c r="APW730"/>
      <c r="APX730"/>
      <c r="APY730"/>
      <c r="APZ730"/>
      <c r="AQA730"/>
      <c r="AQB730"/>
      <c r="AQC730"/>
      <c r="AQD730"/>
      <c r="AQE730"/>
      <c r="AQF730"/>
      <c r="AQG730"/>
      <c r="AQH730"/>
      <c r="AQI730"/>
      <c r="AQJ730"/>
      <c r="AQK730"/>
      <c r="AQL730"/>
      <c r="AQM730"/>
      <c r="AQN730"/>
      <c r="AQO730"/>
      <c r="AQP730"/>
      <c r="AQQ730"/>
      <c r="AQR730"/>
      <c r="AQS730"/>
      <c r="AQT730"/>
      <c r="AQU730"/>
      <c r="AQV730"/>
      <c r="AQW730"/>
      <c r="AQX730"/>
      <c r="AQY730"/>
      <c r="AQZ730"/>
      <c r="ARA730"/>
      <c r="ARB730"/>
      <c r="ARC730"/>
      <c r="ARD730"/>
      <c r="ARE730"/>
      <c r="ARF730"/>
      <c r="ARG730"/>
      <c r="ARH730"/>
      <c r="ARI730"/>
      <c r="ARJ730"/>
      <c r="ARK730"/>
      <c r="ARL730"/>
      <c r="ARM730"/>
      <c r="ARN730"/>
      <c r="ARO730"/>
      <c r="ARP730"/>
      <c r="ARQ730"/>
      <c r="ARR730"/>
      <c r="ARS730"/>
      <c r="ART730"/>
      <c r="ARU730"/>
      <c r="ARV730"/>
      <c r="ARW730"/>
      <c r="ARX730"/>
      <c r="ARY730"/>
      <c r="ARZ730"/>
      <c r="ASA730"/>
      <c r="ASB730"/>
      <c r="ASC730"/>
      <c r="ASD730"/>
      <c r="ASE730"/>
      <c r="ASF730"/>
      <c r="ASG730"/>
      <c r="ASH730"/>
      <c r="ASI730"/>
      <c r="ASJ730"/>
      <c r="ASK730"/>
      <c r="ASL730"/>
      <c r="ASM730"/>
      <c r="ASN730"/>
      <c r="ASO730"/>
      <c r="ASP730"/>
      <c r="ASQ730"/>
      <c r="ASR730"/>
      <c r="ASS730"/>
      <c r="AST730"/>
      <c r="ASU730"/>
      <c r="ASV730"/>
      <c r="ASW730"/>
      <c r="ASX730"/>
      <c r="ASY730"/>
      <c r="ASZ730"/>
      <c r="ATA730"/>
      <c r="ATB730"/>
      <c r="ATC730"/>
      <c r="ATD730"/>
      <c r="ATE730"/>
      <c r="ATF730"/>
      <c r="ATG730"/>
      <c r="ATH730"/>
      <c r="ATI730"/>
      <c r="ATJ730"/>
      <c r="ATK730"/>
      <c r="ATL730"/>
      <c r="ATM730"/>
      <c r="ATN730"/>
      <c r="ATO730"/>
      <c r="ATP730"/>
      <c r="ATQ730"/>
      <c r="ATR730"/>
      <c r="ATS730"/>
      <c r="ATT730"/>
      <c r="ATU730"/>
      <c r="ATV730"/>
      <c r="ATW730"/>
      <c r="ATX730"/>
      <c r="ATY730"/>
      <c r="ATZ730"/>
      <c r="AUA730"/>
      <c r="AUB730"/>
      <c r="AUC730"/>
      <c r="AUD730"/>
      <c r="AUE730"/>
      <c r="AUF730"/>
      <c r="AUG730"/>
      <c r="AUH730"/>
      <c r="AUI730"/>
      <c r="AUJ730"/>
      <c r="AUK730"/>
      <c r="AUL730"/>
      <c r="AUM730"/>
      <c r="AUN730"/>
      <c r="AUO730"/>
      <c r="AUP730"/>
      <c r="AUQ730"/>
      <c r="AUR730"/>
      <c r="AUS730"/>
      <c r="AUT730"/>
      <c r="AUU730"/>
      <c r="AUV730"/>
      <c r="AUW730"/>
      <c r="AUX730"/>
      <c r="AUY730"/>
      <c r="AUZ730"/>
      <c r="AVA730"/>
      <c r="AVB730"/>
      <c r="AVC730"/>
      <c r="AVD730"/>
      <c r="AVE730"/>
      <c r="AVF730"/>
      <c r="AVG730"/>
      <c r="AVH730"/>
      <c r="AVI730"/>
      <c r="AVJ730"/>
      <c r="AVK730"/>
      <c r="AVL730"/>
      <c r="AVM730"/>
      <c r="AVN730"/>
      <c r="AVO730"/>
      <c r="AVP730"/>
      <c r="AVQ730"/>
      <c r="AVR730"/>
      <c r="AVS730"/>
      <c r="AVT730"/>
      <c r="AVU730"/>
      <c r="AVV730"/>
      <c r="AVW730"/>
      <c r="AVX730"/>
      <c r="AVY730"/>
      <c r="AVZ730"/>
      <c r="AWA730"/>
      <c r="AWB730"/>
      <c r="AWC730"/>
      <c r="AWD730"/>
      <c r="AWE730"/>
      <c r="AWF730"/>
      <c r="AWG730"/>
      <c r="AWH730"/>
      <c r="AWI730"/>
      <c r="AWJ730"/>
      <c r="AWK730"/>
      <c r="AWL730"/>
      <c r="AWM730"/>
      <c r="AWN730"/>
      <c r="AWO730"/>
      <c r="AWP730"/>
      <c r="AWQ730"/>
      <c r="AWR730"/>
      <c r="AWS730"/>
      <c r="AWT730"/>
      <c r="AWU730"/>
      <c r="AWV730"/>
      <c r="AWW730"/>
      <c r="AWX730"/>
      <c r="AWY730"/>
      <c r="AWZ730"/>
      <c r="AXA730"/>
      <c r="AXB730"/>
      <c r="AXC730"/>
      <c r="AXD730"/>
      <c r="AXE730"/>
      <c r="AXF730"/>
      <c r="AXG730"/>
      <c r="AXH730"/>
      <c r="AXI730"/>
      <c r="AXJ730"/>
      <c r="AXK730"/>
      <c r="AXL730"/>
      <c r="AXM730"/>
      <c r="AXN730"/>
      <c r="AXO730"/>
      <c r="AXP730"/>
      <c r="AXQ730"/>
      <c r="AXR730"/>
      <c r="AXS730"/>
      <c r="AXT730"/>
      <c r="AXU730"/>
      <c r="AXV730"/>
      <c r="AXW730"/>
      <c r="AXX730"/>
      <c r="AXY730"/>
      <c r="AXZ730"/>
      <c r="AYA730"/>
      <c r="AYB730"/>
      <c r="AYC730"/>
      <c r="AYD730"/>
      <c r="AYE730"/>
      <c r="AYF730"/>
      <c r="AYG730"/>
      <c r="AYH730"/>
      <c r="AYI730"/>
      <c r="AYJ730"/>
      <c r="AYK730"/>
      <c r="AYL730"/>
      <c r="AYM730"/>
      <c r="AYN730"/>
      <c r="AYO730"/>
      <c r="AYP730"/>
      <c r="AYQ730"/>
      <c r="AYR730"/>
      <c r="AYS730"/>
      <c r="AYT730"/>
      <c r="AYU730"/>
      <c r="AYV730"/>
      <c r="AYW730"/>
      <c r="AYX730"/>
      <c r="AYY730"/>
      <c r="AYZ730"/>
      <c r="AZA730"/>
      <c r="AZB730"/>
      <c r="AZC730"/>
      <c r="AZD730"/>
      <c r="AZE730"/>
      <c r="AZF730"/>
      <c r="AZG730"/>
      <c r="AZH730"/>
      <c r="AZI730"/>
      <c r="AZJ730"/>
      <c r="AZK730"/>
      <c r="AZL730"/>
      <c r="AZM730"/>
      <c r="AZN730"/>
      <c r="AZO730"/>
      <c r="AZP730"/>
      <c r="AZQ730"/>
      <c r="AZR730"/>
      <c r="AZS730"/>
      <c r="AZT730"/>
      <c r="AZU730"/>
      <c r="AZV730"/>
      <c r="AZW730"/>
      <c r="AZX730"/>
      <c r="AZY730"/>
      <c r="AZZ730"/>
      <c r="BAA730"/>
      <c r="BAB730"/>
      <c r="BAC730"/>
      <c r="BAD730"/>
      <c r="BAE730"/>
      <c r="BAF730"/>
      <c r="BAG730"/>
      <c r="BAH730"/>
      <c r="BAI730"/>
      <c r="BAJ730"/>
      <c r="BAK730"/>
      <c r="BAL730"/>
      <c r="BAM730"/>
      <c r="BAN730"/>
      <c r="BAO730"/>
      <c r="BAP730"/>
      <c r="BAQ730"/>
      <c r="BAR730"/>
      <c r="BAS730"/>
      <c r="BAT730"/>
      <c r="BAU730"/>
      <c r="BAV730"/>
      <c r="BAW730"/>
      <c r="BAX730"/>
      <c r="BAY730"/>
      <c r="BAZ730"/>
      <c r="BBA730"/>
      <c r="BBB730"/>
      <c r="BBC730"/>
      <c r="BBD730"/>
      <c r="BBE730"/>
      <c r="BBF730"/>
      <c r="BBG730"/>
      <c r="BBH730"/>
      <c r="BBI730"/>
      <c r="BBJ730"/>
      <c r="BBK730"/>
      <c r="BBL730"/>
      <c r="BBM730"/>
      <c r="BBN730"/>
      <c r="BBO730"/>
      <c r="BBP730"/>
      <c r="BBQ730"/>
      <c r="BBR730"/>
      <c r="BBS730"/>
      <c r="BBT730"/>
      <c r="BBU730"/>
      <c r="BBV730"/>
      <c r="BBW730"/>
      <c r="BBX730"/>
      <c r="BBY730"/>
      <c r="BBZ730"/>
      <c r="BCA730"/>
      <c r="BCB730"/>
      <c r="BCC730"/>
      <c r="BCD730"/>
      <c r="BCE730"/>
      <c r="BCF730"/>
      <c r="BCG730"/>
      <c r="BCH730"/>
      <c r="BCI730"/>
      <c r="BCJ730"/>
      <c r="BCK730"/>
      <c r="BCL730"/>
      <c r="BCM730"/>
      <c r="BCN730"/>
      <c r="BCO730"/>
      <c r="BCP730"/>
      <c r="BCQ730"/>
      <c r="BCR730"/>
      <c r="BCS730"/>
      <c r="BCT730"/>
      <c r="BCU730"/>
      <c r="BCV730"/>
      <c r="BCW730"/>
      <c r="BCX730"/>
      <c r="BCY730"/>
      <c r="BCZ730"/>
      <c r="BDA730"/>
      <c r="BDB730"/>
      <c r="BDC730"/>
      <c r="BDD730"/>
      <c r="BDE730"/>
      <c r="BDF730"/>
      <c r="BDG730"/>
      <c r="BDH730"/>
      <c r="BDI730"/>
      <c r="BDJ730"/>
      <c r="BDK730"/>
      <c r="BDL730"/>
      <c r="BDM730"/>
      <c r="BDN730"/>
      <c r="BDO730"/>
      <c r="BDP730"/>
      <c r="BDQ730"/>
      <c r="BDR730"/>
      <c r="BDS730"/>
      <c r="BDT730"/>
      <c r="BDU730"/>
      <c r="BDV730"/>
      <c r="BDW730"/>
      <c r="BDX730"/>
      <c r="BDY730"/>
      <c r="BDZ730"/>
      <c r="BEA730"/>
      <c r="BEB730"/>
      <c r="BEC730"/>
      <c r="BED730"/>
      <c r="BEE730"/>
      <c r="BEF730"/>
      <c r="BEG730"/>
      <c r="BEH730"/>
      <c r="BEI730"/>
      <c r="BEJ730"/>
      <c r="BEK730"/>
      <c r="BEL730"/>
      <c r="BEM730"/>
      <c r="BEN730"/>
      <c r="BEO730"/>
      <c r="BEP730"/>
      <c r="BEQ730"/>
      <c r="BER730"/>
      <c r="BES730"/>
      <c r="BET730"/>
      <c r="BEU730"/>
      <c r="BEV730"/>
      <c r="BEW730"/>
      <c r="BEX730"/>
      <c r="BEY730"/>
      <c r="BEZ730"/>
      <c r="BFA730"/>
      <c r="BFB730"/>
      <c r="BFC730"/>
      <c r="BFD730"/>
      <c r="BFE730"/>
      <c r="BFF730"/>
      <c r="BFG730"/>
      <c r="BFH730"/>
      <c r="BFI730"/>
      <c r="BFJ730"/>
      <c r="BFK730"/>
      <c r="BFL730"/>
      <c r="BFM730"/>
      <c r="BFN730"/>
      <c r="BFO730"/>
      <c r="BFP730"/>
      <c r="BFQ730"/>
      <c r="BFR730"/>
      <c r="BFS730"/>
      <c r="BFT730"/>
      <c r="BFU730"/>
      <c r="BFV730"/>
      <c r="BFW730"/>
      <c r="BFX730"/>
      <c r="BFY730"/>
      <c r="BFZ730"/>
      <c r="BGA730"/>
      <c r="BGB730"/>
      <c r="BGC730"/>
      <c r="BGD730"/>
      <c r="BGE730"/>
      <c r="BGF730"/>
      <c r="BGG730"/>
      <c r="BGH730"/>
      <c r="BGI730"/>
      <c r="BGJ730"/>
      <c r="BGK730"/>
      <c r="BGL730"/>
      <c r="BGM730"/>
      <c r="BGN730"/>
      <c r="BGO730"/>
      <c r="BGP730"/>
      <c r="BGQ730"/>
      <c r="BGR730"/>
      <c r="BGS730"/>
      <c r="BGT730"/>
      <c r="BGU730"/>
      <c r="BGV730"/>
      <c r="BGW730"/>
      <c r="BGX730"/>
      <c r="BGY730"/>
      <c r="BGZ730"/>
      <c r="BHA730"/>
      <c r="BHB730"/>
      <c r="BHC730"/>
      <c r="BHD730"/>
      <c r="BHE730"/>
      <c r="BHF730"/>
      <c r="BHG730"/>
      <c r="BHH730"/>
      <c r="BHI730"/>
      <c r="BHJ730"/>
      <c r="BHK730"/>
      <c r="BHL730"/>
      <c r="BHM730"/>
      <c r="BHN730"/>
      <c r="BHO730"/>
      <c r="BHP730"/>
      <c r="BHQ730"/>
      <c r="BHR730"/>
      <c r="BHS730"/>
      <c r="BHT730"/>
      <c r="BHU730"/>
      <c r="BHV730"/>
      <c r="BHW730"/>
      <c r="BHX730"/>
      <c r="BHY730"/>
      <c r="BHZ730"/>
      <c r="BIA730"/>
      <c r="BIB730"/>
      <c r="BIC730"/>
      <c r="BID730"/>
      <c r="BIE730"/>
      <c r="BIF730"/>
      <c r="BIG730"/>
      <c r="BIH730"/>
      <c r="BII730"/>
      <c r="BIJ730"/>
      <c r="BIK730"/>
      <c r="BIL730"/>
      <c r="BIM730"/>
      <c r="BIN730"/>
      <c r="BIO730"/>
      <c r="BIP730"/>
      <c r="BIQ730"/>
      <c r="BIR730"/>
      <c r="BIS730"/>
      <c r="BIT730"/>
      <c r="BIU730"/>
      <c r="BIV730"/>
      <c r="BIW730"/>
      <c r="BIX730"/>
      <c r="BIY730"/>
      <c r="BIZ730"/>
      <c r="BJA730"/>
      <c r="BJB730"/>
      <c r="BJC730"/>
      <c r="BJD730"/>
      <c r="BJE730"/>
      <c r="BJF730"/>
      <c r="BJG730"/>
      <c r="BJH730"/>
      <c r="BJI730"/>
      <c r="BJJ730"/>
      <c r="BJK730"/>
      <c r="BJL730"/>
      <c r="BJM730"/>
      <c r="BJN730"/>
      <c r="BJO730"/>
      <c r="BJP730"/>
      <c r="BJQ730"/>
      <c r="BJR730"/>
      <c r="BJS730"/>
      <c r="BJT730"/>
      <c r="BJU730"/>
      <c r="BJV730"/>
      <c r="BJW730"/>
      <c r="BJX730"/>
      <c r="BJY730"/>
      <c r="BJZ730"/>
      <c r="BKA730"/>
      <c r="BKB730"/>
      <c r="BKC730"/>
      <c r="BKD730"/>
      <c r="BKE730"/>
      <c r="BKF730"/>
      <c r="BKG730"/>
      <c r="BKH730"/>
      <c r="BKI730"/>
      <c r="BKJ730"/>
      <c r="BKK730"/>
      <c r="BKL730"/>
      <c r="BKM730"/>
      <c r="BKN730"/>
      <c r="BKO730"/>
      <c r="BKP730"/>
      <c r="BKQ730"/>
      <c r="BKR730"/>
      <c r="BKS730"/>
      <c r="BKT730"/>
      <c r="BKU730"/>
      <c r="BKV730"/>
      <c r="BKW730"/>
      <c r="BKX730"/>
      <c r="BKY730"/>
      <c r="BKZ730"/>
      <c r="BLA730"/>
      <c r="BLB730"/>
      <c r="BLC730"/>
      <c r="BLD730"/>
      <c r="BLE730"/>
      <c r="BLF730"/>
      <c r="BLG730"/>
      <c r="BLH730"/>
      <c r="BLI730"/>
      <c r="BLJ730"/>
      <c r="BLK730"/>
      <c r="BLL730"/>
      <c r="BLM730"/>
      <c r="BLN730"/>
      <c r="BLO730"/>
      <c r="BLP730"/>
      <c r="BLQ730"/>
      <c r="BLR730"/>
      <c r="BLS730"/>
      <c r="BLT730"/>
      <c r="BLU730"/>
      <c r="BLV730"/>
      <c r="BLW730"/>
      <c r="BLX730"/>
      <c r="BLY730"/>
      <c r="BLZ730"/>
      <c r="BMA730"/>
      <c r="BMB730"/>
      <c r="BMC730"/>
      <c r="BMD730"/>
      <c r="BME730"/>
      <c r="BMF730"/>
      <c r="BMG730"/>
      <c r="BMH730"/>
      <c r="BMI730"/>
      <c r="BMJ730"/>
      <c r="BMK730"/>
      <c r="BML730"/>
      <c r="BMM730"/>
      <c r="BMN730"/>
      <c r="BMO730"/>
      <c r="BMP730"/>
      <c r="BMQ730"/>
      <c r="BMR730"/>
      <c r="BMS730"/>
      <c r="BMT730"/>
      <c r="BMU730"/>
      <c r="BMV730"/>
      <c r="BMW730"/>
      <c r="BMX730"/>
      <c r="BMY730"/>
      <c r="BMZ730"/>
      <c r="BNA730"/>
      <c r="BNB730"/>
      <c r="BNC730"/>
      <c r="BND730"/>
      <c r="BNE730"/>
      <c r="BNF730"/>
      <c r="BNG730"/>
      <c r="BNH730"/>
      <c r="BNI730"/>
      <c r="BNJ730"/>
      <c r="BNK730"/>
      <c r="BNL730"/>
      <c r="BNM730"/>
      <c r="BNN730"/>
      <c r="BNO730"/>
      <c r="BNP730"/>
      <c r="BNQ730"/>
      <c r="BNR730"/>
      <c r="BNS730"/>
      <c r="BNT730"/>
      <c r="BNU730"/>
      <c r="BNV730"/>
      <c r="BNW730"/>
      <c r="BNX730"/>
      <c r="BNY730"/>
      <c r="BNZ730"/>
      <c r="BOA730"/>
      <c r="BOB730"/>
      <c r="BOC730"/>
      <c r="BOD730"/>
      <c r="BOE730"/>
      <c r="BOF730"/>
      <c r="BOG730"/>
      <c r="BOH730"/>
      <c r="BOI730"/>
      <c r="BOJ730"/>
      <c r="BOK730"/>
      <c r="BOL730"/>
      <c r="BOM730"/>
      <c r="BON730"/>
      <c r="BOO730"/>
      <c r="BOP730"/>
      <c r="BOQ730"/>
      <c r="BOR730"/>
      <c r="BOS730"/>
      <c r="BOT730"/>
      <c r="BOU730"/>
      <c r="BOV730"/>
      <c r="BOW730"/>
      <c r="BOX730"/>
      <c r="BOY730"/>
      <c r="BOZ730"/>
      <c r="BPA730"/>
      <c r="BPB730"/>
      <c r="BPC730"/>
      <c r="BPD730"/>
      <c r="BPE730"/>
      <c r="BPF730"/>
      <c r="BPG730"/>
      <c r="BPH730"/>
      <c r="BPI730"/>
      <c r="BPJ730"/>
      <c r="BPK730"/>
      <c r="BPL730"/>
      <c r="BPM730"/>
      <c r="BPN730"/>
      <c r="BPO730"/>
      <c r="BPP730"/>
      <c r="BPQ730"/>
      <c r="BPR730"/>
      <c r="BPS730"/>
      <c r="BPT730"/>
      <c r="BPU730"/>
      <c r="BPV730"/>
      <c r="BPW730"/>
      <c r="BPX730"/>
      <c r="BPY730"/>
      <c r="BPZ730"/>
      <c r="BQA730"/>
      <c r="BQB730"/>
      <c r="BQC730"/>
      <c r="BQD730"/>
      <c r="BQE730"/>
      <c r="BQF730"/>
      <c r="BQG730"/>
      <c r="BQH730"/>
      <c r="BQI730"/>
      <c r="BQJ730"/>
      <c r="BQK730"/>
      <c r="BQL730"/>
      <c r="BQM730"/>
      <c r="BQN730"/>
      <c r="BQO730"/>
      <c r="BQP730"/>
      <c r="BQQ730"/>
      <c r="BQR730"/>
      <c r="BQS730"/>
      <c r="BQT730"/>
      <c r="BQU730"/>
      <c r="BQV730"/>
      <c r="BQW730"/>
      <c r="BQX730"/>
      <c r="BQY730"/>
      <c r="BQZ730"/>
      <c r="BRA730"/>
      <c r="BRB730"/>
      <c r="BRC730"/>
      <c r="BRD730"/>
      <c r="BRE730"/>
      <c r="BRF730"/>
      <c r="BRG730"/>
      <c r="BRH730"/>
      <c r="BRI730"/>
      <c r="BRJ730"/>
      <c r="BRK730"/>
      <c r="BRL730"/>
      <c r="BRM730"/>
      <c r="BRN730"/>
      <c r="BRO730"/>
      <c r="BRP730"/>
      <c r="BRQ730"/>
      <c r="BRR730"/>
      <c r="BRS730"/>
      <c r="BRT730"/>
      <c r="BRU730"/>
      <c r="BRV730"/>
      <c r="BRW730"/>
      <c r="BRX730"/>
      <c r="BRY730"/>
      <c r="BRZ730"/>
      <c r="BSA730"/>
      <c r="BSB730"/>
      <c r="BSC730"/>
      <c r="BSD730"/>
      <c r="BSE730"/>
      <c r="BSF730"/>
      <c r="BSG730"/>
      <c r="BSH730"/>
      <c r="BSI730"/>
      <c r="BSJ730"/>
      <c r="BSK730"/>
      <c r="BSL730"/>
      <c r="BSM730"/>
      <c r="BSN730"/>
      <c r="BSO730"/>
      <c r="BSP730"/>
      <c r="BSQ730"/>
      <c r="BSR730"/>
      <c r="BSS730"/>
      <c r="BST730"/>
      <c r="BSU730"/>
      <c r="BSV730"/>
      <c r="BSW730"/>
      <c r="BSX730"/>
      <c r="BSY730"/>
      <c r="BSZ730"/>
      <c r="BTA730"/>
      <c r="BTB730"/>
      <c r="BTC730"/>
      <c r="BTD730"/>
      <c r="BTE730"/>
      <c r="BTF730"/>
      <c r="BTG730"/>
      <c r="BTH730"/>
      <c r="BTI730"/>
      <c r="BTJ730"/>
      <c r="BTK730"/>
      <c r="BTL730"/>
      <c r="BTM730"/>
      <c r="BTN730"/>
      <c r="BTO730"/>
      <c r="BTP730"/>
      <c r="BTQ730"/>
      <c r="BTR730"/>
      <c r="BTS730"/>
      <c r="BTT730"/>
      <c r="BTU730"/>
      <c r="BTV730"/>
      <c r="BTW730"/>
      <c r="BTX730"/>
      <c r="BTY730"/>
      <c r="BTZ730"/>
      <c r="BUA730"/>
      <c r="BUB730"/>
      <c r="BUC730"/>
      <c r="BUD730"/>
      <c r="BUE730"/>
      <c r="BUF730"/>
      <c r="BUG730"/>
      <c r="BUH730"/>
      <c r="BUI730"/>
      <c r="BUJ730"/>
      <c r="BUK730"/>
      <c r="BUL730"/>
      <c r="BUM730"/>
      <c r="BUN730"/>
      <c r="BUO730"/>
      <c r="BUP730"/>
      <c r="BUQ730"/>
      <c r="BUR730"/>
      <c r="BUS730"/>
      <c r="BUT730"/>
      <c r="BUU730"/>
      <c r="BUV730"/>
      <c r="BUW730"/>
      <c r="BUX730"/>
      <c r="BUY730"/>
      <c r="BUZ730"/>
      <c r="BVA730"/>
      <c r="BVB730"/>
      <c r="BVC730"/>
      <c r="BVD730"/>
      <c r="BVE730"/>
      <c r="BVF730"/>
      <c r="BVG730"/>
      <c r="BVH730"/>
      <c r="BVI730"/>
      <c r="BVJ730"/>
      <c r="BVK730"/>
      <c r="BVL730"/>
      <c r="BVM730"/>
      <c r="BVN730"/>
      <c r="BVO730"/>
      <c r="BVP730"/>
      <c r="BVQ730"/>
      <c r="BVR730"/>
      <c r="BVS730"/>
      <c r="BVT730"/>
      <c r="BVU730"/>
      <c r="BVV730"/>
      <c r="BVW730"/>
      <c r="BVX730"/>
      <c r="BVY730"/>
      <c r="BVZ730"/>
      <c r="BWA730"/>
      <c r="BWB730"/>
      <c r="BWC730"/>
      <c r="BWD730"/>
      <c r="BWE730"/>
      <c r="BWF730"/>
      <c r="BWG730"/>
      <c r="BWH730"/>
      <c r="BWI730"/>
      <c r="BWJ730"/>
      <c r="BWK730"/>
      <c r="BWL730"/>
      <c r="BWM730"/>
      <c r="BWN730"/>
      <c r="BWO730"/>
      <c r="BWP730"/>
      <c r="BWQ730"/>
      <c r="BWR730"/>
      <c r="BWS730"/>
      <c r="BWT730"/>
      <c r="BWU730"/>
      <c r="BWV730"/>
      <c r="BWW730"/>
      <c r="BWX730"/>
      <c r="BWY730"/>
      <c r="BWZ730"/>
      <c r="BXA730"/>
      <c r="BXB730"/>
      <c r="BXC730"/>
      <c r="BXD730"/>
      <c r="BXE730"/>
      <c r="BXF730"/>
      <c r="BXG730"/>
      <c r="BXH730"/>
      <c r="BXI730"/>
      <c r="BXJ730"/>
      <c r="BXK730"/>
      <c r="BXL730"/>
      <c r="BXM730"/>
      <c r="BXN730"/>
      <c r="BXO730"/>
      <c r="BXP730"/>
      <c r="BXQ730"/>
      <c r="BXR730"/>
      <c r="BXS730"/>
      <c r="BXT730"/>
      <c r="BXU730"/>
      <c r="BXV730"/>
      <c r="BXW730"/>
      <c r="BXX730"/>
      <c r="BXY730"/>
      <c r="BXZ730"/>
      <c r="BYA730"/>
      <c r="BYB730"/>
      <c r="BYC730"/>
      <c r="BYD730"/>
      <c r="BYE730"/>
      <c r="BYF730"/>
      <c r="BYG730"/>
      <c r="BYH730"/>
      <c r="BYI730"/>
      <c r="BYJ730"/>
      <c r="BYK730"/>
      <c r="BYL730"/>
      <c r="BYM730"/>
      <c r="BYN730"/>
      <c r="BYO730"/>
      <c r="BYP730"/>
      <c r="BYQ730"/>
      <c r="BYR730"/>
      <c r="BYS730"/>
      <c r="BYT730"/>
      <c r="BYU730"/>
      <c r="BYV730"/>
      <c r="BYW730"/>
      <c r="BYX730"/>
      <c r="BYY730"/>
      <c r="BYZ730"/>
      <c r="BZA730"/>
      <c r="BZB730"/>
      <c r="BZC730"/>
      <c r="BZD730"/>
      <c r="BZE730"/>
      <c r="BZF730"/>
      <c r="BZG730"/>
      <c r="BZH730"/>
      <c r="BZI730"/>
      <c r="BZJ730"/>
      <c r="BZK730"/>
      <c r="BZL730"/>
      <c r="BZM730"/>
      <c r="BZN730"/>
      <c r="BZO730"/>
      <c r="BZP730"/>
      <c r="BZQ730"/>
      <c r="BZR730"/>
      <c r="BZS730"/>
      <c r="BZT730"/>
      <c r="BZU730"/>
      <c r="BZV730"/>
      <c r="BZW730"/>
      <c r="BZX730"/>
      <c r="BZY730"/>
      <c r="BZZ730"/>
      <c r="CAA730"/>
      <c r="CAB730"/>
      <c r="CAC730"/>
      <c r="CAD730"/>
      <c r="CAE730"/>
      <c r="CAF730"/>
      <c r="CAG730"/>
      <c r="CAH730"/>
      <c r="CAI730"/>
      <c r="CAJ730"/>
      <c r="CAK730"/>
      <c r="CAL730"/>
      <c r="CAM730"/>
      <c r="CAN730"/>
      <c r="CAO730"/>
      <c r="CAP730"/>
      <c r="CAQ730"/>
      <c r="CAR730"/>
      <c r="CAS730"/>
      <c r="CAT730"/>
      <c r="CAU730"/>
      <c r="CAV730"/>
      <c r="CAW730"/>
      <c r="CAX730"/>
      <c r="CAY730"/>
      <c r="CAZ730"/>
      <c r="CBA730"/>
      <c r="CBB730"/>
      <c r="CBC730"/>
      <c r="CBD730"/>
      <c r="CBE730"/>
      <c r="CBF730"/>
      <c r="CBG730"/>
      <c r="CBH730"/>
      <c r="CBI730"/>
      <c r="CBJ730"/>
      <c r="CBK730"/>
      <c r="CBL730"/>
      <c r="CBM730"/>
      <c r="CBN730"/>
      <c r="CBO730"/>
      <c r="CBP730"/>
      <c r="CBQ730"/>
      <c r="CBR730"/>
      <c r="CBS730"/>
      <c r="CBT730"/>
      <c r="CBU730"/>
      <c r="CBV730"/>
      <c r="CBW730"/>
      <c r="CBX730"/>
      <c r="CBY730"/>
      <c r="CBZ730"/>
      <c r="CCA730"/>
      <c r="CCB730"/>
      <c r="CCC730"/>
      <c r="CCD730"/>
      <c r="CCE730"/>
      <c r="CCF730"/>
      <c r="CCG730"/>
      <c r="CCH730"/>
      <c r="CCI730"/>
      <c r="CCJ730"/>
      <c r="CCK730"/>
      <c r="CCL730"/>
      <c r="CCM730"/>
      <c r="CCN730"/>
      <c r="CCO730"/>
      <c r="CCP730"/>
      <c r="CCQ730"/>
      <c r="CCR730"/>
      <c r="CCS730"/>
      <c r="CCT730"/>
      <c r="CCU730"/>
      <c r="CCV730"/>
      <c r="CCW730"/>
      <c r="CCX730"/>
      <c r="CCY730"/>
      <c r="CCZ730"/>
      <c r="CDA730"/>
      <c r="CDB730"/>
      <c r="CDC730"/>
      <c r="CDD730"/>
      <c r="CDE730"/>
      <c r="CDF730"/>
      <c r="CDG730"/>
      <c r="CDH730"/>
      <c r="CDI730"/>
      <c r="CDJ730"/>
      <c r="CDK730"/>
      <c r="CDL730"/>
      <c r="CDM730"/>
      <c r="CDN730"/>
      <c r="CDO730"/>
      <c r="CDP730"/>
      <c r="CDQ730"/>
      <c r="CDR730"/>
      <c r="CDS730"/>
      <c r="CDT730"/>
      <c r="CDU730"/>
      <c r="CDV730"/>
      <c r="CDW730"/>
      <c r="CDX730"/>
      <c r="CDY730"/>
      <c r="CDZ730"/>
      <c r="CEA730"/>
      <c r="CEB730"/>
      <c r="CEC730"/>
      <c r="CED730"/>
      <c r="CEE730"/>
      <c r="CEF730"/>
      <c r="CEG730"/>
      <c r="CEH730"/>
      <c r="CEI730"/>
      <c r="CEJ730"/>
      <c r="CEK730"/>
      <c r="CEL730"/>
      <c r="CEM730"/>
      <c r="CEN730"/>
      <c r="CEO730"/>
      <c r="CEP730"/>
      <c r="CEQ730"/>
      <c r="CER730"/>
      <c r="CES730"/>
      <c r="CET730"/>
      <c r="CEU730"/>
      <c r="CEV730"/>
      <c r="CEW730"/>
      <c r="CEX730"/>
      <c r="CEY730"/>
      <c r="CEZ730"/>
      <c r="CFA730"/>
      <c r="CFB730"/>
      <c r="CFC730"/>
      <c r="CFD730"/>
      <c r="CFE730"/>
      <c r="CFF730"/>
      <c r="CFG730"/>
      <c r="CFH730"/>
      <c r="CFI730"/>
      <c r="CFJ730"/>
      <c r="CFK730"/>
      <c r="CFL730"/>
      <c r="CFM730"/>
      <c r="CFN730"/>
      <c r="CFO730"/>
      <c r="CFP730"/>
      <c r="CFQ730"/>
      <c r="CFR730"/>
      <c r="CFS730"/>
      <c r="CFT730"/>
      <c r="CFU730"/>
      <c r="CFV730"/>
      <c r="CFW730"/>
      <c r="CFX730"/>
      <c r="CFY730"/>
      <c r="CFZ730"/>
      <c r="CGA730"/>
      <c r="CGB730"/>
      <c r="CGC730"/>
      <c r="CGD730"/>
      <c r="CGE730"/>
      <c r="CGF730"/>
      <c r="CGG730"/>
      <c r="CGH730"/>
      <c r="CGI730"/>
      <c r="CGJ730"/>
      <c r="CGK730"/>
      <c r="CGL730"/>
      <c r="CGM730"/>
      <c r="CGN730"/>
      <c r="CGO730"/>
      <c r="CGP730"/>
      <c r="CGQ730"/>
      <c r="CGR730"/>
      <c r="CGS730"/>
      <c r="CGT730"/>
      <c r="CGU730"/>
      <c r="CGV730"/>
      <c r="CGW730"/>
      <c r="CGX730"/>
      <c r="CGY730"/>
      <c r="CGZ730"/>
      <c r="CHA730"/>
      <c r="CHB730"/>
      <c r="CHC730"/>
      <c r="CHD730"/>
      <c r="CHE730"/>
      <c r="CHF730"/>
      <c r="CHG730"/>
      <c r="CHH730"/>
      <c r="CHI730"/>
      <c r="CHJ730"/>
      <c r="CHK730"/>
      <c r="CHL730"/>
      <c r="CHM730"/>
      <c r="CHN730"/>
      <c r="CHO730"/>
      <c r="CHP730"/>
      <c r="CHQ730"/>
      <c r="CHR730"/>
      <c r="CHS730"/>
      <c r="CHT730"/>
      <c r="CHU730"/>
      <c r="CHV730"/>
      <c r="CHW730"/>
      <c r="CHX730"/>
      <c r="CHY730"/>
      <c r="CHZ730"/>
      <c r="CIA730"/>
      <c r="CIB730"/>
      <c r="CIC730"/>
      <c r="CID730"/>
      <c r="CIE730"/>
      <c r="CIF730"/>
      <c r="CIG730"/>
      <c r="CIH730"/>
      <c r="CII730"/>
      <c r="CIJ730"/>
      <c r="CIK730"/>
      <c r="CIL730"/>
      <c r="CIM730"/>
      <c r="CIN730"/>
      <c r="CIO730"/>
      <c r="CIP730"/>
      <c r="CIQ730"/>
      <c r="CIR730"/>
      <c r="CIS730"/>
      <c r="CIT730"/>
      <c r="CIU730"/>
      <c r="CIV730"/>
      <c r="CIW730"/>
      <c r="CIX730"/>
      <c r="CIY730"/>
      <c r="CIZ730"/>
      <c r="CJA730"/>
      <c r="CJB730"/>
      <c r="CJC730"/>
      <c r="CJD730"/>
      <c r="CJE730"/>
      <c r="CJF730"/>
      <c r="CJG730"/>
      <c r="CJH730"/>
      <c r="CJI730"/>
      <c r="CJJ730"/>
      <c r="CJK730"/>
      <c r="CJL730"/>
      <c r="CJM730"/>
      <c r="CJN730"/>
      <c r="CJO730"/>
      <c r="CJP730"/>
      <c r="CJQ730"/>
      <c r="CJR730"/>
      <c r="CJS730"/>
      <c r="CJT730"/>
      <c r="CJU730"/>
      <c r="CJV730"/>
      <c r="CJW730"/>
      <c r="CJX730"/>
      <c r="CJY730"/>
      <c r="CJZ730"/>
      <c r="CKA730"/>
      <c r="CKB730"/>
      <c r="CKC730"/>
      <c r="CKD730"/>
      <c r="CKE730"/>
      <c r="CKF730"/>
      <c r="CKG730"/>
      <c r="CKH730"/>
      <c r="CKI730"/>
      <c r="CKJ730"/>
      <c r="CKK730"/>
      <c r="CKL730"/>
      <c r="CKM730"/>
      <c r="CKN730"/>
      <c r="CKO730"/>
      <c r="CKP730"/>
      <c r="CKQ730"/>
      <c r="CKR730"/>
      <c r="CKS730"/>
      <c r="CKT730"/>
      <c r="CKU730"/>
      <c r="CKV730"/>
      <c r="CKW730"/>
      <c r="CKX730"/>
      <c r="CKY730"/>
      <c r="CKZ730"/>
      <c r="CLA730"/>
      <c r="CLB730"/>
      <c r="CLC730"/>
      <c r="CLD730"/>
      <c r="CLE730"/>
      <c r="CLF730"/>
      <c r="CLG730"/>
      <c r="CLH730"/>
      <c r="CLI730"/>
      <c r="CLJ730"/>
      <c r="CLK730"/>
      <c r="CLL730"/>
      <c r="CLM730"/>
      <c r="CLN730"/>
      <c r="CLO730"/>
      <c r="CLP730"/>
      <c r="CLQ730"/>
      <c r="CLR730"/>
      <c r="CLS730"/>
      <c r="CLT730"/>
      <c r="CLU730"/>
      <c r="CLV730"/>
      <c r="CLW730"/>
      <c r="CLX730"/>
      <c r="CLY730"/>
      <c r="CLZ730"/>
      <c r="CMA730"/>
      <c r="CMB730"/>
      <c r="CMC730"/>
      <c r="CMD730"/>
      <c r="CME730"/>
      <c r="CMF730"/>
      <c r="CMG730"/>
      <c r="CMH730"/>
      <c r="CMI730"/>
      <c r="CMJ730"/>
      <c r="CMK730"/>
      <c r="CML730"/>
      <c r="CMM730"/>
      <c r="CMN730"/>
      <c r="CMO730"/>
      <c r="CMP730"/>
      <c r="CMQ730"/>
      <c r="CMR730"/>
      <c r="CMS730"/>
      <c r="CMT730"/>
      <c r="CMU730"/>
      <c r="CMV730"/>
      <c r="CMW730"/>
      <c r="CMX730"/>
      <c r="CMY730"/>
      <c r="CMZ730"/>
      <c r="CNA730"/>
      <c r="CNB730"/>
      <c r="CNC730"/>
      <c r="CND730"/>
      <c r="CNE730"/>
      <c r="CNF730"/>
      <c r="CNG730"/>
      <c r="CNH730"/>
      <c r="CNI730"/>
      <c r="CNJ730"/>
      <c r="CNK730"/>
      <c r="CNL730"/>
      <c r="CNM730"/>
      <c r="CNN730"/>
      <c r="CNO730"/>
      <c r="CNP730"/>
      <c r="CNQ730"/>
      <c r="CNR730"/>
      <c r="CNS730"/>
      <c r="CNT730"/>
      <c r="CNU730"/>
      <c r="CNV730"/>
      <c r="CNW730"/>
      <c r="CNX730"/>
      <c r="CNY730"/>
      <c r="CNZ730"/>
      <c r="COA730"/>
      <c r="COB730"/>
      <c r="COC730"/>
      <c r="COD730"/>
      <c r="COE730"/>
      <c r="COF730"/>
      <c r="COG730"/>
      <c r="COH730"/>
      <c r="COI730"/>
      <c r="COJ730"/>
      <c r="COK730"/>
      <c r="COL730"/>
      <c r="COM730"/>
      <c r="CON730"/>
      <c r="COO730"/>
      <c r="COP730"/>
      <c r="COQ730"/>
      <c r="COR730"/>
      <c r="COS730"/>
      <c r="COT730"/>
      <c r="COU730"/>
      <c r="COV730"/>
      <c r="COW730"/>
      <c r="COX730"/>
      <c r="COY730"/>
      <c r="COZ730"/>
      <c r="CPA730"/>
      <c r="CPB730"/>
      <c r="CPC730"/>
      <c r="CPD730"/>
      <c r="CPE730"/>
      <c r="CPF730"/>
      <c r="CPG730"/>
      <c r="CPH730"/>
      <c r="CPI730"/>
      <c r="CPJ730"/>
      <c r="CPK730"/>
      <c r="CPL730"/>
      <c r="CPM730"/>
      <c r="CPN730"/>
      <c r="CPO730"/>
      <c r="CPP730"/>
      <c r="CPQ730"/>
      <c r="CPR730"/>
      <c r="CPS730"/>
      <c r="CPT730"/>
      <c r="CPU730"/>
      <c r="CPV730"/>
      <c r="CPW730"/>
      <c r="CPX730"/>
      <c r="CPY730"/>
      <c r="CPZ730"/>
      <c r="CQA730"/>
      <c r="CQB730"/>
      <c r="CQC730"/>
      <c r="CQD730"/>
      <c r="CQE730"/>
      <c r="CQF730"/>
      <c r="CQG730"/>
      <c r="CQH730"/>
      <c r="CQI730"/>
      <c r="CQJ730"/>
      <c r="CQK730"/>
      <c r="CQL730"/>
      <c r="CQM730"/>
      <c r="CQN730"/>
      <c r="CQO730"/>
      <c r="CQP730"/>
      <c r="CQQ730"/>
      <c r="CQR730"/>
      <c r="CQS730"/>
      <c r="CQT730"/>
      <c r="CQU730"/>
      <c r="CQV730"/>
      <c r="CQW730"/>
      <c r="CQX730"/>
      <c r="CQY730"/>
      <c r="CQZ730"/>
      <c r="CRA730"/>
      <c r="CRB730"/>
      <c r="CRC730"/>
      <c r="CRD730"/>
      <c r="CRE730"/>
      <c r="CRF730"/>
      <c r="CRG730"/>
      <c r="CRH730"/>
      <c r="CRI730"/>
      <c r="CRJ730"/>
      <c r="CRK730"/>
      <c r="CRL730"/>
      <c r="CRM730"/>
      <c r="CRN730"/>
      <c r="CRO730"/>
      <c r="CRP730"/>
      <c r="CRQ730"/>
      <c r="CRR730"/>
      <c r="CRS730"/>
      <c r="CRT730"/>
      <c r="CRU730"/>
      <c r="CRV730"/>
      <c r="CRW730"/>
      <c r="CRX730"/>
      <c r="CRY730"/>
      <c r="CRZ730"/>
      <c r="CSA730"/>
      <c r="CSB730"/>
      <c r="CSC730"/>
      <c r="CSD730"/>
      <c r="CSE730"/>
      <c r="CSF730"/>
      <c r="CSG730"/>
      <c r="CSH730"/>
      <c r="CSI730"/>
      <c r="CSJ730"/>
      <c r="CSK730"/>
      <c r="CSL730"/>
      <c r="CSM730"/>
      <c r="CSN730"/>
      <c r="CSO730"/>
      <c r="CSP730"/>
      <c r="CSQ730"/>
      <c r="CSR730"/>
      <c r="CSS730"/>
      <c r="CST730"/>
      <c r="CSU730"/>
      <c r="CSV730"/>
      <c r="CSW730"/>
      <c r="CSX730"/>
      <c r="CSY730"/>
      <c r="CSZ730"/>
      <c r="CTA730"/>
      <c r="CTB730"/>
      <c r="CTC730"/>
      <c r="CTD730"/>
      <c r="CTE730"/>
      <c r="CTF730"/>
      <c r="CTG730"/>
      <c r="CTH730"/>
      <c r="CTI730"/>
      <c r="CTJ730"/>
      <c r="CTK730"/>
      <c r="CTL730"/>
      <c r="CTM730"/>
      <c r="CTN730"/>
      <c r="CTO730"/>
      <c r="CTP730"/>
      <c r="CTQ730"/>
      <c r="CTR730"/>
      <c r="CTS730"/>
      <c r="CTT730"/>
      <c r="CTU730"/>
      <c r="CTV730"/>
      <c r="CTW730"/>
      <c r="CTX730"/>
      <c r="CTY730"/>
      <c r="CTZ730"/>
      <c r="CUA730"/>
      <c r="CUB730"/>
      <c r="CUC730"/>
      <c r="CUD730"/>
      <c r="CUE730"/>
      <c r="CUF730"/>
      <c r="CUG730"/>
      <c r="CUH730"/>
      <c r="CUI730"/>
      <c r="CUJ730"/>
      <c r="CUK730"/>
      <c r="CUL730"/>
      <c r="CUM730"/>
      <c r="CUN730"/>
      <c r="CUO730"/>
      <c r="CUP730"/>
      <c r="CUQ730"/>
      <c r="CUR730"/>
      <c r="CUS730"/>
      <c r="CUT730"/>
      <c r="CUU730"/>
      <c r="CUV730"/>
      <c r="CUW730"/>
      <c r="CUX730"/>
      <c r="CUY730"/>
      <c r="CUZ730"/>
      <c r="CVA730"/>
      <c r="CVB730"/>
      <c r="CVC730"/>
      <c r="CVD730"/>
      <c r="CVE730"/>
      <c r="CVF730"/>
      <c r="CVG730"/>
      <c r="CVH730"/>
      <c r="CVI730"/>
      <c r="CVJ730"/>
      <c r="CVK730"/>
      <c r="CVL730"/>
      <c r="CVM730"/>
      <c r="CVN730"/>
      <c r="CVO730"/>
      <c r="CVP730"/>
      <c r="CVQ730"/>
      <c r="CVR730"/>
      <c r="CVS730"/>
      <c r="CVT730"/>
      <c r="CVU730"/>
      <c r="CVV730"/>
      <c r="CVW730"/>
      <c r="CVX730"/>
      <c r="CVY730"/>
      <c r="CVZ730"/>
      <c r="CWA730"/>
      <c r="CWB730"/>
      <c r="CWC730"/>
      <c r="CWD730"/>
      <c r="CWE730"/>
      <c r="CWF730"/>
      <c r="CWG730"/>
      <c r="CWH730"/>
      <c r="CWI730"/>
      <c r="CWJ730"/>
      <c r="CWK730"/>
      <c r="CWL730"/>
      <c r="CWM730"/>
      <c r="CWN730"/>
      <c r="CWO730"/>
      <c r="CWP730"/>
      <c r="CWQ730"/>
      <c r="CWR730"/>
      <c r="CWS730"/>
      <c r="CWT730"/>
      <c r="CWU730"/>
      <c r="CWV730"/>
      <c r="CWW730"/>
      <c r="CWX730"/>
      <c r="CWY730"/>
      <c r="CWZ730"/>
      <c r="CXA730"/>
      <c r="CXB730"/>
      <c r="CXC730"/>
      <c r="CXD730"/>
      <c r="CXE730"/>
      <c r="CXF730"/>
      <c r="CXG730"/>
      <c r="CXH730"/>
      <c r="CXI730"/>
      <c r="CXJ730"/>
      <c r="CXK730"/>
      <c r="CXL730"/>
      <c r="CXM730"/>
      <c r="CXN730"/>
      <c r="CXO730"/>
      <c r="CXP730"/>
      <c r="CXQ730"/>
      <c r="CXR730"/>
      <c r="CXS730"/>
      <c r="CXT730"/>
      <c r="CXU730"/>
      <c r="CXV730"/>
      <c r="CXW730"/>
      <c r="CXX730"/>
      <c r="CXY730"/>
      <c r="CXZ730"/>
      <c r="CYA730"/>
      <c r="CYB730"/>
      <c r="CYC730"/>
      <c r="CYD730"/>
      <c r="CYE730"/>
      <c r="CYF730"/>
      <c r="CYG730"/>
      <c r="CYH730"/>
      <c r="CYI730"/>
      <c r="CYJ730"/>
      <c r="CYK730"/>
      <c r="CYL730"/>
      <c r="CYM730"/>
      <c r="CYN730"/>
      <c r="CYO730"/>
      <c r="CYP730"/>
      <c r="CYQ730"/>
      <c r="CYR730"/>
      <c r="CYS730"/>
      <c r="CYT730"/>
      <c r="CYU730"/>
      <c r="CYV730"/>
      <c r="CYW730"/>
      <c r="CYX730"/>
      <c r="CYY730"/>
      <c r="CYZ730"/>
      <c r="CZA730"/>
      <c r="CZB730"/>
      <c r="CZC730"/>
      <c r="CZD730"/>
      <c r="CZE730"/>
      <c r="CZF730"/>
      <c r="CZG730"/>
      <c r="CZH730"/>
      <c r="CZI730"/>
      <c r="CZJ730"/>
      <c r="CZK730"/>
      <c r="CZL730"/>
      <c r="CZM730"/>
      <c r="CZN730"/>
      <c r="CZO730"/>
      <c r="CZP730"/>
      <c r="CZQ730"/>
      <c r="CZR730"/>
      <c r="CZS730"/>
      <c r="CZT730"/>
      <c r="CZU730"/>
      <c r="CZV730"/>
      <c r="CZW730"/>
      <c r="CZX730"/>
      <c r="CZY730"/>
      <c r="CZZ730"/>
      <c r="DAA730"/>
      <c r="DAB730"/>
      <c r="DAC730"/>
      <c r="DAD730"/>
      <c r="DAE730"/>
      <c r="DAF730"/>
      <c r="DAG730"/>
      <c r="DAH730"/>
      <c r="DAI730"/>
      <c r="DAJ730"/>
      <c r="DAK730"/>
      <c r="DAL730"/>
      <c r="DAM730"/>
      <c r="DAN730"/>
      <c r="DAO730"/>
      <c r="DAP730"/>
      <c r="DAQ730"/>
      <c r="DAR730"/>
      <c r="DAS730"/>
      <c r="DAT730"/>
      <c r="DAU730"/>
      <c r="DAV730"/>
      <c r="DAW730"/>
      <c r="DAX730"/>
      <c r="DAY730"/>
      <c r="DAZ730"/>
      <c r="DBA730"/>
      <c r="DBB730"/>
      <c r="DBC730"/>
      <c r="DBD730"/>
      <c r="DBE730"/>
      <c r="DBF730"/>
      <c r="DBG730"/>
      <c r="DBH730"/>
      <c r="DBI730"/>
      <c r="DBJ730"/>
      <c r="DBK730"/>
      <c r="DBL730"/>
      <c r="DBM730"/>
      <c r="DBN730"/>
      <c r="DBO730"/>
      <c r="DBP730"/>
      <c r="DBQ730"/>
      <c r="DBR730"/>
      <c r="DBS730"/>
      <c r="DBT730"/>
      <c r="DBU730"/>
      <c r="DBV730"/>
      <c r="DBW730"/>
      <c r="DBX730"/>
      <c r="DBY730"/>
      <c r="DBZ730"/>
      <c r="DCA730"/>
      <c r="DCB730"/>
      <c r="DCC730"/>
      <c r="DCD730"/>
      <c r="DCE730"/>
      <c r="DCF730"/>
      <c r="DCG730"/>
      <c r="DCH730"/>
      <c r="DCI730"/>
      <c r="DCJ730"/>
      <c r="DCK730"/>
      <c r="DCL730"/>
      <c r="DCM730"/>
      <c r="DCN730"/>
      <c r="DCO730"/>
      <c r="DCP730"/>
      <c r="DCQ730"/>
      <c r="DCR730"/>
      <c r="DCS730"/>
      <c r="DCT730"/>
      <c r="DCU730"/>
      <c r="DCV730"/>
      <c r="DCW730"/>
      <c r="DCX730"/>
      <c r="DCY730"/>
      <c r="DCZ730"/>
      <c r="DDA730"/>
      <c r="DDB730"/>
      <c r="DDC730"/>
      <c r="DDD730"/>
      <c r="DDE730"/>
      <c r="DDF730"/>
      <c r="DDG730"/>
      <c r="DDH730"/>
      <c r="DDI730"/>
      <c r="DDJ730"/>
      <c r="DDK730"/>
      <c r="DDL730"/>
      <c r="DDM730"/>
      <c r="DDN730"/>
      <c r="DDO730"/>
      <c r="DDP730"/>
      <c r="DDQ730"/>
      <c r="DDR730"/>
      <c r="DDS730"/>
      <c r="DDT730"/>
      <c r="DDU730"/>
      <c r="DDV730"/>
      <c r="DDW730"/>
      <c r="DDX730"/>
      <c r="DDY730"/>
      <c r="DDZ730"/>
      <c r="DEA730"/>
      <c r="DEB730"/>
      <c r="DEC730"/>
      <c r="DED730"/>
      <c r="DEE730"/>
      <c r="DEF730"/>
      <c r="DEG730"/>
      <c r="DEH730"/>
      <c r="DEI730"/>
      <c r="DEJ730"/>
      <c r="DEK730"/>
      <c r="DEL730"/>
      <c r="DEM730"/>
      <c r="DEN730"/>
      <c r="DEO730"/>
      <c r="DEP730"/>
      <c r="DEQ730"/>
      <c r="DER730"/>
      <c r="DES730"/>
      <c r="DET730"/>
      <c r="DEU730"/>
      <c r="DEV730"/>
      <c r="DEW730"/>
      <c r="DEX730"/>
      <c r="DEY730"/>
      <c r="DEZ730"/>
      <c r="DFA730"/>
      <c r="DFB730"/>
      <c r="DFC730"/>
      <c r="DFD730"/>
      <c r="DFE730"/>
      <c r="DFF730"/>
      <c r="DFG730"/>
      <c r="DFH730"/>
      <c r="DFI730"/>
      <c r="DFJ730"/>
      <c r="DFK730"/>
      <c r="DFL730"/>
      <c r="DFM730"/>
      <c r="DFN730"/>
      <c r="DFO730"/>
      <c r="DFP730"/>
      <c r="DFQ730"/>
      <c r="DFR730"/>
      <c r="DFS730"/>
      <c r="DFT730"/>
      <c r="DFU730"/>
      <c r="DFV730"/>
      <c r="DFW730"/>
      <c r="DFX730"/>
      <c r="DFY730"/>
      <c r="DFZ730"/>
      <c r="DGA730"/>
      <c r="DGB730"/>
      <c r="DGC730"/>
      <c r="DGD730"/>
      <c r="DGE730"/>
      <c r="DGF730"/>
      <c r="DGG730"/>
      <c r="DGH730"/>
      <c r="DGI730"/>
      <c r="DGJ730"/>
      <c r="DGK730"/>
      <c r="DGL730"/>
      <c r="DGM730"/>
      <c r="DGN730"/>
      <c r="DGO730"/>
      <c r="DGP730"/>
      <c r="DGQ730"/>
      <c r="DGR730"/>
      <c r="DGS730"/>
      <c r="DGT730"/>
      <c r="DGU730"/>
      <c r="DGV730"/>
      <c r="DGW730"/>
      <c r="DGX730"/>
      <c r="DGY730"/>
      <c r="DGZ730"/>
      <c r="DHA730"/>
      <c r="DHB730"/>
      <c r="DHC730"/>
      <c r="DHD730"/>
      <c r="DHE730"/>
      <c r="DHF730"/>
      <c r="DHG730"/>
      <c r="DHH730"/>
      <c r="DHI730"/>
      <c r="DHJ730"/>
      <c r="DHK730"/>
      <c r="DHL730"/>
      <c r="DHM730"/>
      <c r="DHN730"/>
      <c r="DHO730"/>
      <c r="DHP730"/>
      <c r="DHQ730"/>
      <c r="DHR730"/>
      <c r="DHS730"/>
      <c r="DHT730"/>
      <c r="DHU730"/>
      <c r="DHV730"/>
      <c r="DHW730"/>
      <c r="DHX730"/>
      <c r="DHY730"/>
      <c r="DHZ730"/>
      <c r="DIA730"/>
      <c r="DIB730"/>
      <c r="DIC730"/>
      <c r="DID730"/>
      <c r="DIE730"/>
      <c r="DIF730"/>
      <c r="DIG730"/>
      <c r="DIH730"/>
      <c r="DII730"/>
      <c r="DIJ730"/>
      <c r="DIK730"/>
      <c r="DIL730"/>
      <c r="DIM730"/>
      <c r="DIN730"/>
      <c r="DIO730"/>
      <c r="DIP730"/>
      <c r="DIQ730"/>
      <c r="DIR730"/>
      <c r="DIS730"/>
      <c r="DIT730"/>
      <c r="DIU730"/>
      <c r="DIV730"/>
      <c r="DIW730"/>
      <c r="DIX730"/>
      <c r="DIY730"/>
      <c r="DIZ730"/>
      <c r="DJA730"/>
      <c r="DJB730"/>
      <c r="DJC730"/>
      <c r="DJD730"/>
      <c r="DJE730"/>
      <c r="DJF730"/>
      <c r="DJG730"/>
      <c r="DJH730"/>
      <c r="DJI730"/>
      <c r="DJJ730"/>
      <c r="DJK730"/>
      <c r="DJL730"/>
      <c r="DJM730"/>
      <c r="DJN730"/>
      <c r="DJO730"/>
      <c r="DJP730"/>
      <c r="DJQ730"/>
      <c r="DJR730"/>
      <c r="DJS730"/>
      <c r="DJT730"/>
      <c r="DJU730"/>
      <c r="DJV730"/>
      <c r="DJW730"/>
      <c r="DJX730"/>
      <c r="DJY730"/>
      <c r="DJZ730"/>
      <c r="DKA730"/>
      <c r="DKB730"/>
      <c r="DKC730"/>
      <c r="DKD730"/>
      <c r="DKE730"/>
      <c r="DKF730"/>
      <c r="DKG730"/>
      <c r="DKH730"/>
      <c r="DKI730"/>
      <c r="DKJ730"/>
      <c r="DKK730"/>
      <c r="DKL730"/>
      <c r="DKM730"/>
      <c r="DKN730"/>
      <c r="DKO730"/>
      <c r="DKP730"/>
      <c r="DKQ730"/>
      <c r="DKR730"/>
      <c r="DKS730"/>
      <c r="DKT730"/>
      <c r="DKU730"/>
      <c r="DKV730"/>
      <c r="DKW730"/>
      <c r="DKX730"/>
      <c r="DKY730"/>
      <c r="DKZ730"/>
      <c r="DLA730"/>
      <c r="DLB730"/>
      <c r="DLC730"/>
      <c r="DLD730"/>
      <c r="DLE730"/>
      <c r="DLF730"/>
      <c r="DLG730"/>
      <c r="DLH730"/>
      <c r="DLI730"/>
      <c r="DLJ730"/>
      <c r="DLK730"/>
      <c r="DLL730"/>
      <c r="DLM730"/>
      <c r="DLN730"/>
      <c r="DLO730"/>
      <c r="DLP730"/>
      <c r="DLQ730"/>
      <c r="DLR730"/>
      <c r="DLS730"/>
      <c r="DLT730"/>
      <c r="DLU730"/>
      <c r="DLV730"/>
      <c r="DLW730"/>
      <c r="DLX730"/>
      <c r="DLY730"/>
      <c r="DLZ730"/>
      <c r="DMA730"/>
      <c r="DMB730"/>
      <c r="DMC730"/>
      <c r="DMD730"/>
      <c r="DME730"/>
      <c r="DMF730"/>
      <c r="DMG730"/>
      <c r="DMH730"/>
      <c r="DMI730"/>
      <c r="DMJ730"/>
      <c r="DMK730"/>
      <c r="DML730"/>
      <c r="DMM730"/>
      <c r="DMN730"/>
      <c r="DMO730"/>
      <c r="DMP730"/>
      <c r="DMQ730"/>
      <c r="DMR730"/>
      <c r="DMS730"/>
      <c r="DMT730"/>
      <c r="DMU730"/>
      <c r="DMV730"/>
      <c r="DMW730"/>
      <c r="DMX730"/>
      <c r="DMY730"/>
      <c r="DMZ730"/>
      <c r="DNA730"/>
      <c r="DNB730"/>
      <c r="DNC730"/>
      <c r="DND730"/>
      <c r="DNE730"/>
      <c r="DNF730"/>
      <c r="DNG730"/>
      <c r="DNH730"/>
      <c r="DNI730"/>
      <c r="DNJ730"/>
      <c r="DNK730"/>
      <c r="DNL730"/>
      <c r="DNM730"/>
      <c r="DNN730"/>
      <c r="DNO730"/>
      <c r="DNP730"/>
      <c r="DNQ730"/>
      <c r="DNR730"/>
      <c r="DNS730"/>
      <c r="DNT730"/>
      <c r="DNU730"/>
      <c r="DNV730"/>
      <c r="DNW730"/>
      <c r="DNX730"/>
      <c r="DNY730"/>
      <c r="DNZ730"/>
      <c r="DOA730"/>
      <c r="DOB730"/>
      <c r="DOC730"/>
      <c r="DOD730"/>
      <c r="DOE730"/>
      <c r="DOF730"/>
      <c r="DOG730"/>
      <c r="DOH730"/>
      <c r="DOI730"/>
      <c r="DOJ730"/>
      <c r="DOK730"/>
      <c r="DOL730"/>
      <c r="DOM730"/>
      <c r="DON730"/>
      <c r="DOO730"/>
      <c r="DOP730"/>
      <c r="DOQ730"/>
      <c r="DOR730"/>
      <c r="DOS730"/>
      <c r="DOT730"/>
      <c r="DOU730"/>
      <c r="DOV730"/>
      <c r="DOW730"/>
      <c r="DOX730"/>
      <c r="DOY730"/>
      <c r="DOZ730"/>
      <c r="DPA730"/>
      <c r="DPB730"/>
      <c r="DPC730"/>
      <c r="DPD730"/>
      <c r="DPE730"/>
      <c r="DPF730"/>
      <c r="DPG730"/>
      <c r="DPH730"/>
      <c r="DPI730"/>
      <c r="DPJ730"/>
      <c r="DPK730"/>
      <c r="DPL730"/>
      <c r="DPM730"/>
      <c r="DPN730"/>
      <c r="DPO730"/>
      <c r="DPP730"/>
      <c r="DPQ730"/>
      <c r="DPR730"/>
      <c r="DPS730"/>
      <c r="DPT730"/>
      <c r="DPU730"/>
      <c r="DPV730"/>
      <c r="DPW730"/>
      <c r="DPX730"/>
      <c r="DPY730"/>
      <c r="DPZ730"/>
      <c r="DQA730"/>
      <c r="DQB730"/>
      <c r="DQC730"/>
      <c r="DQD730"/>
      <c r="DQE730"/>
      <c r="DQF730"/>
      <c r="DQG730"/>
      <c r="DQH730"/>
      <c r="DQI730"/>
      <c r="DQJ730"/>
      <c r="DQK730"/>
      <c r="DQL730"/>
      <c r="DQM730"/>
      <c r="DQN730"/>
      <c r="DQO730"/>
      <c r="DQP730"/>
      <c r="DQQ730"/>
      <c r="DQR730"/>
      <c r="DQS730"/>
      <c r="DQT730"/>
      <c r="DQU730"/>
      <c r="DQV730"/>
      <c r="DQW730"/>
      <c r="DQX730"/>
      <c r="DQY730"/>
      <c r="DQZ730"/>
      <c r="DRA730"/>
      <c r="DRB730"/>
      <c r="DRC730"/>
      <c r="DRD730"/>
      <c r="DRE730"/>
      <c r="DRF730"/>
      <c r="DRG730"/>
      <c r="DRH730"/>
      <c r="DRI730"/>
      <c r="DRJ730"/>
      <c r="DRK730"/>
      <c r="DRL730"/>
      <c r="DRM730"/>
      <c r="DRN730"/>
      <c r="DRO730"/>
      <c r="DRP730"/>
      <c r="DRQ730"/>
      <c r="DRR730"/>
      <c r="DRS730"/>
      <c r="DRT730"/>
      <c r="DRU730"/>
      <c r="DRV730"/>
      <c r="DRW730"/>
      <c r="DRX730"/>
      <c r="DRY730"/>
      <c r="DRZ730"/>
      <c r="DSA730"/>
      <c r="DSB730"/>
      <c r="DSC730"/>
      <c r="DSD730"/>
      <c r="DSE730"/>
      <c r="DSF730"/>
      <c r="DSG730"/>
      <c r="DSH730"/>
      <c r="DSI730"/>
      <c r="DSJ730"/>
      <c r="DSK730"/>
      <c r="DSL730"/>
      <c r="DSM730"/>
      <c r="DSN730"/>
      <c r="DSO730"/>
      <c r="DSP730"/>
      <c r="DSQ730"/>
      <c r="DSR730"/>
      <c r="DSS730"/>
      <c r="DST730"/>
      <c r="DSU730"/>
      <c r="DSV730"/>
      <c r="DSW730"/>
      <c r="DSX730"/>
      <c r="DSY730"/>
      <c r="DSZ730"/>
      <c r="DTA730"/>
      <c r="DTB730"/>
      <c r="DTC730"/>
      <c r="DTD730"/>
      <c r="DTE730"/>
      <c r="DTF730"/>
      <c r="DTG730"/>
      <c r="DTH730"/>
      <c r="DTI730"/>
      <c r="DTJ730"/>
      <c r="DTK730"/>
      <c r="DTL730"/>
      <c r="DTM730"/>
      <c r="DTN730"/>
      <c r="DTO730"/>
      <c r="DTP730"/>
      <c r="DTQ730"/>
      <c r="DTR730"/>
      <c r="DTS730"/>
      <c r="DTT730"/>
      <c r="DTU730"/>
      <c r="DTV730"/>
      <c r="DTW730"/>
      <c r="DTX730"/>
      <c r="DTY730"/>
      <c r="DTZ730"/>
      <c r="DUA730"/>
      <c r="DUB730"/>
      <c r="DUC730"/>
      <c r="DUD730"/>
      <c r="DUE730"/>
      <c r="DUF730"/>
      <c r="DUG730"/>
      <c r="DUH730"/>
      <c r="DUI730"/>
      <c r="DUJ730"/>
      <c r="DUK730"/>
      <c r="DUL730"/>
      <c r="DUM730"/>
      <c r="DUN730"/>
      <c r="DUO730"/>
      <c r="DUP730"/>
      <c r="DUQ730"/>
      <c r="DUR730"/>
      <c r="DUS730"/>
      <c r="DUT730"/>
      <c r="DUU730"/>
      <c r="DUV730"/>
      <c r="DUW730"/>
      <c r="DUX730"/>
      <c r="DUY730"/>
      <c r="DUZ730"/>
      <c r="DVA730"/>
      <c r="DVB730"/>
      <c r="DVC730"/>
      <c r="DVD730"/>
      <c r="DVE730"/>
      <c r="DVF730"/>
      <c r="DVG730"/>
      <c r="DVH730"/>
      <c r="DVI730"/>
      <c r="DVJ730"/>
      <c r="DVK730"/>
      <c r="DVL730"/>
      <c r="DVM730"/>
      <c r="DVN730"/>
      <c r="DVO730"/>
      <c r="DVP730"/>
      <c r="DVQ730"/>
      <c r="DVR730"/>
      <c r="DVS730"/>
      <c r="DVT730"/>
      <c r="DVU730"/>
      <c r="DVV730"/>
      <c r="DVW730"/>
      <c r="DVX730"/>
      <c r="DVY730"/>
      <c r="DVZ730"/>
      <c r="DWA730"/>
      <c r="DWB730"/>
      <c r="DWC730"/>
      <c r="DWD730"/>
      <c r="DWE730"/>
      <c r="DWF730"/>
      <c r="DWG730"/>
      <c r="DWH730"/>
      <c r="DWI730"/>
      <c r="DWJ730"/>
      <c r="DWK730"/>
      <c r="DWL730"/>
      <c r="DWM730"/>
      <c r="DWN730"/>
      <c r="DWO730"/>
      <c r="DWP730"/>
      <c r="DWQ730"/>
      <c r="DWR730"/>
      <c r="DWS730"/>
      <c r="DWT730"/>
      <c r="DWU730"/>
      <c r="DWV730"/>
      <c r="DWW730"/>
      <c r="DWX730"/>
      <c r="DWY730"/>
      <c r="DWZ730"/>
      <c r="DXA730"/>
      <c r="DXB730"/>
      <c r="DXC730"/>
      <c r="DXD730"/>
      <c r="DXE730"/>
      <c r="DXF730"/>
      <c r="DXG730"/>
      <c r="DXH730"/>
      <c r="DXI730"/>
      <c r="DXJ730"/>
      <c r="DXK730"/>
      <c r="DXL730"/>
      <c r="DXM730"/>
      <c r="DXN730"/>
      <c r="DXO730"/>
      <c r="DXP730"/>
      <c r="DXQ730"/>
      <c r="DXR730"/>
      <c r="DXS730"/>
      <c r="DXT730"/>
      <c r="DXU730"/>
      <c r="DXV730"/>
      <c r="DXW730"/>
      <c r="DXX730"/>
      <c r="DXY730"/>
      <c r="DXZ730"/>
      <c r="DYA730"/>
      <c r="DYB730"/>
      <c r="DYC730"/>
      <c r="DYD730"/>
      <c r="DYE730"/>
      <c r="DYF730"/>
      <c r="DYG730"/>
      <c r="DYH730"/>
      <c r="DYI730"/>
      <c r="DYJ730"/>
      <c r="DYK730"/>
      <c r="DYL730"/>
      <c r="DYM730"/>
      <c r="DYN730"/>
      <c r="DYO730"/>
      <c r="DYP730"/>
      <c r="DYQ730"/>
      <c r="DYR730"/>
      <c r="DYS730"/>
      <c r="DYT730"/>
      <c r="DYU730"/>
      <c r="DYV730"/>
      <c r="DYW730"/>
      <c r="DYX730"/>
      <c r="DYY730"/>
      <c r="DYZ730"/>
      <c r="DZA730"/>
      <c r="DZB730"/>
      <c r="DZC730"/>
      <c r="DZD730"/>
      <c r="DZE730"/>
      <c r="DZF730"/>
      <c r="DZG730"/>
      <c r="DZH730"/>
      <c r="DZI730"/>
      <c r="DZJ730"/>
      <c r="DZK730"/>
      <c r="DZL730"/>
      <c r="DZM730"/>
      <c r="DZN730"/>
      <c r="DZO730"/>
      <c r="DZP730"/>
      <c r="DZQ730"/>
      <c r="DZR730"/>
      <c r="DZS730"/>
      <c r="DZT730"/>
      <c r="DZU730"/>
      <c r="DZV730"/>
      <c r="DZW730"/>
      <c r="DZX730"/>
      <c r="DZY730"/>
      <c r="DZZ730"/>
      <c r="EAA730"/>
      <c r="EAB730"/>
      <c r="EAC730"/>
      <c r="EAD730"/>
      <c r="EAE730"/>
      <c r="EAF730"/>
      <c r="EAG730"/>
      <c r="EAH730"/>
      <c r="EAI730"/>
      <c r="EAJ730"/>
      <c r="EAK730"/>
      <c r="EAL730"/>
      <c r="EAM730"/>
      <c r="EAN730"/>
      <c r="EAO730"/>
      <c r="EAP730"/>
      <c r="EAQ730"/>
      <c r="EAR730"/>
      <c r="EAS730"/>
      <c r="EAT730"/>
      <c r="EAU730"/>
      <c r="EAV730"/>
      <c r="EAW730"/>
      <c r="EAX730"/>
      <c r="EAY730"/>
      <c r="EAZ730"/>
      <c r="EBA730"/>
      <c r="EBB730"/>
      <c r="EBC730"/>
      <c r="EBD730"/>
      <c r="EBE730"/>
      <c r="EBF730"/>
      <c r="EBG730"/>
      <c r="EBH730"/>
      <c r="EBI730"/>
      <c r="EBJ730"/>
      <c r="EBK730"/>
      <c r="EBL730"/>
      <c r="EBM730"/>
      <c r="EBN730"/>
      <c r="EBO730"/>
      <c r="EBP730"/>
      <c r="EBQ730"/>
      <c r="EBR730"/>
      <c r="EBS730"/>
      <c r="EBT730"/>
      <c r="EBU730"/>
      <c r="EBV730"/>
      <c r="EBW730"/>
      <c r="EBX730"/>
      <c r="EBY730"/>
      <c r="EBZ730"/>
      <c r="ECA730"/>
      <c r="ECB730"/>
      <c r="ECC730"/>
      <c r="ECD730"/>
      <c r="ECE730"/>
      <c r="ECF730"/>
      <c r="ECG730"/>
      <c r="ECH730"/>
      <c r="ECI730"/>
      <c r="ECJ730"/>
      <c r="ECK730"/>
      <c r="ECL730"/>
      <c r="ECM730"/>
      <c r="ECN730"/>
      <c r="ECO730"/>
      <c r="ECP730"/>
      <c r="ECQ730"/>
      <c r="ECR730"/>
      <c r="ECS730"/>
      <c r="ECT730"/>
      <c r="ECU730"/>
      <c r="ECV730"/>
      <c r="ECW730"/>
      <c r="ECX730"/>
      <c r="ECY730"/>
      <c r="ECZ730"/>
      <c r="EDA730"/>
      <c r="EDB730"/>
      <c r="EDC730"/>
      <c r="EDD730"/>
      <c r="EDE730"/>
      <c r="EDF730"/>
      <c r="EDG730"/>
      <c r="EDH730"/>
      <c r="EDI730"/>
      <c r="EDJ730"/>
      <c r="EDK730"/>
      <c r="EDL730"/>
      <c r="EDM730"/>
      <c r="EDN730"/>
      <c r="EDO730"/>
      <c r="EDP730"/>
      <c r="EDQ730"/>
      <c r="EDR730"/>
      <c r="EDS730"/>
      <c r="EDT730"/>
      <c r="EDU730"/>
      <c r="EDV730"/>
      <c r="EDW730"/>
      <c r="EDX730"/>
      <c r="EDY730"/>
      <c r="EDZ730"/>
      <c r="EEA730"/>
      <c r="EEB730"/>
      <c r="EEC730"/>
      <c r="EED730"/>
      <c r="EEE730"/>
      <c r="EEF730"/>
      <c r="EEG730"/>
      <c r="EEH730"/>
      <c r="EEI730"/>
      <c r="EEJ730"/>
      <c r="EEK730"/>
      <c r="EEL730"/>
      <c r="EEM730"/>
      <c r="EEN730"/>
      <c r="EEO730"/>
      <c r="EEP730"/>
      <c r="EEQ730"/>
      <c r="EER730"/>
      <c r="EES730"/>
      <c r="EET730"/>
      <c r="EEU730"/>
      <c r="EEV730"/>
      <c r="EEW730"/>
      <c r="EEX730"/>
      <c r="EEY730"/>
      <c r="EEZ730"/>
      <c r="EFA730"/>
      <c r="EFB730"/>
      <c r="EFC730"/>
      <c r="EFD730"/>
      <c r="EFE730"/>
      <c r="EFF730"/>
      <c r="EFG730"/>
      <c r="EFH730"/>
      <c r="EFI730"/>
      <c r="EFJ730"/>
      <c r="EFK730"/>
      <c r="EFL730"/>
      <c r="EFM730"/>
      <c r="EFN730"/>
      <c r="EFO730"/>
      <c r="EFP730"/>
      <c r="EFQ730"/>
      <c r="EFR730"/>
      <c r="EFS730"/>
      <c r="EFT730"/>
      <c r="EFU730"/>
      <c r="EFV730"/>
      <c r="EFW730"/>
      <c r="EFX730"/>
      <c r="EFY730"/>
      <c r="EFZ730"/>
      <c r="EGA730"/>
      <c r="EGB730"/>
      <c r="EGC730"/>
      <c r="EGD730"/>
      <c r="EGE730"/>
      <c r="EGF730"/>
      <c r="EGG730"/>
      <c r="EGH730"/>
      <c r="EGI730"/>
      <c r="EGJ730"/>
      <c r="EGK730"/>
      <c r="EGL730"/>
      <c r="EGM730"/>
      <c r="EGN730"/>
      <c r="EGO730"/>
      <c r="EGP730"/>
      <c r="EGQ730"/>
      <c r="EGR730"/>
      <c r="EGS730"/>
      <c r="EGT730"/>
      <c r="EGU730"/>
      <c r="EGV730"/>
      <c r="EGW730"/>
      <c r="EGX730"/>
      <c r="EGY730"/>
      <c r="EGZ730"/>
      <c r="EHA730"/>
      <c r="EHB730"/>
      <c r="EHC730"/>
      <c r="EHD730"/>
      <c r="EHE730"/>
      <c r="EHF730"/>
      <c r="EHG730"/>
      <c r="EHH730"/>
      <c r="EHI730"/>
      <c r="EHJ730"/>
      <c r="EHK730"/>
      <c r="EHL730"/>
      <c r="EHM730"/>
      <c r="EHN730"/>
      <c r="EHO730"/>
      <c r="EHP730"/>
      <c r="EHQ730"/>
      <c r="EHR730"/>
      <c r="EHS730"/>
      <c r="EHT730"/>
      <c r="EHU730"/>
      <c r="EHV730"/>
      <c r="EHW730"/>
      <c r="EHX730"/>
      <c r="EHY730"/>
      <c r="EHZ730"/>
      <c r="EIA730"/>
      <c r="EIB730"/>
      <c r="EIC730"/>
      <c r="EID730"/>
      <c r="EIE730"/>
      <c r="EIF730"/>
      <c r="EIG730"/>
      <c r="EIH730"/>
      <c r="EII730"/>
      <c r="EIJ730"/>
      <c r="EIK730"/>
      <c r="EIL730"/>
      <c r="EIM730"/>
      <c r="EIN730"/>
      <c r="EIO730"/>
      <c r="EIP730"/>
      <c r="EIQ730"/>
      <c r="EIR730"/>
      <c r="EIS730"/>
      <c r="EIT730"/>
      <c r="EIU730"/>
      <c r="EIV730"/>
      <c r="EIW730"/>
      <c r="EIX730"/>
      <c r="EIY730"/>
      <c r="EIZ730"/>
      <c r="EJA730"/>
      <c r="EJB730"/>
      <c r="EJC730"/>
      <c r="EJD730"/>
      <c r="EJE730"/>
      <c r="EJF730"/>
      <c r="EJG730"/>
      <c r="EJH730"/>
      <c r="EJI730"/>
      <c r="EJJ730"/>
      <c r="EJK730"/>
      <c r="EJL730"/>
      <c r="EJM730"/>
      <c r="EJN730"/>
      <c r="EJO730"/>
      <c r="EJP730"/>
      <c r="EJQ730"/>
      <c r="EJR730"/>
      <c r="EJS730"/>
      <c r="EJT730"/>
      <c r="EJU730"/>
      <c r="EJV730"/>
      <c r="EJW730"/>
      <c r="EJX730"/>
      <c r="EJY730"/>
      <c r="EJZ730"/>
      <c r="EKA730"/>
      <c r="EKB730"/>
      <c r="EKC730"/>
      <c r="EKD730"/>
      <c r="EKE730"/>
      <c r="EKF730"/>
      <c r="EKG730"/>
      <c r="EKH730"/>
      <c r="EKI730"/>
      <c r="EKJ730"/>
      <c r="EKK730"/>
      <c r="EKL730"/>
      <c r="EKM730"/>
      <c r="EKN730"/>
      <c r="EKO730"/>
      <c r="EKP730"/>
      <c r="EKQ730"/>
      <c r="EKR730"/>
      <c r="EKS730"/>
      <c r="EKT730"/>
      <c r="EKU730"/>
      <c r="EKV730"/>
      <c r="EKW730"/>
      <c r="EKX730"/>
      <c r="EKY730"/>
      <c r="EKZ730"/>
      <c r="ELA730"/>
      <c r="ELB730"/>
      <c r="ELC730"/>
      <c r="ELD730"/>
      <c r="ELE730"/>
      <c r="ELF730"/>
      <c r="ELG730"/>
      <c r="ELH730"/>
      <c r="ELI730"/>
      <c r="ELJ730"/>
      <c r="ELK730"/>
      <c r="ELL730"/>
      <c r="ELM730"/>
      <c r="ELN730"/>
      <c r="ELO730"/>
      <c r="ELP730"/>
      <c r="ELQ730"/>
      <c r="ELR730"/>
      <c r="ELS730"/>
      <c r="ELT730"/>
      <c r="ELU730"/>
      <c r="ELV730"/>
      <c r="ELW730"/>
      <c r="ELX730"/>
      <c r="ELY730"/>
      <c r="ELZ730"/>
      <c r="EMA730"/>
      <c r="EMB730"/>
      <c r="EMC730"/>
      <c r="EMD730"/>
      <c r="EME730"/>
      <c r="EMF730"/>
      <c r="EMG730"/>
      <c r="EMH730"/>
      <c r="EMI730"/>
      <c r="EMJ730"/>
      <c r="EMK730"/>
      <c r="EML730"/>
      <c r="EMM730"/>
      <c r="EMN730"/>
      <c r="EMO730"/>
      <c r="EMP730"/>
      <c r="EMQ730"/>
      <c r="EMR730"/>
      <c r="EMS730"/>
      <c r="EMT730"/>
      <c r="EMU730"/>
      <c r="EMV730"/>
      <c r="EMW730"/>
      <c r="EMX730"/>
      <c r="EMY730"/>
      <c r="EMZ730"/>
      <c r="ENA730"/>
      <c r="ENB730"/>
      <c r="ENC730"/>
      <c r="END730"/>
      <c r="ENE730"/>
      <c r="ENF730"/>
      <c r="ENG730"/>
      <c r="ENH730"/>
      <c r="ENI730"/>
      <c r="ENJ730"/>
      <c r="ENK730"/>
      <c r="ENL730"/>
      <c r="ENM730"/>
      <c r="ENN730"/>
      <c r="ENO730"/>
      <c r="ENP730"/>
      <c r="ENQ730"/>
      <c r="ENR730"/>
      <c r="ENS730"/>
      <c r="ENT730"/>
      <c r="ENU730"/>
      <c r="ENV730"/>
      <c r="ENW730"/>
      <c r="ENX730"/>
      <c r="ENY730"/>
      <c r="ENZ730"/>
      <c r="EOA730"/>
      <c r="EOB730"/>
      <c r="EOC730"/>
      <c r="EOD730"/>
      <c r="EOE730"/>
      <c r="EOF730"/>
      <c r="EOG730"/>
      <c r="EOH730"/>
      <c r="EOI730"/>
      <c r="EOJ730"/>
      <c r="EOK730"/>
      <c r="EOL730"/>
      <c r="EOM730"/>
      <c r="EON730"/>
      <c r="EOO730"/>
      <c r="EOP730"/>
      <c r="EOQ730"/>
      <c r="EOR730"/>
      <c r="EOS730"/>
      <c r="EOT730"/>
      <c r="EOU730"/>
      <c r="EOV730"/>
      <c r="EOW730"/>
      <c r="EOX730"/>
      <c r="EOY730"/>
      <c r="EOZ730"/>
      <c r="EPA730"/>
      <c r="EPB730"/>
      <c r="EPC730"/>
      <c r="EPD730"/>
      <c r="EPE730"/>
      <c r="EPF730"/>
      <c r="EPG730"/>
      <c r="EPH730"/>
      <c r="EPI730"/>
      <c r="EPJ730"/>
      <c r="EPK730"/>
      <c r="EPL730"/>
      <c r="EPM730"/>
      <c r="EPN730"/>
      <c r="EPO730"/>
      <c r="EPP730"/>
      <c r="EPQ730"/>
      <c r="EPR730"/>
      <c r="EPS730"/>
      <c r="EPT730"/>
      <c r="EPU730"/>
      <c r="EPV730"/>
      <c r="EPW730"/>
      <c r="EPX730"/>
      <c r="EPY730"/>
      <c r="EPZ730"/>
      <c r="EQA730"/>
      <c r="EQB730"/>
      <c r="EQC730"/>
      <c r="EQD730"/>
      <c r="EQE730"/>
      <c r="EQF730"/>
      <c r="EQG730"/>
      <c r="EQH730"/>
      <c r="EQI730"/>
      <c r="EQJ730"/>
      <c r="EQK730"/>
      <c r="EQL730"/>
      <c r="EQM730"/>
      <c r="EQN730"/>
      <c r="EQO730"/>
      <c r="EQP730"/>
      <c r="EQQ730"/>
      <c r="EQR730"/>
      <c r="EQS730"/>
      <c r="EQT730"/>
      <c r="EQU730"/>
      <c r="EQV730"/>
      <c r="EQW730"/>
      <c r="EQX730"/>
      <c r="EQY730"/>
      <c r="EQZ730"/>
      <c r="ERA730"/>
      <c r="ERB730"/>
      <c r="ERC730"/>
      <c r="ERD730"/>
      <c r="ERE730"/>
      <c r="ERF730"/>
      <c r="ERG730"/>
      <c r="ERH730"/>
      <c r="ERI730"/>
      <c r="ERJ730"/>
      <c r="ERK730"/>
      <c r="ERL730"/>
      <c r="ERM730"/>
      <c r="ERN730"/>
      <c r="ERO730"/>
      <c r="ERP730"/>
      <c r="ERQ730"/>
      <c r="ERR730"/>
      <c r="ERS730"/>
      <c r="ERT730"/>
      <c r="ERU730"/>
      <c r="ERV730"/>
      <c r="ERW730"/>
      <c r="ERX730"/>
      <c r="ERY730"/>
      <c r="ERZ730"/>
      <c r="ESA730"/>
      <c r="ESB730"/>
      <c r="ESC730"/>
      <c r="ESD730"/>
      <c r="ESE730"/>
      <c r="ESF730"/>
      <c r="ESG730"/>
      <c r="ESH730"/>
      <c r="ESI730"/>
      <c r="ESJ730"/>
      <c r="ESK730"/>
      <c r="ESL730"/>
      <c r="ESM730"/>
      <c r="ESN730"/>
      <c r="ESO730"/>
      <c r="ESP730"/>
      <c r="ESQ730"/>
      <c r="ESR730"/>
      <c r="ESS730"/>
      <c r="EST730"/>
      <c r="ESU730"/>
      <c r="ESV730"/>
      <c r="ESW730"/>
      <c r="ESX730"/>
      <c r="ESY730"/>
      <c r="ESZ730"/>
      <c r="ETA730"/>
      <c r="ETB730"/>
      <c r="ETC730"/>
      <c r="ETD730"/>
      <c r="ETE730"/>
      <c r="ETF730"/>
      <c r="ETG730"/>
      <c r="ETH730"/>
      <c r="ETI730"/>
      <c r="ETJ730"/>
      <c r="ETK730"/>
      <c r="ETL730"/>
      <c r="ETM730"/>
      <c r="ETN730"/>
      <c r="ETO730"/>
      <c r="ETP730"/>
      <c r="ETQ730"/>
      <c r="ETR730"/>
      <c r="ETS730"/>
      <c r="ETT730"/>
      <c r="ETU730"/>
      <c r="ETV730"/>
      <c r="ETW730"/>
      <c r="ETX730"/>
      <c r="ETY730"/>
      <c r="ETZ730"/>
      <c r="EUA730"/>
      <c r="EUB730"/>
      <c r="EUC730"/>
      <c r="EUD730"/>
      <c r="EUE730"/>
      <c r="EUF730"/>
      <c r="EUG730"/>
      <c r="EUH730"/>
      <c r="EUI730"/>
      <c r="EUJ730"/>
      <c r="EUK730"/>
      <c r="EUL730"/>
      <c r="EUM730"/>
      <c r="EUN730"/>
      <c r="EUO730"/>
      <c r="EUP730"/>
      <c r="EUQ730"/>
      <c r="EUR730"/>
      <c r="EUS730"/>
      <c r="EUT730"/>
      <c r="EUU730"/>
      <c r="EUV730"/>
      <c r="EUW730"/>
      <c r="EUX730"/>
      <c r="EUY730"/>
      <c r="EUZ730"/>
      <c r="EVA730"/>
      <c r="EVB730"/>
      <c r="EVC730"/>
      <c r="EVD730"/>
      <c r="EVE730"/>
      <c r="EVF730"/>
      <c r="EVG730"/>
      <c r="EVH730"/>
      <c r="EVI730"/>
      <c r="EVJ730"/>
      <c r="EVK730"/>
      <c r="EVL730"/>
      <c r="EVM730"/>
      <c r="EVN730"/>
      <c r="EVO730"/>
      <c r="EVP730"/>
      <c r="EVQ730"/>
      <c r="EVR730"/>
      <c r="EVS730"/>
      <c r="EVT730"/>
      <c r="EVU730"/>
      <c r="EVV730"/>
      <c r="EVW730"/>
      <c r="EVX730"/>
      <c r="EVY730"/>
      <c r="EVZ730"/>
      <c r="EWA730"/>
      <c r="EWB730"/>
      <c r="EWC730"/>
      <c r="EWD730"/>
      <c r="EWE730"/>
      <c r="EWF730"/>
      <c r="EWG730"/>
      <c r="EWH730"/>
      <c r="EWI730"/>
      <c r="EWJ730"/>
      <c r="EWK730"/>
      <c r="EWL730"/>
      <c r="EWM730"/>
      <c r="EWN730"/>
      <c r="EWO730"/>
      <c r="EWP730"/>
      <c r="EWQ730"/>
      <c r="EWR730"/>
      <c r="EWS730"/>
      <c r="EWT730"/>
      <c r="EWU730"/>
      <c r="EWV730"/>
      <c r="EWW730"/>
      <c r="EWX730"/>
      <c r="EWY730"/>
      <c r="EWZ730"/>
      <c r="EXA730"/>
      <c r="EXB730"/>
      <c r="EXC730"/>
      <c r="EXD730"/>
      <c r="EXE730"/>
      <c r="EXF730"/>
      <c r="EXG730"/>
      <c r="EXH730"/>
      <c r="EXI730"/>
      <c r="EXJ730"/>
      <c r="EXK730"/>
      <c r="EXL730"/>
      <c r="EXM730"/>
      <c r="EXN730"/>
      <c r="EXO730"/>
      <c r="EXP730"/>
      <c r="EXQ730"/>
      <c r="EXR730"/>
      <c r="EXS730"/>
      <c r="EXT730"/>
      <c r="EXU730"/>
      <c r="EXV730"/>
      <c r="EXW730"/>
      <c r="EXX730"/>
      <c r="EXY730"/>
      <c r="EXZ730"/>
      <c r="EYA730"/>
      <c r="EYB730"/>
      <c r="EYC730"/>
      <c r="EYD730"/>
      <c r="EYE730"/>
      <c r="EYF730"/>
      <c r="EYG730"/>
      <c r="EYH730"/>
      <c r="EYI730"/>
      <c r="EYJ730"/>
      <c r="EYK730"/>
      <c r="EYL730"/>
      <c r="EYM730"/>
      <c r="EYN730"/>
      <c r="EYO730"/>
      <c r="EYP730"/>
      <c r="EYQ730"/>
      <c r="EYR730"/>
      <c r="EYS730"/>
      <c r="EYT730"/>
      <c r="EYU730"/>
      <c r="EYV730"/>
      <c r="EYW730"/>
      <c r="EYX730"/>
      <c r="EYY730"/>
      <c r="EYZ730"/>
      <c r="EZA730"/>
      <c r="EZB730"/>
      <c r="EZC730"/>
      <c r="EZD730"/>
      <c r="EZE730"/>
      <c r="EZF730"/>
      <c r="EZG730"/>
      <c r="EZH730"/>
      <c r="EZI730"/>
      <c r="EZJ730"/>
      <c r="EZK730"/>
      <c r="EZL730"/>
      <c r="EZM730"/>
      <c r="EZN730"/>
      <c r="EZO730"/>
      <c r="EZP730"/>
      <c r="EZQ730"/>
      <c r="EZR730"/>
      <c r="EZS730"/>
      <c r="EZT730"/>
      <c r="EZU730"/>
      <c r="EZV730"/>
      <c r="EZW730"/>
      <c r="EZX730"/>
      <c r="EZY730"/>
      <c r="EZZ730"/>
      <c r="FAA730"/>
      <c r="FAB730"/>
      <c r="FAC730"/>
      <c r="FAD730"/>
      <c r="FAE730"/>
      <c r="FAF730"/>
      <c r="FAG730"/>
      <c r="FAH730"/>
      <c r="FAI730"/>
      <c r="FAJ730"/>
      <c r="FAK730"/>
      <c r="FAL730"/>
      <c r="FAM730"/>
      <c r="FAN730"/>
      <c r="FAO730"/>
      <c r="FAP730"/>
      <c r="FAQ730"/>
      <c r="FAR730"/>
      <c r="FAS730"/>
      <c r="FAT730"/>
      <c r="FAU730"/>
      <c r="FAV730"/>
      <c r="FAW730"/>
      <c r="FAX730"/>
      <c r="FAY730"/>
      <c r="FAZ730"/>
      <c r="FBA730"/>
      <c r="FBB730"/>
      <c r="FBC730"/>
      <c r="FBD730"/>
      <c r="FBE730"/>
      <c r="FBF730"/>
      <c r="FBG730"/>
      <c r="FBH730"/>
      <c r="FBI730"/>
      <c r="FBJ730"/>
      <c r="FBK730"/>
      <c r="FBL730"/>
      <c r="FBM730"/>
      <c r="FBN730"/>
      <c r="FBO730"/>
      <c r="FBP730"/>
      <c r="FBQ730"/>
      <c r="FBR730"/>
      <c r="FBS730"/>
      <c r="FBT730"/>
      <c r="FBU730"/>
      <c r="FBV730"/>
      <c r="FBW730"/>
      <c r="FBX730"/>
      <c r="FBY730"/>
      <c r="FBZ730"/>
      <c r="FCA730"/>
      <c r="FCB730"/>
      <c r="FCC730"/>
      <c r="FCD730"/>
      <c r="FCE730"/>
      <c r="FCF730"/>
      <c r="FCG730"/>
      <c r="FCH730"/>
      <c r="FCI730"/>
      <c r="FCJ730"/>
      <c r="FCK730"/>
      <c r="FCL730"/>
      <c r="FCM730"/>
      <c r="FCN730"/>
      <c r="FCO730"/>
      <c r="FCP730"/>
      <c r="FCQ730"/>
      <c r="FCR730"/>
      <c r="FCS730"/>
      <c r="FCT730"/>
      <c r="FCU730"/>
      <c r="FCV730"/>
      <c r="FCW730"/>
      <c r="FCX730"/>
      <c r="FCY730"/>
      <c r="FCZ730"/>
      <c r="FDA730"/>
      <c r="FDB730"/>
      <c r="FDC730"/>
      <c r="FDD730"/>
      <c r="FDE730"/>
      <c r="FDF730"/>
      <c r="FDG730"/>
      <c r="FDH730"/>
      <c r="FDI730"/>
      <c r="FDJ730"/>
      <c r="FDK730"/>
      <c r="FDL730"/>
      <c r="FDM730"/>
      <c r="FDN730"/>
      <c r="FDO730"/>
      <c r="FDP730"/>
      <c r="FDQ730"/>
      <c r="FDR730"/>
      <c r="FDS730"/>
      <c r="FDT730"/>
      <c r="FDU730"/>
      <c r="FDV730"/>
      <c r="FDW730"/>
      <c r="FDX730"/>
      <c r="FDY730"/>
      <c r="FDZ730"/>
      <c r="FEA730"/>
      <c r="FEB730"/>
      <c r="FEC730"/>
      <c r="FED730"/>
      <c r="FEE730"/>
      <c r="FEF730"/>
      <c r="FEG730"/>
      <c r="FEH730"/>
      <c r="FEI730"/>
      <c r="FEJ730"/>
      <c r="FEK730"/>
      <c r="FEL730"/>
      <c r="FEM730"/>
      <c r="FEN730"/>
      <c r="FEO730"/>
      <c r="FEP730"/>
      <c r="FEQ730"/>
      <c r="FER730"/>
      <c r="FES730"/>
      <c r="FET730"/>
      <c r="FEU730"/>
      <c r="FEV730"/>
      <c r="FEW730"/>
      <c r="FEX730"/>
      <c r="FEY730"/>
      <c r="FEZ730"/>
      <c r="FFA730"/>
      <c r="FFB730"/>
      <c r="FFC730"/>
      <c r="FFD730"/>
      <c r="FFE730"/>
      <c r="FFF730"/>
      <c r="FFG730"/>
      <c r="FFH730"/>
      <c r="FFI730"/>
      <c r="FFJ730"/>
      <c r="FFK730"/>
      <c r="FFL730"/>
      <c r="FFM730"/>
      <c r="FFN730"/>
      <c r="FFO730"/>
      <c r="FFP730"/>
      <c r="FFQ730"/>
      <c r="FFR730"/>
      <c r="FFS730"/>
      <c r="FFT730"/>
      <c r="FFU730"/>
      <c r="FFV730"/>
      <c r="FFW730"/>
      <c r="FFX730"/>
      <c r="FFY730"/>
      <c r="FFZ730"/>
      <c r="FGA730"/>
      <c r="FGB730"/>
      <c r="FGC730"/>
      <c r="FGD730"/>
      <c r="FGE730"/>
      <c r="FGF730"/>
      <c r="FGG730"/>
      <c r="FGH730"/>
      <c r="FGI730"/>
      <c r="FGJ730"/>
      <c r="FGK730"/>
      <c r="FGL730"/>
      <c r="FGM730"/>
      <c r="FGN730"/>
      <c r="FGO730"/>
      <c r="FGP730"/>
      <c r="FGQ730"/>
      <c r="FGR730"/>
      <c r="FGS730"/>
      <c r="FGT730"/>
      <c r="FGU730"/>
      <c r="FGV730"/>
      <c r="FGW730"/>
      <c r="FGX730"/>
      <c r="FGY730"/>
      <c r="FGZ730"/>
      <c r="FHA730"/>
      <c r="FHB730"/>
      <c r="FHC730"/>
      <c r="FHD730"/>
      <c r="FHE730"/>
      <c r="FHF730"/>
      <c r="FHG730"/>
      <c r="FHH730"/>
      <c r="FHI730"/>
      <c r="FHJ730"/>
      <c r="FHK730"/>
      <c r="FHL730"/>
      <c r="FHM730"/>
      <c r="FHN730"/>
      <c r="FHO730"/>
      <c r="FHP730"/>
      <c r="FHQ730"/>
      <c r="FHR730"/>
      <c r="FHS730"/>
      <c r="FHT730"/>
      <c r="FHU730"/>
      <c r="FHV730"/>
      <c r="FHW730"/>
      <c r="FHX730"/>
      <c r="FHY730"/>
      <c r="FHZ730"/>
      <c r="FIA730"/>
      <c r="FIB730"/>
      <c r="FIC730"/>
      <c r="FID730"/>
      <c r="FIE730"/>
      <c r="FIF730"/>
      <c r="FIG730"/>
      <c r="FIH730"/>
      <c r="FII730"/>
      <c r="FIJ730"/>
      <c r="FIK730"/>
      <c r="FIL730"/>
      <c r="FIM730"/>
      <c r="FIN730"/>
      <c r="FIO730"/>
      <c r="FIP730"/>
      <c r="FIQ730"/>
      <c r="FIR730"/>
      <c r="FIS730"/>
      <c r="FIT730"/>
      <c r="FIU730"/>
      <c r="FIV730"/>
      <c r="FIW730"/>
      <c r="FIX730"/>
      <c r="FIY730"/>
      <c r="FIZ730"/>
      <c r="FJA730"/>
      <c r="FJB730"/>
      <c r="FJC730"/>
      <c r="FJD730"/>
      <c r="FJE730"/>
      <c r="FJF730"/>
      <c r="FJG730"/>
      <c r="FJH730"/>
      <c r="FJI730"/>
      <c r="FJJ730"/>
      <c r="FJK730"/>
      <c r="FJL730"/>
      <c r="FJM730"/>
      <c r="FJN730"/>
      <c r="FJO730"/>
      <c r="FJP730"/>
      <c r="FJQ730"/>
      <c r="FJR730"/>
      <c r="FJS730"/>
      <c r="FJT730"/>
      <c r="FJU730"/>
      <c r="FJV730"/>
      <c r="FJW730"/>
      <c r="FJX730"/>
      <c r="FJY730"/>
      <c r="FJZ730"/>
      <c r="FKA730"/>
      <c r="FKB730"/>
      <c r="FKC730"/>
      <c r="FKD730"/>
      <c r="FKE730"/>
      <c r="FKF730"/>
      <c r="FKG730"/>
      <c r="FKH730"/>
      <c r="FKI730"/>
      <c r="FKJ730"/>
      <c r="FKK730"/>
      <c r="FKL730"/>
      <c r="FKM730"/>
      <c r="FKN730"/>
      <c r="FKO730"/>
      <c r="FKP730"/>
      <c r="FKQ730"/>
      <c r="FKR730"/>
      <c r="FKS730"/>
      <c r="FKT730"/>
      <c r="FKU730"/>
      <c r="FKV730"/>
      <c r="FKW730"/>
      <c r="FKX730"/>
      <c r="FKY730"/>
      <c r="FKZ730"/>
      <c r="FLA730"/>
      <c r="FLB730"/>
      <c r="FLC730"/>
      <c r="FLD730"/>
      <c r="FLE730"/>
      <c r="FLF730"/>
      <c r="FLG730"/>
      <c r="FLH730"/>
      <c r="FLI730"/>
      <c r="FLJ730"/>
      <c r="FLK730"/>
      <c r="FLL730"/>
      <c r="FLM730"/>
      <c r="FLN730"/>
      <c r="FLO730"/>
      <c r="FLP730"/>
      <c r="FLQ730"/>
      <c r="FLR730"/>
      <c r="FLS730"/>
      <c r="FLT730"/>
      <c r="FLU730"/>
      <c r="FLV730"/>
      <c r="FLW730"/>
      <c r="FLX730"/>
      <c r="FLY730"/>
      <c r="FLZ730"/>
      <c r="FMA730"/>
      <c r="FMB730"/>
      <c r="FMC730"/>
      <c r="FMD730"/>
      <c r="FME730"/>
      <c r="FMF730"/>
      <c r="FMG730"/>
      <c r="FMH730"/>
      <c r="FMI730"/>
      <c r="FMJ730"/>
      <c r="FMK730"/>
      <c r="FML730"/>
      <c r="FMM730"/>
      <c r="FMN730"/>
      <c r="FMO730"/>
      <c r="FMP730"/>
      <c r="FMQ730"/>
      <c r="FMR730"/>
      <c r="FMS730"/>
      <c r="FMT730"/>
      <c r="FMU730"/>
      <c r="FMV730"/>
      <c r="FMW730"/>
      <c r="FMX730"/>
      <c r="FMY730"/>
      <c r="FMZ730"/>
      <c r="FNA730"/>
      <c r="FNB730"/>
      <c r="FNC730"/>
      <c r="FND730"/>
      <c r="FNE730"/>
      <c r="FNF730"/>
      <c r="FNG730"/>
      <c r="FNH730"/>
      <c r="FNI730"/>
      <c r="FNJ730"/>
      <c r="FNK730"/>
      <c r="FNL730"/>
      <c r="FNM730"/>
      <c r="FNN730"/>
      <c r="FNO730"/>
      <c r="FNP730"/>
      <c r="FNQ730"/>
      <c r="FNR730"/>
      <c r="FNS730"/>
      <c r="FNT730"/>
      <c r="FNU730"/>
      <c r="FNV730"/>
      <c r="FNW730"/>
      <c r="FNX730"/>
      <c r="FNY730"/>
      <c r="FNZ730"/>
      <c r="FOA730"/>
      <c r="FOB730"/>
      <c r="FOC730"/>
      <c r="FOD730"/>
      <c r="FOE730"/>
      <c r="FOF730"/>
      <c r="FOG730"/>
      <c r="FOH730"/>
      <c r="FOI730"/>
      <c r="FOJ730"/>
      <c r="FOK730"/>
      <c r="FOL730"/>
      <c r="FOM730"/>
      <c r="FON730"/>
      <c r="FOO730"/>
      <c r="FOP730"/>
      <c r="FOQ730"/>
      <c r="FOR730"/>
      <c r="FOS730"/>
      <c r="FOT730"/>
      <c r="FOU730"/>
      <c r="FOV730"/>
      <c r="FOW730"/>
      <c r="FOX730"/>
      <c r="FOY730"/>
      <c r="FOZ730"/>
      <c r="FPA730"/>
      <c r="FPB730"/>
      <c r="FPC730"/>
      <c r="FPD730"/>
      <c r="FPE730"/>
      <c r="FPF730"/>
      <c r="FPG730"/>
      <c r="FPH730"/>
      <c r="FPI730"/>
      <c r="FPJ730"/>
      <c r="FPK730"/>
      <c r="FPL730"/>
      <c r="FPM730"/>
      <c r="FPN730"/>
      <c r="FPO730"/>
      <c r="FPP730"/>
      <c r="FPQ730"/>
      <c r="FPR730"/>
      <c r="FPS730"/>
      <c r="FPT730"/>
      <c r="FPU730"/>
      <c r="FPV730"/>
      <c r="FPW730"/>
      <c r="FPX730"/>
      <c r="FPY730"/>
      <c r="FPZ730"/>
      <c r="FQA730"/>
      <c r="FQB730"/>
      <c r="FQC730"/>
      <c r="FQD730"/>
      <c r="FQE730"/>
      <c r="FQF730"/>
      <c r="FQG730"/>
      <c r="FQH730"/>
      <c r="FQI730"/>
      <c r="FQJ730"/>
      <c r="FQK730"/>
      <c r="FQL730"/>
      <c r="FQM730"/>
      <c r="FQN730"/>
      <c r="FQO730"/>
      <c r="FQP730"/>
      <c r="FQQ730"/>
      <c r="FQR730"/>
      <c r="FQS730"/>
      <c r="FQT730"/>
      <c r="FQU730"/>
      <c r="FQV730"/>
      <c r="FQW730"/>
      <c r="FQX730"/>
      <c r="FQY730"/>
      <c r="FQZ730"/>
      <c r="FRA730"/>
      <c r="FRB730"/>
      <c r="FRC730"/>
      <c r="FRD730"/>
      <c r="FRE730"/>
      <c r="FRF730"/>
      <c r="FRG730"/>
      <c r="FRH730"/>
      <c r="FRI730"/>
      <c r="FRJ730"/>
      <c r="FRK730"/>
      <c r="FRL730"/>
      <c r="FRM730"/>
      <c r="FRN730"/>
      <c r="FRO730"/>
      <c r="FRP730"/>
      <c r="FRQ730"/>
      <c r="FRR730"/>
      <c r="FRS730"/>
      <c r="FRT730"/>
      <c r="FRU730"/>
      <c r="FRV730"/>
      <c r="FRW730"/>
      <c r="FRX730"/>
      <c r="FRY730"/>
      <c r="FRZ730"/>
      <c r="FSA730"/>
      <c r="FSB730"/>
      <c r="FSC730"/>
      <c r="FSD730"/>
      <c r="FSE730"/>
      <c r="FSF730"/>
      <c r="FSG730"/>
      <c r="FSH730"/>
      <c r="FSI730"/>
      <c r="FSJ730"/>
      <c r="FSK730"/>
      <c r="FSL730"/>
      <c r="FSM730"/>
      <c r="FSN730"/>
      <c r="FSO730"/>
      <c r="FSP730"/>
      <c r="FSQ730"/>
      <c r="FSR730"/>
      <c r="FSS730"/>
      <c r="FST730"/>
      <c r="FSU730"/>
      <c r="FSV730"/>
      <c r="FSW730"/>
      <c r="FSX730"/>
      <c r="FSY730"/>
      <c r="FSZ730"/>
      <c r="FTA730"/>
      <c r="FTB730"/>
      <c r="FTC730"/>
      <c r="FTD730"/>
      <c r="FTE730"/>
      <c r="FTF730"/>
      <c r="FTG730"/>
      <c r="FTH730"/>
      <c r="FTI730"/>
      <c r="FTJ730"/>
      <c r="FTK730"/>
      <c r="FTL730"/>
      <c r="FTM730"/>
      <c r="FTN730"/>
      <c r="FTO730"/>
      <c r="FTP730"/>
      <c r="FTQ730"/>
      <c r="FTR730"/>
      <c r="FTS730"/>
      <c r="FTT730"/>
      <c r="FTU730"/>
      <c r="FTV730"/>
      <c r="FTW730"/>
      <c r="FTX730"/>
      <c r="FTY730"/>
      <c r="FTZ730"/>
      <c r="FUA730"/>
      <c r="FUB730"/>
      <c r="FUC730"/>
      <c r="FUD730"/>
      <c r="FUE730"/>
      <c r="FUF730"/>
      <c r="FUG730"/>
      <c r="FUH730"/>
      <c r="FUI730"/>
      <c r="FUJ730"/>
      <c r="FUK730"/>
      <c r="FUL730"/>
      <c r="FUM730"/>
      <c r="FUN730"/>
      <c r="FUO730"/>
      <c r="FUP730"/>
      <c r="FUQ730"/>
      <c r="FUR730"/>
      <c r="FUS730"/>
      <c r="FUT730"/>
      <c r="FUU730"/>
      <c r="FUV730"/>
      <c r="FUW730"/>
      <c r="FUX730"/>
      <c r="FUY730"/>
      <c r="FUZ730"/>
      <c r="FVA730"/>
      <c r="FVB730"/>
      <c r="FVC730"/>
      <c r="FVD730"/>
      <c r="FVE730"/>
      <c r="FVF730"/>
      <c r="FVG730"/>
      <c r="FVH730"/>
      <c r="FVI730"/>
      <c r="FVJ730"/>
      <c r="FVK730"/>
      <c r="FVL730"/>
      <c r="FVM730"/>
      <c r="FVN730"/>
      <c r="FVO730"/>
      <c r="FVP730"/>
      <c r="FVQ730"/>
      <c r="FVR730"/>
      <c r="FVS730"/>
      <c r="FVT730"/>
      <c r="FVU730"/>
      <c r="FVV730"/>
      <c r="FVW730"/>
      <c r="FVX730"/>
      <c r="FVY730"/>
      <c r="FVZ730"/>
      <c r="FWA730"/>
      <c r="FWB730"/>
      <c r="FWC730"/>
      <c r="FWD730"/>
      <c r="FWE730"/>
      <c r="FWF730"/>
      <c r="FWG730"/>
      <c r="FWH730"/>
      <c r="FWI730"/>
      <c r="FWJ730"/>
      <c r="FWK730"/>
      <c r="FWL730"/>
      <c r="FWM730"/>
      <c r="FWN730"/>
      <c r="FWO730"/>
      <c r="FWP730"/>
      <c r="FWQ730"/>
      <c r="FWR730"/>
      <c r="FWS730"/>
      <c r="FWT730"/>
      <c r="FWU730"/>
      <c r="FWV730"/>
      <c r="FWW730"/>
      <c r="FWX730"/>
      <c r="FWY730"/>
      <c r="FWZ730"/>
      <c r="FXA730"/>
      <c r="FXB730"/>
      <c r="FXC730"/>
      <c r="FXD730"/>
      <c r="FXE730"/>
      <c r="FXF730"/>
      <c r="FXG730"/>
      <c r="FXH730"/>
      <c r="FXI730"/>
      <c r="FXJ730"/>
      <c r="FXK730"/>
      <c r="FXL730"/>
      <c r="FXM730"/>
      <c r="FXN730"/>
      <c r="FXO730"/>
      <c r="FXP730"/>
      <c r="FXQ730"/>
      <c r="FXR730"/>
      <c r="FXS730"/>
      <c r="FXT730"/>
      <c r="FXU730"/>
      <c r="FXV730"/>
      <c r="FXW730"/>
      <c r="FXX730"/>
      <c r="FXY730"/>
      <c r="FXZ730"/>
      <c r="FYA730"/>
      <c r="FYB730"/>
      <c r="FYC730"/>
      <c r="FYD730"/>
      <c r="FYE730"/>
      <c r="FYF730"/>
      <c r="FYG730"/>
      <c r="FYH730"/>
      <c r="FYI730"/>
      <c r="FYJ730"/>
      <c r="FYK730"/>
      <c r="FYL730"/>
      <c r="FYM730"/>
      <c r="FYN730"/>
      <c r="FYO730"/>
      <c r="FYP730"/>
      <c r="FYQ730"/>
      <c r="FYR730"/>
      <c r="FYS730"/>
      <c r="FYT730"/>
      <c r="FYU730"/>
      <c r="FYV730"/>
      <c r="FYW730"/>
      <c r="FYX730"/>
      <c r="FYY730"/>
      <c r="FYZ730"/>
      <c r="FZA730"/>
      <c r="FZB730"/>
      <c r="FZC730"/>
      <c r="FZD730"/>
      <c r="FZE730"/>
      <c r="FZF730"/>
      <c r="FZG730"/>
      <c r="FZH730"/>
      <c r="FZI730"/>
      <c r="FZJ730"/>
      <c r="FZK730"/>
      <c r="FZL730"/>
      <c r="FZM730"/>
      <c r="FZN730"/>
      <c r="FZO730"/>
      <c r="FZP730"/>
      <c r="FZQ730"/>
      <c r="FZR730"/>
      <c r="FZS730"/>
      <c r="FZT730"/>
      <c r="FZU730"/>
      <c r="FZV730"/>
      <c r="FZW730"/>
      <c r="FZX730"/>
      <c r="FZY730"/>
      <c r="FZZ730"/>
      <c r="GAA730"/>
      <c r="GAB730"/>
      <c r="GAC730"/>
      <c r="GAD730"/>
      <c r="GAE730"/>
      <c r="GAF730"/>
      <c r="GAG730"/>
      <c r="GAH730"/>
      <c r="GAI730"/>
      <c r="GAJ730"/>
      <c r="GAK730"/>
      <c r="GAL730"/>
      <c r="GAM730"/>
      <c r="GAN730"/>
      <c r="GAO730"/>
      <c r="GAP730"/>
      <c r="GAQ730"/>
      <c r="GAR730"/>
      <c r="GAS730"/>
      <c r="GAT730"/>
      <c r="GAU730"/>
      <c r="GAV730"/>
      <c r="GAW730"/>
      <c r="GAX730"/>
      <c r="GAY730"/>
      <c r="GAZ730"/>
      <c r="GBA730"/>
      <c r="GBB730"/>
      <c r="GBC730"/>
      <c r="GBD730"/>
      <c r="GBE730"/>
      <c r="GBF730"/>
      <c r="GBG730"/>
      <c r="GBH730"/>
      <c r="GBI730"/>
      <c r="GBJ730"/>
      <c r="GBK730"/>
      <c r="GBL730"/>
      <c r="GBM730"/>
      <c r="GBN730"/>
      <c r="GBO730"/>
      <c r="GBP730"/>
      <c r="GBQ730"/>
      <c r="GBR730"/>
      <c r="GBS730"/>
      <c r="GBT730"/>
      <c r="GBU730"/>
      <c r="GBV730"/>
      <c r="GBW730"/>
      <c r="GBX730"/>
      <c r="GBY730"/>
      <c r="GBZ730"/>
      <c r="GCA730"/>
      <c r="GCB730"/>
      <c r="GCC730"/>
      <c r="GCD730"/>
      <c r="GCE730"/>
      <c r="GCF730"/>
      <c r="GCG730"/>
      <c r="GCH730"/>
      <c r="GCI730"/>
      <c r="GCJ730"/>
      <c r="GCK730"/>
      <c r="GCL730"/>
      <c r="GCM730"/>
      <c r="GCN730"/>
      <c r="GCO730"/>
      <c r="GCP730"/>
      <c r="GCQ730"/>
      <c r="GCR730"/>
      <c r="GCS730"/>
      <c r="GCT730"/>
      <c r="GCU730"/>
      <c r="GCV730"/>
      <c r="GCW730"/>
      <c r="GCX730"/>
      <c r="GCY730"/>
      <c r="GCZ730"/>
      <c r="GDA730"/>
      <c r="GDB730"/>
      <c r="GDC730"/>
      <c r="GDD730"/>
      <c r="GDE730"/>
      <c r="GDF730"/>
      <c r="GDG730"/>
      <c r="GDH730"/>
      <c r="GDI730"/>
      <c r="GDJ730"/>
      <c r="GDK730"/>
      <c r="GDL730"/>
      <c r="GDM730"/>
      <c r="GDN730"/>
      <c r="GDO730"/>
      <c r="GDP730"/>
      <c r="GDQ730"/>
      <c r="GDR730"/>
      <c r="GDS730"/>
      <c r="GDT730"/>
      <c r="GDU730"/>
      <c r="GDV730"/>
      <c r="GDW730"/>
      <c r="GDX730"/>
      <c r="GDY730"/>
      <c r="GDZ730"/>
      <c r="GEA730"/>
      <c r="GEB730"/>
      <c r="GEC730"/>
      <c r="GED730"/>
      <c r="GEE730"/>
      <c r="GEF730"/>
      <c r="GEG730"/>
      <c r="GEH730"/>
      <c r="GEI730"/>
      <c r="GEJ730"/>
      <c r="GEK730"/>
      <c r="GEL730"/>
      <c r="GEM730"/>
      <c r="GEN730"/>
      <c r="GEO730"/>
      <c r="GEP730"/>
      <c r="GEQ730"/>
      <c r="GER730"/>
      <c r="GES730"/>
      <c r="GET730"/>
      <c r="GEU730"/>
      <c r="GEV730"/>
      <c r="GEW730"/>
      <c r="GEX730"/>
      <c r="GEY730"/>
      <c r="GEZ730"/>
      <c r="GFA730"/>
      <c r="GFB730"/>
      <c r="GFC730"/>
      <c r="GFD730"/>
      <c r="GFE730"/>
      <c r="GFF730"/>
      <c r="GFG730"/>
      <c r="GFH730"/>
      <c r="GFI730"/>
      <c r="GFJ730"/>
      <c r="GFK730"/>
      <c r="GFL730"/>
      <c r="GFM730"/>
      <c r="GFN730"/>
      <c r="GFO730"/>
      <c r="GFP730"/>
      <c r="GFQ730"/>
      <c r="GFR730"/>
      <c r="GFS730"/>
      <c r="GFT730"/>
      <c r="GFU730"/>
      <c r="GFV730"/>
      <c r="GFW730"/>
      <c r="GFX730"/>
      <c r="GFY730"/>
      <c r="GFZ730"/>
      <c r="GGA730"/>
      <c r="GGB730"/>
      <c r="GGC730"/>
      <c r="GGD730"/>
      <c r="GGE730"/>
      <c r="GGF730"/>
      <c r="GGG730"/>
      <c r="GGH730"/>
      <c r="GGI730"/>
      <c r="GGJ730"/>
      <c r="GGK730"/>
      <c r="GGL730"/>
      <c r="GGM730"/>
      <c r="GGN730"/>
      <c r="GGO730"/>
      <c r="GGP730"/>
      <c r="GGQ730"/>
      <c r="GGR730"/>
      <c r="GGS730"/>
      <c r="GGT730"/>
      <c r="GGU730"/>
      <c r="GGV730"/>
      <c r="GGW730"/>
      <c r="GGX730"/>
      <c r="GGY730"/>
      <c r="GGZ730"/>
      <c r="GHA730"/>
      <c r="GHB730"/>
      <c r="GHC730"/>
      <c r="GHD730"/>
      <c r="GHE730"/>
      <c r="GHF730"/>
      <c r="GHG730"/>
      <c r="GHH730"/>
      <c r="GHI730"/>
      <c r="GHJ730"/>
      <c r="GHK730"/>
      <c r="GHL730"/>
      <c r="GHM730"/>
      <c r="GHN730"/>
      <c r="GHO730"/>
      <c r="GHP730"/>
      <c r="GHQ730"/>
      <c r="GHR730"/>
      <c r="GHS730"/>
      <c r="GHT730"/>
      <c r="GHU730"/>
      <c r="GHV730"/>
      <c r="GHW730"/>
      <c r="GHX730"/>
      <c r="GHY730"/>
      <c r="GHZ730"/>
      <c r="GIA730"/>
      <c r="GIB730"/>
      <c r="GIC730"/>
      <c r="GID730"/>
      <c r="GIE730"/>
      <c r="GIF730"/>
      <c r="GIG730"/>
      <c r="GIH730"/>
      <c r="GII730"/>
      <c r="GIJ730"/>
      <c r="GIK730"/>
      <c r="GIL730"/>
      <c r="GIM730"/>
      <c r="GIN730"/>
      <c r="GIO730"/>
      <c r="GIP730"/>
      <c r="GIQ730"/>
      <c r="GIR730"/>
      <c r="GIS730"/>
      <c r="GIT730"/>
      <c r="GIU730"/>
      <c r="GIV730"/>
      <c r="GIW730"/>
      <c r="GIX730"/>
      <c r="GIY730"/>
      <c r="GIZ730"/>
      <c r="GJA730"/>
      <c r="GJB730"/>
      <c r="GJC730"/>
      <c r="GJD730"/>
      <c r="GJE730"/>
      <c r="GJF730"/>
      <c r="GJG730"/>
      <c r="GJH730"/>
      <c r="GJI730"/>
      <c r="GJJ730"/>
      <c r="GJK730"/>
      <c r="GJL730"/>
      <c r="GJM730"/>
      <c r="GJN730"/>
      <c r="GJO730"/>
      <c r="GJP730"/>
      <c r="GJQ730"/>
      <c r="GJR730"/>
      <c r="GJS730"/>
      <c r="GJT730"/>
      <c r="GJU730"/>
      <c r="GJV730"/>
      <c r="GJW730"/>
      <c r="GJX730"/>
      <c r="GJY730"/>
      <c r="GJZ730"/>
      <c r="GKA730"/>
      <c r="GKB730"/>
      <c r="GKC730"/>
      <c r="GKD730"/>
      <c r="GKE730"/>
      <c r="GKF730"/>
      <c r="GKG730"/>
      <c r="GKH730"/>
      <c r="GKI730"/>
      <c r="GKJ730"/>
      <c r="GKK730"/>
      <c r="GKL730"/>
      <c r="GKM730"/>
      <c r="GKN730"/>
      <c r="GKO730"/>
      <c r="GKP730"/>
      <c r="GKQ730"/>
      <c r="GKR730"/>
      <c r="GKS730"/>
      <c r="GKT730"/>
      <c r="GKU730"/>
      <c r="GKV730"/>
      <c r="GKW730"/>
      <c r="GKX730"/>
      <c r="GKY730"/>
      <c r="GKZ730"/>
      <c r="GLA730"/>
      <c r="GLB730"/>
      <c r="GLC730"/>
      <c r="GLD730"/>
      <c r="GLE730"/>
      <c r="GLF730"/>
      <c r="GLG730"/>
      <c r="GLH730"/>
      <c r="GLI730"/>
      <c r="GLJ730"/>
      <c r="GLK730"/>
      <c r="GLL730"/>
      <c r="GLM730"/>
      <c r="GLN730"/>
      <c r="GLO730"/>
      <c r="GLP730"/>
      <c r="GLQ730"/>
      <c r="GLR730"/>
      <c r="GLS730"/>
      <c r="GLT730"/>
      <c r="GLU730"/>
      <c r="GLV730"/>
      <c r="GLW730"/>
      <c r="GLX730"/>
      <c r="GLY730"/>
      <c r="GLZ730"/>
      <c r="GMA730"/>
      <c r="GMB730"/>
      <c r="GMC730"/>
      <c r="GMD730"/>
      <c r="GME730"/>
      <c r="GMF730"/>
      <c r="GMG730"/>
      <c r="GMH730"/>
      <c r="GMI730"/>
      <c r="GMJ730"/>
      <c r="GMK730"/>
      <c r="GML730"/>
      <c r="GMM730"/>
      <c r="GMN730"/>
      <c r="GMO730"/>
      <c r="GMP730"/>
      <c r="GMQ730"/>
      <c r="GMR730"/>
      <c r="GMS730"/>
      <c r="GMT730"/>
      <c r="GMU730"/>
      <c r="GMV730"/>
      <c r="GMW730"/>
      <c r="GMX730"/>
      <c r="GMY730"/>
      <c r="GMZ730"/>
      <c r="GNA730"/>
      <c r="GNB730"/>
      <c r="GNC730"/>
      <c r="GND730"/>
      <c r="GNE730"/>
      <c r="GNF730"/>
      <c r="GNG730"/>
      <c r="GNH730"/>
      <c r="GNI730"/>
      <c r="GNJ730"/>
      <c r="GNK730"/>
      <c r="GNL730"/>
      <c r="GNM730"/>
      <c r="GNN730"/>
      <c r="GNO730"/>
      <c r="GNP730"/>
      <c r="GNQ730"/>
      <c r="GNR730"/>
      <c r="GNS730"/>
      <c r="GNT730"/>
      <c r="GNU730"/>
      <c r="GNV730"/>
      <c r="GNW730"/>
      <c r="GNX730"/>
      <c r="GNY730"/>
      <c r="GNZ730"/>
      <c r="GOA730"/>
      <c r="GOB730"/>
      <c r="GOC730"/>
      <c r="GOD730"/>
      <c r="GOE730"/>
      <c r="GOF730"/>
      <c r="GOG730"/>
      <c r="GOH730"/>
      <c r="GOI730"/>
      <c r="GOJ730"/>
      <c r="GOK730"/>
      <c r="GOL730"/>
      <c r="GOM730"/>
      <c r="GON730"/>
      <c r="GOO730"/>
      <c r="GOP730"/>
      <c r="GOQ730"/>
      <c r="GOR730"/>
      <c r="GOS730"/>
      <c r="GOT730"/>
      <c r="GOU730"/>
      <c r="GOV730"/>
      <c r="GOW730"/>
      <c r="GOX730"/>
      <c r="GOY730"/>
      <c r="GOZ730"/>
      <c r="GPA730"/>
      <c r="GPB730"/>
      <c r="GPC730"/>
      <c r="GPD730"/>
      <c r="GPE730"/>
      <c r="GPF730"/>
      <c r="GPG730"/>
      <c r="GPH730"/>
      <c r="GPI730"/>
      <c r="GPJ730"/>
      <c r="GPK730"/>
      <c r="GPL730"/>
      <c r="GPM730"/>
      <c r="GPN730"/>
      <c r="GPO730"/>
      <c r="GPP730"/>
      <c r="GPQ730"/>
      <c r="GPR730"/>
      <c r="GPS730"/>
      <c r="GPT730"/>
      <c r="GPU730"/>
      <c r="GPV730"/>
      <c r="GPW730"/>
      <c r="GPX730"/>
      <c r="GPY730"/>
      <c r="GPZ730"/>
      <c r="GQA730"/>
      <c r="GQB730"/>
      <c r="GQC730"/>
      <c r="GQD730"/>
      <c r="GQE730"/>
      <c r="GQF730"/>
      <c r="GQG730"/>
      <c r="GQH730"/>
      <c r="GQI730"/>
      <c r="GQJ730"/>
      <c r="GQK730"/>
      <c r="GQL730"/>
      <c r="GQM730"/>
      <c r="GQN730"/>
      <c r="GQO730"/>
      <c r="GQP730"/>
      <c r="GQQ730"/>
      <c r="GQR730"/>
      <c r="GQS730"/>
      <c r="GQT730"/>
      <c r="GQU730"/>
      <c r="GQV730"/>
      <c r="GQW730"/>
      <c r="GQX730"/>
      <c r="GQY730"/>
      <c r="GQZ730"/>
      <c r="GRA730"/>
      <c r="GRB730"/>
      <c r="GRC730"/>
      <c r="GRD730"/>
      <c r="GRE730"/>
      <c r="GRF730"/>
      <c r="GRG730"/>
      <c r="GRH730"/>
      <c r="GRI730"/>
      <c r="GRJ730"/>
      <c r="GRK730"/>
      <c r="GRL730"/>
      <c r="GRM730"/>
      <c r="GRN730"/>
      <c r="GRO730"/>
      <c r="GRP730"/>
      <c r="GRQ730"/>
      <c r="GRR730"/>
      <c r="GRS730"/>
      <c r="GRT730"/>
      <c r="GRU730"/>
      <c r="GRV730"/>
      <c r="GRW730"/>
      <c r="GRX730"/>
      <c r="GRY730"/>
      <c r="GRZ730"/>
      <c r="GSA730"/>
      <c r="GSB730"/>
      <c r="GSC730"/>
      <c r="GSD730"/>
      <c r="GSE730"/>
      <c r="GSF730"/>
      <c r="GSG730"/>
      <c r="GSH730"/>
      <c r="GSI730"/>
      <c r="GSJ730"/>
      <c r="GSK730"/>
      <c r="GSL730"/>
      <c r="GSM730"/>
      <c r="GSN730"/>
      <c r="GSO730"/>
      <c r="GSP730"/>
      <c r="GSQ730"/>
      <c r="GSR730"/>
      <c r="GSS730"/>
      <c r="GST730"/>
      <c r="GSU730"/>
      <c r="GSV730"/>
      <c r="GSW730"/>
      <c r="GSX730"/>
      <c r="GSY730"/>
      <c r="GSZ730"/>
      <c r="GTA730"/>
      <c r="GTB730"/>
      <c r="GTC730"/>
      <c r="GTD730"/>
      <c r="GTE730"/>
      <c r="GTF730"/>
      <c r="GTG730"/>
      <c r="GTH730"/>
      <c r="GTI730"/>
      <c r="GTJ730"/>
      <c r="GTK730"/>
      <c r="GTL730"/>
      <c r="GTM730"/>
      <c r="GTN730"/>
      <c r="GTO730"/>
      <c r="GTP730"/>
      <c r="GTQ730"/>
      <c r="GTR730"/>
      <c r="GTS730"/>
      <c r="GTT730"/>
      <c r="GTU730"/>
      <c r="GTV730"/>
      <c r="GTW730"/>
      <c r="GTX730"/>
      <c r="GTY730"/>
      <c r="GTZ730"/>
      <c r="GUA730"/>
      <c r="GUB730"/>
      <c r="GUC730"/>
      <c r="GUD730"/>
      <c r="GUE730"/>
      <c r="GUF730"/>
      <c r="GUG730"/>
      <c r="GUH730"/>
      <c r="GUI730"/>
      <c r="GUJ730"/>
      <c r="GUK730"/>
      <c r="GUL730"/>
      <c r="GUM730"/>
      <c r="GUN730"/>
      <c r="GUO730"/>
      <c r="GUP730"/>
      <c r="GUQ730"/>
      <c r="GUR730"/>
      <c r="GUS730"/>
      <c r="GUT730"/>
      <c r="GUU730"/>
      <c r="GUV730"/>
      <c r="GUW730"/>
      <c r="GUX730"/>
      <c r="GUY730"/>
      <c r="GUZ730"/>
      <c r="GVA730"/>
      <c r="GVB730"/>
      <c r="GVC730"/>
      <c r="GVD730"/>
      <c r="GVE730"/>
      <c r="GVF730"/>
      <c r="GVG730"/>
      <c r="GVH730"/>
      <c r="GVI730"/>
      <c r="GVJ730"/>
      <c r="GVK730"/>
      <c r="GVL730"/>
      <c r="GVM730"/>
      <c r="GVN730"/>
      <c r="GVO730"/>
      <c r="GVP730"/>
      <c r="GVQ730"/>
      <c r="GVR730"/>
      <c r="GVS730"/>
      <c r="GVT730"/>
      <c r="GVU730"/>
      <c r="GVV730"/>
      <c r="GVW730"/>
      <c r="GVX730"/>
      <c r="GVY730"/>
      <c r="GVZ730"/>
      <c r="GWA730"/>
      <c r="GWB730"/>
      <c r="GWC730"/>
      <c r="GWD730"/>
      <c r="GWE730"/>
      <c r="GWF730"/>
      <c r="GWG730"/>
      <c r="GWH730"/>
      <c r="GWI730"/>
      <c r="GWJ730"/>
      <c r="GWK730"/>
      <c r="GWL730"/>
      <c r="GWM730"/>
      <c r="GWN730"/>
      <c r="GWO730"/>
      <c r="GWP730"/>
      <c r="GWQ730"/>
      <c r="GWR730"/>
      <c r="GWS730"/>
      <c r="GWT730"/>
      <c r="GWU730"/>
      <c r="GWV730"/>
      <c r="GWW730"/>
      <c r="GWX730"/>
      <c r="GWY730"/>
      <c r="GWZ730"/>
      <c r="GXA730"/>
      <c r="GXB730"/>
      <c r="GXC730"/>
      <c r="GXD730"/>
      <c r="GXE730"/>
      <c r="GXF730"/>
      <c r="GXG730"/>
      <c r="GXH730"/>
      <c r="GXI730"/>
      <c r="GXJ730"/>
      <c r="GXK730"/>
      <c r="GXL730"/>
      <c r="GXM730"/>
      <c r="GXN730"/>
      <c r="GXO730"/>
      <c r="GXP730"/>
      <c r="GXQ730"/>
      <c r="GXR730"/>
      <c r="GXS730"/>
      <c r="GXT730"/>
      <c r="GXU730"/>
      <c r="GXV730"/>
      <c r="GXW730"/>
      <c r="GXX730"/>
      <c r="GXY730"/>
      <c r="GXZ730"/>
      <c r="GYA730"/>
      <c r="GYB730"/>
      <c r="GYC730"/>
      <c r="GYD730"/>
      <c r="GYE730"/>
      <c r="GYF730"/>
      <c r="GYG730"/>
      <c r="GYH730"/>
      <c r="GYI730"/>
      <c r="GYJ730"/>
      <c r="GYK730"/>
      <c r="GYL730"/>
      <c r="GYM730"/>
      <c r="GYN730"/>
      <c r="GYO730"/>
      <c r="GYP730"/>
      <c r="GYQ730"/>
      <c r="GYR730"/>
      <c r="GYS730"/>
      <c r="GYT730"/>
      <c r="GYU730"/>
      <c r="GYV730"/>
      <c r="GYW730"/>
      <c r="GYX730"/>
      <c r="GYY730"/>
      <c r="GYZ730"/>
      <c r="GZA730"/>
      <c r="GZB730"/>
      <c r="GZC730"/>
      <c r="GZD730"/>
      <c r="GZE730"/>
      <c r="GZF730"/>
      <c r="GZG730"/>
      <c r="GZH730"/>
      <c r="GZI730"/>
      <c r="GZJ730"/>
      <c r="GZK730"/>
      <c r="GZL730"/>
      <c r="GZM730"/>
      <c r="GZN730"/>
      <c r="GZO730"/>
      <c r="GZP730"/>
      <c r="GZQ730"/>
      <c r="GZR730"/>
      <c r="GZS730"/>
      <c r="GZT730"/>
      <c r="GZU730"/>
      <c r="GZV730"/>
      <c r="GZW730"/>
      <c r="GZX730"/>
      <c r="GZY730"/>
      <c r="GZZ730"/>
      <c r="HAA730"/>
      <c r="HAB730"/>
      <c r="HAC730"/>
      <c r="HAD730"/>
      <c r="HAE730"/>
      <c r="HAF730"/>
      <c r="HAG730"/>
      <c r="HAH730"/>
      <c r="HAI730"/>
      <c r="HAJ730"/>
      <c r="HAK730"/>
      <c r="HAL730"/>
      <c r="HAM730"/>
      <c r="HAN730"/>
      <c r="HAO730"/>
      <c r="HAP730"/>
      <c r="HAQ730"/>
      <c r="HAR730"/>
      <c r="HAS730"/>
      <c r="HAT730"/>
      <c r="HAU730"/>
      <c r="HAV730"/>
      <c r="HAW730"/>
      <c r="HAX730"/>
      <c r="HAY730"/>
      <c r="HAZ730"/>
      <c r="HBA730"/>
      <c r="HBB730"/>
      <c r="HBC730"/>
      <c r="HBD730"/>
      <c r="HBE730"/>
      <c r="HBF730"/>
      <c r="HBG730"/>
      <c r="HBH730"/>
      <c r="HBI730"/>
      <c r="HBJ730"/>
      <c r="HBK730"/>
      <c r="HBL730"/>
      <c r="HBM730"/>
      <c r="HBN730"/>
      <c r="HBO730"/>
      <c r="HBP730"/>
      <c r="HBQ730"/>
      <c r="HBR730"/>
      <c r="HBS730"/>
      <c r="HBT730"/>
      <c r="HBU730"/>
      <c r="HBV730"/>
      <c r="HBW730"/>
      <c r="HBX730"/>
      <c r="HBY730"/>
      <c r="HBZ730"/>
      <c r="HCA730"/>
      <c r="HCB730"/>
      <c r="HCC730"/>
      <c r="HCD730"/>
      <c r="HCE730"/>
      <c r="HCF730"/>
      <c r="HCG730"/>
      <c r="HCH730"/>
      <c r="HCI730"/>
      <c r="HCJ730"/>
      <c r="HCK730"/>
      <c r="HCL730"/>
      <c r="HCM730"/>
      <c r="HCN730"/>
      <c r="HCO730"/>
      <c r="HCP730"/>
      <c r="HCQ730"/>
      <c r="HCR730"/>
      <c r="HCS730"/>
      <c r="HCT730"/>
      <c r="HCU730"/>
      <c r="HCV730"/>
      <c r="HCW730"/>
      <c r="HCX730"/>
      <c r="HCY730"/>
      <c r="HCZ730"/>
      <c r="HDA730"/>
      <c r="HDB730"/>
      <c r="HDC730"/>
      <c r="HDD730"/>
      <c r="HDE730"/>
      <c r="HDF730"/>
      <c r="HDG730"/>
      <c r="HDH730"/>
      <c r="HDI730"/>
      <c r="HDJ730"/>
      <c r="HDK730"/>
      <c r="HDL730"/>
      <c r="HDM730"/>
      <c r="HDN730"/>
      <c r="HDO730"/>
      <c r="HDP730"/>
      <c r="HDQ730"/>
      <c r="HDR730"/>
      <c r="HDS730"/>
      <c r="HDT730"/>
      <c r="HDU730"/>
      <c r="HDV730"/>
      <c r="HDW730"/>
      <c r="HDX730"/>
      <c r="HDY730"/>
      <c r="HDZ730"/>
      <c r="HEA730"/>
      <c r="HEB730"/>
      <c r="HEC730"/>
      <c r="HED730"/>
      <c r="HEE730"/>
      <c r="HEF730"/>
      <c r="HEG730"/>
      <c r="HEH730"/>
      <c r="HEI730"/>
      <c r="HEJ730"/>
      <c r="HEK730"/>
      <c r="HEL730"/>
      <c r="HEM730"/>
      <c r="HEN730"/>
      <c r="HEO730"/>
      <c r="HEP730"/>
      <c r="HEQ730"/>
      <c r="HER730"/>
      <c r="HES730"/>
      <c r="HET730"/>
      <c r="HEU730"/>
      <c r="HEV730"/>
      <c r="HEW730"/>
      <c r="HEX730"/>
      <c r="HEY730"/>
      <c r="HEZ730"/>
      <c r="HFA730"/>
      <c r="HFB730"/>
      <c r="HFC730"/>
      <c r="HFD730"/>
      <c r="HFE730"/>
      <c r="HFF730"/>
      <c r="HFG730"/>
      <c r="HFH730"/>
      <c r="HFI730"/>
      <c r="HFJ730"/>
      <c r="HFK730"/>
      <c r="HFL730"/>
      <c r="HFM730"/>
      <c r="HFN730"/>
      <c r="HFO730"/>
      <c r="HFP730"/>
      <c r="HFQ730"/>
      <c r="HFR730"/>
      <c r="HFS730"/>
      <c r="HFT730"/>
      <c r="HFU730"/>
      <c r="HFV730"/>
      <c r="HFW730"/>
      <c r="HFX730"/>
      <c r="HFY730"/>
      <c r="HFZ730"/>
      <c r="HGA730"/>
      <c r="HGB730"/>
      <c r="HGC730"/>
      <c r="HGD730"/>
      <c r="HGE730"/>
      <c r="HGF730"/>
      <c r="HGG730"/>
      <c r="HGH730"/>
      <c r="HGI730"/>
      <c r="HGJ730"/>
      <c r="HGK730"/>
      <c r="HGL730"/>
      <c r="HGM730"/>
      <c r="HGN730"/>
      <c r="HGO730"/>
      <c r="HGP730"/>
      <c r="HGQ730"/>
      <c r="HGR730"/>
      <c r="HGS730"/>
      <c r="HGT730"/>
      <c r="HGU730"/>
      <c r="HGV730"/>
      <c r="HGW730"/>
      <c r="HGX730"/>
      <c r="HGY730"/>
      <c r="HGZ730"/>
      <c r="HHA730"/>
      <c r="HHB730"/>
      <c r="HHC730"/>
      <c r="HHD730"/>
      <c r="HHE730"/>
      <c r="HHF730"/>
      <c r="HHG730"/>
      <c r="HHH730"/>
      <c r="HHI730"/>
      <c r="HHJ730"/>
      <c r="HHK730"/>
      <c r="HHL730"/>
      <c r="HHM730"/>
      <c r="HHN730"/>
      <c r="HHO730"/>
      <c r="HHP730"/>
      <c r="HHQ730"/>
      <c r="HHR730"/>
      <c r="HHS730"/>
      <c r="HHT730"/>
      <c r="HHU730"/>
      <c r="HHV730"/>
      <c r="HHW730"/>
      <c r="HHX730"/>
      <c r="HHY730"/>
      <c r="HHZ730"/>
      <c r="HIA730"/>
      <c r="HIB730"/>
      <c r="HIC730"/>
      <c r="HID730"/>
      <c r="HIE730"/>
      <c r="HIF730"/>
      <c r="HIG730"/>
      <c r="HIH730"/>
      <c r="HII730"/>
      <c r="HIJ730"/>
      <c r="HIK730"/>
      <c r="HIL730"/>
      <c r="HIM730"/>
      <c r="HIN730"/>
      <c r="HIO730"/>
      <c r="HIP730"/>
      <c r="HIQ730"/>
      <c r="HIR730"/>
      <c r="HIS730"/>
      <c r="HIT730"/>
      <c r="HIU730"/>
      <c r="HIV730"/>
      <c r="HIW730"/>
      <c r="HIX730"/>
      <c r="HIY730"/>
      <c r="HIZ730"/>
      <c r="HJA730"/>
      <c r="HJB730"/>
      <c r="HJC730"/>
      <c r="HJD730"/>
      <c r="HJE730"/>
      <c r="HJF730"/>
      <c r="HJG730"/>
      <c r="HJH730"/>
      <c r="HJI730"/>
      <c r="HJJ730"/>
      <c r="HJK730"/>
      <c r="HJL730"/>
      <c r="HJM730"/>
      <c r="HJN730"/>
      <c r="HJO730"/>
      <c r="HJP730"/>
      <c r="HJQ730"/>
      <c r="HJR730"/>
      <c r="HJS730"/>
      <c r="HJT730"/>
      <c r="HJU730"/>
      <c r="HJV730"/>
      <c r="HJW730"/>
      <c r="HJX730"/>
      <c r="HJY730"/>
      <c r="HJZ730"/>
      <c r="HKA730"/>
      <c r="HKB730"/>
      <c r="HKC730"/>
      <c r="HKD730"/>
      <c r="HKE730"/>
      <c r="HKF730"/>
      <c r="HKG730"/>
      <c r="HKH730"/>
      <c r="HKI730"/>
      <c r="HKJ730"/>
      <c r="HKK730"/>
      <c r="HKL730"/>
      <c r="HKM730"/>
      <c r="HKN730"/>
      <c r="HKO730"/>
      <c r="HKP730"/>
      <c r="HKQ730"/>
      <c r="HKR730"/>
      <c r="HKS730"/>
      <c r="HKT730"/>
      <c r="HKU730"/>
      <c r="HKV730"/>
      <c r="HKW730"/>
      <c r="HKX730"/>
      <c r="HKY730"/>
      <c r="HKZ730"/>
      <c r="HLA730"/>
      <c r="HLB730"/>
      <c r="HLC730"/>
      <c r="HLD730"/>
      <c r="HLE730"/>
      <c r="HLF730"/>
      <c r="HLG730"/>
      <c r="HLH730"/>
      <c r="HLI730"/>
      <c r="HLJ730"/>
      <c r="HLK730"/>
      <c r="HLL730"/>
      <c r="HLM730"/>
      <c r="HLN730"/>
      <c r="HLO730"/>
      <c r="HLP730"/>
      <c r="HLQ730"/>
      <c r="HLR730"/>
      <c r="HLS730"/>
      <c r="HLT730"/>
      <c r="HLU730"/>
      <c r="HLV730"/>
      <c r="HLW730"/>
      <c r="HLX730"/>
      <c r="HLY730"/>
      <c r="HLZ730"/>
      <c r="HMA730"/>
      <c r="HMB730"/>
      <c r="HMC730"/>
      <c r="HMD730"/>
      <c r="HME730"/>
      <c r="HMF730"/>
      <c r="HMG730"/>
      <c r="HMH730"/>
      <c r="HMI730"/>
      <c r="HMJ730"/>
      <c r="HMK730"/>
      <c r="HML730"/>
      <c r="HMM730"/>
      <c r="HMN730"/>
      <c r="HMO730"/>
      <c r="HMP730"/>
      <c r="HMQ730"/>
      <c r="HMR730"/>
      <c r="HMS730"/>
      <c r="HMT730"/>
      <c r="HMU730"/>
      <c r="HMV730"/>
      <c r="HMW730"/>
      <c r="HMX730"/>
      <c r="HMY730"/>
      <c r="HMZ730"/>
      <c r="HNA730"/>
      <c r="HNB730"/>
      <c r="HNC730"/>
      <c r="HND730"/>
      <c r="HNE730"/>
      <c r="HNF730"/>
      <c r="HNG730"/>
      <c r="HNH730"/>
      <c r="HNI730"/>
      <c r="HNJ730"/>
      <c r="HNK730"/>
      <c r="HNL730"/>
      <c r="HNM730"/>
      <c r="HNN730"/>
      <c r="HNO730"/>
      <c r="HNP730"/>
      <c r="HNQ730"/>
      <c r="HNR730"/>
      <c r="HNS730"/>
      <c r="HNT730"/>
      <c r="HNU730"/>
      <c r="HNV730"/>
      <c r="HNW730"/>
      <c r="HNX730"/>
      <c r="HNY730"/>
      <c r="HNZ730"/>
      <c r="HOA730"/>
      <c r="HOB730"/>
      <c r="HOC730"/>
      <c r="HOD730"/>
      <c r="HOE730"/>
      <c r="HOF730"/>
      <c r="HOG730"/>
      <c r="HOH730"/>
      <c r="HOI730"/>
      <c r="HOJ730"/>
      <c r="HOK730"/>
      <c r="HOL730"/>
      <c r="HOM730"/>
      <c r="HON730"/>
      <c r="HOO730"/>
      <c r="HOP730"/>
      <c r="HOQ730"/>
      <c r="HOR730"/>
      <c r="HOS730"/>
      <c r="HOT730"/>
      <c r="HOU730"/>
      <c r="HOV730"/>
      <c r="HOW730"/>
      <c r="HOX730"/>
      <c r="HOY730"/>
      <c r="HOZ730"/>
      <c r="HPA730"/>
      <c r="HPB730"/>
      <c r="HPC730"/>
      <c r="HPD730"/>
      <c r="HPE730"/>
      <c r="HPF730"/>
      <c r="HPG730"/>
      <c r="HPH730"/>
      <c r="HPI730"/>
      <c r="HPJ730"/>
      <c r="HPK730"/>
      <c r="HPL730"/>
      <c r="HPM730"/>
      <c r="HPN730"/>
      <c r="HPO730"/>
      <c r="HPP730"/>
      <c r="HPQ730"/>
      <c r="HPR730"/>
      <c r="HPS730"/>
      <c r="HPT730"/>
      <c r="HPU730"/>
      <c r="HPV730"/>
      <c r="HPW730"/>
      <c r="HPX730"/>
      <c r="HPY730"/>
      <c r="HPZ730"/>
      <c r="HQA730"/>
      <c r="HQB730"/>
      <c r="HQC730"/>
      <c r="HQD730"/>
      <c r="HQE730"/>
      <c r="HQF730"/>
      <c r="HQG730"/>
      <c r="HQH730"/>
      <c r="HQI730"/>
      <c r="HQJ730"/>
      <c r="HQK730"/>
      <c r="HQL730"/>
      <c r="HQM730"/>
      <c r="HQN730"/>
      <c r="HQO730"/>
      <c r="HQP730"/>
      <c r="HQQ730"/>
      <c r="HQR730"/>
      <c r="HQS730"/>
      <c r="HQT730"/>
      <c r="HQU730"/>
      <c r="HQV730"/>
      <c r="HQW730"/>
      <c r="HQX730"/>
      <c r="HQY730"/>
      <c r="HQZ730"/>
      <c r="HRA730"/>
      <c r="HRB730"/>
      <c r="HRC730"/>
      <c r="HRD730"/>
      <c r="HRE730"/>
      <c r="HRF730"/>
      <c r="HRG730"/>
      <c r="HRH730"/>
      <c r="HRI730"/>
      <c r="HRJ730"/>
      <c r="HRK730"/>
      <c r="HRL730"/>
      <c r="HRM730"/>
      <c r="HRN730"/>
      <c r="HRO730"/>
      <c r="HRP730"/>
      <c r="HRQ730"/>
      <c r="HRR730"/>
      <c r="HRS730"/>
      <c r="HRT730"/>
      <c r="HRU730"/>
      <c r="HRV730"/>
      <c r="HRW730"/>
      <c r="HRX730"/>
      <c r="HRY730"/>
      <c r="HRZ730"/>
      <c r="HSA730"/>
      <c r="HSB730"/>
      <c r="HSC730"/>
      <c r="HSD730"/>
      <c r="HSE730"/>
      <c r="HSF730"/>
      <c r="HSG730"/>
      <c r="HSH730"/>
      <c r="HSI730"/>
      <c r="HSJ730"/>
      <c r="HSK730"/>
      <c r="HSL730"/>
      <c r="HSM730"/>
      <c r="HSN730"/>
      <c r="HSO730"/>
      <c r="HSP730"/>
      <c r="HSQ730"/>
      <c r="HSR730"/>
      <c r="HSS730"/>
      <c r="HST730"/>
      <c r="HSU730"/>
      <c r="HSV730"/>
      <c r="HSW730"/>
      <c r="HSX730"/>
      <c r="HSY730"/>
      <c r="HSZ730"/>
      <c r="HTA730"/>
      <c r="HTB730"/>
      <c r="HTC730"/>
      <c r="HTD730"/>
      <c r="HTE730"/>
      <c r="HTF730"/>
      <c r="HTG730"/>
      <c r="HTH730"/>
      <c r="HTI730"/>
      <c r="HTJ730"/>
      <c r="HTK730"/>
      <c r="HTL730"/>
      <c r="HTM730"/>
      <c r="HTN730"/>
      <c r="HTO730"/>
      <c r="HTP730"/>
      <c r="HTQ730"/>
      <c r="HTR730"/>
      <c r="HTS730"/>
      <c r="HTT730"/>
      <c r="HTU730"/>
      <c r="HTV730"/>
      <c r="HTW730"/>
      <c r="HTX730"/>
      <c r="HTY730"/>
      <c r="HTZ730"/>
      <c r="HUA730"/>
      <c r="HUB730"/>
      <c r="HUC730"/>
      <c r="HUD730"/>
      <c r="HUE730"/>
      <c r="HUF730"/>
      <c r="HUG730"/>
      <c r="HUH730"/>
      <c r="HUI730"/>
      <c r="HUJ730"/>
      <c r="HUK730"/>
      <c r="HUL730"/>
      <c r="HUM730"/>
      <c r="HUN730"/>
      <c r="HUO730"/>
      <c r="HUP730"/>
      <c r="HUQ730"/>
      <c r="HUR730"/>
      <c r="HUS730"/>
      <c r="HUT730"/>
      <c r="HUU730"/>
      <c r="HUV730"/>
      <c r="HUW730"/>
      <c r="HUX730"/>
      <c r="HUY730"/>
      <c r="HUZ730"/>
      <c r="HVA730"/>
      <c r="HVB730"/>
      <c r="HVC730"/>
      <c r="HVD730"/>
      <c r="HVE730"/>
      <c r="HVF730"/>
      <c r="HVG730"/>
      <c r="HVH730"/>
      <c r="HVI730"/>
      <c r="HVJ730"/>
      <c r="HVK730"/>
      <c r="HVL730"/>
      <c r="HVM730"/>
      <c r="HVN730"/>
      <c r="HVO730"/>
      <c r="HVP730"/>
      <c r="HVQ730"/>
      <c r="HVR730"/>
      <c r="HVS730"/>
      <c r="HVT730"/>
      <c r="HVU730"/>
      <c r="HVV730"/>
      <c r="HVW730"/>
      <c r="HVX730"/>
      <c r="HVY730"/>
      <c r="HVZ730"/>
      <c r="HWA730"/>
      <c r="HWB730"/>
      <c r="HWC730"/>
      <c r="HWD730"/>
      <c r="HWE730"/>
      <c r="HWF730"/>
      <c r="HWG730"/>
      <c r="HWH730"/>
      <c r="HWI730"/>
      <c r="HWJ730"/>
      <c r="HWK730"/>
      <c r="HWL730"/>
      <c r="HWM730"/>
      <c r="HWN730"/>
      <c r="HWO730"/>
      <c r="HWP730"/>
      <c r="HWQ730"/>
      <c r="HWR730"/>
      <c r="HWS730"/>
      <c r="HWT730"/>
      <c r="HWU730"/>
      <c r="HWV730"/>
      <c r="HWW730"/>
      <c r="HWX730"/>
      <c r="HWY730"/>
      <c r="HWZ730"/>
      <c r="HXA730"/>
      <c r="HXB730"/>
      <c r="HXC730"/>
      <c r="HXD730"/>
      <c r="HXE730"/>
      <c r="HXF730"/>
      <c r="HXG730"/>
      <c r="HXH730"/>
      <c r="HXI730"/>
      <c r="HXJ730"/>
      <c r="HXK730"/>
      <c r="HXL730"/>
      <c r="HXM730"/>
      <c r="HXN730"/>
      <c r="HXO730"/>
      <c r="HXP730"/>
      <c r="HXQ730"/>
      <c r="HXR730"/>
      <c r="HXS730"/>
      <c r="HXT730"/>
      <c r="HXU730"/>
      <c r="HXV730"/>
      <c r="HXW730"/>
      <c r="HXX730"/>
      <c r="HXY730"/>
      <c r="HXZ730"/>
      <c r="HYA730"/>
      <c r="HYB730"/>
      <c r="HYC730"/>
      <c r="HYD730"/>
      <c r="HYE730"/>
      <c r="HYF730"/>
      <c r="HYG730"/>
      <c r="HYH730"/>
      <c r="HYI730"/>
      <c r="HYJ730"/>
      <c r="HYK730"/>
      <c r="HYL730"/>
      <c r="HYM730"/>
      <c r="HYN730"/>
      <c r="HYO730"/>
      <c r="HYP730"/>
      <c r="HYQ730"/>
      <c r="HYR730"/>
      <c r="HYS730"/>
      <c r="HYT730"/>
      <c r="HYU730"/>
      <c r="HYV730"/>
      <c r="HYW730"/>
      <c r="HYX730"/>
      <c r="HYY730"/>
      <c r="HYZ730"/>
      <c r="HZA730"/>
      <c r="HZB730"/>
      <c r="HZC730"/>
      <c r="HZD730"/>
      <c r="HZE730"/>
      <c r="HZF730"/>
      <c r="HZG730"/>
      <c r="HZH730"/>
      <c r="HZI730"/>
      <c r="HZJ730"/>
      <c r="HZK730"/>
      <c r="HZL730"/>
      <c r="HZM730"/>
      <c r="HZN730"/>
      <c r="HZO730"/>
      <c r="HZP730"/>
      <c r="HZQ730"/>
      <c r="HZR730"/>
      <c r="HZS730"/>
      <c r="HZT730"/>
      <c r="HZU730"/>
      <c r="HZV730"/>
      <c r="HZW730"/>
      <c r="HZX730"/>
      <c r="HZY730"/>
      <c r="HZZ730"/>
      <c r="IAA730"/>
      <c r="IAB730"/>
      <c r="IAC730"/>
      <c r="IAD730"/>
      <c r="IAE730"/>
      <c r="IAF730"/>
      <c r="IAG730"/>
      <c r="IAH730"/>
      <c r="IAI730"/>
      <c r="IAJ730"/>
      <c r="IAK730"/>
      <c r="IAL730"/>
      <c r="IAM730"/>
      <c r="IAN730"/>
      <c r="IAO730"/>
      <c r="IAP730"/>
      <c r="IAQ730"/>
      <c r="IAR730"/>
      <c r="IAS730"/>
      <c r="IAT730"/>
      <c r="IAU730"/>
      <c r="IAV730"/>
      <c r="IAW730"/>
      <c r="IAX730"/>
      <c r="IAY730"/>
      <c r="IAZ730"/>
      <c r="IBA730"/>
      <c r="IBB730"/>
      <c r="IBC730"/>
      <c r="IBD730"/>
      <c r="IBE730"/>
      <c r="IBF730"/>
      <c r="IBG730"/>
      <c r="IBH730"/>
      <c r="IBI730"/>
      <c r="IBJ730"/>
      <c r="IBK730"/>
      <c r="IBL730"/>
      <c r="IBM730"/>
      <c r="IBN730"/>
      <c r="IBO730"/>
      <c r="IBP730"/>
      <c r="IBQ730"/>
      <c r="IBR730"/>
      <c r="IBS730"/>
      <c r="IBT730"/>
      <c r="IBU730"/>
      <c r="IBV730"/>
      <c r="IBW730"/>
      <c r="IBX730"/>
      <c r="IBY730"/>
      <c r="IBZ730"/>
      <c r="ICA730"/>
      <c r="ICB730"/>
      <c r="ICC730"/>
      <c r="ICD730"/>
      <c r="ICE730"/>
      <c r="ICF730"/>
      <c r="ICG730"/>
      <c r="ICH730"/>
      <c r="ICI730"/>
      <c r="ICJ730"/>
      <c r="ICK730"/>
      <c r="ICL730"/>
      <c r="ICM730"/>
      <c r="ICN730"/>
      <c r="ICO730"/>
      <c r="ICP730"/>
      <c r="ICQ730"/>
      <c r="ICR730"/>
      <c r="ICS730"/>
      <c r="ICT730"/>
      <c r="ICU730"/>
      <c r="ICV730"/>
      <c r="ICW730"/>
      <c r="ICX730"/>
      <c r="ICY730"/>
      <c r="ICZ730"/>
      <c r="IDA730"/>
      <c r="IDB730"/>
      <c r="IDC730"/>
      <c r="IDD730"/>
      <c r="IDE730"/>
      <c r="IDF730"/>
      <c r="IDG730"/>
      <c r="IDH730"/>
      <c r="IDI730"/>
      <c r="IDJ730"/>
      <c r="IDK730"/>
      <c r="IDL730"/>
      <c r="IDM730"/>
      <c r="IDN730"/>
      <c r="IDO730"/>
      <c r="IDP730"/>
      <c r="IDQ730"/>
      <c r="IDR730"/>
      <c r="IDS730"/>
      <c r="IDT730"/>
      <c r="IDU730"/>
      <c r="IDV730"/>
      <c r="IDW730"/>
      <c r="IDX730"/>
      <c r="IDY730"/>
      <c r="IDZ730"/>
      <c r="IEA730"/>
      <c r="IEB730"/>
      <c r="IEC730"/>
      <c r="IED730"/>
      <c r="IEE730"/>
      <c r="IEF730"/>
      <c r="IEG730"/>
      <c r="IEH730"/>
      <c r="IEI730"/>
      <c r="IEJ730"/>
      <c r="IEK730"/>
      <c r="IEL730"/>
      <c r="IEM730"/>
      <c r="IEN730"/>
      <c r="IEO730"/>
      <c r="IEP730"/>
      <c r="IEQ730"/>
      <c r="IER730"/>
      <c r="IES730"/>
      <c r="IET730"/>
      <c r="IEU730"/>
      <c r="IEV730"/>
      <c r="IEW730"/>
      <c r="IEX730"/>
      <c r="IEY730"/>
      <c r="IEZ730"/>
      <c r="IFA730"/>
      <c r="IFB730"/>
      <c r="IFC730"/>
      <c r="IFD730"/>
      <c r="IFE730"/>
      <c r="IFF730"/>
      <c r="IFG730"/>
      <c r="IFH730"/>
      <c r="IFI730"/>
      <c r="IFJ730"/>
      <c r="IFK730"/>
      <c r="IFL730"/>
      <c r="IFM730"/>
      <c r="IFN730"/>
      <c r="IFO730"/>
      <c r="IFP730"/>
      <c r="IFQ730"/>
      <c r="IFR730"/>
      <c r="IFS730"/>
      <c r="IFT730"/>
      <c r="IFU730"/>
      <c r="IFV730"/>
      <c r="IFW730"/>
      <c r="IFX730"/>
      <c r="IFY730"/>
      <c r="IFZ730"/>
      <c r="IGA730"/>
      <c r="IGB730"/>
      <c r="IGC730"/>
      <c r="IGD730"/>
      <c r="IGE730"/>
      <c r="IGF730"/>
      <c r="IGG730"/>
      <c r="IGH730"/>
      <c r="IGI730"/>
      <c r="IGJ730"/>
      <c r="IGK730"/>
      <c r="IGL730"/>
      <c r="IGM730"/>
      <c r="IGN730"/>
      <c r="IGO730"/>
      <c r="IGP730"/>
      <c r="IGQ730"/>
      <c r="IGR730"/>
      <c r="IGS730"/>
      <c r="IGT730"/>
      <c r="IGU730"/>
      <c r="IGV730"/>
      <c r="IGW730"/>
      <c r="IGX730"/>
      <c r="IGY730"/>
      <c r="IGZ730"/>
      <c r="IHA730"/>
      <c r="IHB730"/>
      <c r="IHC730"/>
      <c r="IHD730"/>
      <c r="IHE730"/>
      <c r="IHF730"/>
      <c r="IHG730"/>
      <c r="IHH730"/>
      <c r="IHI730"/>
      <c r="IHJ730"/>
      <c r="IHK730"/>
      <c r="IHL730"/>
      <c r="IHM730"/>
      <c r="IHN730"/>
      <c r="IHO730"/>
      <c r="IHP730"/>
      <c r="IHQ730"/>
      <c r="IHR730"/>
      <c r="IHS730"/>
      <c r="IHT730"/>
      <c r="IHU730"/>
      <c r="IHV730"/>
      <c r="IHW730"/>
      <c r="IHX730"/>
      <c r="IHY730"/>
      <c r="IHZ730"/>
      <c r="IIA730"/>
      <c r="IIB730"/>
      <c r="IIC730"/>
      <c r="IID730"/>
      <c r="IIE730"/>
      <c r="IIF730"/>
      <c r="IIG730"/>
      <c r="IIH730"/>
      <c r="III730"/>
      <c r="IIJ730"/>
      <c r="IIK730"/>
      <c r="IIL730"/>
      <c r="IIM730"/>
      <c r="IIN730"/>
      <c r="IIO730"/>
      <c r="IIP730"/>
      <c r="IIQ730"/>
      <c r="IIR730"/>
      <c r="IIS730"/>
      <c r="IIT730"/>
      <c r="IIU730"/>
      <c r="IIV730"/>
      <c r="IIW730"/>
      <c r="IIX730"/>
      <c r="IIY730"/>
      <c r="IIZ730"/>
      <c r="IJA730"/>
      <c r="IJB730"/>
      <c r="IJC730"/>
      <c r="IJD730"/>
      <c r="IJE730"/>
      <c r="IJF730"/>
      <c r="IJG730"/>
      <c r="IJH730"/>
      <c r="IJI730"/>
      <c r="IJJ730"/>
      <c r="IJK730"/>
      <c r="IJL730"/>
      <c r="IJM730"/>
      <c r="IJN730"/>
      <c r="IJO730"/>
      <c r="IJP730"/>
      <c r="IJQ730"/>
      <c r="IJR730"/>
      <c r="IJS730"/>
      <c r="IJT730"/>
      <c r="IJU730"/>
      <c r="IJV730"/>
      <c r="IJW730"/>
      <c r="IJX730"/>
      <c r="IJY730"/>
      <c r="IJZ730"/>
      <c r="IKA730"/>
      <c r="IKB730"/>
      <c r="IKC730"/>
      <c r="IKD730"/>
      <c r="IKE730"/>
      <c r="IKF730"/>
      <c r="IKG730"/>
      <c r="IKH730"/>
      <c r="IKI730"/>
      <c r="IKJ730"/>
      <c r="IKK730"/>
      <c r="IKL730"/>
      <c r="IKM730"/>
      <c r="IKN730"/>
      <c r="IKO730"/>
      <c r="IKP730"/>
      <c r="IKQ730"/>
      <c r="IKR730"/>
      <c r="IKS730"/>
      <c r="IKT730"/>
      <c r="IKU730"/>
      <c r="IKV730"/>
      <c r="IKW730"/>
      <c r="IKX730"/>
      <c r="IKY730"/>
      <c r="IKZ730"/>
      <c r="ILA730"/>
      <c r="ILB730"/>
      <c r="ILC730"/>
      <c r="ILD730"/>
      <c r="ILE730"/>
      <c r="ILF730"/>
      <c r="ILG730"/>
      <c r="ILH730"/>
      <c r="ILI730"/>
      <c r="ILJ730"/>
      <c r="ILK730"/>
      <c r="ILL730"/>
      <c r="ILM730"/>
      <c r="ILN730"/>
      <c r="ILO730"/>
      <c r="ILP730"/>
      <c r="ILQ730"/>
      <c r="ILR730"/>
      <c r="ILS730"/>
      <c r="ILT730"/>
      <c r="ILU730"/>
      <c r="ILV730"/>
      <c r="ILW730"/>
      <c r="ILX730"/>
      <c r="ILY730"/>
      <c r="ILZ730"/>
      <c r="IMA730"/>
      <c r="IMB730"/>
      <c r="IMC730"/>
      <c r="IMD730"/>
      <c r="IME730"/>
      <c r="IMF730"/>
      <c r="IMG730"/>
      <c r="IMH730"/>
      <c r="IMI730"/>
      <c r="IMJ730"/>
      <c r="IMK730"/>
      <c r="IML730"/>
      <c r="IMM730"/>
      <c r="IMN730"/>
      <c r="IMO730"/>
      <c r="IMP730"/>
      <c r="IMQ730"/>
      <c r="IMR730"/>
      <c r="IMS730"/>
      <c r="IMT730"/>
      <c r="IMU730"/>
      <c r="IMV730"/>
      <c r="IMW730"/>
      <c r="IMX730"/>
      <c r="IMY730"/>
      <c r="IMZ730"/>
      <c r="INA730"/>
      <c r="INB730"/>
      <c r="INC730"/>
      <c r="IND730"/>
      <c r="INE730"/>
      <c r="INF730"/>
      <c r="ING730"/>
      <c r="INH730"/>
      <c r="INI730"/>
      <c r="INJ730"/>
      <c r="INK730"/>
      <c r="INL730"/>
      <c r="INM730"/>
      <c r="INN730"/>
      <c r="INO730"/>
      <c r="INP730"/>
      <c r="INQ730"/>
      <c r="INR730"/>
      <c r="INS730"/>
      <c r="INT730"/>
      <c r="INU730"/>
      <c r="INV730"/>
      <c r="INW730"/>
      <c r="INX730"/>
      <c r="INY730"/>
      <c r="INZ730"/>
      <c r="IOA730"/>
      <c r="IOB730"/>
      <c r="IOC730"/>
      <c r="IOD730"/>
      <c r="IOE730"/>
      <c r="IOF730"/>
      <c r="IOG730"/>
      <c r="IOH730"/>
      <c r="IOI730"/>
      <c r="IOJ730"/>
      <c r="IOK730"/>
      <c r="IOL730"/>
      <c r="IOM730"/>
      <c r="ION730"/>
      <c r="IOO730"/>
      <c r="IOP730"/>
      <c r="IOQ730"/>
      <c r="IOR730"/>
      <c r="IOS730"/>
      <c r="IOT730"/>
      <c r="IOU730"/>
      <c r="IOV730"/>
      <c r="IOW730"/>
      <c r="IOX730"/>
      <c r="IOY730"/>
      <c r="IOZ730"/>
      <c r="IPA730"/>
      <c r="IPB730"/>
      <c r="IPC730"/>
      <c r="IPD730"/>
      <c r="IPE730"/>
      <c r="IPF730"/>
      <c r="IPG730"/>
      <c r="IPH730"/>
      <c r="IPI730"/>
      <c r="IPJ730"/>
      <c r="IPK730"/>
      <c r="IPL730"/>
      <c r="IPM730"/>
      <c r="IPN730"/>
      <c r="IPO730"/>
      <c r="IPP730"/>
      <c r="IPQ730"/>
      <c r="IPR730"/>
      <c r="IPS730"/>
      <c r="IPT730"/>
      <c r="IPU730"/>
      <c r="IPV730"/>
      <c r="IPW730"/>
      <c r="IPX730"/>
      <c r="IPY730"/>
      <c r="IPZ730"/>
      <c r="IQA730"/>
      <c r="IQB730"/>
      <c r="IQC730"/>
      <c r="IQD730"/>
      <c r="IQE730"/>
      <c r="IQF730"/>
      <c r="IQG730"/>
      <c r="IQH730"/>
      <c r="IQI730"/>
      <c r="IQJ730"/>
      <c r="IQK730"/>
      <c r="IQL730"/>
      <c r="IQM730"/>
      <c r="IQN730"/>
      <c r="IQO730"/>
      <c r="IQP730"/>
      <c r="IQQ730"/>
      <c r="IQR730"/>
      <c r="IQS730"/>
      <c r="IQT730"/>
      <c r="IQU730"/>
      <c r="IQV730"/>
      <c r="IQW730"/>
      <c r="IQX730"/>
      <c r="IQY730"/>
      <c r="IQZ730"/>
      <c r="IRA730"/>
      <c r="IRB730"/>
      <c r="IRC730"/>
      <c r="IRD730"/>
      <c r="IRE730"/>
      <c r="IRF730"/>
      <c r="IRG730"/>
      <c r="IRH730"/>
      <c r="IRI730"/>
      <c r="IRJ730"/>
      <c r="IRK730"/>
      <c r="IRL730"/>
      <c r="IRM730"/>
      <c r="IRN730"/>
      <c r="IRO730"/>
      <c r="IRP730"/>
      <c r="IRQ730"/>
      <c r="IRR730"/>
      <c r="IRS730"/>
      <c r="IRT730"/>
      <c r="IRU730"/>
      <c r="IRV730"/>
      <c r="IRW730"/>
      <c r="IRX730"/>
      <c r="IRY730"/>
      <c r="IRZ730"/>
      <c r="ISA730"/>
      <c r="ISB730"/>
      <c r="ISC730"/>
      <c r="ISD730"/>
      <c r="ISE730"/>
      <c r="ISF730"/>
      <c r="ISG730"/>
      <c r="ISH730"/>
      <c r="ISI730"/>
      <c r="ISJ730"/>
      <c r="ISK730"/>
      <c r="ISL730"/>
      <c r="ISM730"/>
      <c r="ISN730"/>
      <c r="ISO730"/>
      <c r="ISP730"/>
      <c r="ISQ730"/>
      <c r="ISR730"/>
      <c r="ISS730"/>
      <c r="IST730"/>
      <c r="ISU730"/>
      <c r="ISV730"/>
      <c r="ISW730"/>
      <c r="ISX730"/>
      <c r="ISY730"/>
      <c r="ISZ730"/>
      <c r="ITA730"/>
      <c r="ITB730"/>
      <c r="ITC730"/>
      <c r="ITD730"/>
      <c r="ITE730"/>
      <c r="ITF730"/>
      <c r="ITG730"/>
      <c r="ITH730"/>
      <c r="ITI730"/>
      <c r="ITJ730"/>
      <c r="ITK730"/>
      <c r="ITL730"/>
      <c r="ITM730"/>
      <c r="ITN730"/>
      <c r="ITO730"/>
      <c r="ITP730"/>
      <c r="ITQ730"/>
      <c r="ITR730"/>
      <c r="ITS730"/>
      <c r="ITT730"/>
      <c r="ITU730"/>
      <c r="ITV730"/>
      <c r="ITW730"/>
      <c r="ITX730"/>
      <c r="ITY730"/>
      <c r="ITZ730"/>
      <c r="IUA730"/>
      <c r="IUB730"/>
      <c r="IUC730"/>
      <c r="IUD730"/>
      <c r="IUE730"/>
      <c r="IUF730"/>
      <c r="IUG730"/>
      <c r="IUH730"/>
      <c r="IUI730"/>
      <c r="IUJ730"/>
      <c r="IUK730"/>
      <c r="IUL730"/>
      <c r="IUM730"/>
      <c r="IUN730"/>
      <c r="IUO730"/>
      <c r="IUP730"/>
      <c r="IUQ730"/>
      <c r="IUR730"/>
      <c r="IUS730"/>
      <c r="IUT730"/>
      <c r="IUU730"/>
      <c r="IUV730"/>
      <c r="IUW730"/>
      <c r="IUX730"/>
      <c r="IUY730"/>
      <c r="IUZ730"/>
      <c r="IVA730"/>
      <c r="IVB730"/>
      <c r="IVC730"/>
      <c r="IVD730"/>
      <c r="IVE730"/>
      <c r="IVF730"/>
      <c r="IVG730"/>
      <c r="IVH730"/>
      <c r="IVI730"/>
      <c r="IVJ730"/>
      <c r="IVK730"/>
      <c r="IVL730"/>
      <c r="IVM730"/>
      <c r="IVN730"/>
      <c r="IVO730"/>
      <c r="IVP730"/>
      <c r="IVQ730"/>
      <c r="IVR730"/>
      <c r="IVS730"/>
      <c r="IVT730"/>
      <c r="IVU730"/>
      <c r="IVV730"/>
      <c r="IVW730"/>
      <c r="IVX730"/>
      <c r="IVY730"/>
      <c r="IVZ730"/>
      <c r="IWA730"/>
      <c r="IWB730"/>
      <c r="IWC730"/>
      <c r="IWD730"/>
      <c r="IWE730"/>
      <c r="IWF730"/>
      <c r="IWG730"/>
      <c r="IWH730"/>
      <c r="IWI730"/>
      <c r="IWJ730"/>
      <c r="IWK730"/>
      <c r="IWL730"/>
      <c r="IWM730"/>
      <c r="IWN730"/>
      <c r="IWO730"/>
      <c r="IWP730"/>
      <c r="IWQ730"/>
      <c r="IWR730"/>
      <c r="IWS730"/>
      <c r="IWT730"/>
      <c r="IWU730"/>
      <c r="IWV730"/>
      <c r="IWW730"/>
      <c r="IWX730"/>
      <c r="IWY730"/>
      <c r="IWZ730"/>
      <c r="IXA730"/>
      <c r="IXB730"/>
      <c r="IXC730"/>
      <c r="IXD730"/>
      <c r="IXE730"/>
      <c r="IXF730"/>
      <c r="IXG730"/>
      <c r="IXH730"/>
      <c r="IXI730"/>
      <c r="IXJ730"/>
      <c r="IXK730"/>
      <c r="IXL730"/>
      <c r="IXM730"/>
      <c r="IXN730"/>
      <c r="IXO730"/>
      <c r="IXP730"/>
      <c r="IXQ730"/>
      <c r="IXR730"/>
      <c r="IXS730"/>
      <c r="IXT730"/>
      <c r="IXU730"/>
      <c r="IXV730"/>
      <c r="IXW730"/>
      <c r="IXX730"/>
      <c r="IXY730"/>
      <c r="IXZ730"/>
      <c r="IYA730"/>
      <c r="IYB730"/>
      <c r="IYC730"/>
      <c r="IYD730"/>
      <c r="IYE730"/>
      <c r="IYF730"/>
      <c r="IYG730"/>
      <c r="IYH730"/>
      <c r="IYI730"/>
      <c r="IYJ730"/>
      <c r="IYK730"/>
      <c r="IYL730"/>
      <c r="IYM730"/>
      <c r="IYN730"/>
      <c r="IYO730"/>
      <c r="IYP730"/>
      <c r="IYQ730"/>
      <c r="IYR730"/>
      <c r="IYS730"/>
      <c r="IYT730"/>
      <c r="IYU730"/>
      <c r="IYV730"/>
      <c r="IYW730"/>
      <c r="IYX730"/>
      <c r="IYY730"/>
      <c r="IYZ730"/>
      <c r="IZA730"/>
      <c r="IZB730"/>
      <c r="IZC730"/>
      <c r="IZD730"/>
      <c r="IZE730"/>
      <c r="IZF730"/>
      <c r="IZG730"/>
      <c r="IZH730"/>
      <c r="IZI730"/>
      <c r="IZJ730"/>
      <c r="IZK730"/>
      <c r="IZL730"/>
      <c r="IZM730"/>
      <c r="IZN730"/>
      <c r="IZO730"/>
      <c r="IZP730"/>
      <c r="IZQ730"/>
      <c r="IZR730"/>
      <c r="IZS730"/>
      <c r="IZT730"/>
      <c r="IZU730"/>
      <c r="IZV730"/>
      <c r="IZW730"/>
      <c r="IZX730"/>
      <c r="IZY730"/>
      <c r="IZZ730"/>
      <c r="JAA730"/>
      <c r="JAB730"/>
      <c r="JAC730"/>
      <c r="JAD730"/>
      <c r="JAE730"/>
      <c r="JAF730"/>
      <c r="JAG730"/>
      <c r="JAH730"/>
      <c r="JAI730"/>
      <c r="JAJ730"/>
      <c r="JAK730"/>
      <c r="JAL730"/>
      <c r="JAM730"/>
      <c r="JAN730"/>
      <c r="JAO730"/>
      <c r="JAP730"/>
      <c r="JAQ730"/>
      <c r="JAR730"/>
      <c r="JAS730"/>
      <c r="JAT730"/>
      <c r="JAU730"/>
      <c r="JAV730"/>
      <c r="JAW730"/>
      <c r="JAX730"/>
      <c r="JAY730"/>
      <c r="JAZ730"/>
      <c r="JBA730"/>
      <c r="JBB730"/>
      <c r="JBC730"/>
      <c r="JBD730"/>
      <c r="JBE730"/>
      <c r="JBF730"/>
      <c r="JBG730"/>
      <c r="JBH730"/>
      <c r="JBI730"/>
      <c r="JBJ730"/>
      <c r="JBK730"/>
      <c r="JBL730"/>
      <c r="JBM730"/>
      <c r="JBN730"/>
      <c r="JBO730"/>
      <c r="JBP730"/>
      <c r="JBQ730"/>
      <c r="JBR730"/>
      <c r="JBS730"/>
      <c r="JBT730"/>
      <c r="JBU730"/>
      <c r="JBV730"/>
      <c r="JBW730"/>
      <c r="JBX730"/>
      <c r="JBY730"/>
      <c r="JBZ730"/>
      <c r="JCA730"/>
      <c r="JCB730"/>
      <c r="JCC730"/>
      <c r="JCD730"/>
      <c r="JCE730"/>
      <c r="JCF730"/>
      <c r="JCG730"/>
      <c r="JCH730"/>
      <c r="JCI730"/>
      <c r="JCJ730"/>
      <c r="JCK730"/>
      <c r="JCL730"/>
      <c r="JCM730"/>
      <c r="JCN730"/>
      <c r="JCO730"/>
      <c r="JCP730"/>
      <c r="JCQ730"/>
      <c r="JCR730"/>
      <c r="JCS730"/>
      <c r="JCT730"/>
      <c r="JCU730"/>
      <c r="JCV730"/>
      <c r="JCW730"/>
      <c r="JCX730"/>
      <c r="JCY730"/>
      <c r="JCZ730"/>
      <c r="JDA730"/>
      <c r="JDB730"/>
      <c r="JDC730"/>
      <c r="JDD730"/>
      <c r="JDE730"/>
      <c r="JDF730"/>
      <c r="JDG730"/>
      <c r="JDH730"/>
      <c r="JDI730"/>
      <c r="JDJ730"/>
      <c r="JDK730"/>
      <c r="JDL730"/>
      <c r="JDM730"/>
      <c r="JDN730"/>
      <c r="JDO730"/>
      <c r="JDP730"/>
      <c r="JDQ730"/>
      <c r="JDR730"/>
      <c r="JDS730"/>
      <c r="JDT730"/>
      <c r="JDU730"/>
      <c r="JDV730"/>
      <c r="JDW730"/>
      <c r="JDX730"/>
      <c r="JDY730"/>
      <c r="JDZ730"/>
      <c r="JEA730"/>
      <c r="JEB730"/>
      <c r="JEC730"/>
      <c r="JED730"/>
      <c r="JEE730"/>
      <c r="JEF730"/>
      <c r="JEG730"/>
      <c r="JEH730"/>
      <c r="JEI730"/>
      <c r="JEJ730"/>
      <c r="JEK730"/>
      <c r="JEL730"/>
      <c r="JEM730"/>
      <c r="JEN730"/>
      <c r="JEO730"/>
      <c r="JEP730"/>
      <c r="JEQ730"/>
      <c r="JER730"/>
      <c r="JES730"/>
      <c r="JET730"/>
      <c r="JEU730"/>
      <c r="JEV730"/>
      <c r="JEW730"/>
      <c r="JEX730"/>
      <c r="JEY730"/>
      <c r="JEZ730"/>
      <c r="JFA730"/>
      <c r="JFB730"/>
      <c r="JFC730"/>
      <c r="JFD730"/>
      <c r="JFE730"/>
      <c r="JFF730"/>
      <c r="JFG730"/>
      <c r="JFH730"/>
      <c r="JFI730"/>
      <c r="JFJ730"/>
      <c r="JFK730"/>
      <c r="JFL730"/>
      <c r="JFM730"/>
      <c r="JFN730"/>
      <c r="JFO730"/>
      <c r="JFP730"/>
      <c r="JFQ730"/>
      <c r="JFR730"/>
      <c r="JFS730"/>
      <c r="JFT730"/>
      <c r="JFU730"/>
      <c r="JFV730"/>
      <c r="JFW730"/>
      <c r="JFX730"/>
      <c r="JFY730"/>
      <c r="JFZ730"/>
      <c r="JGA730"/>
      <c r="JGB730"/>
      <c r="JGC730"/>
      <c r="JGD730"/>
      <c r="JGE730"/>
      <c r="JGF730"/>
      <c r="JGG730"/>
      <c r="JGH730"/>
      <c r="JGI730"/>
      <c r="JGJ730"/>
      <c r="JGK730"/>
      <c r="JGL730"/>
      <c r="JGM730"/>
      <c r="JGN730"/>
      <c r="JGO730"/>
      <c r="JGP730"/>
      <c r="JGQ730"/>
      <c r="JGR730"/>
      <c r="JGS730"/>
      <c r="JGT730"/>
      <c r="JGU730"/>
      <c r="JGV730"/>
      <c r="JGW730"/>
      <c r="JGX730"/>
      <c r="JGY730"/>
      <c r="JGZ730"/>
      <c r="JHA730"/>
      <c r="JHB730"/>
      <c r="JHC730"/>
      <c r="JHD730"/>
      <c r="JHE730"/>
      <c r="JHF730"/>
      <c r="JHG730"/>
      <c r="JHH730"/>
      <c r="JHI730"/>
      <c r="JHJ730"/>
      <c r="JHK730"/>
      <c r="JHL730"/>
      <c r="JHM730"/>
      <c r="JHN730"/>
      <c r="JHO730"/>
      <c r="JHP730"/>
      <c r="JHQ730"/>
      <c r="JHR730"/>
      <c r="JHS730"/>
      <c r="JHT730"/>
      <c r="JHU730"/>
      <c r="JHV730"/>
      <c r="JHW730"/>
      <c r="JHX730"/>
      <c r="JHY730"/>
      <c r="JHZ730"/>
      <c r="JIA730"/>
      <c r="JIB730"/>
      <c r="JIC730"/>
      <c r="JID730"/>
      <c r="JIE730"/>
      <c r="JIF730"/>
      <c r="JIG730"/>
      <c r="JIH730"/>
      <c r="JII730"/>
      <c r="JIJ730"/>
      <c r="JIK730"/>
      <c r="JIL730"/>
      <c r="JIM730"/>
      <c r="JIN730"/>
      <c r="JIO730"/>
      <c r="JIP730"/>
      <c r="JIQ730"/>
      <c r="JIR730"/>
      <c r="JIS730"/>
      <c r="JIT730"/>
      <c r="JIU730"/>
      <c r="JIV730"/>
      <c r="JIW730"/>
      <c r="JIX730"/>
      <c r="JIY730"/>
      <c r="JIZ730"/>
      <c r="JJA730"/>
      <c r="JJB730"/>
      <c r="JJC730"/>
      <c r="JJD730"/>
      <c r="JJE730"/>
      <c r="JJF730"/>
      <c r="JJG730"/>
      <c r="JJH730"/>
      <c r="JJI730"/>
      <c r="JJJ730"/>
      <c r="JJK730"/>
      <c r="JJL730"/>
      <c r="JJM730"/>
      <c r="JJN730"/>
      <c r="JJO730"/>
      <c r="JJP730"/>
      <c r="JJQ730"/>
      <c r="JJR730"/>
      <c r="JJS730"/>
      <c r="JJT730"/>
      <c r="JJU730"/>
      <c r="JJV730"/>
      <c r="JJW730"/>
      <c r="JJX730"/>
      <c r="JJY730"/>
      <c r="JJZ730"/>
      <c r="JKA730"/>
      <c r="JKB730"/>
      <c r="JKC730"/>
      <c r="JKD730"/>
      <c r="JKE730"/>
      <c r="JKF730"/>
      <c r="JKG730"/>
      <c r="JKH730"/>
      <c r="JKI730"/>
      <c r="JKJ730"/>
      <c r="JKK730"/>
      <c r="JKL730"/>
      <c r="JKM730"/>
      <c r="JKN730"/>
      <c r="JKO730"/>
      <c r="JKP730"/>
      <c r="JKQ730"/>
      <c r="JKR730"/>
      <c r="JKS730"/>
      <c r="JKT730"/>
      <c r="JKU730"/>
      <c r="JKV730"/>
      <c r="JKW730"/>
      <c r="JKX730"/>
      <c r="JKY730"/>
      <c r="JKZ730"/>
      <c r="JLA730"/>
      <c r="JLB730"/>
      <c r="JLC730"/>
      <c r="JLD730"/>
      <c r="JLE730"/>
      <c r="JLF730"/>
      <c r="JLG730"/>
      <c r="JLH730"/>
      <c r="JLI730"/>
      <c r="JLJ730"/>
      <c r="JLK730"/>
      <c r="JLL730"/>
      <c r="JLM730"/>
      <c r="JLN730"/>
      <c r="JLO730"/>
      <c r="JLP730"/>
      <c r="JLQ730"/>
      <c r="JLR730"/>
      <c r="JLS730"/>
      <c r="JLT730"/>
      <c r="JLU730"/>
      <c r="JLV730"/>
      <c r="JLW730"/>
      <c r="JLX730"/>
      <c r="JLY730"/>
      <c r="JLZ730"/>
      <c r="JMA730"/>
      <c r="JMB730"/>
      <c r="JMC730"/>
      <c r="JMD730"/>
      <c r="JME730"/>
      <c r="JMF730"/>
      <c r="JMG730"/>
      <c r="JMH730"/>
      <c r="JMI730"/>
      <c r="JMJ730"/>
      <c r="JMK730"/>
      <c r="JML730"/>
      <c r="JMM730"/>
      <c r="JMN730"/>
      <c r="JMO730"/>
      <c r="JMP730"/>
      <c r="JMQ730"/>
      <c r="JMR730"/>
      <c r="JMS730"/>
      <c r="JMT730"/>
      <c r="JMU730"/>
      <c r="JMV730"/>
      <c r="JMW730"/>
      <c r="JMX730"/>
      <c r="JMY730"/>
      <c r="JMZ730"/>
      <c r="JNA730"/>
      <c r="JNB730"/>
      <c r="JNC730"/>
      <c r="JND730"/>
      <c r="JNE730"/>
      <c r="JNF730"/>
      <c r="JNG730"/>
      <c r="JNH730"/>
      <c r="JNI730"/>
      <c r="JNJ730"/>
      <c r="JNK730"/>
      <c r="JNL730"/>
      <c r="JNM730"/>
      <c r="JNN730"/>
      <c r="JNO730"/>
      <c r="JNP730"/>
      <c r="JNQ730"/>
      <c r="JNR730"/>
      <c r="JNS730"/>
      <c r="JNT730"/>
      <c r="JNU730"/>
      <c r="JNV730"/>
      <c r="JNW730"/>
      <c r="JNX730"/>
      <c r="JNY730"/>
      <c r="JNZ730"/>
      <c r="JOA730"/>
      <c r="JOB730"/>
      <c r="JOC730"/>
      <c r="JOD730"/>
      <c r="JOE730"/>
      <c r="JOF730"/>
      <c r="JOG730"/>
      <c r="JOH730"/>
      <c r="JOI730"/>
      <c r="JOJ730"/>
      <c r="JOK730"/>
      <c r="JOL730"/>
      <c r="JOM730"/>
      <c r="JON730"/>
      <c r="JOO730"/>
      <c r="JOP730"/>
      <c r="JOQ730"/>
      <c r="JOR730"/>
      <c r="JOS730"/>
      <c r="JOT730"/>
      <c r="JOU730"/>
      <c r="JOV730"/>
      <c r="JOW730"/>
      <c r="JOX730"/>
      <c r="JOY730"/>
      <c r="JOZ730"/>
      <c r="JPA730"/>
      <c r="JPB730"/>
      <c r="JPC730"/>
      <c r="JPD730"/>
      <c r="JPE730"/>
      <c r="JPF730"/>
      <c r="JPG730"/>
      <c r="JPH730"/>
      <c r="JPI730"/>
      <c r="JPJ730"/>
      <c r="JPK730"/>
      <c r="JPL730"/>
      <c r="JPM730"/>
      <c r="JPN730"/>
      <c r="JPO730"/>
      <c r="JPP730"/>
      <c r="JPQ730"/>
      <c r="JPR730"/>
      <c r="JPS730"/>
      <c r="JPT730"/>
      <c r="JPU730"/>
      <c r="JPV730"/>
      <c r="JPW730"/>
      <c r="JPX730"/>
      <c r="JPY730"/>
      <c r="JPZ730"/>
      <c r="JQA730"/>
      <c r="JQB730"/>
      <c r="JQC730"/>
      <c r="JQD730"/>
      <c r="JQE730"/>
      <c r="JQF730"/>
      <c r="JQG730"/>
      <c r="JQH730"/>
      <c r="JQI730"/>
      <c r="JQJ730"/>
      <c r="JQK730"/>
      <c r="JQL730"/>
      <c r="JQM730"/>
      <c r="JQN730"/>
      <c r="JQO730"/>
      <c r="JQP730"/>
      <c r="JQQ730"/>
      <c r="JQR730"/>
      <c r="JQS730"/>
      <c r="JQT730"/>
      <c r="JQU730"/>
      <c r="JQV730"/>
      <c r="JQW730"/>
      <c r="JQX730"/>
      <c r="JQY730"/>
      <c r="JQZ730"/>
      <c r="JRA730"/>
      <c r="JRB730"/>
      <c r="JRC730"/>
      <c r="JRD730"/>
      <c r="JRE730"/>
      <c r="JRF730"/>
      <c r="JRG730"/>
      <c r="JRH730"/>
      <c r="JRI730"/>
      <c r="JRJ730"/>
      <c r="JRK730"/>
      <c r="JRL730"/>
      <c r="JRM730"/>
      <c r="JRN730"/>
      <c r="JRO730"/>
      <c r="JRP730"/>
      <c r="JRQ730"/>
      <c r="JRR730"/>
      <c r="JRS730"/>
      <c r="JRT730"/>
      <c r="JRU730"/>
      <c r="JRV730"/>
      <c r="JRW730"/>
      <c r="JRX730"/>
      <c r="JRY730"/>
      <c r="JRZ730"/>
      <c r="JSA730"/>
      <c r="JSB730"/>
      <c r="JSC730"/>
      <c r="JSD730"/>
      <c r="JSE730"/>
      <c r="JSF730"/>
      <c r="JSG730"/>
      <c r="JSH730"/>
      <c r="JSI730"/>
      <c r="JSJ730"/>
      <c r="JSK730"/>
      <c r="JSL730"/>
      <c r="JSM730"/>
      <c r="JSN730"/>
      <c r="JSO730"/>
      <c r="JSP730"/>
      <c r="JSQ730"/>
      <c r="JSR730"/>
      <c r="JSS730"/>
      <c r="JST730"/>
      <c r="JSU730"/>
      <c r="JSV730"/>
      <c r="JSW730"/>
      <c r="JSX730"/>
      <c r="JSY730"/>
      <c r="JSZ730"/>
      <c r="JTA730"/>
      <c r="JTB730"/>
      <c r="JTC730"/>
      <c r="JTD730"/>
      <c r="JTE730"/>
      <c r="JTF730"/>
      <c r="JTG730"/>
      <c r="JTH730"/>
      <c r="JTI730"/>
      <c r="JTJ730"/>
      <c r="JTK730"/>
      <c r="JTL730"/>
      <c r="JTM730"/>
      <c r="JTN730"/>
      <c r="JTO730"/>
      <c r="JTP730"/>
      <c r="JTQ730"/>
      <c r="JTR730"/>
      <c r="JTS730"/>
      <c r="JTT730"/>
      <c r="JTU730"/>
      <c r="JTV730"/>
      <c r="JTW730"/>
      <c r="JTX730"/>
      <c r="JTY730"/>
      <c r="JTZ730"/>
      <c r="JUA730"/>
      <c r="JUB730"/>
      <c r="JUC730"/>
      <c r="JUD730"/>
      <c r="JUE730"/>
      <c r="JUF730"/>
      <c r="JUG730"/>
      <c r="JUH730"/>
      <c r="JUI730"/>
      <c r="JUJ730"/>
      <c r="JUK730"/>
      <c r="JUL730"/>
      <c r="JUM730"/>
      <c r="JUN730"/>
      <c r="JUO730"/>
      <c r="JUP730"/>
      <c r="JUQ730"/>
      <c r="JUR730"/>
      <c r="JUS730"/>
      <c r="JUT730"/>
      <c r="JUU730"/>
      <c r="JUV730"/>
      <c r="JUW730"/>
      <c r="JUX730"/>
      <c r="JUY730"/>
      <c r="JUZ730"/>
      <c r="JVA730"/>
      <c r="JVB730"/>
      <c r="JVC730"/>
      <c r="JVD730"/>
      <c r="JVE730"/>
      <c r="JVF730"/>
      <c r="JVG730"/>
      <c r="JVH730"/>
      <c r="JVI730"/>
      <c r="JVJ730"/>
      <c r="JVK730"/>
      <c r="JVL730"/>
      <c r="JVM730"/>
      <c r="JVN730"/>
      <c r="JVO730"/>
      <c r="JVP730"/>
      <c r="JVQ730"/>
      <c r="JVR730"/>
      <c r="JVS730"/>
      <c r="JVT730"/>
      <c r="JVU730"/>
      <c r="JVV730"/>
      <c r="JVW730"/>
      <c r="JVX730"/>
      <c r="JVY730"/>
      <c r="JVZ730"/>
      <c r="JWA730"/>
      <c r="JWB730"/>
      <c r="JWC730"/>
      <c r="JWD730"/>
      <c r="JWE730"/>
      <c r="JWF730"/>
      <c r="JWG730"/>
      <c r="JWH730"/>
      <c r="JWI730"/>
      <c r="JWJ730"/>
      <c r="JWK730"/>
      <c r="JWL730"/>
      <c r="JWM730"/>
      <c r="JWN730"/>
      <c r="JWO730"/>
      <c r="JWP730"/>
      <c r="JWQ730"/>
      <c r="JWR730"/>
      <c r="JWS730"/>
      <c r="JWT730"/>
      <c r="JWU730"/>
      <c r="JWV730"/>
      <c r="JWW730"/>
      <c r="JWX730"/>
      <c r="JWY730"/>
      <c r="JWZ730"/>
      <c r="JXA730"/>
      <c r="JXB730"/>
      <c r="JXC730"/>
      <c r="JXD730"/>
      <c r="JXE730"/>
      <c r="JXF730"/>
      <c r="JXG730"/>
      <c r="JXH730"/>
      <c r="JXI730"/>
      <c r="JXJ730"/>
      <c r="JXK730"/>
      <c r="JXL730"/>
      <c r="JXM730"/>
      <c r="JXN730"/>
      <c r="JXO730"/>
      <c r="JXP730"/>
      <c r="JXQ730"/>
      <c r="JXR730"/>
      <c r="JXS730"/>
      <c r="JXT730"/>
      <c r="JXU730"/>
      <c r="JXV730"/>
      <c r="JXW730"/>
      <c r="JXX730"/>
      <c r="JXY730"/>
      <c r="JXZ730"/>
      <c r="JYA730"/>
      <c r="JYB730"/>
      <c r="JYC730"/>
      <c r="JYD730"/>
      <c r="JYE730"/>
      <c r="JYF730"/>
      <c r="JYG730"/>
      <c r="JYH730"/>
      <c r="JYI730"/>
      <c r="JYJ730"/>
      <c r="JYK730"/>
      <c r="JYL730"/>
      <c r="JYM730"/>
      <c r="JYN730"/>
      <c r="JYO730"/>
      <c r="JYP730"/>
      <c r="JYQ730"/>
      <c r="JYR730"/>
      <c r="JYS730"/>
      <c r="JYT730"/>
      <c r="JYU730"/>
      <c r="JYV730"/>
      <c r="JYW730"/>
      <c r="JYX730"/>
      <c r="JYY730"/>
      <c r="JYZ730"/>
      <c r="JZA730"/>
      <c r="JZB730"/>
      <c r="JZC730"/>
      <c r="JZD730"/>
      <c r="JZE730"/>
      <c r="JZF730"/>
      <c r="JZG730"/>
      <c r="JZH730"/>
      <c r="JZI730"/>
      <c r="JZJ730"/>
      <c r="JZK730"/>
      <c r="JZL730"/>
      <c r="JZM730"/>
      <c r="JZN730"/>
      <c r="JZO730"/>
      <c r="JZP730"/>
      <c r="JZQ730"/>
      <c r="JZR730"/>
      <c r="JZS730"/>
      <c r="JZT730"/>
      <c r="JZU730"/>
      <c r="JZV730"/>
      <c r="JZW730"/>
      <c r="JZX730"/>
      <c r="JZY730"/>
      <c r="JZZ730"/>
      <c r="KAA730"/>
      <c r="KAB730"/>
      <c r="KAC730"/>
      <c r="KAD730"/>
      <c r="KAE730"/>
      <c r="KAF730"/>
      <c r="KAG730"/>
      <c r="KAH730"/>
      <c r="KAI730"/>
      <c r="KAJ730"/>
      <c r="KAK730"/>
      <c r="KAL730"/>
      <c r="KAM730"/>
      <c r="KAN730"/>
      <c r="KAO730"/>
      <c r="KAP730"/>
      <c r="KAQ730"/>
      <c r="KAR730"/>
      <c r="KAS730"/>
      <c r="KAT730"/>
      <c r="KAU730"/>
      <c r="KAV730"/>
      <c r="KAW730"/>
      <c r="KAX730"/>
      <c r="KAY730"/>
      <c r="KAZ730"/>
      <c r="KBA730"/>
      <c r="KBB730"/>
      <c r="KBC730"/>
      <c r="KBD730"/>
      <c r="KBE730"/>
      <c r="KBF730"/>
      <c r="KBG730"/>
      <c r="KBH730"/>
      <c r="KBI730"/>
      <c r="KBJ730"/>
      <c r="KBK730"/>
      <c r="KBL730"/>
      <c r="KBM730"/>
      <c r="KBN730"/>
      <c r="KBO730"/>
      <c r="KBP730"/>
      <c r="KBQ730"/>
      <c r="KBR730"/>
      <c r="KBS730"/>
      <c r="KBT730"/>
      <c r="KBU730"/>
      <c r="KBV730"/>
      <c r="KBW730"/>
      <c r="KBX730"/>
      <c r="KBY730"/>
      <c r="KBZ730"/>
      <c r="KCA730"/>
      <c r="KCB730"/>
      <c r="KCC730"/>
      <c r="KCD730"/>
      <c r="KCE730"/>
      <c r="KCF730"/>
      <c r="KCG730"/>
      <c r="KCH730"/>
      <c r="KCI730"/>
      <c r="KCJ730"/>
      <c r="KCK730"/>
      <c r="KCL730"/>
      <c r="KCM730"/>
      <c r="KCN730"/>
      <c r="KCO730"/>
      <c r="KCP730"/>
      <c r="KCQ730"/>
      <c r="KCR730"/>
      <c r="KCS730"/>
      <c r="KCT730"/>
      <c r="KCU730"/>
      <c r="KCV730"/>
      <c r="KCW730"/>
      <c r="KCX730"/>
      <c r="KCY730"/>
      <c r="KCZ730"/>
      <c r="KDA730"/>
      <c r="KDB730"/>
      <c r="KDC730"/>
      <c r="KDD730"/>
      <c r="KDE730"/>
      <c r="KDF730"/>
      <c r="KDG730"/>
      <c r="KDH730"/>
      <c r="KDI730"/>
      <c r="KDJ730"/>
      <c r="KDK730"/>
      <c r="KDL730"/>
      <c r="KDM730"/>
      <c r="KDN730"/>
      <c r="KDO730"/>
      <c r="KDP730"/>
      <c r="KDQ730"/>
      <c r="KDR730"/>
      <c r="KDS730"/>
      <c r="KDT730"/>
      <c r="KDU730"/>
      <c r="KDV730"/>
      <c r="KDW730"/>
      <c r="KDX730"/>
      <c r="KDY730"/>
      <c r="KDZ730"/>
      <c r="KEA730"/>
      <c r="KEB730"/>
      <c r="KEC730"/>
      <c r="KED730"/>
      <c r="KEE730"/>
      <c r="KEF730"/>
      <c r="KEG730"/>
      <c r="KEH730"/>
      <c r="KEI730"/>
      <c r="KEJ730"/>
      <c r="KEK730"/>
      <c r="KEL730"/>
      <c r="KEM730"/>
      <c r="KEN730"/>
      <c r="KEO730"/>
      <c r="KEP730"/>
      <c r="KEQ730"/>
      <c r="KER730"/>
      <c r="KES730"/>
      <c r="KET730"/>
      <c r="KEU730"/>
      <c r="KEV730"/>
      <c r="KEW730"/>
      <c r="KEX730"/>
      <c r="KEY730"/>
      <c r="KEZ730"/>
      <c r="KFA730"/>
      <c r="KFB730"/>
      <c r="KFC730"/>
      <c r="KFD730"/>
      <c r="KFE730"/>
      <c r="KFF730"/>
      <c r="KFG730"/>
      <c r="KFH730"/>
      <c r="KFI730"/>
      <c r="KFJ730"/>
      <c r="KFK730"/>
      <c r="KFL730"/>
      <c r="KFM730"/>
      <c r="KFN730"/>
      <c r="KFO730"/>
      <c r="KFP730"/>
      <c r="KFQ730"/>
      <c r="KFR730"/>
      <c r="KFS730"/>
      <c r="KFT730"/>
      <c r="KFU730"/>
      <c r="KFV730"/>
      <c r="KFW730"/>
      <c r="KFX730"/>
      <c r="KFY730"/>
      <c r="KFZ730"/>
      <c r="KGA730"/>
      <c r="KGB730"/>
      <c r="KGC730"/>
      <c r="KGD730"/>
      <c r="KGE730"/>
      <c r="KGF730"/>
      <c r="KGG730"/>
      <c r="KGH730"/>
      <c r="KGI730"/>
      <c r="KGJ730"/>
      <c r="KGK730"/>
      <c r="KGL730"/>
      <c r="KGM730"/>
      <c r="KGN730"/>
      <c r="KGO730"/>
      <c r="KGP730"/>
      <c r="KGQ730"/>
      <c r="KGR730"/>
      <c r="KGS730"/>
      <c r="KGT730"/>
      <c r="KGU730"/>
      <c r="KGV730"/>
      <c r="KGW730"/>
      <c r="KGX730"/>
      <c r="KGY730"/>
      <c r="KGZ730"/>
      <c r="KHA730"/>
      <c r="KHB730"/>
      <c r="KHC730"/>
      <c r="KHD730"/>
      <c r="KHE730"/>
      <c r="KHF730"/>
      <c r="KHG730"/>
      <c r="KHH730"/>
      <c r="KHI730"/>
      <c r="KHJ730"/>
      <c r="KHK730"/>
      <c r="KHL730"/>
      <c r="KHM730"/>
      <c r="KHN730"/>
      <c r="KHO730"/>
      <c r="KHP730"/>
      <c r="KHQ730"/>
      <c r="KHR730"/>
      <c r="KHS730"/>
      <c r="KHT730"/>
      <c r="KHU730"/>
      <c r="KHV730"/>
      <c r="KHW730"/>
      <c r="KHX730"/>
      <c r="KHY730"/>
      <c r="KHZ730"/>
      <c r="KIA730"/>
      <c r="KIB730"/>
      <c r="KIC730"/>
      <c r="KID730"/>
      <c r="KIE730"/>
      <c r="KIF730"/>
      <c r="KIG730"/>
      <c r="KIH730"/>
      <c r="KII730"/>
      <c r="KIJ730"/>
      <c r="KIK730"/>
      <c r="KIL730"/>
      <c r="KIM730"/>
      <c r="KIN730"/>
      <c r="KIO730"/>
      <c r="KIP730"/>
      <c r="KIQ730"/>
      <c r="KIR730"/>
      <c r="KIS730"/>
      <c r="KIT730"/>
      <c r="KIU730"/>
      <c r="KIV730"/>
      <c r="KIW730"/>
      <c r="KIX730"/>
      <c r="KIY730"/>
      <c r="KIZ730"/>
      <c r="KJA730"/>
      <c r="KJB730"/>
      <c r="KJC730"/>
      <c r="KJD730"/>
      <c r="KJE730"/>
      <c r="KJF730"/>
      <c r="KJG730"/>
      <c r="KJH730"/>
      <c r="KJI730"/>
      <c r="KJJ730"/>
      <c r="KJK730"/>
      <c r="KJL730"/>
      <c r="KJM730"/>
      <c r="KJN730"/>
      <c r="KJO730"/>
      <c r="KJP730"/>
      <c r="KJQ730"/>
      <c r="KJR730"/>
      <c r="KJS730"/>
      <c r="KJT730"/>
      <c r="KJU730"/>
      <c r="KJV730"/>
      <c r="KJW730"/>
      <c r="KJX730"/>
      <c r="KJY730"/>
      <c r="KJZ730"/>
      <c r="KKA730"/>
      <c r="KKB730"/>
      <c r="KKC730"/>
      <c r="KKD730"/>
      <c r="KKE730"/>
      <c r="KKF730"/>
      <c r="KKG730"/>
      <c r="KKH730"/>
      <c r="KKI730"/>
      <c r="KKJ730"/>
      <c r="KKK730"/>
      <c r="KKL730"/>
      <c r="KKM730"/>
      <c r="KKN730"/>
      <c r="KKO730"/>
      <c r="KKP730"/>
      <c r="KKQ730"/>
      <c r="KKR730"/>
      <c r="KKS730"/>
      <c r="KKT730"/>
      <c r="KKU730"/>
      <c r="KKV730"/>
      <c r="KKW730"/>
      <c r="KKX730"/>
      <c r="KKY730"/>
      <c r="KKZ730"/>
      <c r="KLA730"/>
      <c r="KLB730"/>
      <c r="KLC730"/>
      <c r="KLD730"/>
      <c r="KLE730"/>
      <c r="KLF730"/>
      <c r="KLG730"/>
      <c r="KLH730"/>
      <c r="KLI730"/>
      <c r="KLJ730"/>
      <c r="KLK730"/>
      <c r="KLL730"/>
      <c r="KLM730"/>
      <c r="KLN730"/>
      <c r="KLO730"/>
      <c r="KLP730"/>
      <c r="KLQ730"/>
      <c r="KLR730"/>
      <c r="KLS730"/>
      <c r="KLT730"/>
      <c r="KLU730"/>
      <c r="KLV730"/>
      <c r="KLW730"/>
      <c r="KLX730"/>
      <c r="KLY730"/>
      <c r="KLZ730"/>
      <c r="KMA730"/>
      <c r="KMB730"/>
      <c r="KMC730"/>
      <c r="KMD730"/>
      <c r="KME730"/>
      <c r="KMF730"/>
      <c r="KMG730"/>
      <c r="KMH730"/>
      <c r="KMI730"/>
      <c r="KMJ730"/>
      <c r="KMK730"/>
      <c r="KML730"/>
      <c r="KMM730"/>
      <c r="KMN730"/>
      <c r="KMO730"/>
      <c r="KMP730"/>
      <c r="KMQ730"/>
      <c r="KMR730"/>
      <c r="KMS730"/>
      <c r="KMT730"/>
      <c r="KMU730"/>
      <c r="KMV730"/>
      <c r="KMW730"/>
      <c r="KMX730"/>
      <c r="KMY730"/>
      <c r="KMZ730"/>
      <c r="KNA730"/>
      <c r="KNB730"/>
      <c r="KNC730"/>
      <c r="KND730"/>
      <c r="KNE730"/>
      <c r="KNF730"/>
      <c r="KNG730"/>
      <c r="KNH730"/>
      <c r="KNI730"/>
      <c r="KNJ730"/>
      <c r="KNK730"/>
      <c r="KNL730"/>
      <c r="KNM730"/>
      <c r="KNN730"/>
      <c r="KNO730"/>
      <c r="KNP730"/>
      <c r="KNQ730"/>
      <c r="KNR730"/>
      <c r="KNS730"/>
      <c r="KNT730"/>
      <c r="KNU730"/>
      <c r="KNV730"/>
      <c r="KNW730"/>
      <c r="KNX730"/>
      <c r="KNY730"/>
      <c r="KNZ730"/>
      <c r="KOA730"/>
      <c r="KOB730"/>
      <c r="KOC730"/>
      <c r="KOD730"/>
      <c r="KOE730"/>
      <c r="KOF730"/>
      <c r="KOG730"/>
      <c r="KOH730"/>
      <c r="KOI730"/>
      <c r="KOJ730"/>
      <c r="KOK730"/>
      <c r="KOL730"/>
      <c r="KOM730"/>
      <c r="KON730"/>
      <c r="KOO730"/>
      <c r="KOP730"/>
      <c r="KOQ730"/>
      <c r="KOR730"/>
      <c r="KOS730"/>
      <c r="KOT730"/>
      <c r="KOU730"/>
      <c r="KOV730"/>
      <c r="KOW730"/>
      <c r="KOX730"/>
      <c r="KOY730"/>
      <c r="KOZ730"/>
      <c r="KPA730"/>
      <c r="KPB730"/>
      <c r="KPC730"/>
      <c r="KPD730"/>
      <c r="KPE730"/>
      <c r="KPF730"/>
      <c r="KPG730"/>
      <c r="KPH730"/>
      <c r="KPI730"/>
      <c r="KPJ730"/>
      <c r="KPK730"/>
      <c r="KPL730"/>
      <c r="KPM730"/>
      <c r="KPN730"/>
      <c r="KPO730"/>
      <c r="KPP730"/>
      <c r="KPQ730"/>
      <c r="KPR730"/>
      <c r="KPS730"/>
      <c r="KPT730"/>
      <c r="KPU730"/>
      <c r="KPV730"/>
      <c r="KPW730"/>
      <c r="KPX730"/>
      <c r="KPY730"/>
      <c r="KPZ730"/>
      <c r="KQA730"/>
      <c r="KQB730"/>
      <c r="KQC730"/>
      <c r="KQD730"/>
      <c r="KQE730"/>
      <c r="KQF730"/>
      <c r="KQG730"/>
      <c r="KQH730"/>
      <c r="KQI730"/>
      <c r="KQJ730"/>
      <c r="KQK730"/>
      <c r="KQL730"/>
      <c r="KQM730"/>
      <c r="KQN730"/>
      <c r="KQO730"/>
      <c r="KQP730"/>
      <c r="KQQ730"/>
      <c r="KQR730"/>
      <c r="KQS730"/>
      <c r="KQT730"/>
      <c r="KQU730"/>
      <c r="KQV730"/>
      <c r="KQW730"/>
      <c r="KQX730"/>
      <c r="KQY730"/>
      <c r="KQZ730"/>
      <c r="KRA730"/>
      <c r="KRB730"/>
      <c r="KRC730"/>
      <c r="KRD730"/>
      <c r="KRE730"/>
      <c r="KRF730"/>
      <c r="KRG730"/>
      <c r="KRH730"/>
      <c r="KRI730"/>
      <c r="KRJ730"/>
      <c r="KRK730"/>
      <c r="KRL730"/>
      <c r="KRM730"/>
      <c r="KRN730"/>
      <c r="KRO730"/>
      <c r="KRP730"/>
      <c r="KRQ730"/>
      <c r="KRR730"/>
      <c r="KRS730"/>
      <c r="KRT730"/>
      <c r="KRU730"/>
      <c r="KRV730"/>
      <c r="KRW730"/>
      <c r="KRX730"/>
      <c r="KRY730"/>
      <c r="KRZ730"/>
      <c r="KSA730"/>
      <c r="KSB730"/>
      <c r="KSC730"/>
      <c r="KSD730"/>
      <c r="KSE730"/>
      <c r="KSF730"/>
      <c r="KSG730"/>
      <c r="KSH730"/>
      <c r="KSI730"/>
      <c r="KSJ730"/>
      <c r="KSK730"/>
      <c r="KSL730"/>
      <c r="KSM730"/>
      <c r="KSN730"/>
      <c r="KSO730"/>
      <c r="KSP730"/>
      <c r="KSQ730"/>
      <c r="KSR730"/>
      <c r="KSS730"/>
      <c r="KST730"/>
      <c r="KSU730"/>
      <c r="KSV730"/>
      <c r="KSW730"/>
      <c r="KSX730"/>
      <c r="KSY730"/>
      <c r="KSZ730"/>
      <c r="KTA730"/>
      <c r="KTB730"/>
      <c r="KTC730"/>
      <c r="KTD730"/>
      <c r="KTE730"/>
      <c r="KTF730"/>
      <c r="KTG730"/>
      <c r="KTH730"/>
      <c r="KTI730"/>
      <c r="KTJ730"/>
      <c r="KTK730"/>
      <c r="KTL730"/>
      <c r="KTM730"/>
      <c r="KTN730"/>
      <c r="KTO730"/>
      <c r="KTP730"/>
      <c r="KTQ730"/>
      <c r="KTR730"/>
      <c r="KTS730"/>
      <c r="KTT730"/>
      <c r="KTU730"/>
      <c r="KTV730"/>
      <c r="KTW730"/>
      <c r="KTX730"/>
      <c r="KTY730"/>
      <c r="KTZ730"/>
      <c r="KUA730"/>
      <c r="KUB730"/>
      <c r="KUC730"/>
      <c r="KUD730"/>
      <c r="KUE730"/>
      <c r="KUF730"/>
      <c r="KUG730"/>
      <c r="KUH730"/>
      <c r="KUI730"/>
      <c r="KUJ730"/>
      <c r="KUK730"/>
      <c r="KUL730"/>
      <c r="KUM730"/>
      <c r="KUN730"/>
      <c r="KUO730"/>
      <c r="KUP730"/>
      <c r="KUQ730"/>
      <c r="KUR730"/>
      <c r="KUS730"/>
      <c r="KUT730"/>
      <c r="KUU730"/>
      <c r="KUV730"/>
      <c r="KUW730"/>
      <c r="KUX730"/>
      <c r="KUY730"/>
      <c r="KUZ730"/>
      <c r="KVA730"/>
      <c r="KVB730"/>
      <c r="KVC730"/>
      <c r="KVD730"/>
      <c r="KVE730"/>
      <c r="KVF730"/>
      <c r="KVG730"/>
      <c r="KVH730"/>
      <c r="KVI730"/>
      <c r="KVJ730"/>
      <c r="KVK730"/>
      <c r="KVL730"/>
      <c r="KVM730"/>
      <c r="KVN730"/>
      <c r="KVO730"/>
      <c r="KVP730"/>
      <c r="KVQ730"/>
      <c r="KVR730"/>
      <c r="KVS730"/>
      <c r="KVT730"/>
      <c r="KVU730"/>
      <c r="KVV730"/>
      <c r="KVW730"/>
      <c r="KVX730"/>
      <c r="KVY730"/>
      <c r="KVZ730"/>
      <c r="KWA730"/>
      <c r="KWB730"/>
      <c r="KWC730"/>
      <c r="KWD730"/>
      <c r="KWE730"/>
      <c r="KWF730"/>
      <c r="KWG730"/>
      <c r="KWH730"/>
      <c r="KWI730"/>
      <c r="KWJ730"/>
      <c r="KWK730"/>
      <c r="KWL730"/>
      <c r="KWM730"/>
      <c r="KWN730"/>
      <c r="KWO730"/>
      <c r="KWP730"/>
      <c r="KWQ730"/>
      <c r="KWR730"/>
      <c r="KWS730"/>
      <c r="KWT730"/>
      <c r="KWU730"/>
      <c r="KWV730"/>
      <c r="KWW730"/>
      <c r="KWX730"/>
      <c r="KWY730"/>
      <c r="KWZ730"/>
      <c r="KXA730"/>
      <c r="KXB730"/>
      <c r="KXC730"/>
      <c r="KXD730"/>
      <c r="KXE730"/>
      <c r="KXF730"/>
      <c r="KXG730"/>
      <c r="KXH730"/>
      <c r="KXI730"/>
      <c r="KXJ730"/>
      <c r="KXK730"/>
      <c r="KXL730"/>
      <c r="KXM730"/>
      <c r="KXN730"/>
      <c r="KXO730"/>
      <c r="KXP730"/>
      <c r="KXQ730"/>
      <c r="KXR730"/>
      <c r="KXS730"/>
      <c r="KXT730"/>
      <c r="KXU730"/>
      <c r="KXV730"/>
      <c r="KXW730"/>
      <c r="KXX730"/>
      <c r="KXY730"/>
      <c r="KXZ730"/>
      <c r="KYA730"/>
      <c r="KYB730"/>
      <c r="KYC730"/>
      <c r="KYD730"/>
      <c r="KYE730"/>
      <c r="KYF730"/>
      <c r="KYG730"/>
      <c r="KYH730"/>
      <c r="KYI730"/>
      <c r="KYJ730"/>
      <c r="KYK730"/>
      <c r="KYL730"/>
      <c r="KYM730"/>
      <c r="KYN730"/>
      <c r="KYO730"/>
      <c r="KYP730"/>
      <c r="KYQ730"/>
      <c r="KYR730"/>
      <c r="KYS730"/>
      <c r="KYT730"/>
      <c r="KYU730"/>
      <c r="KYV730"/>
      <c r="KYW730"/>
      <c r="KYX730"/>
      <c r="KYY730"/>
      <c r="KYZ730"/>
      <c r="KZA730"/>
      <c r="KZB730"/>
      <c r="KZC730"/>
      <c r="KZD730"/>
      <c r="KZE730"/>
      <c r="KZF730"/>
      <c r="KZG730"/>
      <c r="KZH730"/>
      <c r="KZI730"/>
      <c r="KZJ730"/>
      <c r="KZK730"/>
      <c r="KZL730"/>
      <c r="KZM730"/>
      <c r="KZN730"/>
      <c r="KZO730"/>
      <c r="KZP730"/>
      <c r="KZQ730"/>
      <c r="KZR730"/>
      <c r="KZS730"/>
      <c r="KZT730"/>
      <c r="KZU730"/>
      <c r="KZV730"/>
      <c r="KZW730"/>
      <c r="KZX730"/>
      <c r="KZY730"/>
      <c r="KZZ730"/>
      <c r="LAA730"/>
      <c r="LAB730"/>
      <c r="LAC730"/>
      <c r="LAD730"/>
      <c r="LAE730"/>
      <c r="LAF730"/>
      <c r="LAG730"/>
      <c r="LAH730"/>
      <c r="LAI730"/>
      <c r="LAJ730"/>
      <c r="LAK730"/>
      <c r="LAL730"/>
      <c r="LAM730"/>
      <c r="LAN730"/>
      <c r="LAO730"/>
      <c r="LAP730"/>
      <c r="LAQ730"/>
      <c r="LAR730"/>
      <c r="LAS730"/>
      <c r="LAT730"/>
      <c r="LAU730"/>
      <c r="LAV730"/>
      <c r="LAW730"/>
      <c r="LAX730"/>
      <c r="LAY730"/>
      <c r="LAZ730"/>
      <c r="LBA730"/>
      <c r="LBB730"/>
      <c r="LBC730"/>
      <c r="LBD730"/>
      <c r="LBE730"/>
      <c r="LBF730"/>
      <c r="LBG730"/>
      <c r="LBH730"/>
      <c r="LBI730"/>
      <c r="LBJ730"/>
      <c r="LBK730"/>
      <c r="LBL730"/>
      <c r="LBM730"/>
      <c r="LBN730"/>
      <c r="LBO730"/>
      <c r="LBP730"/>
      <c r="LBQ730"/>
      <c r="LBR730"/>
      <c r="LBS730"/>
      <c r="LBT730"/>
      <c r="LBU730"/>
      <c r="LBV730"/>
      <c r="LBW730"/>
      <c r="LBX730"/>
      <c r="LBY730"/>
      <c r="LBZ730"/>
      <c r="LCA730"/>
      <c r="LCB730"/>
      <c r="LCC730"/>
      <c r="LCD730"/>
      <c r="LCE730"/>
      <c r="LCF730"/>
      <c r="LCG730"/>
      <c r="LCH730"/>
      <c r="LCI730"/>
      <c r="LCJ730"/>
      <c r="LCK730"/>
      <c r="LCL730"/>
      <c r="LCM730"/>
      <c r="LCN730"/>
      <c r="LCO730"/>
      <c r="LCP730"/>
      <c r="LCQ730"/>
      <c r="LCR730"/>
      <c r="LCS730"/>
      <c r="LCT730"/>
      <c r="LCU730"/>
      <c r="LCV730"/>
      <c r="LCW730"/>
      <c r="LCX730"/>
      <c r="LCY730"/>
      <c r="LCZ730"/>
      <c r="LDA730"/>
      <c r="LDB730"/>
      <c r="LDC730"/>
      <c r="LDD730"/>
      <c r="LDE730"/>
      <c r="LDF730"/>
      <c r="LDG730"/>
      <c r="LDH730"/>
      <c r="LDI730"/>
      <c r="LDJ730"/>
      <c r="LDK730"/>
      <c r="LDL730"/>
      <c r="LDM730"/>
      <c r="LDN730"/>
      <c r="LDO730"/>
      <c r="LDP730"/>
      <c r="LDQ730"/>
      <c r="LDR730"/>
      <c r="LDS730"/>
      <c r="LDT730"/>
      <c r="LDU730"/>
      <c r="LDV730"/>
      <c r="LDW730"/>
      <c r="LDX730"/>
      <c r="LDY730"/>
      <c r="LDZ730"/>
      <c r="LEA730"/>
      <c r="LEB730"/>
      <c r="LEC730"/>
      <c r="LED730"/>
      <c r="LEE730"/>
      <c r="LEF730"/>
      <c r="LEG730"/>
      <c r="LEH730"/>
      <c r="LEI730"/>
      <c r="LEJ730"/>
      <c r="LEK730"/>
      <c r="LEL730"/>
      <c r="LEM730"/>
      <c r="LEN730"/>
      <c r="LEO730"/>
      <c r="LEP730"/>
      <c r="LEQ730"/>
      <c r="LER730"/>
      <c r="LES730"/>
      <c r="LET730"/>
      <c r="LEU730"/>
      <c r="LEV730"/>
      <c r="LEW730"/>
      <c r="LEX730"/>
      <c r="LEY730"/>
      <c r="LEZ730"/>
      <c r="LFA730"/>
      <c r="LFB730"/>
      <c r="LFC730"/>
      <c r="LFD730"/>
      <c r="LFE730"/>
      <c r="LFF730"/>
      <c r="LFG730"/>
      <c r="LFH730"/>
      <c r="LFI730"/>
      <c r="LFJ730"/>
      <c r="LFK730"/>
      <c r="LFL730"/>
      <c r="LFM730"/>
      <c r="LFN730"/>
      <c r="LFO730"/>
      <c r="LFP730"/>
      <c r="LFQ730"/>
      <c r="LFR730"/>
      <c r="LFS730"/>
      <c r="LFT730"/>
      <c r="LFU730"/>
      <c r="LFV730"/>
      <c r="LFW730"/>
      <c r="LFX730"/>
      <c r="LFY730"/>
      <c r="LFZ730"/>
      <c r="LGA730"/>
      <c r="LGB730"/>
      <c r="LGC730"/>
      <c r="LGD730"/>
      <c r="LGE730"/>
      <c r="LGF730"/>
      <c r="LGG730"/>
      <c r="LGH730"/>
      <c r="LGI730"/>
      <c r="LGJ730"/>
      <c r="LGK730"/>
      <c r="LGL730"/>
      <c r="LGM730"/>
      <c r="LGN730"/>
      <c r="LGO730"/>
      <c r="LGP730"/>
      <c r="LGQ730"/>
      <c r="LGR730"/>
      <c r="LGS730"/>
      <c r="LGT730"/>
      <c r="LGU730"/>
      <c r="LGV730"/>
      <c r="LGW730"/>
      <c r="LGX730"/>
      <c r="LGY730"/>
      <c r="LGZ730"/>
      <c r="LHA730"/>
      <c r="LHB730"/>
      <c r="LHC730"/>
      <c r="LHD730"/>
      <c r="LHE730"/>
      <c r="LHF730"/>
      <c r="LHG730"/>
      <c r="LHH730"/>
      <c r="LHI730"/>
      <c r="LHJ730"/>
      <c r="LHK730"/>
      <c r="LHL730"/>
      <c r="LHM730"/>
      <c r="LHN730"/>
      <c r="LHO730"/>
      <c r="LHP730"/>
      <c r="LHQ730"/>
      <c r="LHR730"/>
      <c r="LHS730"/>
      <c r="LHT730"/>
      <c r="LHU730"/>
      <c r="LHV730"/>
      <c r="LHW730"/>
      <c r="LHX730"/>
      <c r="LHY730"/>
      <c r="LHZ730"/>
      <c r="LIA730"/>
      <c r="LIB730"/>
      <c r="LIC730"/>
      <c r="LID730"/>
      <c r="LIE730"/>
      <c r="LIF730"/>
      <c r="LIG730"/>
      <c r="LIH730"/>
      <c r="LII730"/>
      <c r="LIJ730"/>
      <c r="LIK730"/>
      <c r="LIL730"/>
      <c r="LIM730"/>
      <c r="LIN730"/>
      <c r="LIO730"/>
      <c r="LIP730"/>
      <c r="LIQ730"/>
      <c r="LIR730"/>
      <c r="LIS730"/>
      <c r="LIT730"/>
      <c r="LIU730"/>
      <c r="LIV730"/>
      <c r="LIW730"/>
      <c r="LIX730"/>
      <c r="LIY730"/>
      <c r="LIZ730"/>
      <c r="LJA730"/>
      <c r="LJB730"/>
      <c r="LJC730"/>
      <c r="LJD730"/>
      <c r="LJE730"/>
      <c r="LJF730"/>
      <c r="LJG730"/>
      <c r="LJH730"/>
      <c r="LJI730"/>
      <c r="LJJ730"/>
      <c r="LJK730"/>
      <c r="LJL730"/>
      <c r="LJM730"/>
      <c r="LJN730"/>
      <c r="LJO730"/>
      <c r="LJP730"/>
      <c r="LJQ730"/>
      <c r="LJR730"/>
      <c r="LJS730"/>
      <c r="LJT730"/>
      <c r="LJU730"/>
      <c r="LJV730"/>
      <c r="LJW730"/>
      <c r="LJX730"/>
      <c r="LJY730"/>
      <c r="LJZ730"/>
      <c r="LKA730"/>
      <c r="LKB730"/>
      <c r="LKC730"/>
      <c r="LKD730"/>
      <c r="LKE730"/>
      <c r="LKF730"/>
      <c r="LKG730"/>
      <c r="LKH730"/>
      <c r="LKI730"/>
      <c r="LKJ730"/>
      <c r="LKK730"/>
      <c r="LKL730"/>
      <c r="LKM730"/>
      <c r="LKN730"/>
      <c r="LKO730"/>
      <c r="LKP730"/>
      <c r="LKQ730"/>
      <c r="LKR730"/>
      <c r="LKS730"/>
      <c r="LKT730"/>
      <c r="LKU730"/>
      <c r="LKV730"/>
      <c r="LKW730"/>
      <c r="LKX730"/>
      <c r="LKY730"/>
      <c r="LKZ730"/>
      <c r="LLA730"/>
      <c r="LLB730"/>
      <c r="LLC730"/>
      <c r="LLD730"/>
      <c r="LLE730"/>
      <c r="LLF730"/>
      <c r="LLG730"/>
      <c r="LLH730"/>
      <c r="LLI730"/>
      <c r="LLJ730"/>
      <c r="LLK730"/>
      <c r="LLL730"/>
      <c r="LLM730"/>
      <c r="LLN730"/>
      <c r="LLO730"/>
      <c r="LLP730"/>
      <c r="LLQ730"/>
      <c r="LLR730"/>
      <c r="LLS730"/>
      <c r="LLT730"/>
      <c r="LLU730"/>
      <c r="LLV730"/>
      <c r="LLW730"/>
      <c r="LLX730"/>
      <c r="LLY730"/>
      <c r="LLZ730"/>
      <c r="LMA730"/>
      <c r="LMB730"/>
      <c r="LMC730"/>
      <c r="LMD730"/>
      <c r="LME730"/>
      <c r="LMF730"/>
      <c r="LMG730"/>
      <c r="LMH730"/>
      <c r="LMI730"/>
      <c r="LMJ730"/>
      <c r="LMK730"/>
      <c r="LML730"/>
      <c r="LMM730"/>
      <c r="LMN730"/>
      <c r="LMO730"/>
      <c r="LMP730"/>
      <c r="LMQ730"/>
      <c r="LMR730"/>
      <c r="LMS730"/>
      <c r="LMT730"/>
      <c r="LMU730"/>
      <c r="LMV730"/>
      <c r="LMW730"/>
      <c r="LMX730"/>
      <c r="LMY730"/>
      <c r="LMZ730"/>
      <c r="LNA730"/>
      <c r="LNB730"/>
      <c r="LNC730"/>
      <c r="LND730"/>
      <c r="LNE730"/>
      <c r="LNF730"/>
      <c r="LNG730"/>
      <c r="LNH730"/>
      <c r="LNI730"/>
      <c r="LNJ730"/>
      <c r="LNK730"/>
      <c r="LNL730"/>
      <c r="LNM730"/>
      <c r="LNN730"/>
      <c r="LNO730"/>
      <c r="LNP730"/>
      <c r="LNQ730"/>
      <c r="LNR730"/>
      <c r="LNS730"/>
      <c r="LNT730"/>
      <c r="LNU730"/>
      <c r="LNV730"/>
      <c r="LNW730"/>
      <c r="LNX730"/>
      <c r="LNY730"/>
      <c r="LNZ730"/>
      <c r="LOA730"/>
      <c r="LOB730"/>
      <c r="LOC730"/>
      <c r="LOD730"/>
      <c r="LOE730"/>
      <c r="LOF730"/>
      <c r="LOG730"/>
      <c r="LOH730"/>
      <c r="LOI730"/>
      <c r="LOJ730"/>
      <c r="LOK730"/>
      <c r="LOL730"/>
      <c r="LOM730"/>
      <c r="LON730"/>
      <c r="LOO730"/>
      <c r="LOP730"/>
      <c r="LOQ730"/>
      <c r="LOR730"/>
      <c r="LOS730"/>
      <c r="LOT730"/>
      <c r="LOU730"/>
      <c r="LOV730"/>
      <c r="LOW730"/>
      <c r="LOX730"/>
      <c r="LOY730"/>
      <c r="LOZ730"/>
      <c r="LPA730"/>
      <c r="LPB730"/>
      <c r="LPC730"/>
      <c r="LPD730"/>
      <c r="LPE730"/>
      <c r="LPF730"/>
      <c r="LPG730"/>
      <c r="LPH730"/>
      <c r="LPI730"/>
      <c r="LPJ730"/>
      <c r="LPK730"/>
      <c r="LPL730"/>
      <c r="LPM730"/>
      <c r="LPN730"/>
      <c r="LPO730"/>
      <c r="LPP730"/>
      <c r="LPQ730"/>
      <c r="LPR730"/>
      <c r="LPS730"/>
      <c r="LPT730"/>
      <c r="LPU730"/>
      <c r="LPV730"/>
      <c r="LPW730"/>
      <c r="LPX730"/>
      <c r="LPY730"/>
      <c r="LPZ730"/>
      <c r="LQA730"/>
      <c r="LQB730"/>
      <c r="LQC730"/>
      <c r="LQD730"/>
      <c r="LQE730"/>
      <c r="LQF730"/>
      <c r="LQG730"/>
      <c r="LQH730"/>
      <c r="LQI730"/>
      <c r="LQJ730"/>
      <c r="LQK730"/>
      <c r="LQL730"/>
      <c r="LQM730"/>
      <c r="LQN730"/>
      <c r="LQO730"/>
      <c r="LQP730"/>
      <c r="LQQ730"/>
      <c r="LQR730"/>
      <c r="LQS730"/>
      <c r="LQT730"/>
      <c r="LQU730"/>
      <c r="LQV730"/>
      <c r="LQW730"/>
      <c r="LQX730"/>
      <c r="LQY730"/>
      <c r="LQZ730"/>
      <c r="LRA730"/>
      <c r="LRB730"/>
      <c r="LRC730"/>
      <c r="LRD730"/>
      <c r="LRE730"/>
      <c r="LRF730"/>
      <c r="LRG730"/>
      <c r="LRH730"/>
      <c r="LRI730"/>
      <c r="LRJ730"/>
      <c r="LRK730"/>
      <c r="LRL730"/>
      <c r="LRM730"/>
      <c r="LRN730"/>
      <c r="LRO730"/>
      <c r="LRP730"/>
      <c r="LRQ730"/>
      <c r="LRR730"/>
      <c r="LRS730"/>
      <c r="LRT730"/>
      <c r="LRU730"/>
      <c r="LRV730"/>
      <c r="LRW730"/>
      <c r="LRX730"/>
      <c r="LRY730"/>
      <c r="LRZ730"/>
      <c r="LSA730"/>
      <c r="LSB730"/>
      <c r="LSC730"/>
      <c r="LSD730"/>
      <c r="LSE730"/>
      <c r="LSF730"/>
      <c r="LSG730"/>
      <c r="LSH730"/>
      <c r="LSI730"/>
      <c r="LSJ730"/>
      <c r="LSK730"/>
      <c r="LSL730"/>
      <c r="LSM730"/>
      <c r="LSN730"/>
      <c r="LSO730"/>
      <c r="LSP730"/>
      <c r="LSQ730"/>
      <c r="LSR730"/>
      <c r="LSS730"/>
      <c r="LST730"/>
      <c r="LSU730"/>
      <c r="LSV730"/>
      <c r="LSW730"/>
      <c r="LSX730"/>
      <c r="LSY730"/>
      <c r="LSZ730"/>
      <c r="LTA730"/>
      <c r="LTB730"/>
      <c r="LTC730"/>
      <c r="LTD730"/>
      <c r="LTE730"/>
      <c r="LTF730"/>
      <c r="LTG730"/>
      <c r="LTH730"/>
      <c r="LTI730"/>
      <c r="LTJ730"/>
      <c r="LTK730"/>
      <c r="LTL730"/>
      <c r="LTM730"/>
      <c r="LTN730"/>
      <c r="LTO730"/>
      <c r="LTP730"/>
      <c r="LTQ730"/>
      <c r="LTR730"/>
      <c r="LTS730"/>
      <c r="LTT730"/>
      <c r="LTU730"/>
      <c r="LTV730"/>
      <c r="LTW730"/>
      <c r="LTX730"/>
      <c r="LTY730"/>
      <c r="LTZ730"/>
      <c r="LUA730"/>
      <c r="LUB730"/>
      <c r="LUC730"/>
      <c r="LUD730"/>
      <c r="LUE730"/>
      <c r="LUF730"/>
      <c r="LUG730"/>
      <c r="LUH730"/>
      <c r="LUI730"/>
      <c r="LUJ730"/>
      <c r="LUK730"/>
      <c r="LUL730"/>
      <c r="LUM730"/>
      <c r="LUN730"/>
      <c r="LUO730"/>
      <c r="LUP730"/>
      <c r="LUQ730"/>
      <c r="LUR730"/>
      <c r="LUS730"/>
      <c r="LUT730"/>
      <c r="LUU730"/>
      <c r="LUV730"/>
      <c r="LUW730"/>
      <c r="LUX730"/>
      <c r="LUY730"/>
      <c r="LUZ730"/>
      <c r="LVA730"/>
      <c r="LVB730"/>
      <c r="LVC730"/>
      <c r="LVD730"/>
      <c r="LVE730"/>
      <c r="LVF730"/>
      <c r="LVG730"/>
      <c r="LVH730"/>
      <c r="LVI730"/>
      <c r="LVJ730"/>
      <c r="LVK730"/>
      <c r="LVL730"/>
      <c r="LVM730"/>
      <c r="LVN730"/>
      <c r="LVO730"/>
      <c r="LVP730"/>
      <c r="LVQ730"/>
      <c r="LVR730"/>
      <c r="LVS730"/>
      <c r="LVT730"/>
      <c r="LVU730"/>
      <c r="LVV730"/>
      <c r="LVW730"/>
      <c r="LVX730"/>
      <c r="LVY730"/>
      <c r="LVZ730"/>
      <c r="LWA730"/>
      <c r="LWB730"/>
      <c r="LWC730"/>
      <c r="LWD730"/>
      <c r="LWE730"/>
      <c r="LWF730"/>
      <c r="LWG730"/>
      <c r="LWH730"/>
      <c r="LWI730"/>
      <c r="LWJ730"/>
      <c r="LWK730"/>
      <c r="LWL730"/>
      <c r="LWM730"/>
      <c r="LWN730"/>
      <c r="LWO730"/>
      <c r="LWP730"/>
      <c r="LWQ730"/>
      <c r="LWR730"/>
      <c r="LWS730"/>
      <c r="LWT730"/>
      <c r="LWU730"/>
      <c r="LWV730"/>
      <c r="LWW730"/>
      <c r="LWX730"/>
      <c r="LWY730"/>
      <c r="LWZ730"/>
      <c r="LXA730"/>
      <c r="LXB730"/>
      <c r="LXC730"/>
      <c r="LXD730"/>
      <c r="LXE730"/>
      <c r="LXF730"/>
      <c r="LXG730"/>
      <c r="LXH730"/>
      <c r="LXI730"/>
      <c r="LXJ730"/>
      <c r="LXK730"/>
      <c r="LXL730"/>
      <c r="LXM730"/>
      <c r="LXN730"/>
      <c r="LXO730"/>
      <c r="LXP730"/>
      <c r="LXQ730"/>
      <c r="LXR730"/>
      <c r="LXS730"/>
      <c r="LXT730"/>
      <c r="LXU730"/>
      <c r="LXV730"/>
      <c r="LXW730"/>
      <c r="LXX730"/>
      <c r="LXY730"/>
      <c r="LXZ730"/>
      <c r="LYA730"/>
      <c r="LYB730"/>
      <c r="LYC730"/>
      <c r="LYD730"/>
      <c r="LYE730"/>
      <c r="LYF730"/>
      <c r="LYG730"/>
      <c r="LYH730"/>
      <c r="LYI730"/>
      <c r="LYJ730"/>
      <c r="LYK730"/>
      <c r="LYL730"/>
      <c r="LYM730"/>
      <c r="LYN730"/>
      <c r="LYO730"/>
      <c r="LYP730"/>
      <c r="LYQ730"/>
      <c r="LYR730"/>
      <c r="LYS730"/>
      <c r="LYT730"/>
      <c r="LYU730"/>
      <c r="LYV730"/>
      <c r="LYW730"/>
      <c r="LYX730"/>
      <c r="LYY730"/>
      <c r="LYZ730"/>
      <c r="LZA730"/>
      <c r="LZB730"/>
      <c r="LZC730"/>
      <c r="LZD730"/>
      <c r="LZE730"/>
      <c r="LZF730"/>
      <c r="LZG730"/>
      <c r="LZH730"/>
      <c r="LZI730"/>
      <c r="LZJ730"/>
      <c r="LZK730"/>
      <c r="LZL730"/>
      <c r="LZM730"/>
      <c r="LZN730"/>
      <c r="LZO730"/>
      <c r="LZP730"/>
      <c r="LZQ730"/>
      <c r="LZR730"/>
      <c r="LZS730"/>
      <c r="LZT730"/>
      <c r="LZU730"/>
      <c r="LZV730"/>
      <c r="LZW730"/>
      <c r="LZX730"/>
      <c r="LZY730"/>
      <c r="LZZ730"/>
      <c r="MAA730"/>
      <c r="MAB730"/>
      <c r="MAC730"/>
      <c r="MAD730"/>
      <c r="MAE730"/>
      <c r="MAF730"/>
      <c r="MAG730"/>
      <c r="MAH730"/>
      <c r="MAI730"/>
      <c r="MAJ730"/>
      <c r="MAK730"/>
      <c r="MAL730"/>
      <c r="MAM730"/>
      <c r="MAN730"/>
      <c r="MAO730"/>
      <c r="MAP730"/>
      <c r="MAQ730"/>
      <c r="MAR730"/>
      <c r="MAS730"/>
      <c r="MAT730"/>
      <c r="MAU730"/>
      <c r="MAV730"/>
      <c r="MAW730"/>
      <c r="MAX730"/>
      <c r="MAY730"/>
      <c r="MAZ730"/>
      <c r="MBA730"/>
      <c r="MBB730"/>
      <c r="MBC730"/>
      <c r="MBD730"/>
      <c r="MBE730"/>
      <c r="MBF730"/>
      <c r="MBG730"/>
      <c r="MBH730"/>
      <c r="MBI730"/>
      <c r="MBJ730"/>
      <c r="MBK730"/>
      <c r="MBL730"/>
      <c r="MBM730"/>
      <c r="MBN730"/>
      <c r="MBO730"/>
      <c r="MBP730"/>
      <c r="MBQ730"/>
      <c r="MBR730"/>
      <c r="MBS730"/>
      <c r="MBT730"/>
      <c r="MBU730"/>
      <c r="MBV730"/>
      <c r="MBW730"/>
      <c r="MBX730"/>
      <c r="MBY730"/>
      <c r="MBZ730"/>
      <c r="MCA730"/>
      <c r="MCB730"/>
      <c r="MCC730"/>
      <c r="MCD730"/>
      <c r="MCE730"/>
      <c r="MCF730"/>
      <c r="MCG730"/>
      <c r="MCH730"/>
      <c r="MCI730"/>
      <c r="MCJ730"/>
      <c r="MCK730"/>
      <c r="MCL730"/>
      <c r="MCM730"/>
      <c r="MCN730"/>
      <c r="MCO730"/>
      <c r="MCP730"/>
      <c r="MCQ730"/>
      <c r="MCR730"/>
      <c r="MCS730"/>
      <c r="MCT730"/>
      <c r="MCU730"/>
      <c r="MCV730"/>
      <c r="MCW730"/>
      <c r="MCX730"/>
      <c r="MCY730"/>
      <c r="MCZ730"/>
      <c r="MDA730"/>
      <c r="MDB730"/>
      <c r="MDC730"/>
      <c r="MDD730"/>
      <c r="MDE730"/>
      <c r="MDF730"/>
      <c r="MDG730"/>
      <c r="MDH730"/>
      <c r="MDI730"/>
      <c r="MDJ730"/>
      <c r="MDK730"/>
      <c r="MDL730"/>
      <c r="MDM730"/>
      <c r="MDN730"/>
      <c r="MDO730"/>
      <c r="MDP730"/>
      <c r="MDQ730"/>
      <c r="MDR730"/>
      <c r="MDS730"/>
      <c r="MDT730"/>
      <c r="MDU730"/>
      <c r="MDV730"/>
      <c r="MDW730"/>
      <c r="MDX730"/>
      <c r="MDY730"/>
      <c r="MDZ730"/>
      <c r="MEA730"/>
      <c r="MEB730"/>
      <c r="MEC730"/>
      <c r="MED730"/>
      <c r="MEE730"/>
      <c r="MEF730"/>
      <c r="MEG730"/>
      <c r="MEH730"/>
      <c r="MEI730"/>
      <c r="MEJ730"/>
      <c r="MEK730"/>
      <c r="MEL730"/>
      <c r="MEM730"/>
      <c r="MEN730"/>
      <c r="MEO730"/>
      <c r="MEP730"/>
      <c r="MEQ730"/>
      <c r="MER730"/>
      <c r="MES730"/>
      <c r="MET730"/>
      <c r="MEU730"/>
      <c r="MEV730"/>
      <c r="MEW730"/>
      <c r="MEX730"/>
      <c r="MEY730"/>
      <c r="MEZ730"/>
      <c r="MFA730"/>
      <c r="MFB730"/>
      <c r="MFC730"/>
      <c r="MFD730"/>
      <c r="MFE730"/>
      <c r="MFF730"/>
      <c r="MFG730"/>
      <c r="MFH730"/>
      <c r="MFI730"/>
      <c r="MFJ730"/>
      <c r="MFK730"/>
      <c r="MFL730"/>
      <c r="MFM730"/>
      <c r="MFN730"/>
      <c r="MFO730"/>
      <c r="MFP730"/>
      <c r="MFQ730"/>
      <c r="MFR730"/>
      <c r="MFS730"/>
      <c r="MFT730"/>
      <c r="MFU730"/>
      <c r="MFV730"/>
      <c r="MFW730"/>
      <c r="MFX730"/>
      <c r="MFY730"/>
      <c r="MFZ730"/>
      <c r="MGA730"/>
      <c r="MGB730"/>
      <c r="MGC730"/>
      <c r="MGD730"/>
      <c r="MGE730"/>
      <c r="MGF730"/>
      <c r="MGG730"/>
      <c r="MGH730"/>
      <c r="MGI730"/>
      <c r="MGJ730"/>
      <c r="MGK730"/>
      <c r="MGL730"/>
      <c r="MGM730"/>
      <c r="MGN730"/>
      <c r="MGO730"/>
      <c r="MGP730"/>
      <c r="MGQ730"/>
      <c r="MGR730"/>
      <c r="MGS730"/>
      <c r="MGT730"/>
      <c r="MGU730"/>
      <c r="MGV730"/>
      <c r="MGW730"/>
      <c r="MGX730"/>
      <c r="MGY730"/>
      <c r="MGZ730"/>
      <c r="MHA730"/>
      <c r="MHB730"/>
      <c r="MHC730"/>
      <c r="MHD730"/>
      <c r="MHE730"/>
      <c r="MHF730"/>
      <c r="MHG730"/>
      <c r="MHH730"/>
      <c r="MHI730"/>
      <c r="MHJ730"/>
      <c r="MHK730"/>
      <c r="MHL730"/>
      <c r="MHM730"/>
      <c r="MHN730"/>
      <c r="MHO730"/>
      <c r="MHP730"/>
      <c r="MHQ730"/>
      <c r="MHR730"/>
      <c r="MHS730"/>
      <c r="MHT730"/>
      <c r="MHU730"/>
      <c r="MHV730"/>
      <c r="MHW730"/>
      <c r="MHX730"/>
      <c r="MHY730"/>
      <c r="MHZ730"/>
      <c r="MIA730"/>
      <c r="MIB730"/>
      <c r="MIC730"/>
      <c r="MID730"/>
      <c r="MIE730"/>
      <c r="MIF730"/>
      <c r="MIG730"/>
      <c r="MIH730"/>
      <c r="MII730"/>
      <c r="MIJ730"/>
      <c r="MIK730"/>
      <c r="MIL730"/>
      <c r="MIM730"/>
      <c r="MIN730"/>
      <c r="MIO730"/>
      <c r="MIP730"/>
      <c r="MIQ730"/>
      <c r="MIR730"/>
      <c r="MIS730"/>
      <c r="MIT730"/>
      <c r="MIU730"/>
      <c r="MIV730"/>
      <c r="MIW730"/>
      <c r="MIX730"/>
      <c r="MIY730"/>
      <c r="MIZ730"/>
      <c r="MJA730"/>
      <c r="MJB730"/>
      <c r="MJC730"/>
      <c r="MJD730"/>
      <c r="MJE730"/>
      <c r="MJF730"/>
      <c r="MJG730"/>
      <c r="MJH730"/>
      <c r="MJI730"/>
      <c r="MJJ730"/>
      <c r="MJK730"/>
      <c r="MJL730"/>
      <c r="MJM730"/>
      <c r="MJN730"/>
      <c r="MJO730"/>
      <c r="MJP730"/>
      <c r="MJQ730"/>
      <c r="MJR730"/>
      <c r="MJS730"/>
      <c r="MJT730"/>
      <c r="MJU730"/>
      <c r="MJV730"/>
      <c r="MJW730"/>
      <c r="MJX730"/>
      <c r="MJY730"/>
      <c r="MJZ730"/>
      <c r="MKA730"/>
      <c r="MKB730"/>
      <c r="MKC730"/>
      <c r="MKD730"/>
      <c r="MKE730"/>
      <c r="MKF730"/>
      <c r="MKG730"/>
      <c r="MKH730"/>
      <c r="MKI730"/>
      <c r="MKJ730"/>
      <c r="MKK730"/>
      <c r="MKL730"/>
      <c r="MKM730"/>
      <c r="MKN730"/>
      <c r="MKO730"/>
      <c r="MKP730"/>
      <c r="MKQ730"/>
      <c r="MKR730"/>
      <c r="MKS730"/>
      <c r="MKT730"/>
      <c r="MKU730"/>
      <c r="MKV730"/>
      <c r="MKW730"/>
      <c r="MKX730"/>
      <c r="MKY730"/>
      <c r="MKZ730"/>
      <c r="MLA730"/>
      <c r="MLB730"/>
      <c r="MLC730"/>
      <c r="MLD730"/>
      <c r="MLE730"/>
      <c r="MLF730"/>
      <c r="MLG730"/>
      <c r="MLH730"/>
      <c r="MLI730"/>
      <c r="MLJ730"/>
      <c r="MLK730"/>
      <c r="MLL730"/>
      <c r="MLM730"/>
      <c r="MLN730"/>
      <c r="MLO730"/>
      <c r="MLP730"/>
      <c r="MLQ730"/>
      <c r="MLR730"/>
      <c r="MLS730"/>
      <c r="MLT730"/>
      <c r="MLU730"/>
      <c r="MLV730"/>
      <c r="MLW730"/>
      <c r="MLX730"/>
      <c r="MLY730"/>
      <c r="MLZ730"/>
      <c r="MMA730"/>
      <c r="MMB730"/>
      <c r="MMC730"/>
      <c r="MMD730"/>
      <c r="MME730"/>
      <c r="MMF730"/>
      <c r="MMG730"/>
      <c r="MMH730"/>
      <c r="MMI730"/>
      <c r="MMJ730"/>
      <c r="MMK730"/>
      <c r="MML730"/>
      <c r="MMM730"/>
      <c r="MMN730"/>
      <c r="MMO730"/>
      <c r="MMP730"/>
      <c r="MMQ730"/>
      <c r="MMR730"/>
      <c r="MMS730"/>
      <c r="MMT730"/>
      <c r="MMU730"/>
      <c r="MMV730"/>
      <c r="MMW730"/>
      <c r="MMX730"/>
      <c r="MMY730"/>
      <c r="MMZ730"/>
      <c r="MNA730"/>
      <c r="MNB730"/>
      <c r="MNC730"/>
      <c r="MND730"/>
      <c r="MNE730"/>
      <c r="MNF730"/>
      <c r="MNG730"/>
      <c r="MNH730"/>
      <c r="MNI730"/>
      <c r="MNJ730"/>
      <c r="MNK730"/>
      <c r="MNL730"/>
      <c r="MNM730"/>
      <c r="MNN730"/>
      <c r="MNO730"/>
      <c r="MNP730"/>
      <c r="MNQ730"/>
      <c r="MNR730"/>
      <c r="MNS730"/>
      <c r="MNT730"/>
      <c r="MNU730"/>
      <c r="MNV730"/>
      <c r="MNW730"/>
      <c r="MNX730"/>
      <c r="MNY730"/>
      <c r="MNZ730"/>
      <c r="MOA730"/>
      <c r="MOB730"/>
      <c r="MOC730"/>
      <c r="MOD730"/>
      <c r="MOE730"/>
      <c r="MOF730"/>
      <c r="MOG730"/>
      <c r="MOH730"/>
      <c r="MOI730"/>
      <c r="MOJ730"/>
      <c r="MOK730"/>
      <c r="MOL730"/>
      <c r="MOM730"/>
      <c r="MON730"/>
      <c r="MOO730"/>
      <c r="MOP730"/>
      <c r="MOQ730"/>
      <c r="MOR730"/>
      <c r="MOS730"/>
      <c r="MOT730"/>
      <c r="MOU730"/>
      <c r="MOV730"/>
      <c r="MOW730"/>
      <c r="MOX730"/>
      <c r="MOY730"/>
      <c r="MOZ730"/>
      <c r="MPA730"/>
      <c r="MPB730"/>
      <c r="MPC730"/>
      <c r="MPD730"/>
      <c r="MPE730"/>
      <c r="MPF730"/>
      <c r="MPG730"/>
      <c r="MPH730"/>
      <c r="MPI730"/>
      <c r="MPJ730"/>
      <c r="MPK730"/>
      <c r="MPL730"/>
      <c r="MPM730"/>
      <c r="MPN730"/>
      <c r="MPO730"/>
      <c r="MPP730"/>
      <c r="MPQ730"/>
      <c r="MPR730"/>
      <c r="MPS730"/>
      <c r="MPT730"/>
      <c r="MPU730"/>
      <c r="MPV730"/>
      <c r="MPW730"/>
      <c r="MPX730"/>
      <c r="MPY730"/>
      <c r="MPZ730"/>
      <c r="MQA730"/>
      <c r="MQB730"/>
      <c r="MQC730"/>
      <c r="MQD730"/>
      <c r="MQE730"/>
      <c r="MQF730"/>
      <c r="MQG730"/>
      <c r="MQH730"/>
      <c r="MQI730"/>
      <c r="MQJ730"/>
      <c r="MQK730"/>
      <c r="MQL730"/>
      <c r="MQM730"/>
      <c r="MQN730"/>
      <c r="MQO730"/>
      <c r="MQP730"/>
      <c r="MQQ730"/>
      <c r="MQR730"/>
      <c r="MQS730"/>
      <c r="MQT730"/>
      <c r="MQU730"/>
      <c r="MQV730"/>
      <c r="MQW730"/>
      <c r="MQX730"/>
      <c r="MQY730"/>
      <c r="MQZ730"/>
      <c r="MRA730"/>
      <c r="MRB730"/>
      <c r="MRC730"/>
      <c r="MRD730"/>
      <c r="MRE730"/>
      <c r="MRF730"/>
      <c r="MRG730"/>
      <c r="MRH730"/>
      <c r="MRI730"/>
      <c r="MRJ730"/>
      <c r="MRK730"/>
      <c r="MRL730"/>
      <c r="MRM730"/>
      <c r="MRN730"/>
      <c r="MRO730"/>
      <c r="MRP730"/>
      <c r="MRQ730"/>
      <c r="MRR730"/>
      <c r="MRS730"/>
      <c r="MRT730"/>
      <c r="MRU730"/>
      <c r="MRV730"/>
      <c r="MRW730"/>
      <c r="MRX730"/>
      <c r="MRY730"/>
      <c r="MRZ730"/>
      <c r="MSA730"/>
      <c r="MSB730"/>
      <c r="MSC730"/>
      <c r="MSD730"/>
      <c r="MSE730"/>
      <c r="MSF730"/>
      <c r="MSG730"/>
      <c r="MSH730"/>
      <c r="MSI730"/>
      <c r="MSJ730"/>
      <c r="MSK730"/>
      <c r="MSL730"/>
      <c r="MSM730"/>
      <c r="MSN730"/>
      <c r="MSO730"/>
      <c r="MSP730"/>
      <c r="MSQ730"/>
      <c r="MSR730"/>
      <c r="MSS730"/>
      <c r="MST730"/>
      <c r="MSU730"/>
      <c r="MSV730"/>
      <c r="MSW730"/>
      <c r="MSX730"/>
      <c r="MSY730"/>
      <c r="MSZ730"/>
      <c r="MTA730"/>
      <c r="MTB730"/>
      <c r="MTC730"/>
      <c r="MTD730"/>
      <c r="MTE730"/>
      <c r="MTF730"/>
      <c r="MTG730"/>
      <c r="MTH730"/>
      <c r="MTI730"/>
      <c r="MTJ730"/>
      <c r="MTK730"/>
      <c r="MTL730"/>
      <c r="MTM730"/>
      <c r="MTN730"/>
      <c r="MTO730"/>
      <c r="MTP730"/>
      <c r="MTQ730"/>
      <c r="MTR730"/>
      <c r="MTS730"/>
      <c r="MTT730"/>
      <c r="MTU730"/>
      <c r="MTV730"/>
      <c r="MTW730"/>
      <c r="MTX730"/>
      <c r="MTY730"/>
      <c r="MTZ730"/>
      <c r="MUA730"/>
      <c r="MUB730"/>
      <c r="MUC730"/>
      <c r="MUD730"/>
      <c r="MUE730"/>
      <c r="MUF730"/>
      <c r="MUG730"/>
      <c r="MUH730"/>
      <c r="MUI730"/>
      <c r="MUJ730"/>
      <c r="MUK730"/>
      <c r="MUL730"/>
      <c r="MUM730"/>
      <c r="MUN730"/>
      <c r="MUO730"/>
      <c r="MUP730"/>
      <c r="MUQ730"/>
      <c r="MUR730"/>
      <c r="MUS730"/>
      <c r="MUT730"/>
      <c r="MUU730"/>
      <c r="MUV730"/>
      <c r="MUW730"/>
      <c r="MUX730"/>
      <c r="MUY730"/>
      <c r="MUZ730"/>
      <c r="MVA730"/>
      <c r="MVB730"/>
      <c r="MVC730"/>
      <c r="MVD730"/>
      <c r="MVE730"/>
      <c r="MVF730"/>
      <c r="MVG730"/>
      <c r="MVH730"/>
      <c r="MVI730"/>
      <c r="MVJ730"/>
      <c r="MVK730"/>
      <c r="MVL730"/>
      <c r="MVM730"/>
      <c r="MVN730"/>
      <c r="MVO730"/>
      <c r="MVP730"/>
      <c r="MVQ730"/>
      <c r="MVR730"/>
      <c r="MVS730"/>
      <c r="MVT730"/>
      <c r="MVU730"/>
      <c r="MVV730"/>
      <c r="MVW730"/>
      <c r="MVX730"/>
      <c r="MVY730"/>
      <c r="MVZ730"/>
      <c r="MWA730"/>
      <c r="MWB730"/>
      <c r="MWC730"/>
      <c r="MWD730"/>
      <c r="MWE730"/>
      <c r="MWF730"/>
      <c r="MWG730"/>
      <c r="MWH730"/>
      <c r="MWI730"/>
      <c r="MWJ730"/>
      <c r="MWK730"/>
      <c r="MWL730"/>
      <c r="MWM730"/>
      <c r="MWN730"/>
      <c r="MWO730"/>
      <c r="MWP730"/>
      <c r="MWQ730"/>
      <c r="MWR730"/>
      <c r="MWS730"/>
      <c r="MWT730"/>
      <c r="MWU730"/>
      <c r="MWV730"/>
      <c r="MWW730"/>
      <c r="MWX730"/>
      <c r="MWY730"/>
      <c r="MWZ730"/>
      <c r="MXA730"/>
      <c r="MXB730"/>
      <c r="MXC730"/>
      <c r="MXD730"/>
      <c r="MXE730"/>
      <c r="MXF730"/>
      <c r="MXG730"/>
      <c r="MXH730"/>
      <c r="MXI730"/>
      <c r="MXJ730"/>
      <c r="MXK730"/>
      <c r="MXL730"/>
      <c r="MXM730"/>
      <c r="MXN730"/>
      <c r="MXO730"/>
      <c r="MXP730"/>
      <c r="MXQ730"/>
      <c r="MXR730"/>
      <c r="MXS730"/>
      <c r="MXT730"/>
      <c r="MXU730"/>
      <c r="MXV730"/>
      <c r="MXW730"/>
      <c r="MXX730"/>
      <c r="MXY730"/>
      <c r="MXZ730"/>
      <c r="MYA730"/>
      <c r="MYB730"/>
      <c r="MYC730"/>
      <c r="MYD730"/>
      <c r="MYE730"/>
      <c r="MYF730"/>
      <c r="MYG730"/>
      <c r="MYH730"/>
      <c r="MYI730"/>
      <c r="MYJ730"/>
      <c r="MYK730"/>
      <c r="MYL730"/>
      <c r="MYM730"/>
      <c r="MYN730"/>
      <c r="MYO730"/>
      <c r="MYP730"/>
      <c r="MYQ730"/>
      <c r="MYR730"/>
      <c r="MYS730"/>
      <c r="MYT730"/>
      <c r="MYU730"/>
      <c r="MYV730"/>
      <c r="MYW730"/>
      <c r="MYX730"/>
      <c r="MYY730"/>
      <c r="MYZ730"/>
      <c r="MZA730"/>
      <c r="MZB730"/>
      <c r="MZC730"/>
      <c r="MZD730"/>
      <c r="MZE730"/>
      <c r="MZF730"/>
      <c r="MZG730"/>
      <c r="MZH730"/>
      <c r="MZI730"/>
      <c r="MZJ730"/>
      <c r="MZK730"/>
      <c r="MZL730"/>
      <c r="MZM730"/>
      <c r="MZN730"/>
      <c r="MZO730"/>
      <c r="MZP730"/>
      <c r="MZQ730"/>
      <c r="MZR730"/>
      <c r="MZS730"/>
      <c r="MZT730"/>
      <c r="MZU730"/>
      <c r="MZV730"/>
      <c r="MZW730"/>
      <c r="MZX730"/>
      <c r="MZY730"/>
      <c r="MZZ730"/>
      <c r="NAA730"/>
      <c r="NAB730"/>
      <c r="NAC730"/>
      <c r="NAD730"/>
      <c r="NAE730"/>
      <c r="NAF730"/>
      <c r="NAG730"/>
      <c r="NAH730"/>
      <c r="NAI730"/>
      <c r="NAJ730"/>
      <c r="NAK730"/>
      <c r="NAL730"/>
      <c r="NAM730"/>
      <c r="NAN730"/>
      <c r="NAO730"/>
      <c r="NAP730"/>
      <c r="NAQ730"/>
      <c r="NAR730"/>
      <c r="NAS730"/>
      <c r="NAT730"/>
      <c r="NAU730"/>
      <c r="NAV730"/>
      <c r="NAW730"/>
      <c r="NAX730"/>
      <c r="NAY730"/>
      <c r="NAZ730"/>
      <c r="NBA730"/>
      <c r="NBB730"/>
      <c r="NBC730"/>
      <c r="NBD730"/>
      <c r="NBE730"/>
      <c r="NBF730"/>
      <c r="NBG730"/>
      <c r="NBH730"/>
      <c r="NBI730"/>
      <c r="NBJ730"/>
      <c r="NBK730"/>
      <c r="NBL730"/>
      <c r="NBM730"/>
      <c r="NBN730"/>
      <c r="NBO730"/>
      <c r="NBP730"/>
      <c r="NBQ730"/>
      <c r="NBR730"/>
      <c r="NBS730"/>
      <c r="NBT730"/>
      <c r="NBU730"/>
      <c r="NBV730"/>
      <c r="NBW730"/>
      <c r="NBX730"/>
      <c r="NBY730"/>
      <c r="NBZ730"/>
      <c r="NCA730"/>
      <c r="NCB730"/>
      <c r="NCC730"/>
      <c r="NCD730"/>
      <c r="NCE730"/>
      <c r="NCF730"/>
      <c r="NCG730"/>
      <c r="NCH730"/>
      <c r="NCI730"/>
      <c r="NCJ730"/>
      <c r="NCK730"/>
      <c r="NCL730"/>
      <c r="NCM730"/>
      <c r="NCN730"/>
      <c r="NCO730"/>
      <c r="NCP730"/>
      <c r="NCQ730"/>
      <c r="NCR730"/>
      <c r="NCS730"/>
      <c r="NCT730"/>
      <c r="NCU730"/>
      <c r="NCV730"/>
      <c r="NCW730"/>
      <c r="NCX730"/>
      <c r="NCY730"/>
      <c r="NCZ730"/>
      <c r="NDA730"/>
      <c r="NDB730"/>
      <c r="NDC730"/>
      <c r="NDD730"/>
      <c r="NDE730"/>
      <c r="NDF730"/>
      <c r="NDG730"/>
      <c r="NDH730"/>
      <c r="NDI730"/>
      <c r="NDJ730"/>
      <c r="NDK730"/>
      <c r="NDL730"/>
      <c r="NDM730"/>
      <c r="NDN730"/>
      <c r="NDO730"/>
      <c r="NDP730"/>
      <c r="NDQ730"/>
      <c r="NDR730"/>
      <c r="NDS730"/>
      <c r="NDT730"/>
      <c r="NDU730"/>
      <c r="NDV730"/>
      <c r="NDW730"/>
      <c r="NDX730"/>
      <c r="NDY730"/>
      <c r="NDZ730"/>
      <c r="NEA730"/>
      <c r="NEB730"/>
      <c r="NEC730"/>
      <c r="NED730"/>
      <c r="NEE730"/>
      <c r="NEF730"/>
      <c r="NEG730"/>
      <c r="NEH730"/>
      <c r="NEI730"/>
      <c r="NEJ730"/>
      <c r="NEK730"/>
      <c r="NEL730"/>
      <c r="NEM730"/>
      <c r="NEN730"/>
      <c r="NEO730"/>
      <c r="NEP730"/>
      <c r="NEQ730"/>
      <c r="NER730"/>
      <c r="NES730"/>
      <c r="NET730"/>
      <c r="NEU730"/>
      <c r="NEV730"/>
      <c r="NEW730"/>
      <c r="NEX730"/>
      <c r="NEY730"/>
      <c r="NEZ730"/>
      <c r="NFA730"/>
      <c r="NFB730"/>
      <c r="NFC730"/>
      <c r="NFD730"/>
      <c r="NFE730"/>
      <c r="NFF730"/>
      <c r="NFG730"/>
      <c r="NFH730"/>
      <c r="NFI730"/>
      <c r="NFJ730"/>
      <c r="NFK730"/>
      <c r="NFL730"/>
      <c r="NFM730"/>
      <c r="NFN730"/>
      <c r="NFO730"/>
      <c r="NFP730"/>
      <c r="NFQ730"/>
      <c r="NFR730"/>
      <c r="NFS730"/>
      <c r="NFT730"/>
      <c r="NFU730"/>
      <c r="NFV730"/>
      <c r="NFW730"/>
      <c r="NFX730"/>
      <c r="NFY730"/>
      <c r="NFZ730"/>
      <c r="NGA730"/>
      <c r="NGB730"/>
      <c r="NGC730"/>
      <c r="NGD730"/>
      <c r="NGE730"/>
      <c r="NGF730"/>
      <c r="NGG730"/>
      <c r="NGH730"/>
      <c r="NGI730"/>
      <c r="NGJ730"/>
      <c r="NGK730"/>
      <c r="NGL730"/>
      <c r="NGM730"/>
      <c r="NGN730"/>
      <c r="NGO730"/>
      <c r="NGP730"/>
      <c r="NGQ730"/>
      <c r="NGR730"/>
      <c r="NGS730"/>
      <c r="NGT730"/>
      <c r="NGU730"/>
      <c r="NGV730"/>
      <c r="NGW730"/>
      <c r="NGX730"/>
      <c r="NGY730"/>
      <c r="NGZ730"/>
      <c r="NHA730"/>
      <c r="NHB730"/>
      <c r="NHC730"/>
      <c r="NHD730"/>
      <c r="NHE730"/>
      <c r="NHF730"/>
      <c r="NHG730"/>
      <c r="NHH730"/>
      <c r="NHI730"/>
      <c r="NHJ730"/>
      <c r="NHK730"/>
      <c r="NHL730"/>
      <c r="NHM730"/>
      <c r="NHN730"/>
      <c r="NHO730"/>
      <c r="NHP730"/>
      <c r="NHQ730"/>
      <c r="NHR730"/>
      <c r="NHS730"/>
      <c r="NHT730"/>
      <c r="NHU730"/>
      <c r="NHV730"/>
      <c r="NHW730"/>
      <c r="NHX730"/>
      <c r="NHY730"/>
      <c r="NHZ730"/>
      <c r="NIA730"/>
      <c r="NIB730"/>
      <c r="NIC730"/>
      <c r="NID730"/>
      <c r="NIE730"/>
      <c r="NIF730"/>
      <c r="NIG730"/>
      <c r="NIH730"/>
      <c r="NII730"/>
      <c r="NIJ730"/>
      <c r="NIK730"/>
      <c r="NIL730"/>
      <c r="NIM730"/>
      <c r="NIN730"/>
      <c r="NIO730"/>
      <c r="NIP730"/>
      <c r="NIQ730"/>
      <c r="NIR730"/>
      <c r="NIS730"/>
      <c r="NIT730"/>
      <c r="NIU730"/>
      <c r="NIV730"/>
      <c r="NIW730"/>
      <c r="NIX730"/>
      <c r="NIY730"/>
      <c r="NIZ730"/>
      <c r="NJA730"/>
      <c r="NJB730"/>
      <c r="NJC730"/>
      <c r="NJD730"/>
      <c r="NJE730"/>
      <c r="NJF730"/>
      <c r="NJG730"/>
      <c r="NJH730"/>
      <c r="NJI730"/>
      <c r="NJJ730"/>
      <c r="NJK730"/>
      <c r="NJL730"/>
      <c r="NJM730"/>
      <c r="NJN730"/>
      <c r="NJO730"/>
      <c r="NJP730"/>
      <c r="NJQ730"/>
      <c r="NJR730"/>
      <c r="NJS730"/>
      <c r="NJT730"/>
      <c r="NJU730"/>
      <c r="NJV730"/>
      <c r="NJW730"/>
      <c r="NJX730"/>
      <c r="NJY730"/>
      <c r="NJZ730"/>
      <c r="NKA730"/>
      <c r="NKB730"/>
      <c r="NKC730"/>
      <c r="NKD730"/>
      <c r="NKE730"/>
      <c r="NKF730"/>
      <c r="NKG730"/>
      <c r="NKH730"/>
      <c r="NKI730"/>
      <c r="NKJ730"/>
      <c r="NKK730"/>
      <c r="NKL730"/>
      <c r="NKM730"/>
      <c r="NKN730"/>
      <c r="NKO730"/>
      <c r="NKP730"/>
      <c r="NKQ730"/>
      <c r="NKR730"/>
      <c r="NKS730"/>
      <c r="NKT730"/>
      <c r="NKU730"/>
      <c r="NKV730"/>
      <c r="NKW730"/>
      <c r="NKX730"/>
      <c r="NKY730"/>
      <c r="NKZ730"/>
      <c r="NLA730"/>
      <c r="NLB730"/>
      <c r="NLC730"/>
      <c r="NLD730"/>
      <c r="NLE730"/>
      <c r="NLF730"/>
      <c r="NLG730"/>
      <c r="NLH730"/>
      <c r="NLI730"/>
      <c r="NLJ730"/>
      <c r="NLK730"/>
      <c r="NLL730"/>
      <c r="NLM730"/>
      <c r="NLN730"/>
      <c r="NLO730"/>
      <c r="NLP730"/>
      <c r="NLQ730"/>
      <c r="NLR730"/>
      <c r="NLS730"/>
      <c r="NLT730"/>
      <c r="NLU730"/>
      <c r="NLV730"/>
      <c r="NLW730"/>
      <c r="NLX730"/>
      <c r="NLY730"/>
      <c r="NLZ730"/>
      <c r="NMA730"/>
      <c r="NMB730"/>
      <c r="NMC730"/>
      <c r="NMD730"/>
      <c r="NME730"/>
      <c r="NMF730"/>
      <c r="NMG730"/>
      <c r="NMH730"/>
      <c r="NMI730"/>
      <c r="NMJ730"/>
      <c r="NMK730"/>
      <c r="NML730"/>
      <c r="NMM730"/>
      <c r="NMN730"/>
      <c r="NMO730"/>
      <c r="NMP730"/>
      <c r="NMQ730"/>
      <c r="NMR730"/>
      <c r="NMS730"/>
      <c r="NMT730"/>
      <c r="NMU730"/>
      <c r="NMV730"/>
      <c r="NMW730"/>
      <c r="NMX730"/>
      <c r="NMY730"/>
      <c r="NMZ730"/>
      <c r="NNA730"/>
      <c r="NNB730"/>
      <c r="NNC730"/>
      <c r="NND730"/>
      <c r="NNE730"/>
      <c r="NNF730"/>
      <c r="NNG730"/>
      <c r="NNH730"/>
      <c r="NNI730"/>
      <c r="NNJ730"/>
      <c r="NNK730"/>
      <c r="NNL730"/>
      <c r="NNM730"/>
      <c r="NNN730"/>
      <c r="NNO730"/>
      <c r="NNP730"/>
      <c r="NNQ730"/>
      <c r="NNR730"/>
      <c r="NNS730"/>
      <c r="NNT730"/>
      <c r="NNU730"/>
      <c r="NNV730"/>
      <c r="NNW730"/>
      <c r="NNX730"/>
      <c r="NNY730"/>
      <c r="NNZ730"/>
      <c r="NOA730"/>
      <c r="NOB730"/>
      <c r="NOC730"/>
      <c r="NOD730"/>
      <c r="NOE730"/>
      <c r="NOF730"/>
      <c r="NOG730"/>
      <c r="NOH730"/>
      <c r="NOI730"/>
      <c r="NOJ730"/>
      <c r="NOK730"/>
      <c r="NOL730"/>
      <c r="NOM730"/>
      <c r="NON730"/>
      <c r="NOO730"/>
      <c r="NOP730"/>
      <c r="NOQ730"/>
      <c r="NOR730"/>
      <c r="NOS730"/>
      <c r="NOT730"/>
      <c r="NOU730"/>
      <c r="NOV730"/>
      <c r="NOW730"/>
      <c r="NOX730"/>
      <c r="NOY730"/>
      <c r="NOZ730"/>
      <c r="NPA730"/>
      <c r="NPB730"/>
      <c r="NPC730"/>
      <c r="NPD730"/>
      <c r="NPE730"/>
      <c r="NPF730"/>
      <c r="NPG730"/>
      <c r="NPH730"/>
      <c r="NPI730"/>
      <c r="NPJ730"/>
      <c r="NPK730"/>
      <c r="NPL730"/>
      <c r="NPM730"/>
      <c r="NPN730"/>
      <c r="NPO730"/>
      <c r="NPP730"/>
      <c r="NPQ730"/>
      <c r="NPR730"/>
      <c r="NPS730"/>
      <c r="NPT730"/>
      <c r="NPU730"/>
      <c r="NPV730"/>
      <c r="NPW730"/>
      <c r="NPX730"/>
      <c r="NPY730"/>
      <c r="NPZ730"/>
      <c r="NQA730"/>
      <c r="NQB730"/>
      <c r="NQC730"/>
      <c r="NQD730"/>
      <c r="NQE730"/>
      <c r="NQF730"/>
      <c r="NQG730"/>
      <c r="NQH730"/>
      <c r="NQI730"/>
      <c r="NQJ730"/>
      <c r="NQK730"/>
      <c r="NQL730"/>
      <c r="NQM730"/>
      <c r="NQN730"/>
      <c r="NQO730"/>
      <c r="NQP730"/>
      <c r="NQQ730"/>
      <c r="NQR730"/>
      <c r="NQS730"/>
      <c r="NQT730"/>
      <c r="NQU730"/>
      <c r="NQV730"/>
      <c r="NQW730"/>
      <c r="NQX730"/>
      <c r="NQY730"/>
      <c r="NQZ730"/>
      <c r="NRA730"/>
      <c r="NRB730"/>
      <c r="NRC730"/>
      <c r="NRD730"/>
      <c r="NRE730"/>
      <c r="NRF730"/>
      <c r="NRG730"/>
      <c r="NRH730"/>
      <c r="NRI730"/>
      <c r="NRJ730"/>
      <c r="NRK730"/>
      <c r="NRL730"/>
      <c r="NRM730"/>
      <c r="NRN730"/>
      <c r="NRO730"/>
      <c r="NRP730"/>
      <c r="NRQ730"/>
      <c r="NRR730"/>
      <c r="NRS730"/>
      <c r="NRT730"/>
      <c r="NRU730"/>
      <c r="NRV730"/>
      <c r="NRW730"/>
      <c r="NRX730"/>
      <c r="NRY730"/>
      <c r="NRZ730"/>
      <c r="NSA730"/>
      <c r="NSB730"/>
      <c r="NSC730"/>
      <c r="NSD730"/>
      <c r="NSE730"/>
      <c r="NSF730"/>
      <c r="NSG730"/>
      <c r="NSH730"/>
      <c r="NSI730"/>
      <c r="NSJ730"/>
      <c r="NSK730"/>
      <c r="NSL730"/>
      <c r="NSM730"/>
      <c r="NSN730"/>
      <c r="NSO730"/>
      <c r="NSP730"/>
      <c r="NSQ730"/>
      <c r="NSR730"/>
      <c r="NSS730"/>
      <c r="NST730"/>
      <c r="NSU730"/>
      <c r="NSV730"/>
      <c r="NSW730"/>
      <c r="NSX730"/>
      <c r="NSY730"/>
      <c r="NSZ730"/>
      <c r="NTA730"/>
      <c r="NTB730"/>
      <c r="NTC730"/>
      <c r="NTD730"/>
      <c r="NTE730"/>
      <c r="NTF730"/>
      <c r="NTG730"/>
      <c r="NTH730"/>
      <c r="NTI730"/>
      <c r="NTJ730"/>
      <c r="NTK730"/>
      <c r="NTL730"/>
      <c r="NTM730"/>
      <c r="NTN730"/>
      <c r="NTO730"/>
      <c r="NTP730"/>
      <c r="NTQ730"/>
      <c r="NTR730"/>
      <c r="NTS730"/>
      <c r="NTT730"/>
      <c r="NTU730"/>
      <c r="NTV730"/>
      <c r="NTW730"/>
      <c r="NTX730"/>
      <c r="NTY730"/>
      <c r="NTZ730"/>
      <c r="NUA730"/>
      <c r="NUB730"/>
      <c r="NUC730"/>
      <c r="NUD730"/>
      <c r="NUE730"/>
      <c r="NUF730"/>
      <c r="NUG730"/>
      <c r="NUH730"/>
      <c r="NUI730"/>
      <c r="NUJ730"/>
      <c r="NUK730"/>
      <c r="NUL730"/>
      <c r="NUM730"/>
      <c r="NUN730"/>
      <c r="NUO730"/>
      <c r="NUP730"/>
      <c r="NUQ730"/>
      <c r="NUR730"/>
      <c r="NUS730"/>
      <c r="NUT730"/>
      <c r="NUU730"/>
      <c r="NUV730"/>
      <c r="NUW730"/>
      <c r="NUX730"/>
      <c r="NUY730"/>
      <c r="NUZ730"/>
      <c r="NVA730"/>
      <c r="NVB730"/>
      <c r="NVC730"/>
      <c r="NVD730"/>
      <c r="NVE730"/>
      <c r="NVF730"/>
      <c r="NVG730"/>
      <c r="NVH730"/>
      <c r="NVI730"/>
      <c r="NVJ730"/>
      <c r="NVK730"/>
      <c r="NVL730"/>
      <c r="NVM730"/>
      <c r="NVN730"/>
      <c r="NVO730"/>
      <c r="NVP730"/>
      <c r="NVQ730"/>
      <c r="NVR730"/>
      <c r="NVS730"/>
      <c r="NVT730"/>
      <c r="NVU730"/>
      <c r="NVV730"/>
      <c r="NVW730"/>
      <c r="NVX730"/>
      <c r="NVY730"/>
      <c r="NVZ730"/>
      <c r="NWA730"/>
      <c r="NWB730"/>
      <c r="NWC730"/>
      <c r="NWD730"/>
      <c r="NWE730"/>
      <c r="NWF730"/>
      <c r="NWG730"/>
      <c r="NWH730"/>
      <c r="NWI730"/>
      <c r="NWJ730"/>
      <c r="NWK730"/>
      <c r="NWL730"/>
      <c r="NWM730"/>
      <c r="NWN730"/>
      <c r="NWO730"/>
      <c r="NWP730"/>
      <c r="NWQ730"/>
      <c r="NWR730"/>
      <c r="NWS730"/>
      <c r="NWT730"/>
      <c r="NWU730"/>
      <c r="NWV730"/>
      <c r="NWW730"/>
      <c r="NWX730"/>
      <c r="NWY730"/>
      <c r="NWZ730"/>
      <c r="NXA730"/>
      <c r="NXB730"/>
      <c r="NXC730"/>
      <c r="NXD730"/>
      <c r="NXE730"/>
      <c r="NXF730"/>
      <c r="NXG730"/>
      <c r="NXH730"/>
      <c r="NXI730"/>
      <c r="NXJ730"/>
      <c r="NXK730"/>
      <c r="NXL730"/>
      <c r="NXM730"/>
      <c r="NXN730"/>
      <c r="NXO730"/>
      <c r="NXP730"/>
      <c r="NXQ730"/>
      <c r="NXR730"/>
      <c r="NXS730"/>
      <c r="NXT730"/>
      <c r="NXU730"/>
      <c r="NXV730"/>
      <c r="NXW730"/>
      <c r="NXX730"/>
      <c r="NXY730"/>
      <c r="NXZ730"/>
      <c r="NYA730"/>
      <c r="NYB730"/>
      <c r="NYC730"/>
      <c r="NYD730"/>
      <c r="NYE730"/>
      <c r="NYF730"/>
      <c r="NYG730"/>
      <c r="NYH730"/>
      <c r="NYI730"/>
      <c r="NYJ730"/>
      <c r="NYK730"/>
      <c r="NYL730"/>
      <c r="NYM730"/>
      <c r="NYN730"/>
      <c r="NYO730"/>
      <c r="NYP730"/>
      <c r="NYQ730"/>
      <c r="NYR730"/>
      <c r="NYS730"/>
      <c r="NYT730"/>
      <c r="NYU730"/>
      <c r="NYV730"/>
      <c r="NYW730"/>
      <c r="NYX730"/>
      <c r="NYY730"/>
      <c r="NYZ730"/>
      <c r="NZA730"/>
      <c r="NZB730"/>
      <c r="NZC730"/>
      <c r="NZD730"/>
      <c r="NZE730"/>
      <c r="NZF730"/>
      <c r="NZG730"/>
      <c r="NZH730"/>
      <c r="NZI730"/>
      <c r="NZJ730"/>
      <c r="NZK730"/>
      <c r="NZL730"/>
      <c r="NZM730"/>
      <c r="NZN730"/>
      <c r="NZO730"/>
      <c r="NZP730"/>
      <c r="NZQ730"/>
      <c r="NZR730"/>
      <c r="NZS730"/>
      <c r="NZT730"/>
      <c r="NZU730"/>
      <c r="NZV730"/>
      <c r="NZW730"/>
      <c r="NZX730"/>
      <c r="NZY730"/>
      <c r="NZZ730"/>
      <c r="OAA730"/>
      <c r="OAB730"/>
      <c r="OAC730"/>
      <c r="OAD730"/>
      <c r="OAE730"/>
      <c r="OAF730"/>
      <c r="OAG730"/>
      <c r="OAH730"/>
      <c r="OAI730"/>
      <c r="OAJ730"/>
      <c r="OAK730"/>
      <c r="OAL730"/>
      <c r="OAM730"/>
      <c r="OAN730"/>
      <c r="OAO730"/>
      <c r="OAP730"/>
      <c r="OAQ730"/>
      <c r="OAR730"/>
      <c r="OAS730"/>
      <c r="OAT730"/>
      <c r="OAU730"/>
      <c r="OAV730"/>
      <c r="OAW730"/>
      <c r="OAX730"/>
      <c r="OAY730"/>
      <c r="OAZ730"/>
      <c r="OBA730"/>
      <c r="OBB730"/>
      <c r="OBC730"/>
      <c r="OBD730"/>
      <c r="OBE730"/>
      <c r="OBF730"/>
      <c r="OBG730"/>
      <c r="OBH730"/>
      <c r="OBI730"/>
      <c r="OBJ730"/>
      <c r="OBK730"/>
      <c r="OBL730"/>
      <c r="OBM730"/>
      <c r="OBN730"/>
      <c r="OBO730"/>
      <c r="OBP730"/>
      <c r="OBQ730"/>
      <c r="OBR730"/>
      <c r="OBS730"/>
      <c r="OBT730"/>
      <c r="OBU730"/>
      <c r="OBV730"/>
      <c r="OBW730"/>
      <c r="OBX730"/>
      <c r="OBY730"/>
      <c r="OBZ730"/>
      <c r="OCA730"/>
      <c r="OCB730"/>
      <c r="OCC730"/>
      <c r="OCD730"/>
      <c r="OCE730"/>
      <c r="OCF730"/>
      <c r="OCG730"/>
      <c r="OCH730"/>
      <c r="OCI730"/>
      <c r="OCJ730"/>
      <c r="OCK730"/>
      <c r="OCL730"/>
      <c r="OCM730"/>
      <c r="OCN730"/>
      <c r="OCO730"/>
      <c r="OCP730"/>
      <c r="OCQ730"/>
      <c r="OCR730"/>
      <c r="OCS730"/>
      <c r="OCT730"/>
      <c r="OCU730"/>
      <c r="OCV730"/>
      <c r="OCW730"/>
      <c r="OCX730"/>
      <c r="OCY730"/>
      <c r="OCZ730"/>
      <c r="ODA730"/>
      <c r="ODB730"/>
      <c r="ODC730"/>
      <c r="ODD730"/>
      <c r="ODE730"/>
      <c r="ODF730"/>
      <c r="ODG730"/>
      <c r="ODH730"/>
      <c r="ODI730"/>
      <c r="ODJ730"/>
      <c r="ODK730"/>
      <c r="ODL730"/>
      <c r="ODM730"/>
      <c r="ODN730"/>
      <c r="ODO730"/>
      <c r="ODP730"/>
      <c r="ODQ730"/>
      <c r="ODR730"/>
      <c r="ODS730"/>
      <c r="ODT730"/>
      <c r="ODU730"/>
      <c r="ODV730"/>
      <c r="ODW730"/>
      <c r="ODX730"/>
      <c r="ODY730"/>
      <c r="ODZ730"/>
      <c r="OEA730"/>
      <c r="OEB730"/>
      <c r="OEC730"/>
      <c r="OED730"/>
      <c r="OEE730"/>
      <c r="OEF730"/>
      <c r="OEG730"/>
      <c r="OEH730"/>
      <c r="OEI730"/>
      <c r="OEJ730"/>
      <c r="OEK730"/>
      <c r="OEL730"/>
      <c r="OEM730"/>
      <c r="OEN730"/>
      <c r="OEO730"/>
      <c r="OEP730"/>
      <c r="OEQ730"/>
      <c r="OER730"/>
      <c r="OES730"/>
      <c r="OET730"/>
      <c r="OEU730"/>
      <c r="OEV730"/>
      <c r="OEW730"/>
      <c r="OEX730"/>
      <c r="OEY730"/>
      <c r="OEZ730"/>
      <c r="OFA730"/>
      <c r="OFB730"/>
      <c r="OFC730"/>
      <c r="OFD730"/>
      <c r="OFE730"/>
      <c r="OFF730"/>
      <c r="OFG730"/>
      <c r="OFH730"/>
      <c r="OFI730"/>
      <c r="OFJ730"/>
      <c r="OFK730"/>
      <c r="OFL730"/>
      <c r="OFM730"/>
      <c r="OFN730"/>
      <c r="OFO730"/>
      <c r="OFP730"/>
      <c r="OFQ730"/>
      <c r="OFR730"/>
      <c r="OFS730"/>
      <c r="OFT730"/>
      <c r="OFU730"/>
      <c r="OFV730"/>
      <c r="OFW730"/>
      <c r="OFX730"/>
      <c r="OFY730"/>
      <c r="OFZ730"/>
      <c r="OGA730"/>
      <c r="OGB730"/>
      <c r="OGC730"/>
      <c r="OGD730"/>
      <c r="OGE730"/>
      <c r="OGF730"/>
      <c r="OGG730"/>
      <c r="OGH730"/>
      <c r="OGI730"/>
      <c r="OGJ730"/>
      <c r="OGK730"/>
      <c r="OGL730"/>
      <c r="OGM730"/>
      <c r="OGN730"/>
      <c r="OGO730"/>
      <c r="OGP730"/>
      <c r="OGQ730"/>
      <c r="OGR730"/>
      <c r="OGS730"/>
      <c r="OGT730"/>
      <c r="OGU730"/>
      <c r="OGV730"/>
      <c r="OGW730"/>
      <c r="OGX730"/>
      <c r="OGY730"/>
      <c r="OGZ730"/>
      <c r="OHA730"/>
      <c r="OHB730"/>
      <c r="OHC730"/>
      <c r="OHD730"/>
      <c r="OHE730"/>
      <c r="OHF730"/>
      <c r="OHG730"/>
      <c r="OHH730"/>
      <c r="OHI730"/>
      <c r="OHJ730"/>
      <c r="OHK730"/>
      <c r="OHL730"/>
      <c r="OHM730"/>
      <c r="OHN730"/>
      <c r="OHO730"/>
      <c r="OHP730"/>
      <c r="OHQ730"/>
      <c r="OHR730"/>
      <c r="OHS730"/>
      <c r="OHT730"/>
      <c r="OHU730"/>
      <c r="OHV730"/>
      <c r="OHW730"/>
      <c r="OHX730"/>
      <c r="OHY730"/>
      <c r="OHZ730"/>
      <c r="OIA730"/>
      <c r="OIB730"/>
      <c r="OIC730"/>
      <c r="OID730"/>
      <c r="OIE730"/>
      <c r="OIF730"/>
      <c r="OIG730"/>
      <c r="OIH730"/>
      <c r="OII730"/>
      <c r="OIJ730"/>
      <c r="OIK730"/>
      <c r="OIL730"/>
      <c r="OIM730"/>
      <c r="OIN730"/>
      <c r="OIO730"/>
      <c r="OIP730"/>
      <c r="OIQ730"/>
      <c r="OIR730"/>
      <c r="OIS730"/>
      <c r="OIT730"/>
      <c r="OIU730"/>
      <c r="OIV730"/>
      <c r="OIW730"/>
      <c r="OIX730"/>
      <c r="OIY730"/>
      <c r="OIZ730"/>
      <c r="OJA730"/>
      <c r="OJB730"/>
      <c r="OJC730"/>
      <c r="OJD730"/>
      <c r="OJE730"/>
      <c r="OJF730"/>
      <c r="OJG730"/>
      <c r="OJH730"/>
      <c r="OJI730"/>
      <c r="OJJ730"/>
      <c r="OJK730"/>
      <c r="OJL730"/>
      <c r="OJM730"/>
      <c r="OJN730"/>
      <c r="OJO730"/>
      <c r="OJP730"/>
      <c r="OJQ730"/>
      <c r="OJR730"/>
      <c r="OJS730"/>
      <c r="OJT730"/>
      <c r="OJU730"/>
      <c r="OJV730"/>
      <c r="OJW730"/>
      <c r="OJX730"/>
      <c r="OJY730"/>
      <c r="OJZ730"/>
      <c r="OKA730"/>
      <c r="OKB730"/>
      <c r="OKC730"/>
      <c r="OKD730"/>
      <c r="OKE730"/>
      <c r="OKF730"/>
      <c r="OKG730"/>
      <c r="OKH730"/>
      <c r="OKI730"/>
      <c r="OKJ730"/>
      <c r="OKK730"/>
      <c r="OKL730"/>
      <c r="OKM730"/>
      <c r="OKN730"/>
      <c r="OKO730"/>
      <c r="OKP730"/>
      <c r="OKQ730"/>
      <c r="OKR730"/>
      <c r="OKS730"/>
      <c r="OKT730"/>
      <c r="OKU730"/>
      <c r="OKV730"/>
      <c r="OKW730"/>
      <c r="OKX730"/>
      <c r="OKY730"/>
      <c r="OKZ730"/>
      <c r="OLA730"/>
      <c r="OLB730"/>
      <c r="OLC730"/>
      <c r="OLD730"/>
      <c r="OLE730"/>
      <c r="OLF730"/>
      <c r="OLG730"/>
      <c r="OLH730"/>
      <c r="OLI730"/>
      <c r="OLJ730"/>
      <c r="OLK730"/>
      <c r="OLL730"/>
      <c r="OLM730"/>
      <c r="OLN730"/>
      <c r="OLO730"/>
      <c r="OLP730"/>
      <c r="OLQ730"/>
      <c r="OLR730"/>
      <c r="OLS730"/>
      <c r="OLT730"/>
      <c r="OLU730"/>
      <c r="OLV730"/>
      <c r="OLW730"/>
      <c r="OLX730"/>
      <c r="OLY730"/>
      <c r="OLZ730"/>
      <c r="OMA730"/>
      <c r="OMB730"/>
      <c r="OMC730"/>
      <c r="OMD730"/>
      <c r="OME730"/>
      <c r="OMF730"/>
      <c r="OMG730"/>
      <c r="OMH730"/>
      <c r="OMI730"/>
      <c r="OMJ730"/>
      <c r="OMK730"/>
      <c r="OML730"/>
      <c r="OMM730"/>
      <c r="OMN730"/>
      <c r="OMO730"/>
      <c r="OMP730"/>
      <c r="OMQ730"/>
      <c r="OMR730"/>
      <c r="OMS730"/>
      <c r="OMT730"/>
      <c r="OMU730"/>
      <c r="OMV730"/>
      <c r="OMW730"/>
      <c r="OMX730"/>
      <c r="OMY730"/>
      <c r="OMZ730"/>
      <c r="ONA730"/>
      <c r="ONB730"/>
      <c r="ONC730"/>
      <c r="OND730"/>
      <c r="ONE730"/>
      <c r="ONF730"/>
      <c r="ONG730"/>
      <c r="ONH730"/>
      <c r="ONI730"/>
      <c r="ONJ730"/>
      <c r="ONK730"/>
      <c r="ONL730"/>
      <c r="ONM730"/>
      <c r="ONN730"/>
      <c r="ONO730"/>
      <c r="ONP730"/>
      <c r="ONQ730"/>
      <c r="ONR730"/>
      <c r="ONS730"/>
      <c r="ONT730"/>
      <c r="ONU730"/>
      <c r="ONV730"/>
      <c r="ONW730"/>
      <c r="ONX730"/>
      <c r="ONY730"/>
      <c r="ONZ730"/>
      <c r="OOA730"/>
      <c r="OOB730"/>
      <c r="OOC730"/>
      <c r="OOD730"/>
      <c r="OOE730"/>
      <c r="OOF730"/>
      <c r="OOG730"/>
      <c r="OOH730"/>
      <c r="OOI730"/>
      <c r="OOJ730"/>
      <c r="OOK730"/>
      <c r="OOL730"/>
      <c r="OOM730"/>
      <c r="OON730"/>
      <c r="OOO730"/>
      <c r="OOP730"/>
      <c r="OOQ730"/>
      <c r="OOR730"/>
      <c r="OOS730"/>
      <c r="OOT730"/>
      <c r="OOU730"/>
      <c r="OOV730"/>
      <c r="OOW730"/>
      <c r="OOX730"/>
      <c r="OOY730"/>
      <c r="OOZ730"/>
      <c r="OPA730"/>
      <c r="OPB730"/>
      <c r="OPC730"/>
      <c r="OPD730"/>
      <c r="OPE730"/>
      <c r="OPF730"/>
      <c r="OPG730"/>
      <c r="OPH730"/>
      <c r="OPI730"/>
      <c r="OPJ730"/>
      <c r="OPK730"/>
      <c r="OPL730"/>
      <c r="OPM730"/>
      <c r="OPN730"/>
      <c r="OPO730"/>
      <c r="OPP730"/>
      <c r="OPQ730"/>
      <c r="OPR730"/>
      <c r="OPS730"/>
      <c r="OPT730"/>
      <c r="OPU730"/>
      <c r="OPV730"/>
      <c r="OPW730"/>
      <c r="OPX730"/>
      <c r="OPY730"/>
      <c r="OPZ730"/>
      <c r="OQA730"/>
      <c r="OQB730"/>
      <c r="OQC730"/>
      <c r="OQD730"/>
      <c r="OQE730"/>
      <c r="OQF730"/>
      <c r="OQG730"/>
      <c r="OQH730"/>
      <c r="OQI730"/>
      <c r="OQJ730"/>
      <c r="OQK730"/>
      <c r="OQL730"/>
      <c r="OQM730"/>
      <c r="OQN730"/>
      <c r="OQO730"/>
      <c r="OQP730"/>
      <c r="OQQ730"/>
      <c r="OQR730"/>
      <c r="OQS730"/>
      <c r="OQT730"/>
      <c r="OQU730"/>
      <c r="OQV730"/>
      <c r="OQW730"/>
      <c r="OQX730"/>
      <c r="OQY730"/>
      <c r="OQZ730"/>
      <c r="ORA730"/>
      <c r="ORB730"/>
      <c r="ORC730"/>
      <c r="ORD730"/>
      <c r="ORE730"/>
      <c r="ORF730"/>
      <c r="ORG730"/>
      <c r="ORH730"/>
      <c r="ORI730"/>
      <c r="ORJ730"/>
      <c r="ORK730"/>
      <c r="ORL730"/>
      <c r="ORM730"/>
      <c r="ORN730"/>
      <c r="ORO730"/>
      <c r="ORP730"/>
      <c r="ORQ730"/>
      <c r="ORR730"/>
      <c r="ORS730"/>
      <c r="ORT730"/>
      <c r="ORU730"/>
      <c r="ORV730"/>
      <c r="ORW730"/>
      <c r="ORX730"/>
      <c r="ORY730"/>
      <c r="ORZ730"/>
      <c r="OSA730"/>
      <c r="OSB730"/>
      <c r="OSC730"/>
      <c r="OSD730"/>
      <c r="OSE730"/>
      <c r="OSF730"/>
      <c r="OSG730"/>
      <c r="OSH730"/>
      <c r="OSI730"/>
      <c r="OSJ730"/>
      <c r="OSK730"/>
      <c r="OSL730"/>
      <c r="OSM730"/>
      <c r="OSN730"/>
      <c r="OSO730"/>
      <c r="OSP730"/>
      <c r="OSQ730"/>
      <c r="OSR730"/>
      <c r="OSS730"/>
      <c r="OST730"/>
      <c r="OSU730"/>
      <c r="OSV730"/>
      <c r="OSW730"/>
      <c r="OSX730"/>
      <c r="OSY730"/>
      <c r="OSZ730"/>
      <c r="OTA730"/>
      <c r="OTB730"/>
      <c r="OTC730"/>
      <c r="OTD730"/>
      <c r="OTE730"/>
      <c r="OTF730"/>
      <c r="OTG730"/>
      <c r="OTH730"/>
      <c r="OTI730"/>
      <c r="OTJ730"/>
      <c r="OTK730"/>
      <c r="OTL730"/>
      <c r="OTM730"/>
      <c r="OTN730"/>
      <c r="OTO730"/>
      <c r="OTP730"/>
      <c r="OTQ730"/>
      <c r="OTR730"/>
      <c r="OTS730"/>
      <c r="OTT730"/>
      <c r="OTU730"/>
      <c r="OTV730"/>
      <c r="OTW730"/>
      <c r="OTX730"/>
      <c r="OTY730"/>
      <c r="OTZ730"/>
      <c r="OUA730"/>
      <c r="OUB730"/>
      <c r="OUC730"/>
      <c r="OUD730"/>
      <c r="OUE730"/>
      <c r="OUF730"/>
      <c r="OUG730"/>
      <c r="OUH730"/>
      <c r="OUI730"/>
      <c r="OUJ730"/>
      <c r="OUK730"/>
      <c r="OUL730"/>
      <c r="OUM730"/>
      <c r="OUN730"/>
      <c r="OUO730"/>
      <c r="OUP730"/>
      <c r="OUQ730"/>
      <c r="OUR730"/>
      <c r="OUS730"/>
      <c r="OUT730"/>
      <c r="OUU730"/>
      <c r="OUV730"/>
      <c r="OUW730"/>
      <c r="OUX730"/>
      <c r="OUY730"/>
      <c r="OUZ730"/>
      <c r="OVA730"/>
      <c r="OVB730"/>
      <c r="OVC730"/>
      <c r="OVD730"/>
      <c r="OVE730"/>
      <c r="OVF730"/>
      <c r="OVG730"/>
      <c r="OVH730"/>
      <c r="OVI730"/>
      <c r="OVJ730"/>
      <c r="OVK730"/>
      <c r="OVL730"/>
      <c r="OVM730"/>
      <c r="OVN730"/>
      <c r="OVO730"/>
      <c r="OVP730"/>
      <c r="OVQ730"/>
      <c r="OVR730"/>
      <c r="OVS730"/>
      <c r="OVT730"/>
      <c r="OVU730"/>
      <c r="OVV730"/>
      <c r="OVW730"/>
      <c r="OVX730"/>
      <c r="OVY730"/>
      <c r="OVZ730"/>
      <c r="OWA730"/>
      <c r="OWB730"/>
      <c r="OWC730"/>
      <c r="OWD730"/>
      <c r="OWE730"/>
      <c r="OWF730"/>
      <c r="OWG730"/>
      <c r="OWH730"/>
      <c r="OWI730"/>
      <c r="OWJ730"/>
      <c r="OWK730"/>
      <c r="OWL730"/>
      <c r="OWM730"/>
      <c r="OWN730"/>
      <c r="OWO730"/>
      <c r="OWP730"/>
      <c r="OWQ730"/>
      <c r="OWR730"/>
      <c r="OWS730"/>
      <c r="OWT730"/>
      <c r="OWU730"/>
      <c r="OWV730"/>
      <c r="OWW730"/>
      <c r="OWX730"/>
      <c r="OWY730"/>
      <c r="OWZ730"/>
      <c r="OXA730"/>
      <c r="OXB730"/>
      <c r="OXC730"/>
      <c r="OXD730"/>
      <c r="OXE730"/>
      <c r="OXF730"/>
      <c r="OXG730"/>
      <c r="OXH730"/>
      <c r="OXI730"/>
      <c r="OXJ730"/>
      <c r="OXK730"/>
      <c r="OXL730"/>
      <c r="OXM730"/>
      <c r="OXN730"/>
      <c r="OXO730"/>
      <c r="OXP730"/>
      <c r="OXQ730"/>
      <c r="OXR730"/>
      <c r="OXS730"/>
      <c r="OXT730"/>
      <c r="OXU730"/>
      <c r="OXV730"/>
      <c r="OXW730"/>
      <c r="OXX730"/>
      <c r="OXY730"/>
      <c r="OXZ730"/>
      <c r="OYA730"/>
      <c r="OYB730"/>
      <c r="OYC730"/>
      <c r="OYD730"/>
      <c r="OYE730"/>
      <c r="OYF730"/>
      <c r="OYG730"/>
      <c r="OYH730"/>
      <c r="OYI730"/>
      <c r="OYJ730"/>
      <c r="OYK730"/>
      <c r="OYL730"/>
      <c r="OYM730"/>
      <c r="OYN730"/>
      <c r="OYO730"/>
      <c r="OYP730"/>
      <c r="OYQ730"/>
      <c r="OYR730"/>
      <c r="OYS730"/>
      <c r="OYT730"/>
      <c r="OYU730"/>
      <c r="OYV730"/>
      <c r="OYW730"/>
      <c r="OYX730"/>
      <c r="OYY730"/>
      <c r="OYZ730"/>
      <c r="OZA730"/>
      <c r="OZB730"/>
      <c r="OZC730"/>
      <c r="OZD730"/>
      <c r="OZE730"/>
      <c r="OZF730"/>
      <c r="OZG730"/>
      <c r="OZH730"/>
      <c r="OZI730"/>
      <c r="OZJ730"/>
      <c r="OZK730"/>
      <c r="OZL730"/>
      <c r="OZM730"/>
      <c r="OZN730"/>
      <c r="OZO730"/>
      <c r="OZP730"/>
      <c r="OZQ730"/>
      <c r="OZR730"/>
      <c r="OZS730"/>
      <c r="OZT730"/>
      <c r="OZU730"/>
      <c r="OZV730"/>
      <c r="OZW730"/>
      <c r="OZX730"/>
      <c r="OZY730"/>
      <c r="OZZ730"/>
      <c r="PAA730"/>
      <c r="PAB730"/>
      <c r="PAC730"/>
      <c r="PAD730"/>
      <c r="PAE730"/>
      <c r="PAF730"/>
      <c r="PAG730"/>
      <c r="PAH730"/>
      <c r="PAI730"/>
      <c r="PAJ730"/>
      <c r="PAK730"/>
      <c r="PAL730"/>
      <c r="PAM730"/>
      <c r="PAN730"/>
      <c r="PAO730"/>
      <c r="PAP730"/>
      <c r="PAQ730"/>
      <c r="PAR730"/>
      <c r="PAS730"/>
      <c r="PAT730"/>
      <c r="PAU730"/>
      <c r="PAV730"/>
      <c r="PAW730"/>
      <c r="PAX730"/>
      <c r="PAY730"/>
      <c r="PAZ730"/>
      <c r="PBA730"/>
      <c r="PBB730"/>
      <c r="PBC730"/>
      <c r="PBD730"/>
      <c r="PBE730"/>
      <c r="PBF730"/>
      <c r="PBG730"/>
      <c r="PBH730"/>
      <c r="PBI730"/>
      <c r="PBJ730"/>
      <c r="PBK730"/>
      <c r="PBL730"/>
      <c r="PBM730"/>
      <c r="PBN730"/>
      <c r="PBO730"/>
      <c r="PBP730"/>
      <c r="PBQ730"/>
      <c r="PBR730"/>
      <c r="PBS730"/>
      <c r="PBT730"/>
      <c r="PBU730"/>
      <c r="PBV730"/>
      <c r="PBW730"/>
      <c r="PBX730"/>
      <c r="PBY730"/>
      <c r="PBZ730"/>
      <c r="PCA730"/>
      <c r="PCB730"/>
      <c r="PCC730"/>
      <c r="PCD730"/>
      <c r="PCE730"/>
      <c r="PCF730"/>
      <c r="PCG730"/>
      <c r="PCH730"/>
      <c r="PCI730"/>
      <c r="PCJ730"/>
      <c r="PCK730"/>
      <c r="PCL730"/>
      <c r="PCM730"/>
      <c r="PCN730"/>
      <c r="PCO730"/>
      <c r="PCP730"/>
      <c r="PCQ730"/>
      <c r="PCR730"/>
      <c r="PCS730"/>
      <c r="PCT730"/>
      <c r="PCU730"/>
      <c r="PCV730"/>
      <c r="PCW730"/>
      <c r="PCX730"/>
      <c r="PCY730"/>
      <c r="PCZ730"/>
      <c r="PDA730"/>
      <c r="PDB730"/>
      <c r="PDC730"/>
      <c r="PDD730"/>
      <c r="PDE730"/>
      <c r="PDF730"/>
      <c r="PDG730"/>
      <c r="PDH730"/>
      <c r="PDI730"/>
      <c r="PDJ730"/>
      <c r="PDK730"/>
      <c r="PDL730"/>
      <c r="PDM730"/>
      <c r="PDN730"/>
      <c r="PDO730"/>
      <c r="PDP730"/>
      <c r="PDQ730"/>
      <c r="PDR730"/>
      <c r="PDS730"/>
      <c r="PDT730"/>
      <c r="PDU730"/>
      <c r="PDV730"/>
      <c r="PDW730"/>
      <c r="PDX730"/>
      <c r="PDY730"/>
      <c r="PDZ730"/>
      <c r="PEA730"/>
      <c r="PEB730"/>
      <c r="PEC730"/>
      <c r="PED730"/>
      <c r="PEE730"/>
      <c r="PEF730"/>
      <c r="PEG730"/>
      <c r="PEH730"/>
      <c r="PEI730"/>
      <c r="PEJ730"/>
      <c r="PEK730"/>
      <c r="PEL730"/>
      <c r="PEM730"/>
      <c r="PEN730"/>
      <c r="PEO730"/>
      <c r="PEP730"/>
      <c r="PEQ730"/>
      <c r="PER730"/>
      <c r="PES730"/>
      <c r="PET730"/>
      <c r="PEU730"/>
      <c r="PEV730"/>
      <c r="PEW730"/>
      <c r="PEX730"/>
      <c r="PEY730"/>
      <c r="PEZ730"/>
      <c r="PFA730"/>
      <c r="PFB730"/>
      <c r="PFC730"/>
      <c r="PFD730"/>
      <c r="PFE730"/>
      <c r="PFF730"/>
      <c r="PFG730"/>
      <c r="PFH730"/>
      <c r="PFI730"/>
      <c r="PFJ730"/>
      <c r="PFK730"/>
      <c r="PFL730"/>
      <c r="PFM730"/>
      <c r="PFN730"/>
      <c r="PFO730"/>
      <c r="PFP730"/>
      <c r="PFQ730"/>
      <c r="PFR730"/>
      <c r="PFS730"/>
      <c r="PFT730"/>
      <c r="PFU730"/>
      <c r="PFV730"/>
      <c r="PFW730"/>
      <c r="PFX730"/>
      <c r="PFY730"/>
      <c r="PFZ730"/>
      <c r="PGA730"/>
      <c r="PGB730"/>
      <c r="PGC730"/>
      <c r="PGD730"/>
      <c r="PGE730"/>
      <c r="PGF730"/>
      <c r="PGG730"/>
      <c r="PGH730"/>
      <c r="PGI730"/>
      <c r="PGJ730"/>
      <c r="PGK730"/>
      <c r="PGL730"/>
      <c r="PGM730"/>
      <c r="PGN730"/>
      <c r="PGO730"/>
      <c r="PGP730"/>
      <c r="PGQ730"/>
      <c r="PGR730"/>
      <c r="PGS730"/>
      <c r="PGT730"/>
      <c r="PGU730"/>
      <c r="PGV730"/>
      <c r="PGW730"/>
      <c r="PGX730"/>
      <c r="PGY730"/>
      <c r="PGZ730"/>
      <c r="PHA730"/>
      <c r="PHB730"/>
      <c r="PHC730"/>
      <c r="PHD730"/>
      <c r="PHE730"/>
      <c r="PHF730"/>
      <c r="PHG730"/>
      <c r="PHH730"/>
      <c r="PHI730"/>
      <c r="PHJ730"/>
      <c r="PHK730"/>
      <c r="PHL730"/>
      <c r="PHM730"/>
      <c r="PHN730"/>
      <c r="PHO730"/>
      <c r="PHP730"/>
      <c r="PHQ730"/>
      <c r="PHR730"/>
      <c r="PHS730"/>
      <c r="PHT730"/>
      <c r="PHU730"/>
      <c r="PHV730"/>
      <c r="PHW730"/>
      <c r="PHX730"/>
      <c r="PHY730"/>
      <c r="PHZ730"/>
      <c r="PIA730"/>
      <c r="PIB730"/>
      <c r="PIC730"/>
      <c r="PID730"/>
      <c r="PIE730"/>
      <c r="PIF730"/>
      <c r="PIG730"/>
      <c r="PIH730"/>
      <c r="PII730"/>
      <c r="PIJ730"/>
      <c r="PIK730"/>
      <c r="PIL730"/>
      <c r="PIM730"/>
      <c r="PIN730"/>
      <c r="PIO730"/>
      <c r="PIP730"/>
      <c r="PIQ730"/>
      <c r="PIR730"/>
      <c r="PIS730"/>
      <c r="PIT730"/>
      <c r="PIU730"/>
      <c r="PIV730"/>
      <c r="PIW730"/>
      <c r="PIX730"/>
      <c r="PIY730"/>
      <c r="PIZ730"/>
      <c r="PJA730"/>
      <c r="PJB730"/>
      <c r="PJC730"/>
      <c r="PJD730"/>
      <c r="PJE730"/>
      <c r="PJF730"/>
      <c r="PJG730"/>
      <c r="PJH730"/>
      <c r="PJI730"/>
      <c r="PJJ730"/>
      <c r="PJK730"/>
      <c r="PJL730"/>
      <c r="PJM730"/>
      <c r="PJN730"/>
      <c r="PJO730"/>
      <c r="PJP730"/>
      <c r="PJQ730"/>
      <c r="PJR730"/>
      <c r="PJS730"/>
      <c r="PJT730"/>
      <c r="PJU730"/>
      <c r="PJV730"/>
      <c r="PJW730"/>
      <c r="PJX730"/>
      <c r="PJY730"/>
      <c r="PJZ730"/>
      <c r="PKA730"/>
      <c r="PKB730"/>
      <c r="PKC730"/>
      <c r="PKD730"/>
      <c r="PKE730"/>
      <c r="PKF730"/>
      <c r="PKG730"/>
      <c r="PKH730"/>
      <c r="PKI730"/>
      <c r="PKJ730"/>
      <c r="PKK730"/>
      <c r="PKL730"/>
      <c r="PKM730"/>
      <c r="PKN730"/>
      <c r="PKO730"/>
      <c r="PKP730"/>
      <c r="PKQ730"/>
      <c r="PKR730"/>
      <c r="PKS730"/>
      <c r="PKT730"/>
      <c r="PKU730"/>
      <c r="PKV730"/>
      <c r="PKW730"/>
      <c r="PKX730"/>
      <c r="PKY730"/>
      <c r="PKZ730"/>
      <c r="PLA730"/>
      <c r="PLB730"/>
      <c r="PLC730"/>
      <c r="PLD730"/>
      <c r="PLE730"/>
      <c r="PLF730"/>
      <c r="PLG730"/>
      <c r="PLH730"/>
      <c r="PLI730"/>
      <c r="PLJ730"/>
      <c r="PLK730"/>
      <c r="PLL730"/>
      <c r="PLM730"/>
      <c r="PLN730"/>
      <c r="PLO730"/>
      <c r="PLP730"/>
      <c r="PLQ730"/>
      <c r="PLR730"/>
      <c r="PLS730"/>
      <c r="PLT730"/>
      <c r="PLU730"/>
      <c r="PLV730"/>
      <c r="PLW730"/>
      <c r="PLX730"/>
      <c r="PLY730"/>
      <c r="PLZ730"/>
      <c r="PMA730"/>
      <c r="PMB730"/>
      <c r="PMC730"/>
      <c r="PMD730"/>
      <c r="PME730"/>
      <c r="PMF730"/>
      <c r="PMG730"/>
      <c r="PMH730"/>
      <c r="PMI730"/>
      <c r="PMJ730"/>
      <c r="PMK730"/>
      <c r="PML730"/>
      <c r="PMM730"/>
      <c r="PMN730"/>
      <c r="PMO730"/>
      <c r="PMP730"/>
      <c r="PMQ730"/>
      <c r="PMR730"/>
      <c r="PMS730"/>
      <c r="PMT730"/>
      <c r="PMU730"/>
      <c r="PMV730"/>
      <c r="PMW730"/>
      <c r="PMX730"/>
      <c r="PMY730"/>
      <c r="PMZ730"/>
      <c r="PNA730"/>
      <c r="PNB730"/>
      <c r="PNC730"/>
      <c r="PND730"/>
      <c r="PNE730"/>
      <c r="PNF730"/>
      <c r="PNG730"/>
      <c r="PNH730"/>
      <c r="PNI730"/>
      <c r="PNJ730"/>
      <c r="PNK730"/>
      <c r="PNL730"/>
      <c r="PNM730"/>
      <c r="PNN730"/>
      <c r="PNO730"/>
      <c r="PNP730"/>
      <c r="PNQ730"/>
      <c r="PNR730"/>
      <c r="PNS730"/>
      <c r="PNT730"/>
      <c r="PNU730"/>
      <c r="PNV730"/>
      <c r="PNW730"/>
      <c r="PNX730"/>
      <c r="PNY730"/>
      <c r="PNZ730"/>
      <c r="POA730"/>
      <c r="POB730"/>
      <c r="POC730"/>
      <c r="POD730"/>
      <c r="POE730"/>
      <c r="POF730"/>
      <c r="POG730"/>
      <c r="POH730"/>
      <c r="POI730"/>
      <c r="POJ730"/>
      <c r="POK730"/>
      <c r="POL730"/>
      <c r="POM730"/>
      <c r="PON730"/>
      <c r="POO730"/>
      <c r="POP730"/>
      <c r="POQ730"/>
      <c r="POR730"/>
      <c r="POS730"/>
      <c r="POT730"/>
      <c r="POU730"/>
      <c r="POV730"/>
      <c r="POW730"/>
      <c r="POX730"/>
      <c r="POY730"/>
      <c r="POZ730"/>
      <c r="PPA730"/>
      <c r="PPB730"/>
      <c r="PPC730"/>
      <c r="PPD730"/>
      <c r="PPE730"/>
      <c r="PPF730"/>
      <c r="PPG730"/>
      <c r="PPH730"/>
      <c r="PPI730"/>
      <c r="PPJ730"/>
      <c r="PPK730"/>
      <c r="PPL730"/>
      <c r="PPM730"/>
      <c r="PPN730"/>
      <c r="PPO730"/>
      <c r="PPP730"/>
      <c r="PPQ730"/>
      <c r="PPR730"/>
      <c r="PPS730"/>
      <c r="PPT730"/>
      <c r="PPU730"/>
      <c r="PPV730"/>
      <c r="PPW730"/>
      <c r="PPX730"/>
      <c r="PPY730"/>
      <c r="PPZ730"/>
      <c r="PQA730"/>
      <c r="PQB730"/>
      <c r="PQC730"/>
      <c r="PQD730"/>
      <c r="PQE730"/>
      <c r="PQF730"/>
      <c r="PQG730"/>
      <c r="PQH730"/>
      <c r="PQI730"/>
      <c r="PQJ730"/>
      <c r="PQK730"/>
      <c r="PQL730"/>
      <c r="PQM730"/>
      <c r="PQN730"/>
      <c r="PQO730"/>
      <c r="PQP730"/>
      <c r="PQQ730"/>
      <c r="PQR730"/>
      <c r="PQS730"/>
      <c r="PQT730"/>
      <c r="PQU730"/>
      <c r="PQV730"/>
      <c r="PQW730"/>
      <c r="PQX730"/>
      <c r="PQY730"/>
      <c r="PQZ730"/>
      <c r="PRA730"/>
      <c r="PRB730"/>
      <c r="PRC730"/>
      <c r="PRD730"/>
      <c r="PRE730"/>
      <c r="PRF730"/>
      <c r="PRG730"/>
      <c r="PRH730"/>
      <c r="PRI730"/>
      <c r="PRJ730"/>
      <c r="PRK730"/>
      <c r="PRL730"/>
      <c r="PRM730"/>
      <c r="PRN730"/>
      <c r="PRO730"/>
      <c r="PRP730"/>
      <c r="PRQ730"/>
      <c r="PRR730"/>
      <c r="PRS730"/>
      <c r="PRT730"/>
      <c r="PRU730"/>
      <c r="PRV730"/>
      <c r="PRW730"/>
      <c r="PRX730"/>
      <c r="PRY730"/>
      <c r="PRZ730"/>
      <c r="PSA730"/>
      <c r="PSB730"/>
      <c r="PSC730"/>
      <c r="PSD730"/>
      <c r="PSE730"/>
      <c r="PSF730"/>
      <c r="PSG730"/>
      <c r="PSH730"/>
      <c r="PSI730"/>
      <c r="PSJ730"/>
      <c r="PSK730"/>
      <c r="PSL730"/>
      <c r="PSM730"/>
      <c r="PSN730"/>
      <c r="PSO730"/>
      <c r="PSP730"/>
      <c r="PSQ730"/>
      <c r="PSR730"/>
      <c r="PSS730"/>
      <c r="PST730"/>
      <c r="PSU730"/>
      <c r="PSV730"/>
      <c r="PSW730"/>
      <c r="PSX730"/>
      <c r="PSY730"/>
      <c r="PSZ730"/>
      <c r="PTA730"/>
      <c r="PTB730"/>
      <c r="PTC730"/>
      <c r="PTD730"/>
      <c r="PTE730"/>
      <c r="PTF730"/>
      <c r="PTG730"/>
      <c r="PTH730"/>
      <c r="PTI730"/>
      <c r="PTJ730"/>
      <c r="PTK730"/>
      <c r="PTL730"/>
      <c r="PTM730"/>
      <c r="PTN730"/>
      <c r="PTO730"/>
      <c r="PTP730"/>
      <c r="PTQ730"/>
      <c r="PTR730"/>
      <c r="PTS730"/>
      <c r="PTT730"/>
      <c r="PTU730"/>
      <c r="PTV730"/>
      <c r="PTW730"/>
      <c r="PTX730"/>
      <c r="PTY730"/>
      <c r="PTZ730"/>
      <c r="PUA730"/>
      <c r="PUB730"/>
      <c r="PUC730"/>
      <c r="PUD730"/>
      <c r="PUE730"/>
      <c r="PUF730"/>
      <c r="PUG730"/>
      <c r="PUH730"/>
      <c r="PUI730"/>
      <c r="PUJ730"/>
      <c r="PUK730"/>
      <c r="PUL730"/>
      <c r="PUM730"/>
      <c r="PUN730"/>
      <c r="PUO730"/>
      <c r="PUP730"/>
      <c r="PUQ730"/>
      <c r="PUR730"/>
      <c r="PUS730"/>
      <c r="PUT730"/>
      <c r="PUU730"/>
      <c r="PUV730"/>
      <c r="PUW730"/>
      <c r="PUX730"/>
      <c r="PUY730"/>
      <c r="PUZ730"/>
      <c r="PVA730"/>
      <c r="PVB730"/>
      <c r="PVC730"/>
      <c r="PVD730"/>
      <c r="PVE730"/>
      <c r="PVF730"/>
      <c r="PVG730"/>
      <c r="PVH730"/>
      <c r="PVI730"/>
      <c r="PVJ730"/>
      <c r="PVK730"/>
      <c r="PVL730"/>
      <c r="PVM730"/>
      <c r="PVN730"/>
      <c r="PVO730"/>
      <c r="PVP730"/>
      <c r="PVQ730"/>
      <c r="PVR730"/>
      <c r="PVS730"/>
      <c r="PVT730"/>
      <c r="PVU730"/>
      <c r="PVV730"/>
      <c r="PVW730"/>
      <c r="PVX730"/>
      <c r="PVY730"/>
      <c r="PVZ730"/>
      <c r="PWA730"/>
      <c r="PWB730"/>
      <c r="PWC730"/>
      <c r="PWD730"/>
      <c r="PWE730"/>
      <c r="PWF730"/>
      <c r="PWG730"/>
      <c r="PWH730"/>
      <c r="PWI730"/>
      <c r="PWJ730"/>
      <c r="PWK730"/>
      <c r="PWL730"/>
      <c r="PWM730"/>
      <c r="PWN730"/>
      <c r="PWO730"/>
      <c r="PWP730"/>
      <c r="PWQ730"/>
      <c r="PWR730"/>
      <c r="PWS730"/>
      <c r="PWT730"/>
      <c r="PWU730"/>
      <c r="PWV730"/>
      <c r="PWW730"/>
      <c r="PWX730"/>
      <c r="PWY730"/>
      <c r="PWZ730"/>
      <c r="PXA730"/>
      <c r="PXB730"/>
      <c r="PXC730"/>
      <c r="PXD730"/>
      <c r="PXE730"/>
      <c r="PXF730"/>
      <c r="PXG730"/>
      <c r="PXH730"/>
      <c r="PXI730"/>
      <c r="PXJ730"/>
      <c r="PXK730"/>
      <c r="PXL730"/>
      <c r="PXM730"/>
      <c r="PXN730"/>
      <c r="PXO730"/>
      <c r="PXP730"/>
      <c r="PXQ730"/>
      <c r="PXR730"/>
      <c r="PXS730"/>
      <c r="PXT730"/>
      <c r="PXU730"/>
      <c r="PXV730"/>
      <c r="PXW730"/>
      <c r="PXX730"/>
      <c r="PXY730"/>
      <c r="PXZ730"/>
      <c r="PYA730"/>
      <c r="PYB730"/>
      <c r="PYC730"/>
      <c r="PYD730"/>
      <c r="PYE730"/>
      <c r="PYF730"/>
      <c r="PYG730"/>
      <c r="PYH730"/>
      <c r="PYI730"/>
      <c r="PYJ730"/>
      <c r="PYK730"/>
      <c r="PYL730"/>
      <c r="PYM730"/>
      <c r="PYN730"/>
      <c r="PYO730"/>
      <c r="PYP730"/>
      <c r="PYQ730"/>
      <c r="PYR730"/>
      <c r="PYS730"/>
      <c r="PYT730"/>
      <c r="PYU730"/>
      <c r="PYV730"/>
      <c r="PYW730"/>
      <c r="PYX730"/>
      <c r="PYY730"/>
      <c r="PYZ730"/>
      <c r="PZA730"/>
      <c r="PZB730"/>
      <c r="PZC730"/>
      <c r="PZD730"/>
      <c r="PZE730"/>
      <c r="PZF730"/>
      <c r="PZG730"/>
      <c r="PZH730"/>
      <c r="PZI730"/>
      <c r="PZJ730"/>
      <c r="PZK730"/>
      <c r="PZL730"/>
      <c r="PZM730"/>
      <c r="PZN730"/>
      <c r="PZO730"/>
      <c r="PZP730"/>
      <c r="PZQ730"/>
      <c r="PZR730"/>
      <c r="PZS730"/>
      <c r="PZT730"/>
      <c r="PZU730"/>
      <c r="PZV730"/>
      <c r="PZW730"/>
      <c r="PZX730"/>
      <c r="PZY730"/>
      <c r="PZZ730"/>
      <c r="QAA730"/>
      <c r="QAB730"/>
      <c r="QAC730"/>
      <c r="QAD730"/>
      <c r="QAE730"/>
      <c r="QAF730"/>
      <c r="QAG730"/>
      <c r="QAH730"/>
      <c r="QAI730"/>
      <c r="QAJ730"/>
      <c r="QAK730"/>
      <c r="QAL730"/>
      <c r="QAM730"/>
      <c r="QAN730"/>
      <c r="QAO730"/>
      <c r="QAP730"/>
      <c r="QAQ730"/>
      <c r="QAR730"/>
      <c r="QAS730"/>
      <c r="QAT730"/>
      <c r="QAU730"/>
      <c r="QAV730"/>
      <c r="QAW730"/>
      <c r="QAX730"/>
      <c r="QAY730"/>
      <c r="QAZ730"/>
      <c r="QBA730"/>
      <c r="QBB730"/>
      <c r="QBC730"/>
      <c r="QBD730"/>
      <c r="QBE730"/>
      <c r="QBF730"/>
      <c r="QBG730"/>
      <c r="QBH730"/>
      <c r="QBI730"/>
      <c r="QBJ730"/>
      <c r="QBK730"/>
      <c r="QBL730"/>
      <c r="QBM730"/>
      <c r="QBN730"/>
      <c r="QBO730"/>
      <c r="QBP730"/>
      <c r="QBQ730"/>
      <c r="QBR730"/>
      <c r="QBS730"/>
      <c r="QBT730"/>
      <c r="QBU730"/>
      <c r="QBV730"/>
      <c r="QBW730"/>
      <c r="QBX730"/>
      <c r="QBY730"/>
      <c r="QBZ730"/>
      <c r="QCA730"/>
      <c r="QCB730"/>
      <c r="QCC730"/>
      <c r="QCD730"/>
      <c r="QCE730"/>
      <c r="QCF730"/>
      <c r="QCG730"/>
      <c r="QCH730"/>
      <c r="QCI730"/>
      <c r="QCJ730"/>
      <c r="QCK730"/>
      <c r="QCL730"/>
      <c r="QCM730"/>
      <c r="QCN730"/>
      <c r="QCO730"/>
      <c r="QCP730"/>
      <c r="QCQ730"/>
      <c r="QCR730"/>
      <c r="QCS730"/>
      <c r="QCT730"/>
      <c r="QCU730"/>
      <c r="QCV730"/>
      <c r="QCW730"/>
      <c r="QCX730"/>
      <c r="QCY730"/>
      <c r="QCZ730"/>
      <c r="QDA730"/>
      <c r="QDB730"/>
      <c r="QDC730"/>
      <c r="QDD730"/>
      <c r="QDE730"/>
      <c r="QDF730"/>
      <c r="QDG730"/>
      <c r="QDH730"/>
      <c r="QDI730"/>
      <c r="QDJ730"/>
      <c r="QDK730"/>
      <c r="QDL730"/>
      <c r="QDM730"/>
      <c r="QDN730"/>
      <c r="QDO730"/>
      <c r="QDP730"/>
      <c r="QDQ730"/>
      <c r="QDR730"/>
      <c r="QDS730"/>
      <c r="QDT730"/>
      <c r="QDU730"/>
      <c r="QDV730"/>
      <c r="QDW730"/>
      <c r="QDX730"/>
      <c r="QDY730"/>
      <c r="QDZ730"/>
      <c r="QEA730"/>
      <c r="QEB730"/>
      <c r="QEC730"/>
      <c r="QED730"/>
      <c r="QEE730"/>
      <c r="QEF730"/>
      <c r="QEG730"/>
      <c r="QEH730"/>
      <c r="QEI730"/>
      <c r="QEJ730"/>
      <c r="QEK730"/>
      <c r="QEL730"/>
      <c r="QEM730"/>
      <c r="QEN730"/>
      <c r="QEO730"/>
      <c r="QEP730"/>
      <c r="QEQ730"/>
      <c r="QER730"/>
      <c r="QES730"/>
      <c r="QET730"/>
      <c r="QEU730"/>
      <c r="QEV730"/>
      <c r="QEW730"/>
      <c r="QEX730"/>
      <c r="QEY730"/>
      <c r="QEZ730"/>
      <c r="QFA730"/>
      <c r="QFB730"/>
      <c r="QFC730"/>
      <c r="QFD730"/>
      <c r="QFE730"/>
      <c r="QFF730"/>
      <c r="QFG730"/>
      <c r="QFH730"/>
      <c r="QFI730"/>
      <c r="QFJ730"/>
      <c r="QFK730"/>
      <c r="QFL730"/>
      <c r="QFM730"/>
      <c r="QFN730"/>
      <c r="QFO730"/>
      <c r="QFP730"/>
      <c r="QFQ730"/>
      <c r="QFR730"/>
      <c r="QFS730"/>
      <c r="QFT730"/>
      <c r="QFU730"/>
      <c r="QFV730"/>
      <c r="QFW730"/>
      <c r="QFX730"/>
      <c r="QFY730"/>
      <c r="QFZ730"/>
      <c r="QGA730"/>
      <c r="QGB730"/>
      <c r="QGC730"/>
      <c r="QGD730"/>
      <c r="QGE730"/>
      <c r="QGF730"/>
      <c r="QGG730"/>
      <c r="QGH730"/>
      <c r="QGI730"/>
      <c r="QGJ730"/>
      <c r="QGK730"/>
      <c r="QGL730"/>
      <c r="QGM730"/>
      <c r="QGN730"/>
      <c r="QGO730"/>
      <c r="QGP730"/>
      <c r="QGQ730"/>
      <c r="QGR730"/>
      <c r="QGS730"/>
      <c r="QGT730"/>
      <c r="QGU730"/>
      <c r="QGV730"/>
      <c r="QGW730"/>
      <c r="QGX730"/>
      <c r="QGY730"/>
      <c r="QGZ730"/>
      <c r="QHA730"/>
      <c r="QHB730"/>
      <c r="QHC730"/>
      <c r="QHD730"/>
      <c r="QHE730"/>
      <c r="QHF730"/>
      <c r="QHG730"/>
      <c r="QHH730"/>
      <c r="QHI730"/>
      <c r="QHJ730"/>
      <c r="QHK730"/>
      <c r="QHL730"/>
      <c r="QHM730"/>
      <c r="QHN730"/>
      <c r="QHO730"/>
      <c r="QHP730"/>
      <c r="QHQ730"/>
      <c r="QHR730"/>
      <c r="QHS730"/>
      <c r="QHT730"/>
      <c r="QHU730"/>
      <c r="QHV730"/>
      <c r="QHW730"/>
      <c r="QHX730"/>
      <c r="QHY730"/>
      <c r="QHZ730"/>
      <c r="QIA730"/>
      <c r="QIB730"/>
      <c r="QIC730"/>
      <c r="QID730"/>
      <c r="QIE730"/>
      <c r="QIF730"/>
      <c r="QIG730"/>
      <c r="QIH730"/>
      <c r="QII730"/>
      <c r="QIJ730"/>
      <c r="QIK730"/>
      <c r="QIL730"/>
      <c r="QIM730"/>
      <c r="QIN730"/>
      <c r="QIO730"/>
      <c r="QIP730"/>
      <c r="QIQ730"/>
      <c r="QIR730"/>
      <c r="QIS730"/>
      <c r="QIT730"/>
      <c r="QIU730"/>
      <c r="QIV730"/>
      <c r="QIW730"/>
      <c r="QIX730"/>
      <c r="QIY730"/>
      <c r="QIZ730"/>
      <c r="QJA730"/>
      <c r="QJB730"/>
      <c r="QJC730"/>
      <c r="QJD730"/>
      <c r="QJE730"/>
      <c r="QJF730"/>
      <c r="QJG730"/>
      <c r="QJH730"/>
      <c r="QJI730"/>
      <c r="QJJ730"/>
      <c r="QJK730"/>
      <c r="QJL730"/>
      <c r="QJM730"/>
      <c r="QJN730"/>
      <c r="QJO730"/>
      <c r="QJP730"/>
      <c r="QJQ730"/>
      <c r="QJR730"/>
      <c r="QJS730"/>
      <c r="QJT730"/>
      <c r="QJU730"/>
      <c r="QJV730"/>
      <c r="QJW730"/>
      <c r="QJX730"/>
      <c r="QJY730"/>
      <c r="QJZ730"/>
      <c r="QKA730"/>
      <c r="QKB730"/>
      <c r="QKC730"/>
      <c r="QKD730"/>
      <c r="QKE730"/>
      <c r="QKF730"/>
      <c r="QKG730"/>
      <c r="QKH730"/>
      <c r="QKI730"/>
      <c r="QKJ730"/>
      <c r="QKK730"/>
      <c r="QKL730"/>
      <c r="QKM730"/>
      <c r="QKN730"/>
      <c r="QKO730"/>
      <c r="QKP730"/>
      <c r="QKQ730"/>
      <c r="QKR730"/>
      <c r="QKS730"/>
      <c r="QKT730"/>
      <c r="QKU730"/>
      <c r="QKV730"/>
      <c r="QKW730"/>
      <c r="QKX730"/>
      <c r="QKY730"/>
      <c r="QKZ730"/>
      <c r="QLA730"/>
      <c r="QLB730"/>
      <c r="QLC730"/>
      <c r="QLD730"/>
      <c r="QLE730"/>
      <c r="QLF730"/>
      <c r="QLG730"/>
      <c r="QLH730"/>
      <c r="QLI730"/>
      <c r="QLJ730"/>
      <c r="QLK730"/>
      <c r="QLL730"/>
      <c r="QLM730"/>
      <c r="QLN730"/>
      <c r="QLO730"/>
      <c r="QLP730"/>
      <c r="QLQ730"/>
      <c r="QLR730"/>
      <c r="QLS730"/>
      <c r="QLT730"/>
      <c r="QLU730"/>
      <c r="QLV730"/>
      <c r="QLW730"/>
      <c r="QLX730"/>
      <c r="QLY730"/>
      <c r="QLZ730"/>
      <c r="QMA730"/>
      <c r="QMB730"/>
      <c r="QMC730"/>
      <c r="QMD730"/>
      <c r="QME730"/>
      <c r="QMF730"/>
      <c r="QMG730"/>
      <c r="QMH730"/>
      <c r="QMI730"/>
      <c r="QMJ730"/>
      <c r="QMK730"/>
      <c r="QML730"/>
      <c r="QMM730"/>
      <c r="QMN730"/>
      <c r="QMO730"/>
      <c r="QMP730"/>
      <c r="QMQ730"/>
      <c r="QMR730"/>
      <c r="QMS730"/>
      <c r="QMT730"/>
      <c r="QMU730"/>
      <c r="QMV730"/>
      <c r="QMW730"/>
      <c r="QMX730"/>
      <c r="QMY730"/>
      <c r="QMZ730"/>
      <c r="QNA730"/>
      <c r="QNB730"/>
      <c r="QNC730"/>
      <c r="QND730"/>
      <c r="QNE730"/>
      <c r="QNF730"/>
      <c r="QNG730"/>
      <c r="QNH730"/>
      <c r="QNI730"/>
      <c r="QNJ730"/>
      <c r="QNK730"/>
      <c r="QNL730"/>
      <c r="QNM730"/>
      <c r="QNN730"/>
      <c r="QNO730"/>
      <c r="QNP730"/>
      <c r="QNQ730"/>
      <c r="QNR730"/>
      <c r="QNS730"/>
      <c r="QNT730"/>
      <c r="QNU730"/>
      <c r="QNV730"/>
      <c r="QNW730"/>
      <c r="QNX730"/>
      <c r="QNY730"/>
      <c r="QNZ730"/>
      <c r="QOA730"/>
      <c r="QOB730"/>
      <c r="QOC730"/>
      <c r="QOD730"/>
      <c r="QOE730"/>
      <c r="QOF730"/>
      <c r="QOG730"/>
      <c r="QOH730"/>
      <c r="QOI730"/>
      <c r="QOJ730"/>
      <c r="QOK730"/>
      <c r="QOL730"/>
      <c r="QOM730"/>
      <c r="QON730"/>
      <c r="QOO730"/>
      <c r="QOP730"/>
      <c r="QOQ730"/>
      <c r="QOR730"/>
      <c r="QOS730"/>
      <c r="QOT730"/>
      <c r="QOU730"/>
      <c r="QOV730"/>
      <c r="QOW730"/>
      <c r="QOX730"/>
      <c r="QOY730"/>
      <c r="QOZ730"/>
      <c r="QPA730"/>
      <c r="QPB730"/>
      <c r="QPC730"/>
      <c r="QPD730"/>
      <c r="QPE730"/>
      <c r="QPF730"/>
      <c r="QPG730"/>
      <c r="QPH730"/>
      <c r="QPI730"/>
      <c r="QPJ730"/>
      <c r="QPK730"/>
      <c r="QPL730"/>
      <c r="QPM730"/>
      <c r="QPN730"/>
      <c r="QPO730"/>
      <c r="QPP730"/>
      <c r="QPQ730"/>
      <c r="QPR730"/>
      <c r="QPS730"/>
      <c r="QPT730"/>
      <c r="QPU730"/>
      <c r="QPV730"/>
      <c r="QPW730"/>
      <c r="QPX730"/>
      <c r="QPY730"/>
      <c r="QPZ730"/>
      <c r="QQA730"/>
      <c r="QQB730"/>
      <c r="QQC730"/>
      <c r="QQD730"/>
      <c r="QQE730"/>
      <c r="QQF730"/>
      <c r="QQG730"/>
      <c r="QQH730"/>
      <c r="QQI730"/>
      <c r="QQJ730"/>
      <c r="QQK730"/>
      <c r="QQL730"/>
      <c r="QQM730"/>
      <c r="QQN730"/>
      <c r="QQO730"/>
      <c r="QQP730"/>
      <c r="QQQ730"/>
      <c r="QQR730"/>
      <c r="QQS730"/>
      <c r="QQT730"/>
      <c r="QQU730"/>
      <c r="QQV730"/>
      <c r="QQW730"/>
      <c r="QQX730"/>
      <c r="QQY730"/>
      <c r="QQZ730"/>
      <c r="QRA730"/>
      <c r="QRB730"/>
      <c r="QRC730"/>
      <c r="QRD730"/>
      <c r="QRE730"/>
      <c r="QRF730"/>
      <c r="QRG730"/>
      <c r="QRH730"/>
      <c r="QRI730"/>
      <c r="QRJ730"/>
      <c r="QRK730"/>
      <c r="QRL730"/>
      <c r="QRM730"/>
      <c r="QRN730"/>
      <c r="QRO730"/>
      <c r="QRP730"/>
      <c r="QRQ730"/>
      <c r="QRR730"/>
      <c r="QRS730"/>
      <c r="QRT730"/>
      <c r="QRU730"/>
      <c r="QRV730"/>
      <c r="QRW730"/>
      <c r="QRX730"/>
      <c r="QRY730"/>
      <c r="QRZ730"/>
      <c r="QSA730"/>
      <c r="QSB730"/>
      <c r="QSC730"/>
      <c r="QSD730"/>
      <c r="QSE730"/>
      <c r="QSF730"/>
      <c r="QSG730"/>
      <c r="QSH730"/>
      <c r="QSI730"/>
      <c r="QSJ730"/>
      <c r="QSK730"/>
      <c r="QSL730"/>
      <c r="QSM730"/>
      <c r="QSN730"/>
      <c r="QSO730"/>
      <c r="QSP730"/>
      <c r="QSQ730"/>
      <c r="QSR730"/>
      <c r="QSS730"/>
      <c r="QST730"/>
      <c r="QSU730"/>
      <c r="QSV730"/>
      <c r="QSW730"/>
      <c r="QSX730"/>
      <c r="QSY730"/>
      <c r="QSZ730"/>
      <c r="QTA730"/>
      <c r="QTB730"/>
      <c r="QTC730"/>
      <c r="QTD730"/>
      <c r="QTE730"/>
      <c r="QTF730"/>
      <c r="QTG730"/>
      <c r="QTH730"/>
      <c r="QTI730"/>
      <c r="QTJ730"/>
      <c r="QTK730"/>
      <c r="QTL730"/>
      <c r="QTM730"/>
      <c r="QTN730"/>
      <c r="QTO730"/>
      <c r="QTP730"/>
      <c r="QTQ730"/>
      <c r="QTR730"/>
      <c r="QTS730"/>
      <c r="QTT730"/>
      <c r="QTU730"/>
      <c r="QTV730"/>
      <c r="QTW730"/>
      <c r="QTX730"/>
      <c r="QTY730"/>
      <c r="QTZ730"/>
      <c r="QUA730"/>
      <c r="QUB730"/>
      <c r="QUC730"/>
      <c r="QUD730"/>
      <c r="QUE730"/>
      <c r="QUF730"/>
      <c r="QUG730"/>
      <c r="QUH730"/>
      <c r="QUI730"/>
      <c r="QUJ730"/>
      <c r="QUK730"/>
      <c r="QUL730"/>
      <c r="QUM730"/>
      <c r="QUN730"/>
      <c r="QUO730"/>
      <c r="QUP730"/>
      <c r="QUQ730"/>
      <c r="QUR730"/>
      <c r="QUS730"/>
      <c r="QUT730"/>
      <c r="QUU730"/>
      <c r="QUV730"/>
      <c r="QUW730"/>
      <c r="QUX730"/>
      <c r="QUY730"/>
      <c r="QUZ730"/>
      <c r="QVA730"/>
      <c r="QVB730"/>
      <c r="QVC730"/>
      <c r="QVD730"/>
      <c r="QVE730"/>
      <c r="QVF730"/>
      <c r="QVG730"/>
      <c r="QVH730"/>
      <c r="QVI730"/>
      <c r="QVJ730"/>
      <c r="QVK730"/>
      <c r="QVL730"/>
      <c r="QVM730"/>
      <c r="QVN730"/>
      <c r="QVO730"/>
      <c r="QVP730"/>
      <c r="QVQ730"/>
      <c r="QVR730"/>
      <c r="QVS730"/>
      <c r="QVT730"/>
      <c r="QVU730"/>
      <c r="QVV730"/>
      <c r="QVW730"/>
      <c r="QVX730"/>
      <c r="QVY730"/>
      <c r="QVZ730"/>
      <c r="QWA730"/>
      <c r="QWB730"/>
      <c r="QWC730"/>
      <c r="QWD730"/>
      <c r="QWE730"/>
      <c r="QWF730"/>
      <c r="QWG730"/>
      <c r="QWH730"/>
      <c r="QWI730"/>
      <c r="QWJ730"/>
      <c r="QWK730"/>
      <c r="QWL730"/>
      <c r="QWM730"/>
      <c r="QWN730"/>
      <c r="QWO730"/>
      <c r="QWP730"/>
      <c r="QWQ730"/>
      <c r="QWR730"/>
      <c r="QWS730"/>
      <c r="QWT730"/>
      <c r="QWU730"/>
      <c r="QWV730"/>
      <c r="QWW730"/>
      <c r="QWX730"/>
      <c r="QWY730"/>
      <c r="QWZ730"/>
      <c r="QXA730"/>
      <c r="QXB730"/>
      <c r="QXC730"/>
      <c r="QXD730"/>
      <c r="QXE730"/>
      <c r="QXF730"/>
      <c r="QXG730"/>
      <c r="QXH730"/>
      <c r="QXI730"/>
      <c r="QXJ730"/>
      <c r="QXK730"/>
      <c r="QXL730"/>
      <c r="QXM730"/>
      <c r="QXN730"/>
      <c r="QXO730"/>
      <c r="QXP730"/>
      <c r="QXQ730"/>
      <c r="QXR730"/>
      <c r="QXS730"/>
      <c r="QXT730"/>
      <c r="QXU730"/>
      <c r="QXV730"/>
      <c r="QXW730"/>
      <c r="QXX730"/>
      <c r="QXY730"/>
      <c r="QXZ730"/>
      <c r="QYA730"/>
      <c r="QYB730"/>
      <c r="QYC730"/>
      <c r="QYD730"/>
      <c r="QYE730"/>
      <c r="QYF730"/>
      <c r="QYG730"/>
      <c r="QYH730"/>
      <c r="QYI730"/>
      <c r="QYJ730"/>
      <c r="QYK730"/>
      <c r="QYL730"/>
      <c r="QYM730"/>
      <c r="QYN730"/>
      <c r="QYO730"/>
      <c r="QYP730"/>
      <c r="QYQ730"/>
      <c r="QYR730"/>
      <c r="QYS730"/>
      <c r="QYT730"/>
      <c r="QYU730"/>
      <c r="QYV730"/>
      <c r="QYW730"/>
      <c r="QYX730"/>
      <c r="QYY730"/>
      <c r="QYZ730"/>
      <c r="QZA730"/>
      <c r="QZB730"/>
      <c r="QZC730"/>
      <c r="QZD730"/>
      <c r="QZE730"/>
      <c r="QZF730"/>
      <c r="QZG730"/>
      <c r="QZH730"/>
      <c r="QZI730"/>
      <c r="QZJ730"/>
      <c r="QZK730"/>
      <c r="QZL730"/>
      <c r="QZM730"/>
      <c r="QZN730"/>
      <c r="QZO730"/>
      <c r="QZP730"/>
      <c r="QZQ730"/>
      <c r="QZR730"/>
      <c r="QZS730"/>
      <c r="QZT730"/>
      <c r="QZU730"/>
      <c r="QZV730"/>
      <c r="QZW730"/>
      <c r="QZX730"/>
      <c r="QZY730"/>
      <c r="QZZ730"/>
      <c r="RAA730"/>
      <c r="RAB730"/>
      <c r="RAC730"/>
      <c r="RAD730"/>
      <c r="RAE730"/>
      <c r="RAF730"/>
      <c r="RAG730"/>
      <c r="RAH730"/>
      <c r="RAI730"/>
      <c r="RAJ730"/>
      <c r="RAK730"/>
      <c r="RAL730"/>
      <c r="RAM730"/>
      <c r="RAN730"/>
      <c r="RAO730"/>
      <c r="RAP730"/>
      <c r="RAQ730"/>
      <c r="RAR730"/>
      <c r="RAS730"/>
      <c r="RAT730"/>
      <c r="RAU730"/>
      <c r="RAV730"/>
      <c r="RAW730"/>
      <c r="RAX730"/>
      <c r="RAY730"/>
      <c r="RAZ730"/>
      <c r="RBA730"/>
      <c r="RBB730"/>
      <c r="RBC730"/>
      <c r="RBD730"/>
      <c r="RBE730"/>
      <c r="RBF730"/>
      <c r="RBG730"/>
      <c r="RBH730"/>
      <c r="RBI730"/>
      <c r="RBJ730"/>
      <c r="RBK730"/>
      <c r="RBL730"/>
      <c r="RBM730"/>
      <c r="RBN730"/>
      <c r="RBO730"/>
      <c r="RBP730"/>
      <c r="RBQ730"/>
      <c r="RBR730"/>
      <c r="RBS730"/>
      <c r="RBT730"/>
      <c r="RBU730"/>
      <c r="RBV730"/>
      <c r="RBW730"/>
      <c r="RBX730"/>
      <c r="RBY730"/>
      <c r="RBZ730"/>
      <c r="RCA730"/>
      <c r="RCB730"/>
      <c r="RCC730"/>
      <c r="RCD730"/>
      <c r="RCE730"/>
      <c r="RCF730"/>
      <c r="RCG730"/>
      <c r="RCH730"/>
      <c r="RCI730"/>
      <c r="RCJ730"/>
      <c r="RCK730"/>
      <c r="RCL730"/>
      <c r="RCM730"/>
      <c r="RCN730"/>
      <c r="RCO730"/>
      <c r="RCP730"/>
      <c r="RCQ730"/>
      <c r="RCR730"/>
      <c r="RCS730"/>
      <c r="RCT730"/>
      <c r="RCU730"/>
      <c r="RCV730"/>
      <c r="RCW730"/>
      <c r="RCX730"/>
      <c r="RCY730"/>
      <c r="RCZ730"/>
      <c r="RDA730"/>
      <c r="RDB730"/>
      <c r="RDC730"/>
      <c r="RDD730"/>
      <c r="RDE730"/>
      <c r="RDF730"/>
      <c r="RDG730"/>
      <c r="RDH730"/>
      <c r="RDI730"/>
      <c r="RDJ730"/>
      <c r="RDK730"/>
      <c r="RDL730"/>
      <c r="RDM730"/>
      <c r="RDN730"/>
      <c r="RDO730"/>
      <c r="RDP730"/>
      <c r="RDQ730"/>
      <c r="RDR730"/>
      <c r="RDS730"/>
      <c r="RDT730"/>
      <c r="RDU730"/>
      <c r="RDV730"/>
      <c r="RDW730"/>
      <c r="RDX730"/>
      <c r="RDY730"/>
      <c r="RDZ730"/>
      <c r="REA730"/>
      <c r="REB730"/>
      <c r="REC730"/>
      <c r="RED730"/>
      <c r="REE730"/>
      <c r="REF730"/>
      <c r="REG730"/>
      <c r="REH730"/>
      <c r="REI730"/>
      <c r="REJ730"/>
      <c r="REK730"/>
      <c r="REL730"/>
      <c r="REM730"/>
      <c r="REN730"/>
      <c r="REO730"/>
      <c r="REP730"/>
      <c r="REQ730"/>
      <c r="RER730"/>
      <c r="RES730"/>
      <c r="RET730"/>
      <c r="REU730"/>
      <c r="REV730"/>
      <c r="REW730"/>
      <c r="REX730"/>
      <c r="REY730"/>
      <c r="REZ730"/>
      <c r="RFA730"/>
      <c r="RFB730"/>
      <c r="RFC730"/>
      <c r="RFD730"/>
      <c r="RFE730"/>
      <c r="RFF730"/>
      <c r="RFG730"/>
      <c r="RFH730"/>
      <c r="RFI730"/>
      <c r="RFJ730"/>
      <c r="RFK730"/>
      <c r="RFL730"/>
      <c r="RFM730"/>
      <c r="RFN730"/>
      <c r="RFO730"/>
      <c r="RFP730"/>
      <c r="RFQ730"/>
      <c r="RFR730"/>
      <c r="RFS730"/>
      <c r="RFT730"/>
      <c r="RFU730"/>
      <c r="RFV730"/>
      <c r="RFW730"/>
      <c r="RFX730"/>
      <c r="RFY730"/>
      <c r="RFZ730"/>
      <c r="RGA730"/>
      <c r="RGB730"/>
      <c r="RGC730"/>
      <c r="RGD730"/>
      <c r="RGE730"/>
      <c r="RGF730"/>
      <c r="RGG730"/>
      <c r="RGH730"/>
      <c r="RGI730"/>
      <c r="RGJ730"/>
      <c r="RGK730"/>
      <c r="RGL730"/>
      <c r="RGM730"/>
      <c r="RGN730"/>
      <c r="RGO730"/>
      <c r="RGP730"/>
      <c r="RGQ730"/>
      <c r="RGR730"/>
      <c r="RGS730"/>
      <c r="RGT730"/>
      <c r="RGU730"/>
      <c r="RGV730"/>
      <c r="RGW730"/>
      <c r="RGX730"/>
      <c r="RGY730"/>
      <c r="RGZ730"/>
      <c r="RHA730"/>
      <c r="RHB730"/>
      <c r="RHC730"/>
      <c r="RHD730"/>
      <c r="RHE730"/>
      <c r="RHF730"/>
      <c r="RHG730"/>
      <c r="RHH730"/>
      <c r="RHI730"/>
      <c r="RHJ730"/>
      <c r="RHK730"/>
      <c r="RHL730"/>
      <c r="RHM730"/>
      <c r="RHN730"/>
      <c r="RHO730"/>
      <c r="RHP730"/>
      <c r="RHQ730"/>
      <c r="RHR730"/>
      <c r="RHS730"/>
      <c r="RHT730"/>
      <c r="RHU730"/>
      <c r="RHV730"/>
      <c r="RHW730"/>
      <c r="RHX730"/>
      <c r="RHY730"/>
      <c r="RHZ730"/>
      <c r="RIA730"/>
      <c r="RIB730"/>
      <c r="RIC730"/>
      <c r="RID730"/>
      <c r="RIE730"/>
      <c r="RIF730"/>
      <c r="RIG730"/>
      <c r="RIH730"/>
      <c r="RII730"/>
      <c r="RIJ730"/>
      <c r="RIK730"/>
      <c r="RIL730"/>
      <c r="RIM730"/>
      <c r="RIN730"/>
      <c r="RIO730"/>
      <c r="RIP730"/>
      <c r="RIQ730"/>
      <c r="RIR730"/>
      <c r="RIS730"/>
      <c r="RIT730"/>
      <c r="RIU730"/>
      <c r="RIV730"/>
      <c r="RIW730"/>
      <c r="RIX730"/>
      <c r="RIY730"/>
      <c r="RIZ730"/>
      <c r="RJA730"/>
      <c r="RJB730"/>
      <c r="RJC730"/>
      <c r="RJD730"/>
      <c r="RJE730"/>
      <c r="RJF730"/>
      <c r="RJG730"/>
      <c r="RJH730"/>
      <c r="RJI730"/>
      <c r="RJJ730"/>
      <c r="RJK730"/>
      <c r="RJL730"/>
      <c r="RJM730"/>
      <c r="RJN730"/>
      <c r="RJO730"/>
      <c r="RJP730"/>
      <c r="RJQ730"/>
      <c r="RJR730"/>
      <c r="RJS730"/>
      <c r="RJT730"/>
      <c r="RJU730"/>
      <c r="RJV730"/>
      <c r="RJW730"/>
      <c r="RJX730"/>
      <c r="RJY730"/>
      <c r="RJZ730"/>
      <c r="RKA730"/>
      <c r="RKB730"/>
      <c r="RKC730"/>
      <c r="RKD730"/>
      <c r="RKE730"/>
      <c r="RKF730"/>
      <c r="RKG730"/>
      <c r="RKH730"/>
      <c r="RKI730"/>
      <c r="RKJ730"/>
      <c r="RKK730"/>
      <c r="RKL730"/>
      <c r="RKM730"/>
      <c r="RKN730"/>
      <c r="RKO730"/>
      <c r="RKP730"/>
      <c r="RKQ730"/>
      <c r="RKR730"/>
      <c r="RKS730"/>
      <c r="RKT730"/>
      <c r="RKU730"/>
      <c r="RKV730"/>
      <c r="RKW730"/>
      <c r="RKX730"/>
      <c r="RKY730"/>
      <c r="RKZ730"/>
      <c r="RLA730"/>
      <c r="RLB730"/>
      <c r="RLC730"/>
      <c r="RLD730"/>
      <c r="RLE730"/>
      <c r="RLF730"/>
      <c r="RLG730"/>
      <c r="RLH730"/>
      <c r="RLI730"/>
      <c r="RLJ730"/>
      <c r="RLK730"/>
      <c r="RLL730"/>
      <c r="RLM730"/>
      <c r="RLN730"/>
      <c r="RLO730"/>
      <c r="RLP730"/>
      <c r="RLQ730"/>
      <c r="RLR730"/>
      <c r="RLS730"/>
      <c r="RLT730"/>
      <c r="RLU730"/>
      <c r="RLV730"/>
      <c r="RLW730"/>
      <c r="RLX730"/>
      <c r="RLY730"/>
      <c r="RLZ730"/>
      <c r="RMA730"/>
      <c r="RMB730"/>
      <c r="RMC730"/>
      <c r="RMD730"/>
      <c r="RME730"/>
      <c r="RMF730"/>
      <c r="RMG730"/>
      <c r="RMH730"/>
      <c r="RMI730"/>
      <c r="RMJ730"/>
      <c r="RMK730"/>
      <c r="RML730"/>
      <c r="RMM730"/>
      <c r="RMN730"/>
      <c r="RMO730"/>
      <c r="RMP730"/>
      <c r="RMQ730"/>
      <c r="RMR730"/>
      <c r="RMS730"/>
      <c r="RMT730"/>
      <c r="RMU730"/>
      <c r="RMV730"/>
      <c r="RMW730"/>
      <c r="RMX730"/>
      <c r="RMY730"/>
      <c r="RMZ730"/>
      <c r="RNA730"/>
      <c r="RNB730"/>
      <c r="RNC730"/>
      <c r="RND730"/>
      <c r="RNE730"/>
      <c r="RNF730"/>
      <c r="RNG730"/>
      <c r="RNH730"/>
      <c r="RNI730"/>
      <c r="RNJ730"/>
      <c r="RNK730"/>
      <c r="RNL730"/>
      <c r="RNM730"/>
      <c r="RNN730"/>
      <c r="RNO730"/>
      <c r="RNP730"/>
      <c r="RNQ730"/>
      <c r="RNR730"/>
      <c r="RNS730"/>
      <c r="RNT730"/>
      <c r="RNU730"/>
      <c r="RNV730"/>
      <c r="RNW730"/>
      <c r="RNX730"/>
      <c r="RNY730"/>
      <c r="RNZ730"/>
      <c r="ROA730"/>
      <c r="ROB730"/>
      <c r="ROC730"/>
      <c r="ROD730"/>
      <c r="ROE730"/>
      <c r="ROF730"/>
      <c r="ROG730"/>
      <c r="ROH730"/>
      <c r="ROI730"/>
      <c r="ROJ730"/>
      <c r="ROK730"/>
      <c r="ROL730"/>
      <c r="ROM730"/>
      <c r="RON730"/>
      <c r="ROO730"/>
      <c r="ROP730"/>
      <c r="ROQ730"/>
      <c r="ROR730"/>
      <c r="ROS730"/>
      <c r="ROT730"/>
      <c r="ROU730"/>
      <c r="ROV730"/>
      <c r="ROW730"/>
      <c r="ROX730"/>
      <c r="ROY730"/>
      <c r="ROZ730"/>
      <c r="RPA730"/>
      <c r="RPB730"/>
      <c r="RPC730"/>
      <c r="RPD730"/>
      <c r="RPE730"/>
      <c r="RPF730"/>
      <c r="RPG730"/>
      <c r="RPH730"/>
      <c r="RPI730"/>
      <c r="RPJ730"/>
      <c r="RPK730"/>
      <c r="RPL730"/>
      <c r="RPM730"/>
      <c r="RPN730"/>
      <c r="RPO730"/>
      <c r="RPP730"/>
      <c r="RPQ730"/>
      <c r="RPR730"/>
      <c r="RPS730"/>
      <c r="RPT730"/>
      <c r="RPU730"/>
      <c r="RPV730"/>
      <c r="RPW730"/>
      <c r="RPX730"/>
      <c r="RPY730"/>
      <c r="RPZ730"/>
      <c r="RQA730"/>
      <c r="RQB730"/>
      <c r="RQC730"/>
      <c r="RQD730"/>
      <c r="RQE730"/>
      <c r="RQF730"/>
      <c r="RQG730"/>
      <c r="RQH730"/>
      <c r="RQI730"/>
      <c r="RQJ730"/>
      <c r="RQK730"/>
      <c r="RQL730"/>
      <c r="RQM730"/>
      <c r="RQN730"/>
      <c r="RQO730"/>
      <c r="RQP730"/>
      <c r="RQQ730"/>
      <c r="RQR730"/>
      <c r="RQS730"/>
      <c r="RQT730"/>
      <c r="RQU730"/>
      <c r="RQV730"/>
      <c r="RQW730"/>
      <c r="RQX730"/>
      <c r="RQY730"/>
      <c r="RQZ730"/>
      <c r="RRA730"/>
      <c r="RRB730"/>
      <c r="RRC730"/>
      <c r="RRD730"/>
      <c r="RRE730"/>
      <c r="RRF730"/>
      <c r="RRG730"/>
      <c r="RRH730"/>
      <c r="RRI730"/>
      <c r="RRJ730"/>
      <c r="RRK730"/>
      <c r="RRL730"/>
      <c r="RRM730"/>
      <c r="RRN730"/>
      <c r="RRO730"/>
      <c r="RRP730"/>
      <c r="RRQ730"/>
      <c r="RRR730"/>
      <c r="RRS730"/>
      <c r="RRT730"/>
      <c r="RRU730"/>
      <c r="RRV730"/>
      <c r="RRW730"/>
      <c r="RRX730"/>
      <c r="RRY730"/>
      <c r="RRZ730"/>
      <c r="RSA730"/>
      <c r="RSB730"/>
      <c r="RSC730"/>
      <c r="RSD730"/>
      <c r="RSE730"/>
      <c r="RSF730"/>
      <c r="RSG730"/>
      <c r="RSH730"/>
      <c r="RSI730"/>
      <c r="RSJ730"/>
      <c r="RSK730"/>
      <c r="RSL730"/>
      <c r="RSM730"/>
      <c r="RSN730"/>
      <c r="RSO730"/>
      <c r="RSP730"/>
      <c r="RSQ730"/>
      <c r="RSR730"/>
      <c r="RSS730"/>
      <c r="RST730"/>
      <c r="RSU730"/>
      <c r="RSV730"/>
      <c r="RSW730"/>
      <c r="RSX730"/>
      <c r="RSY730"/>
      <c r="RSZ730"/>
      <c r="RTA730"/>
      <c r="RTB730"/>
      <c r="RTC730"/>
      <c r="RTD730"/>
      <c r="RTE730"/>
      <c r="RTF730"/>
      <c r="RTG730"/>
      <c r="RTH730"/>
      <c r="RTI730"/>
      <c r="RTJ730"/>
      <c r="RTK730"/>
      <c r="RTL730"/>
      <c r="RTM730"/>
      <c r="RTN730"/>
      <c r="RTO730"/>
      <c r="RTP730"/>
      <c r="RTQ730"/>
      <c r="RTR730"/>
      <c r="RTS730"/>
      <c r="RTT730"/>
      <c r="RTU730"/>
      <c r="RTV730"/>
      <c r="RTW730"/>
      <c r="RTX730"/>
      <c r="RTY730"/>
      <c r="RTZ730"/>
      <c r="RUA730"/>
      <c r="RUB730"/>
      <c r="RUC730"/>
      <c r="RUD730"/>
      <c r="RUE730"/>
      <c r="RUF730"/>
      <c r="RUG730"/>
      <c r="RUH730"/>
      <c r="RUI730"/>
      <c r="RUJ730"/>
      <c r="RUK730"/>
      <c r="RUL730"/>
      <c r="RUM730"/>
      <c r="RUN730"/>
      <c r="RUO730"/>
      <c r="RUP730"/>
      <c r="RUQ730"/>
      <c r="RUR730"/>
      <c r="RUS730"/>
      <c r="RUT730"/>
      <c r="RUU730"/>
      <c r="RUV730"/>
      <c r="RUW730"/>
      <c r="RUX730"/>
      <c r="RUY730"/>
      <c r="RUZ730"/>
      <c r="RVA730"/>
      <c r="RVB730"/>
      <c r="RVC730"/>
      <c r="RVD730"/>
      <c r="RVE730"/>
      <c r="RVF730"/>
      <c r="RVG730"/>
      <c r="RVH730"/>
      <c r="RVI730"/>
      <c r="RVJ730"/>
      <c r="RVK730"/>
      <c r="RVL730"/>
      <c r="RVM730"/>
      <c r="RVN730"/>
      <c r="RVO730"/>
      <c r="RVP730"/>
      <c r="RVQ730"/>
      <c r="RVR730"/>
      <c r="RVS730"/>
      <c r="RVT730"/>
      <c r="RVU730"/>
      <c r="RVV730"/>
      <c r="RVW730"/>
      <c r="RVX730"/>
      <c r="RVY730"/>
      <c r="RVZ730"/>
      <c r="RWA730"/>
      <c r="RWB730"/>
      <c r="RWC730"/>
      <c r="RWD730"/>
      <c r="RWE730"/>
      <c r="RWF730"/>
      <c r="RWG730"/>
      <c r="RWH730"/>
      <c r="RWI730"/>
      <c r="RWJ730"/>
      <c r="RWK730"/>
      <c r="RWL730"/>
      <c r="RWM730"/>
      <c r="RWN730"/>
      <c r="RWO730"/>
      <c r="RWP730"/>
      <c r="RWQ730"/>
      <c r="RWR730"/>
      <c r="RWS730"/>
      <c r="RWT730"/>
      <c r="RWU730"/>
      <c r="RWV730"/>
      <c r="RWW730"/>
      <c r="RWX730"/>
      <c r="RWY730"/>
      <c r="RWZ730"/>
      <c r="RXA730"/>
      <c r="RXB730"/>
      <c r="RXC730"/>
      <c r="RXD730"/>
      <c r="RXE730"/>
      <c r="RXF730"/>
      <c r="RXG730"/>
      <c r="RXH730"/>
      <c r="RXI730"/>
      <c r="RXJ730"/>
      <c r="RXK730"/>
      <c r="RXL730"/>
      <c r="RXM730"/>
      <c r="RXN730"/>
      <c r="RXO730"/>
      <c r="RXP730"/>
      <c r="RXQ730"/>
      <c r="RXR730"/>
      <c r="RXS730"/>
      <c r="RXT730"/>
      <c r="RXU730"/>
      <c r="RXV730"/>
      <c r="RXW730"/>
      <c r="RXX730"/>
      <c r="RXY730"/>
      <c r="RXZ730"/>
      <c r="RYA730"/>
      <c r="RYB730"/>
      <c r="RYC730"/>
      <c r="RYD730"/>
      <c r="RYE730"/>
      <c r="RYF730"/>
      <c r="RYG730"/>
      <c r="RYH730"/>
      <c r="RYI730"/>
      <c r="RYJ730"/>
      <c r="RYK730"/>
      <c r="RYL730"/>
      <c r="RYM730"/>
      <c r="RYN730"/>
      <c r="RYO730"/>
      <c r="RYP730"/>
      <c r="RYQ730"/>
      <c r="RYR730"/>
      <c r="RYS730"/>
      <c r="RYT730"/>
      <c r="RYU730"/>
      <c r="RYV730"/>
      <c r="RYW730"/>
      <c r="RYX730"/>
      <c r="RYY730"/>
      <c r="RYZ730"/>
      <c r="RZA730"/>
      <c r="RZB730"/>
      <c r="RZC730"/>
      <c r="RZD730"/>
      <c r="RZE730"/>
      <c r="RZF730"/>
      <c r="RZG730"/>
      <c r="RZH730"/>
      <c r="RZI730"/>
      <c r="RZJ730"/>
      <c r="RZK730"/>
      <c r="RZL730"/>
      <c r="RZM730"/>
      <c r="RZN730"/>
      <c r="RZO730"/>
      <c r="RZP730"/>
      <c r="RZQ730"/>
      <c r="RZR730"/>
      <c r="RZS730"/>
      <c r="RZT730"/>
      <c r="RZU730"/>
      <c r="RZV730"/>
      <c r="RZW730"/>
      <c r="RZX730"/>
      <c r="RZY730"/>
      <c r="RZZ730"/>
      <c r="SAA730"/>
      <c r="SAB730"/>
      <c r="SAC730"/>
      <c r="SAD730"/>
      <c r="SAE730"/>
      <c r="SAF730"/>
      <c r="SAG730"/>
      <c r="SAH730"/>
      <c r="SAI730"/>
      <c r="SAJ730"/>
      <c r="SAK730"/>
      <c r="SAL730"/>
      <c r="SAM730"/>
      <c r="SAN730"/>
      <c r="SAO730"/>
      <c r="SAP730"/>
      <c r="SAQ730"/>
      <c r="SAR730"/>
      <c r="SAS730"/>
      <c r="SAT730"/>
      <c r="SAU730"/>
      <c r="SAV730"/>
      <c r="SAW730"/>
      <c r="SAX730"/>
      <c r="SAY730"/>
      <c r="SAZ730"/>
      <c r="SBA730"/>
      <c r="SBB730"/>
      <c r="SBC730"/>
      <c r="SBD730"/>
      <c r="SBE730"/>
      <c r="SBF730"/>
      <c r="SBG730"/>
      <c r="SBH730"/>
      <c r="SBI730"/>
      <c r="SBJ730"/>
      <c r="SBK730"/>
      <c r="SBL730"/>
      <c r="SBM730"/>
      <c r="SBN730"/>
      <c r="SBO730"/>
      <c r="SBP730"/>
      <c r="SBQ730"/>
      <c r="SBR730"/>
      <c r="SBS730"/>
      <c r="SBT730"/>
      <c r="SBU730"/>
      <c r="SBV730"/>
      <c r="SBW730"/>
      <c r="SBX730"/>
      <c r="SBY730"/>
      <c r="SBZ730"/>
      <c r="SCA730"/>
      <c r="SCB730"/>
      <c r="SCC730"/>
      <c r="SCD730"/>
      <c r="SCE730"/>
      <c r="SCF730"/>
      <c r="SCG730"/>
      <c r="SCH730"/>
      <c r="SCI730"/>
      <c r="SCJ730"/>
      <c r="SCK730"/>
      <c r="SCL730"/>
      <c r="SCM730"/>
      <c r="SCN730"/>
      <c r="SCO730"/>
      <c r="SCP730"/>
      <c r="SCQ730"/>
      <c r="SCR730"/>
      <c r="SCS730"/>
      <c r="SCT730"/>
      <c r="SCU730"/>
      <c r="SCV730"/>
      <c r="SCW730"/>
      <c r="SCX730"/>
      <c r="SCY730"/>
      <c r="SCZ730"/>
      <c r="SDA730"/>
      <c r="SDB730"/>
      <c r="SDC730"/>
      <c r="SDD730"/>
      <c r="SDE730"/>
      <c r="SDF730"/>
      <c r="SDG730"/>
      <c r="SDH730"/>
      <c r="SDI730"/>
      <c r="SDJ730"/>
      <c r="SDK730"/>
      <c r="SDL730"/>
      <c r="SDM730"/>
      <c r="SDN730"/>
      <c r="SDO730"/>
      <c r="SDP730"/>
      <c r="SDQ730"/>
      <c r="SDR730"/>
      <c r="SDS730"/>
      <c r="SDT730"/>
      <c r="SDU730"/>
      <c r="SDV730"/>
      <c r="SDW730"/>
      <c r="SDX730"/>
      <c r="SDY730"/>
      <c r="SDZ730"/>
      <c r="SEA730"/>
      <c r="SEB730"/>
      <c r="SEC730"/>
      <c r="SED730"/>
      <c r="SEE730"/>
      <c r="SEF730"/>
      <c r="SEG730"/>
      <c r="SEH730"/>
      <c r="SEI730"/>
      <c r="SEJ730"/>
      <c r="SEK730"/>
      <c r="SEL730"/>
      <c r="SEM730"/>
      <c r="SEN730"/>
      <c r="SEO730"/>
      <c r="SEP730"/>
      <c r="SEQ730"/>
      <c r="SER730"/>
      <c r="SES730"/>
      <c r="SET730"/>
      <c r="SEU730"/>
      <c r="SEV730"/>
      <c r="SEW730"/>
      <c r="SEX730"/>
      <c r="SEY730"/>
      <c r="SEZ730"/>
      <c r="SFA730"/>
      <c r="SFB730"/>
      <c r="SFC730"/>
      <c r="SFD730"/>
      <c r="SFE730"/>
      <c r="SFF730"/>
      <c r="SFG730"/>
      <c r="SFH730"/>
      <c r="SFI730"/>
      <c r="SFJ730"/>
      <c r="SFK730"/>
      <c r="SFL730"/>
      <c r="SFM730"/>
      <c r="SFN730"/>
      <c r="SFO730"/>
      <c r="SFP730"/>
      <c r="SFQ730"/>
      <c r="SFR730"/>
      <c r="SFS730"/>
      <c r="SFT730"/>
      <c r="SFU730"/>
      <c r="SFV730"/>
      <c r="SFW730"/>
      <c r="SFX730"/>
      <c r="SFY730"/>
      <c r="SFZ730"/>
      <c r="SGA730"/>
      <c r="SGB730"/>
      <c r="SGC730"/>
      <c r="SGD730"/>
      <c r="SGE730"/>
      <c r="SGF730"/>
      <c r="SGG730"/>
      <c r="SGH730"/>
      <c r="SGI730"/>
      <c r="SGJ730"/>
      <c r="SGK730"/>
      <c r="SGL730"/>
      <c r="SGM730"/>
      <c r="SGN730"/>
      <c r="SGO730"/>
      <c r="SGP730"/>
      <c r="SGQ730"/>
      <c r="SGR730"/>
      <c r="SGS730"/>
      <c r="SGT730"/>
      <c r="SGU730"/>
      <c r="SGV730"/>
      <c r="SGW730"/>
      <c r="SGX730"/>
      <c r="SGY730"/>
      <c r="SGZ730"/>
      <c r="SHA730"/>
      <c r="SHB730"/>
      <c r="SHC730"/>
      <c r="SHD730"/>
      <c r="SHE730"/>
      <c r="SHF730"/>
      <c r="SHG730"/>
      <c r="SHH730"/>
      <c r="SHI730"/>
      <c r="SHJ730"/>
      <c r="SHK730"/>
      <c r="SHL730"/>
      <c r="SHM730"/>
      <c r="SHN730"/>
      <c r="SHO730"/>
      <c r="SHP730"/>
      <c r="SHQ730"/>
      <c r="SHR730"/>
      <c r="SHS730"/>
      <c r="SHT730"/>
      <c r="SHU730"/>
      <c r="SHV730"/>
      <c r="SHW730"/>
      <c r="SHX730"/>
      <c r="SHY730"/>
      <c r="SHZ730"/>
      <c r="SIA730"/>
      <c r="SIB730"/>
      <c r="SIC730"/>
      <c r="SID730"/>
      <c r="SIE730"/>
      <c r="SIF730"/>
      <c r="SIG730"/>
      <c r="SIH730"/>
      <c r="SII730"/>
      <c r="SIJ730"/>
      <c r="SIK730"/>
      <c r="SIL730"/>
      <c r="SIM730"/>
      <c r="SIN730"/>
      <c r="SIO730"/>
      <c r="SIP730"/>
      <c r="SIQ730"/>
      <c r="SIR730"/>
      <c r="SIS730"/>
      <c r="SIT730"/>
      <c r="SIU730"/>
      <c r="SIV730"/>
      <c r="SIW730"/>
      <c r="SIX730"/>
      <c r="SIY730"/>
      <c r="SIZ730"/>
      <c r="SJA730"/>
      <c r="SJB730"/>
      <c r="SJC730"/>
      <c r="SJD730"/>
      <c r="SJE730"/>
      <c r="SJF730"/>
      <c r="SJG730"/>
      <c r="SJH730"/>
      <c r="SJI730"/>
      <c r="SJJ730"/>
      <c r="SJK730"/>
      <c r="SJL730"/>
      <c r="SJM730"/>
      <c r="SJN730"/>
      <c r="SJO730"/>
      <c r="SJP730"/>
      <c r="SJQ730"/>
      <c r="SJR730"/>
      <c r="SJS730"/>
      <c r="SJT730"/>
      <c r="SJU730"/>
      <c r="SJV730"/>
      <c r="SJW730"/>
      <c r="SJX730"/>
      <c r="SJY730"/>
      <c r="SJZ730"/>
      <c r="SKA730"/>
      <c r="SKB730"/>
      <c r="SKC730"/>
      <c r="SKD730"/>
      <c r="SKE730"/>
      <c r="SKF730"/>
      <c r="SKG730"/>
      <c r="SKH730"/>
      <c r="SKI730"/>
      <c r="SKJ730"/>
      <c r="SKK730"/>
      <c r="SKL730"/>
      <c r="SKM730"/>
      <c r="SKN730"/>
      <c r="SKO730"/>
      <c r="SKP730"/>
      <c r="SKQ730"/>
      <c r="SKR730"/>
      <c r="SKS730"/>
      <c r="SKT730"/>
      <c r="SKU730"/>
      <c r="SKV730"/>
      <c r="SKW730"/>
      <c r="SKX730"/>
      <c r="SKY730"/>
      <c r="SKZ730"/>
      <c r="SLA730"/>
      <c r="SLB730"/>
      <c r="SLC730"/>
      <c r="SLD730"/>
      <c r="SLE730"/>
      <c r="SLF730"/>
      <c r="SLG730"/>
      <c r="SLH730"/>
      <c r="SLI730"/>
      <c r="SLJ730"/>
      <c r="SLK730"/>
      <c r="SLL730"/>
      <c r="SLM730"/>
      <c r="SLN730"/>
      <c r="SLO730"/>
      <c r="SLP730"/>
      <c r="SLQ730"/>
      <c r="SLR730"/>
      <c r="SLS730"/>
      <c r="SLT730"/>
      <c r="SLU730"/>
      <c r="SLV730"/>
      <c r="SLW730"/>
      <c r="SLX730"/>
      <c r="SLY730"/>
      <c r="SLZ730"/>
      <c r="SMA730"/>
      <c r="SMB730"/>
      <c r="SMC730"/>
      <c r="SMD730"/>
      <c r="SME730"/>
      <c r="SMF730"/>
      <c r="SMG730"/>
      <c r="SMH730"/>
      <c r="SMI730"/>
      <c r="SMJ730"/>
      <c r="SMK730"/>
      <c r="SML730"/>
      <c r="SMM730"/>
      <c r="SMN730"/>
      <c r="SMO730"/>
      <c r="SMP730"/>
      <c r="SMQ730"/>
      <c r="SMR730"/>
      <c r="SMS730"/>
      <c r="SMT730"/>
      <c r="SMU730"/>
      <c r="SMV730"/>
      <c r="SMW730"/>
      <c r="SMX730"/>
      <c r="SMY730"/>
      <c r="SMZ730"/>
      <c r="SNA730"/>
      <c r="SNB730"/>
      <c r="SNC730"/>
      <c r="SND730"/>
      <c r="SNE730"/>
      <c r="SNF730"/>
      <c r="SNG730"/>
      <c r="SNH730"/>
      <c r="SNI730"/>
      <c r="SNJ730"/>
      <c r="SNK730"/>
      <c r="SNL730"/>
      <c r="SNM730"/>
      <c r="SNN730"/>
      <c r="SNO730"/>
      <c r="SNP730"/>
      <c r="SNQ730"/>
      <c r="SNR730"/>
      <c r="SNS730"/>
      <c r="SNT730"/>
      <c r="SNU730"/>
      <c r="SNV730"/>
      <c r="SNW730"/>
      <c r="SNX730"/>
      <c r="SNY730"/>
      <c r="SNZ730"/>
      <c r="SOA730"/>
      <c r="SOB730"/>
      <c r="SOC730"/>
      <c r="SOD730"/>
      <c r="SOE730"/>
      <c r="SOF730"/>
      <c r="SOG730"/>
      <c r="SOH730"/>
      <c r="SOI730"/>
      <c r="SOJ730"/>
      <c r="SOK730"/>
      <c r="SOL730"/>
      <c r="SOM730"/>
      <c r="SON730"/>
      <c r="SOO730"/>
      <c r="SOP730"/>
      <c r="SOQ730"/>
      <c r="SOR730"/>
      <c r="SOS730"/>
      <c r="SOT730"/>
      <c r="SOU730"/>
      <c r="SOV730"/>
      <c r="SOW730"/>
      <c r="SOX730"/>
      <c r="SOY730"/>
      <c r="SOZ730"/>
      <c r="SPA730"/>
      <c r="SPB730"/>
      <c r="SPC730"/>
      <c r="SPD730"/>
      <c r="SPE730"/>
      <c r="SPF730"/>
      <c r="SPG730"/>
      <c r="SPH730"/>
      <c r="SPI730"/>
      <c r="SPJ730"/>
      <c r="SPK730"/>
      <c r="SPL730"/>
      <c r="SPM730"/>
      <c r="SPN730"/>
      <c r="SPO730"/>
      <c r="SPP730"/>
      <c r="SPQ730"/>
      <c r="SPR730"/>
      <c r="SPS730"/>
      <c r="SPT730"/>
      <c r="SPU730"/>
      <c r="SPV730"/>
      <c r="SPW730"/>
      <c r="SPX730"/>
      <c r="SPY730"/>
      <c r="SPZ730"/>
      <c r="SQA730"/>
      <c r="SQB730"/>
      <c r="SQC730"/>
      <c r="SQD730"/>
      <c r="SQE730"/>
      <c r="SQF730"/>
      <c r="SQG730"/>
      <c r="SQH730"/>
      <c r="SQI730"/>
      <c r="SQJ730"/>
      <c r="SQK730"/>
      <c r="SQL730"/>
      <c r="SQM730"/>
      <c r="SQN730"/>
      <c r="SQO730"/>
      <c r="SQP730"/>
      <c r="SQQ730"/>
      <c r="SQR730"/>
      <c r="SQS730"/>
      <c r="SQT730"/>
      <c r="SQU730"/>
      <c r="SQV730"/>
      <c r="SQW730"/>
      <c r="SQX730"/>
      <c r="SQY730"/>
      <c r="SQZ730"/>
      <c r="SRA730"/>
      <c r="SRB730"/>
      <c r="SRC730"/>
      <c r="SRD730"/>
      <c r="SRE730"/>
      <c r="SRF730"/>
      <c r="SRG730"/>
      <c r="SRH730"/>
      <c r="SRI730"/>
      <c r="SRJ730"/>
      <c r="SRK730"/>
      <c r="SRL730"/>
      <c r="SRM730"/>
      <c r="SRN730"/>
      <c r="SRO730"/>
      <c r="SRP730"/>
      <c r="SRQ730"/>
      <c r="SRR730"/>
      <c r="SRS730"/>
      <c r="SRT730"/>
      <c r="SRU730"/>
      <c r="SRV730"/>
      <c r="SRW730"/>
      <c r="SRX730"/>
      <c r="SRY730"/>
      <c r="SRZ730"/>
      <c r="SSA730"/>
      <c r="SSB730"/>
      <c r="SSC730"/>
      <c r="SSD730"/>
      <c r="SSE730"/>
      <c r="SSF730"/>
      <c r="SSG730"/>
      <c r="SSH730"/>
      <c r="SSI730"/>
      <c r="SSJ730"/>
      <c r="SSK730"/>
      <c r="SSL730"/>
      <c r="SSM730"/>
      <c r="SSN730"/>
      <c r="SSO730"/>
      <c r="SSP730"/>
      <c r="SSQ730"/>
      <c r="SSR730"/>
      <c r="SSS730"/>
      <c r="SST730"/>
      <c r="SSU730"/>
      <c r="SSV730"/>
      <c r="SSW730"/>
      <c r="SSX730"/>
      <c r="SSY730"/>
      <c r="SSZ730"/>
      <c r="STA730"/>
      <c r="STB730"/>
      <c r="STC730"/>
      <c r="STD730"/>
      <c r="STE730"/>
      <c r="STF730"/>
      <c r="STG730"/>
      <c r="STH730"/>
      <c r="STI730"/>
      <c r="STJ730"/>
      <c r="STK730"/>
      <c r="STL730"/>
      <c r="STM730"/>
      <c r="STN730"/>
      <c r="STO730"/>
      <c r="STP730"/>
      <c r="STQ730"/>
      <c r="STR730"/>
      <c r="STS730"/>
      <c r="STT730"/>
      <c r="STU730"/>
      <c r="STV730"/>
      <c r="STW730"/>
      <c r="STX730"/>
      <c r="STY730"/>
      <c r="STZ730"/>
      <c r="SUA730"/>
      <c r="SUB730"/>
      <c r="SUC730"/>
      <c r="SUD730"/>
      <c r="SUE730"/>
      <c r="SUF730"/>
      <c r="SUG730"/>
      <c r="SUH730"/>
      <c r="SUI730"/>
      <c r="SUJ730"/>
      <c r="SUK730"/>
      <c r="SUL730"/>
      <c r="SUM730"/>
      <c r="SUN730"/>
      <c r="SUO730"/>
      <c r="SUP730"/>
      <c r="SUQ730"/>
      <c r="SUR730"/>
      <c r="SUS730"/>
      <c r="SUT730"/>
      <c r="SUU730"/>
      <c r="SUV730"/>
      <c r="SUW730"/>
      <c r="SUX730"/>
      <c r="SUY730"/>
      <c r="SUZ730"/>
      <c r="SVA730"/>
      <c r="SVB730"/>
      <c r="SVC730"/>
      <c r="SVD730"/>
      <c r="SVE730"/>
      <c r="SVF730"/>
      <c r="SVG730"/>
      <c r="SVH730"/>
      <c r="SVI730"/>
      <c r="SVJ730"/>
      <c r="SVK730"/>
      <c r="SVL730"/>
      <c r="SVM730"/>
      <c r="SVN730"/>
      <c r="SVO730"/>
      <c r="SVP730"/>
      <c r="SVQ730"/>
      <c r="SVR730"/>
      <c r="SVS730"/>
      <c r="SVT730"/>
      <c r="SVU730"/>
      <c r="SVV730"/>
      <c r="SVW730"/>
      <c r="SVX730"/>
      <c r="SVY730"/>
      <c r="SVZ730"/>
      <c r="SWA730"/>
      <c r="SWB730"/>
      <c r="SWC730"/>
      <c r="SWD730"/>
      <c r="SWE730"/>
      <c r="SWF730"/>
      <c r="SWG730"/>
      <c r="SWH730"/>
      <c r="SWI730"/>
      <c r="SWJ730"/>
      <c r="SWK730"/>
      <c r="SWL730"/>
      <c r="SWM730"/>
      <c r="SWN730"/>
      <c r="SWO730"/>
      <c r="SWP730"/>
      <c r="SWQ730"/>
      <c r="SWR730"/>
      <c r="SWS730"/>
      <c r="SWT730"/>
      <c r="SWU730"/>
      <c r="SWV730"/>
      <c r="SWW730"/>
      <c r="SWX730"/>
      <c r="SWY730"/>
      <c r="SWZ730"/>
      <c r="SXA730"/>
      <c r="SXB730"/>
      <c r="SXC730"/>
      <c r="SXD730"/>
      <c r="SXE730"/>
      <c r="SXF730"/>
      <c r="SXG730"/>
      <c r="SXH730"/>
      <c r="SXI730"/>
      <c r="SXJ730"/>
      <c r="SXK730"/>
      <c r="SXL730"/>
      <c r="SXM730"/>
      <c r="SXN730"/>
      <c r="SXO730"/>
      <c r="SXP730"/>
      <c r="SXQ730"/>
      <c r="SXR730"/>
      <c r="SXS730"/>
      <c r="SXT730"/>
      <c r="SXU730"/>
      <c r="SXV730"/>
      <c r="SXW730"/>
      <c r="SXX730"/>
      <c r="SXY730"/>
      <c r="SXZ730"/>
      <c r="SYA730"/>
      <c r="SYB730"/>
      <c r="SYC730"/>
      <c r="SYD730"/>
      <c r="SYE730"/>
      <c r="SYF730"/>
      <c r="SYG730"/>
      <c r="SYH730"/>
      <c r="SYI730"/>
      <c r="SYJ730"/>
      <c r="SYK730"/>
      <c r="SYL730"/>
      <c r="SYM730"/>
      <c r="SYN730"/>
      <c r="SYO730"/>
      <c r="SYP730"/>
      <c r="SYQ730"/>
      <c r="SYR730"/>
      <c r="SYS730"/>
      <c r="SYT730"/>
      <c r="SYU730"/>
      <c r="SYV730"/>
      <c r="SYW730"/>
      <c r="SYX730"/>
      <c r="SYY730"/>
      <c r="SYZ730"/>
      <c r="SZA730"/>
      <c r="SZB730"/>
      <c r="SZC730"/>
      <c r="SZD730"/>
      <c r="SZE730"/>
      <c r="SZF730"/>
      <c r="SZG730"/>
      <c r="SZH730"/>
      <c r="SZI730"/>
      <c r="SZJ730"/>
      <c r="SZK730"/>
      <c r="SZL730"/>
      <c r="SZM730"/>
      <c r="SZN730"/>
      <c r="SZO730"/>
      <c r="SZP730"/>
      <c r="SZQ730"/>
      <c r="SZR730"/>
      <c r="SZS730"/>
      <c r="SZT730"/>
      <c r="SZU730"/>
      <c r="SZV730"/>
      <c r="SZW730"/>
      <c r="SZX730"/>
      <c r="SZY730"/>
      <c r="SZZ730"/>
      <c r="TAA730"/>
      <c r="TAB730"/>
      <c r="TAC730"/>
      <c r="TAD730"/>
      <c r="TAE730"/>
      <c r="TAF730"/>
      <c r="TAG730"/>
      <c r="TAH730"/>
      <c r="TAI730"/>
      <c r="TAJ730"/>
      <c r="TAK730"/>
      <c r="TAL730"/>
      <c r="TAM730"/>
      <c r="TAN730"/>
      <c r="TAO730"/>
      <c r="TAP730"/>
      <c r="TAQ730"/>
      <c r="TAR730"/>
      <c r="TAS730"/>
      <c r="TAT730"/>
      <c r="TAU730"/>
      <c r="TAV730"/>
      <c r="TAW730"/>
      <c r="TAX730"/>
      <c r="TAY730"/>
      <c r="TAZ730"/>
      <c r="TBA730"/>
      <c r="TBB730"/>
      <c r="TBC730"/>
      <c r="TBD730"/>
      <c r="TBE730"/>
      <c r="TBF730"/>
      <c r="TBG730"/>
      <c r="TBH730"/>
      <c r="TBI730"/>
      <c r="TBJ730"/>
      <c r="TBK730"/>
      <c r="TBL730"/>
      <c r="TBM730"/>
      <c r="TBN730"/>
      <c r="TBO730"/>
      <c r="TBP730"/>
      <c r="TBQ730"/>
      <c r="TBR730"/>
      <c r="TBS730"/>
      <c r="TBT730"/>
      <c r="TBU730"/>
      <c r="TBV730"/>
      <c r="TBW730"/>
      <c r="TBX730"/>
      <c r="TBY730"/>
      <c r="TBZ730"/>
      <c r="TCA730"/>
      <c r="TCB730"/>
      <c r="TCC730"/>
      <c r="TCD730"/>
      <c r="TCE730"/>
      <c r="TCF730"/>
      <c r="TCG730"/>
      <c r="TCH730"/>
      <c r="TCI730"/>
      <c r="TCJ730"/>
      <c r="TCK730"/>
      <c r="TCL730"/>
      <c r="TCM730"/>
      <c r="TCN730"/>
      <c r="TCO730"/>
      <c r="TCP730"/>
      <c r="TCQ730"/>
      <c r="TCR730"/>
      <c r="TCS730"/>
      <c r="TCT730"/>
      <c r="TCU730"/>
      <c r="TCV730"/>
      <c r="TCW730"/>
      <c r="TCX730"/>
      <c r="TCY730"/>
      <c r="TCZ730"/>
      <c r="TDA730"/>
      <c r="TDB730"/>
      <c r="TDC730"/>
      <c r="TDD730"/>
      <c r="TDE730"/>
      <c r="TDF730"/>
      <c r="TDG730"/>
      <c r="TDH730"/>
      <c r="TDI730"/>
      <c r="TDJ730"/>
      <c r="TDK730"/>
      <c r="TDL730"/>
      <c r="TDM730"/>
      <c r="TDN730"/>
      <c r="TDO730"/>
      <c r="TDP730"/>
      <c r="TDQ730"/>
      <c r="TDR730"/>
      <c r="TDS730"/>
      <c r="TDT730"/>
      <c r="TDU730"/>
      <c r="TDV730"/>
      <c r="TDW730"/>
      <c r="TDX730"/>
      <c r="TDY730"/>
      <c r="TDZ730"/>
      <c r="TEA730"/>
      <c r="TEB730"/>
      <c r="TEC730"/>
      <c r="TED730"/>
      <c r="TEE730"/>
      <c r="TEF730"/>
      <c r="TEG730"/>
      <c r="TEH730"/>
      <c r="TEI730"/>
      <c r="TEJ730"/>
      <c r="TEK730"/>
      <c r="TEL730"/>
      <c r="TEM730"/>
      <c r="TEN730"/>
      <c r="TEO730"/>
      <c r="TEP730"/>
      <c r="TEQ730"/>
      <c r="TER730"/>
      <c r="TES730"/>
      <c r="TET730"/>
      <c r="TEU730"/>
      <c r="TEV730"/>
      <c r="TEW730"/>
      <c r="TEX730"/>
      <c r="TEY730"/>
      <c r="TEZ730"/>
      <c r="TFA730"/>
      <c r="TFB730"/>
      <c r="TFC730"/>
      <c r="TFD730"/>
      <c r="TFE730"/>
      <c r="TFF730"/>
      <c r="TFG730"/>
      <c r="TFH730"/>
      <c r="TFI730"/>
      <c r="TFJ730"/>
      <c r="TFK730"/>
      <c r="TFL730"/>
      <c r="TFM730"/>
      <c r="TFN730"/>
      <c r="TFO730"/>
      <c r="TFP730"/>
      <c r="TFQ730"/>
      <c r="TFR730"/>
      <c r="TFS730"/>
      <c r="TFT730"/>
      <c r="TFU730"/>
      <c r="TFV730"/>
      <c r="TFW730"/>
      <c r="TFX730"/>
      <c r="TFY730"/>
      <c r="TFZ730"/>
      <c r="TGA730"/>
      <c r="TGB730"/>
      <c r="TGC730"/>
      <c r="TGD730"/>
      <c r="TGE730"/>
      <c r="TGF730"/>
      <c r="TGG730"/>
      <c r="TGH730"/>
      <c r="TGI730"/>
      <c r="TGJ730"/>
      <c r="TGK730"/>
      <c r="TGL730"/>
      <c r="TGM730"/>
      <c r="TGN730"/>
      <c r="TGO730"/>
      <c r="TGP730"/>
      <c r="TGQ730"/>
      <c r="TGR730"/>
      <c r="TGS730"/>
      <c r="TGT730"/>
      <c r="TGU730"/>
      <c r="TGV730"/>
      <c r="TGW730"/>
      <c r="TGX730"/>
      <c r="TGY730"/>
      <c r="TGZ730"/>
      <c r="THA730"/>
      <c r="THB730"/>
      <c r="THC730"/>
      <c r="THD730"/>
      <c r="THE730"/>
      <c r="THF730"/>
      <c r="THG730"/>
      <c r="THH730"/>
      <c r="THI730"/>
      <c r="THJ730"/>
      <c r="THK730"/>
      <c r="THL730"/>
      <c r="THM730"/>
      <c r="THN730"/>
      <c r="THO730"/>
      <c r="THP730"/>
      <c r="THQ730"/>
      <c r="THR730"/>
      <c r="THS730"/>
      <c r="THT730"/>
      <c r="THU730"/>
      <c r="THV730"/>
      <c r="THW730"/>
      <c r="THX730"/>
      <c r="THY730"/>
      <c r="THZ730"/>
      <c r="TIA730"/>
      <c r="TIB730"/>
      <c r="TIC730"/>
      <c r="TID730"/>
      <c r="TIE730"/>
      <c r="TIF730"/>
      <c r="TIG730"/>
      <c r="TIH730"/>
      <c r="TII730"/>
      <c r="TIJ730"/>
      <c r="TIK730"/>
      <c r="TIL730"/>
      <c r="TIM730"/>
      <c r="TIN730"/>
      <c r="TIO730"/>
      <c r="TIP730"/>
      <c r="TIQ730"/>
      <c r="TIR730"/>
      <c r="TIS730"/>
      <c r="TIT730"/>
      <c r="TIU730"/>
      <c r="TIV730"/>
      <c r="TIW730"/>
      <c r="TIX730"/>
      <c r="TIY730"/>
      <c r="TIZ730"/>
      <c r="TJA730"/>
      <c r="TJB730"/>
      <c r="TJC730"/>
      <c r="TJD730"/>
      <c r="TJE730"/>
      <c r="TJF730"/>
      <c r="TJG730"/>
      <c r="TJH730"/>
      <c r="TJI730"/>
      <c r="TJJ730"/>
      <c r="TJK730"/>
      <c r="TJL730"/>
      <c r="TJM730"/>
      <c r="TJN730"/>
      <c r="TJO730"/>
      <c r="TJP730"/>
      <c r="TJQ730"/>
      <c r="TJR730"/>
      <c r="TJS730"/>
      <c r="TJT730"/>
      <c r="TJU730"/>
      <c r="TJV730"/>
      <c r="TJW730"/>
      <c r="TJX730"/>
      <c r="TJY730"/>
      <c r="TJZ730"/>
      <c r="TKA730"/>
      <c r="TKB730"/>
      <c r="TKC730"/>
      <c r="TKD730"/>
      <c r="TKE730"/>
      <c r="TKF730"/>
      <c r="TKG730"/>
      <c r="TKH730"/>
      <c r="TKI730"/>
      <c r="TKJ730"/>
      <c r="TKK730"/>
      <c r="TKL730"/>
      <c r="TKM730"/>
      <c r="TKN730"/>
      <c r="TKO730"/>
      <c r="TKP730"/>
      <c r="TKQ730"/>
      <c r="TKR730"/>
      <c r="TKS730"/>
      <c r="TKT730"/>
      <c r="TKU730"/>
      <c r="TKV730"/>
      <c r="TKW730"/>
      <c r="TKX730"/>
      <c r="TKY730"/>
      <c r="TKZ730"/>
      <c r="TLA730"/>
      <c r="TLB730"/>
      <c r="TLC730"/>
      <c r="TLD730"/>
      <c r="TLE730"/>
      <c r="TLF730"/>
      <c r="TLG730"/>
      <c r="TLH730"/>
      <c r="TLI730"/>
      <c r="TLJ730"/>
      <c r="TLK730"/>
      <c r="TLL730"/>
      <c r="TLM730"/>
      <c r="TLN730"/>
      <c r="TLO730"/>
      <c r="TLP730"/>
      <c r="TLQ730"/>
      <c r="TLR730"/>
      <c r="TLS730"/>
      <c r="TLT730"/>
      <c r="TLU730"/>
      <c r="TLV730"/>
      <c r="TLW730"/>
      <c r="TLX730"/>
      <c r="TLY730"/>
      <c r="TLZ730"/>
      <c r="TMA730"/>
      <c r="TMB730"/>
      <c r="TMC730"/>
      <c r="TMD730"/>
      <c r="TME730"/>
      <c r="TMF730"/>
      <c r="TMG730"/>
      <c r="TMH730"/>
      <c r="TMI730"/>
      <c r="TMJ730"/>
      <c r="TMK730"/>
      <c r="TML730"/>
      <c r="TMM730"/>
      <c r="TMN730"/>
      <c r="TMO730"/>
      <c r="TMP730"/>
      <c r="TMQ730"/>
      <c r="TMR730"/>
      <c r="TMS730"/>
      <c r="TMT730"/>
      <c r="TMU730"/>
      <c r="TMV730"/>
      <c r="TMW730"/>
      <c r="TMX730"/>
      <c r="TMY730"/>
      <c r="TMZ730"/>
      <c r="TNA730"/>
      <c r="TNB730"/>
      <c r="TNC730"/>
      <c r="TND730"/>
      <c r="TNE730"/>
      <c r="TNF730"/>
      <c r="TNG730"/>
      <c r="TNH730"/>
      <c r="TNI730"/>
      <c r="TNJ730"/>
      <c r="TNK730"/>
      <c r="TNL730"/>
      <c r="TNM730"/>
      <c r="TNN730"/>
      <c r="TNO730"/>
      <c r="TNP730"/>
      <c r="TNQ730"/>
      <c r="TNR730"/>
      <c r="TNS730"/>
      <c r="TNT730"/>
      <c r="TNU730"/>
      <c r="TNV730"/>
      <c r="TNW730"/>
      <c r="TNX730"/>
      <c r="TNY730"/>
      <c r="TNZ730"/>
      <c r="TOA730"/>
      <c r="TOB730"/>
      <c r="TOC730"/>
      <c r="TOD730"/>
      <c r="TOE730"/>
      <c r="TOF730"/>
      <c r="TOG730"/>
      <c r="TOH730"/>
      <c r="TOI730"/>
      <c r="TOJ730"/>
      <c r="TOK730"/>
      <c r="TOL730"/>
      <c r="TOM730"/>
      <c r="TON730"/>
      <c r="TOO730"/>
      <c r="TOP730"/>
      <c r="TOQ730"/>
      <c r="TOR730"/>
      <c r="TOS730"/>
      <c r="TOT730"/>
      <c r="TOU730"/>
      <c r="TOV730"/>
      <c r="TOW730"/>
      <c r="TOX730"/>
      <c r="TOY730"/>
      <c r="TOZ730"/>
      <c r="TPA730"/>
      <c r="TPB730"/>
      <c r="TPC730"/>
      <c r="TPD730"/>
      <c r="TPE730"/>
      <c r="TPF730"/>
      <c r="TPG730"/>
      <c r="TPH730"/>
      <c r="TPI730"/>
      <c r="TPJ730"/>
      <c r="TPK730"/>
      <c r="TPL730"/>
      <c r="TPM730"/>
      <c r="TPN730"/>
      <c r="TPO730"/>
      <c r="TPP730"/>
      <c r="TPQ730"/>
      <c r="TPR730"/>
      <c r="TPS730"/>
      <c r="TPT730"/>
      <c r="TPU730"/>
      <c r="TPV730"/>
      <c r="TPW730"/>
      <c r="TPX730"/>
      <c r="TPY730"/>
      <c r="TPZ730"/>
      <c r="TQA730"/>
      <c r="TQB730"/>
      <c r="TQC730"/>
      <c r="TQD730"/>
      <c r="TQE730"/>
      <c r="TQF730"/>
      <c r="TQG730"/>
      <c r="TQH730"/>
      <c r="TQI730"/>
      <c r="TQJ730"/>
      <c r="TQK730"/>
      <c r="TQL730"/>
      <c r="TQM730"/>
      <c r="TQN730"/>
      <c r="TQO730"/>
      <c r="TQP730"/>
      <c r="TQQ730"/>
      <c r="TQR730"/>
      <c r="TQS730"/>
      <c r="TQT730"/>
      <c r="TQU730"/>
      <c r="TQV730"/>
      <c r="TQW730"/>
      <c r="TQX730"/>
      <c r="TQY730"/>
      <c r="TQZ730"/>
      <c r="TRA730"/>
      <c r="TRB730"/>
      <c r="TRC730"/>
      <c r="TRD730"/>
      <c r="TRE730"/>
      <c r="TRF730"/>
      <c r="TRG730"/>
      <c r="TRH730"/>
      <c r="TRI730"/>
      <c r="TRJ730"/>
      <c r="TRK730"/>
      <c r="TRL730"/>
      <c r="TRM730"/>
      <c r="TRN730"/>
      <c r="TRO730"/>
      <c r="TRP730"/>
      <c r="TRQ730"/>
      <c r="TRR730"/>
      <c r="TRS730"/>
      <c r="TRT730"/>
      <c r="TRU730"/>
      <c r="TRV730"/>
      <c r="TRW730"/>
      <c r="TRX730"/>
      <c r="TRY730"/>
      <c r="TRZ730"/>
      <c r="TSA730"/>
      <c r="TSB730"/>
      <c r="TSC730"/>
      <c r="TSD730"/>
      <c r="TSE730"/>
      <c r="TSF730"/>
      <c r="TSG730"/>
      <c r="TSH730"/>
      <c r="TSI730"/>
      <c r="TSJ730"/>
      <c r="TSK730"/>
      <c r="TSL730"/>
      <c r="TSM730"/>
      <c r="TSN730"/>
      <c r="TSO730"/>
      <c r="TSP730"/>
      <c r="TSQ730"/>
      <c r="TSR730"/>
      <c r="TSS730"/>
      <c r="TST730"/>
      <c r="TSU730"/>
      <c r="TSV730"/>
      <c r="TSW730"/>
      <c r="TSX730"/>
      <c r="TSY730"/>
      <c r="TSZ730"/>
      <c r="TTA730"/>
      <c r="TTB730"/>
      <c r="TTC730"/>
      <c r="TTD730"/>
      <c r="TTE730"/>
      <c r="TTF730"/>
      <c r="TTG730"/>
      <c r="TTH730"/>
      <c r="TTI730"/>
      <c r="TTJ730"/>
      <c r="TTK730"/>
      <c r="TTL730"/>
      <c r="TTM730"/>
      <c r="TTN730"/>
      <c r="TTO730"/>
      <c r="TTP730"/>
      <c r="TTQ730"/>
      <c r="TTR730"/>
      <c r="TTS730"/>
      <c r="TTT730"/>
      <c r="TTU730"/>
      <c r="TTV730"/>
      <c r="TTW730"/>
      <c r="TTX730"/>
      <c r="TTY730"/>
      <c r="TTZ730"/>
      <c r="TUA730"/>
      <c r="TUB730"/>
      <c r="TUC730"/>
      <c r="TUD730"/>
      <c r="TUE730"/>
      <c r="TUF730"/>
      <c r="TUG730"/>
      <c r="TUH730"/>
      <c r="TUI730"/>
      <c r="TUJ730"/>
      <c r="TUK730"/>
      <c r="TUL730"/>
      <c r="TUM730"/>
      <c r="TUN730"/>
      <c r="TUO730"/>
      <c r="TUP730"/>
      <c r="TUQ730"/>
      <c r="TUR730"/>
      <c r="TUS730"/>
      <c r="TUT730"/>
      <c r="TUU730"/>
      <c r="TUV730"/>
      <c r="TUW730"/>
      <c r="TUX730"/>
      <c r="TUY730"/>
      <c r="TUZ730"/>
      <c r="TVA730"/>
      <c r="TVB730"/>
      <c r="TVC730"/>
      <c r="TVD730"/>
      <c r="TVE730"/>
      <c r="TVF730"/>
      <c r="TVG730"/>
      <c r="TVH730"/>
      <c r="TVI730"/>
      <c r="TVJ730"/>
      <c r="TVK730"/>
      <c r="TVL730"/>
      <c r="TVM730"/>
      <c r="TVN730"/>
      <c r="TVO730"/>
      <c r="TVP730"/>
      <c r="TVQ730"/>
      <c r="TVR730"/>
      <c r="TVS730"/>
      <c r="TVT730"/>
      <c r="TVU730"/>
      <c r="TVV730"/>
      <c r="TVW730"/>
      <c r="TVX730"/>
      <c r="TVY730"/>
      <c r="TVZ730"/>
      <c r="TWA730"/>
      <c r="TWB730"/>
      <c r="TWC730"/>
      <c r="TWD730"/>
      <c r="TWE730"/>
      <c r="TWF730"/>
      <c r="TWG730"/>
      <c r="TWH730"/>
      <c r="TWI730"/>
      <c r="TWJ730"/>
      <c r="TWK730"/>
      <c r="TWL730"/>
      <c r="TWM730"/>
      <c r="TWN730"/>
      <c r="TWO730"/>
      <c r="TWP730"/>
      <c r="TWQ730"/>
      <c r="TWR730"/>
      <c r="TWS730"/>
      <c r="TWT730"/>
      <c r="TWU730"/>
      <c r="TWV730"/>
      <c r="TWW730"/>
      <c r="TWX730"/>
      <c r="TWY730"/>
      <c r="TWZ730"/>
      <c r="TXA730"/>
      <c r="TXB730"/>
      <c r="TXC730"/>
      <c r="TXD730"/>
      <c r="TXE730"/>
      <c r="TXF730"/>
      <c r="TXG730"/>
      <c r="TXH730"/>
      <c r="TXI730"/>
      <c r="TXJ730"/>
      <c r="TXK730"/>
      <c r="TXL730"/>
      <c r="TXM730"/>
      <c r="TXN730"/>
      <c r="TXO730"/>
      <c r="TXP730"/>
      <c r="TXQ730"/>
      <c r="TXR730"/>
      <c r="TXS730"/>
      <c r="TXT730"/>
      <c r="TXU730"/>
      <c r="TXV730"/>
      <c r="TXW730"/>
      <c r="TXX730"/>
      <c r="TXY730"/>
      <c r="TXZ730"/>
      <c r="TYA730"/>
      <c r="TYB730"/>
      <c r="TYC730"/>
      <c r="TYD730"/>
      <c r="TYE730"/>
      <c r="TYF730"/>
      <c r="TYG730"/>
      <c r="TYH730"/>
      <c r="TYI730"/>
      <c r="TYJ730"/>
      <c r="TYK730"/>
      <c r="TYL730"/>
      <c r="TYM730"/>
      <c r="TYN730"/>
      <c r="TYO730"/>
      <c r="TYP730"/>
      <c r="TYQ730"/>
      <c r="TYR730"/>
      <c r="TYS730"/>
      <c r="TYT730"/>
      <c r="TYU730"/>
      <c r="TYV730"/>
      <c r="TYW730"/>
      <c r="TYX730"/>
      <c r="TYY730"/>
      <c r="TYZ730"/>
      <c r="TZA730"/>
      <c r="TZB730"/>
      <c r="TZC730"/>
      <c r="TZD730"/>
      <c r="TZE730"/>
      <c r="TZF730"/>
      <c r="TZG730"/>
      <c r="TZH730"/>
      <c r="TZI730"/>
      <c r="TZJ730"/>
      <c r="TZK730"/>
      <c r="TZL730"/>
      <c r="TZM730"/>
      <c r="TZN730"/>
      <c r="TZO730"/>
      <c r="TZP730"/>
      <c r="TZQ730"/>
      <c r="TZR730"/>
      <c r="TZS730"/>
      <c r="TZT730"/>
      <c r="TZU730"/>
      <c r="TZV730"/>
      <c r="TZW730"/>
      <c r="TZX730"/>
      <c r="TZY730"/>
      <c r="TZZ730"/>
      <c r="UAA730"/>
      <c r="UAB730"/>
      <c r="UAC730"/>
      <c r="UAD730"/>
      <c r="UAE730"/>
      <c r="UAF730"/>
      <c r="UAG730"/>
      <c r="UAH730"/>
      <c r="UAI730"/>
      <c r="UAJ730"/>
      <c r="UAK730"/>
      <c r="UAL730"/>
      <c r="UAM730"/>
      <c r="UAN730"/>
      <c r="UAO730"/>
      <c r="UAP730"/>
      <c r="UAQ730"/>
      <c r="UAR730"/>
      <c r="UAS730"/>
      <c r="UAT730"/>
      <c r="UAU730"/>
      <c r="UAV730"/>
      <c r="UAW730"/>
      <c r="UAX730"/>
      <c r="UAY730"/>
      <c r="UAZ730"/>
      <c r="UBA730"/>
      <c r="UBB730"/>
      <c r="UBC730"/>
      <c r="UBD730"/>
      <c r="UBE730"/>
      <c r="UBF730"/>
      <c r="UBG730"/>
      <c r="UBH730"/>
      <c r="UBI730"/>
      <c r="UBJ730"/>
      <c r="UBK730"/>
      <c r="UBL730"/>
      <c r="UBM730"/>
      <c r="UBN730"/>
      <c r="UBO730"/>
      <c r="UBP730"/>
      <c r="UBQ730"/>
      <c r="UBR730"/>
      <c r="UBS730"/>
      <c r="UBT730"/>
      <c r="UBU730"/>
      <c r="UBV730"/>
      <c r="UBW730"/>
      <c r="UBX730"/>
      <c r="UBY730"/>
      <c r="UBZ730"/>
      <c r="UCA730"/>
      <c r="UCB730"/>
      <c r="UCC730"/>
      <c r="UCD730"/>
      <c r="UCE730"/>
      <c r="UCF730"/>
      <c r="UCG730"/>
      <c r="UCH730"/>
      <c r="UCI730"/>
      <c r="UCJ730"/>
      <c r="UCK730"/>
      <c r="UCL730"/>
      <c r="UCM730"/>
      <c r="UCN730"/>
      <c r="UCO730"/>
      <c r="UCP730"/>
      <c r="UCQ730"/>
      <c r="UCR730"/>
      <c r="UCS730"/>
      <c r="UCT730"/>
      <c r="UCU730"/>
      <c r="UCV730"/>
      <c r="UCW730"/>
      <c r="UCX730"/>
      <c r="UCY730"/>
      <c r="UCZ730"/>
      <c r="UDA730"/>
      <c r="UDB730"/>
      <c r="UDC730"/>
      <c r="UDD730"/>
      <c r="UDE730"/>
      <c r="UDF730"/>
      <c r="UDG730"/>
      <c r="UDH730"/>
      <c r="UDI730"/>
      <c r="UDJ730"/>
      <c r="UDK730"/>
      <c r="UDL730"/>
      <c r="UDM730"/>
      <c r="UDN730"/>
      <c r="UDO730"/>
      <c r="UDP730"/>
      <c r="UDQ730"/>
      <c r="UDR730"/>
      <c r="UDS730"/>
      <c r="UDT730"/>
      <c r="UDU730"/>
      <c r="UDV730"/>
      <c r="UDW730"/>
      <c r="UDX730"/>
      <c r="UDY730"/>
      <c r="UDZ730"/>
      <c r="UEA730"/>
      <c r="UEB730"/>
      <c r="UEC730"/>
      <c r="UED730"/>
      <c r="UEE730"/>
      <c r="UEF730"/>
      <c r="UEG730"/>
      <c r="UEH730"/>
      <c r="UEI730"/>
      <c r="UEJ730"/>
      <c r="UEK730"/>
      <c r="UEL730"/>
      <c r="UEM730"/>
      <c r="UEN730"/>
      <c r="UEO730"/>
      <c r="UEP730"/>
      <c r="UEQ730"/>
      <c r="UER730"/>
      <c r="UES730"/>
      <c r="UET730"/>
      <c r="UEU730"/>
      <c r="UEV730"/>
      <c r="UEW730"/>
      <c r="UEX730"/>
      <c r="UEY730"/>
      <c r="UEZ730"/>
      <c r="UFA730"/>
      <c r="UFB730"/>
      <c r="UFC730"/>
      <c r="UFD730"/>
      <c r="UFE730"/>
      <c r="UFF730"/>
      <c r="UFG730"/>
      <c r="UFH730"/>
      <c r="UFI730"/>
      <c r="UFJ730"/>
      <c r="UFK730"/>
      <c r="UFL730"/>
      <c r="UFM730"/>
      <c r="UFN730"/>
      <c r="UFO730"/>
      <c r="UFP730"/>
      <c r="UFQ730"/>
      <c r="UFR730"/>
      <c r="UFS730"/>
      <c r="UFT730"/>
      <c r="UFU730"/>
      <c r="UFV730"/>
      <c r="UFW730"/>
      <c r="UFX730"/>
      <c r="UFY730"/>
      <c r="UFZ730"/>
      <c r="UGA730"/>
      <c r="UGB730"/>
      <c r="UGC730"/>
      <c r="UGD730"/>
      <c r="UGE730"/>
      <c r="UGF730"/>
      <c r="UGG730"/>
      <c r="UGH730"/>
      <c r="UGI730"/>
      <c r="UGJ730"/>
      <c r="UGK730"/>
      <c r="UGL730"/>
      <c r="UGM730"/>
      <c r="UGN730"/>
      <c r="UGO730"/>
      <c r="UGP730"/>
      <c r="UGQ730"/>
      <c r="UGR730"/>
      <c r="UGS730"/>
      <c r="UGT730"/>
      <c r="UGU730"/>
      <c r="UGV730"/>
      <c r="UGW730"/>
      <c r="UGX730"/>
      <c r="UGY730"/>
      <c r="UGZ730"/>
      <c r="UHA730"/>
      <c r="UHB730"/>
      <c r="UHC730"/>
      <c r="UHD730"/>
      <c r="UHE730"/>
      <c r="UHF730"/>
      <c r="UHG730"/>
      <c r="UHH730"/>
      <c r="UHI730"/>
      <c r="UHJ730"/>
      <c r="UHK730"/>
      <c r="UHL730"/>
      <c r="UHM730"/>
      <c r="UHN730"/>
      <c r="UHO730"/>
      <c r="UHP730"/>
      <c r="UHQ730"/>
      <c r="UHR730"/>
      <c r="UHS730"/>
      <c r="UHT730"/>
      <c r="UHU730"/>
      <c r="UHV730"/>
      <c r="UHW730"/>
      <c r="UHX730"/>
      <c r="UHY730"/>
      <c r="UHZ730"/>
      <c r="UIA730"/>
      <c r="UIB730"/>
      <c r="UIC730"/>
      <c r="UID730"/>
      <c r="UIE730"/>
      <c r="UIF730"/>
      <c r="UIG730"/>
      <c r="UIH730"/>
      <c r="UII730"/>
      <c r="UIJ730"/>
      <c r="UIK730"/>
      <c r="UIL730"/>
      <c r="UIM730"/>
      <c r="UIN730"/>
      <c r="UIO730"/>
      <c r="UIP730"/>
      <c r="UIQ730"/>
      <c r="UIR730"/>
      <c r="UIS730"/>
      <c r="UIT730"/>
      <c r="UIU730"/>
      <c r="UIV730"/>
      <c r="UIW730"/>
      <c r="UIX730"/>
      <c r="UIY730"/>
      <c r="UIZ730"/>
      <c r="UJA730"/>
      <c r="UJB730"/>
      <c r="UJC730"/>
      <c r="UJD730"/>
      <c r="UJE730"/>
      <c r="UJF730"/>
      <c r="UJG730"/>
      <c r="UJH730"/>
      <c r="UJI730"/>
      <c r="UJJ730"/>
      <c r="UJK730"/>
      <c r="UJL730"/>
      <c r="UJM730"/>
      <c r="UJN730"/>
      <c r="UJO730"/>
      <c r="UJP730"/>
      <c r="UJQ730"/>
      <c r="UJR730"/>
      <c r="UJS730"/>
      <c r="UJT730"/>
      <c r="UJU730"/>
      <c r="UJV730"/>
      <c r="UJW730"/>
      <c r="UJX730"/>
      <c r="UJY730"/>
      <c r="UJZ730"/>
      <c r="UKA730"/>
      <c r="UKB730"/>
      <c r="UKC730"/>
      <c r="UKD730"/>
      <c r="UKE730"/>
      <c r="UKF730"/>
      <c r="UKG730"/>
      <c r="UKH730"/>
      <c r="UKI730"/>
      <c r="UKJ730"/>
      <c r="UKK730"/>
      <c r="UKL730"/>
      <c r="UKM730"/>
      <c r="UKN730"/>
      <c r="UKO730"/>
      <c r="UKP730"/>
      <c r="UKQ730"/>
      <c r="UKR730"/>
      <c r="UKS730"/>
      <c r="UKT730"/>
      <c r="UKU730"/>
      <c r="UKV730"/>
      <c r="UKW730"/>
      <c r="UKX730"/>
      <c r="UKY730"/>
      <c r="UKZ730"/>
      <c r="ULA730"/>
      <c r="ULB730"/>
      <c r="ULC730"/>
      <c r="ULD730"/>
      <c r="ULE730"/>
      <c r="ULF730"/>
      <c r="ULG730"/>
      <c r="ULH730"/>
      <c r="ULI730"/>
      <c r="ULJ730"/>
      <c r="ULK730"/>
      <c r="ULL730"/>
      <c r="ULM730"/>
      <c r="ULN730"/>
      <c r="ULO730"/>
      <c r="ULP730"/>
      <c r="ULQ730"/>
      <c r="ULR730"/>
      <c r="ULS730"/>
      <c r="ULT730"/>
      <c r="ULU730"/>
      <c r="ULV730"/>
      <c r="ULW730"/>
      <c r="ULX730"/>
      <c r="ULY730"/>
      <c r="ULZ730"/>
      <c r="UMA730"/>
      <c r="UMB730"/>
      <c r="UMC730"/>
      <c r="UMD730"/>
      <c r="UME730"/>
      <c r="UMF730"/>
      <c r="UMG730"/>
      <c r="UMH730"/>
      <c r="UMI730"/>
      <c r="UMJ730"/>
      <c r="UMK730"/>
      <c r="UML730"/>
      <c r="UMM730"/>
      <c r="UMN730"/>
      <c r="UMO730"/>
      <c r="UMP730"/>
      <c r="UMQ730"/>
      <c r="UMR730"/>
      <c r="UMS730"/>
      <c r="UMT730"/>
      <c r="UMU730"/>
      <c r="UMV730"/>
      <c r="UMW730"/>
      <c r="UMX730"/>
      <c r="UMY730"/>
      <c r="UMZ730"/>
      <c r="UNA730"/>
      <c r="UNB730"/>
      <c r="UNC730"/>
      <c r="UND730"/>
      <c r="UNE730"/>
      <c r="UNF730"/>
      <c r="UNG730"/>
      <c r="UNH730"/>
      <c r="UNI730"/>
      <c r="UNJ730"/>
      <c r="UNK730"/>
      <c r="UNL730"/>
      <c r="UNM730"/>
      <c r="UNN730"/>
      <c r="UNO730"/>
      <c r="UNP730"/>
      <c r="UNQ730"/>
      <c r="UNR730"/>
      <c r="UNS730"/>
      <c r="UNT730"/>
      <c r="UNU730"/>
      <c r="UNV730"/>
      <c r="UNW730"/>
      <c r="UNX730"/>
      <c r="UNY730"/>
      <c r="UNZ730"/>
      <c r="UOA730"/>
      <c r="UOB730"/>
      <c r="UOC730"/>
      <c r="UOD730"/>
      <c r="UOE730"/>
      <c r="UOF730"/>
      <c r="UOG730"/>
      <c r="UOH730"/>
      <c r="UOI730"/>
      <c r="UOJ730"/>
      <c r="UOK730"/>
      <c r="UOL730"/>
      <c r="UOM730"/>
      <c r="UON730"/>
      <c r="UOO730"/>
      <c r="UOP730"/>
      <c r="UOQ730"/>
      <c r="UOR730"/>
      <c r="UOS730"/>
      <c r="UOT730"/>
      <c r="UOU730"/>
      <c r="UOV730"/>
      <c r="UOW730"/>
      <c r="UOX730"/>
      <c r="UOY730"/>
      <c r="UOZ730"/>
      <c r="UPA730"/>
      <c r="UPB730"/>
      <c r="UPC730"/>
      <c r="UPD730"/>
      <c r="UPE730"/>
      <c r="UPF730"/>
      <c r="UPG730"/>
      <c r="UPH730"/>
      <c r="UPI730"/>
      <c r="UPJ730"/>
      <c r="UPK730"/>
      <c r="UPL730"/>
      <c r="UPM730"/>
      <c r="UPN730"/>
      <c r="UPO730"/>
      <c r="UPP730"/>
      <c r="UPQ730"/>
      <c r="UPR730"/>
      <c r="UPS730"/>
      <c r="UPT730"/>
      <c r="UPU730"/>
      <c r="UPV730"/>
      <c r="UPW730"/>
      <c r="UPX730"/>
      <c r="UPY730"/>
      <c r="UPZ730"/>
      <c r="UQA730"/>
      <c r="UQB730"/>
      <c r="UQC730"/>
      <c r="UQD730"/>
      <c r="UQE730"/>
      <c r="UQF730"/>
      <c r="UQG730"/>
      <c r="UQH730"/>
      <c r="UQI730"/>
      <c r="UQJ730"/>
      <c r="UQK730"/>
      <c r="UQL730"/>
      <c r="UQM730"/>
      <c r="UQN730"/>
      <c r="UQO730"/>
      <c r="UQP730"/>
      <c r="UQQ730"/>
      <c r="UQR730"/>
      <c r="UQS730"/>
      <c r="UQT730"/>
      <c r="UQU730"/>
      <c r="UQV730"/>
      <c r="UQW730"/>
      <c r="UQX730"/>
      <c r="UQY730"/>
      <c r="UQZ730"/>
      <c r="URA730"/>
      <c r="URB730"/>
      <c r="URC730"/>
      <c r="URD730"/>
      <c r="URE730"/>
      <c r="URF730"/>
      <c r="URG730"/>
      <c r="URH730"/>
      <c r="URI730"/>
      <c r="URJ730"/>
      <c r="URK730"/>
      <c r="URL730"/>
      <c r="URM730"/>
      <c r="URN730"/>
      <c r="URO730"/>
      <c r="URP730"/>
      <c r="URQ730"/>
      <c r="URR730"/>
      <c r="URS730"/>
      <c r="URT730"/>
      <c r="URU730"/>
      <c r="URV730"/>
      <c r="URW730"/>
      <c r="URX730"/>
      <c r="URY730"/>
      <c r="URZ730"/>
      <c r="USA730"/>
      <c r="USB730"/>
      <c r="USC730"/>
      <c r="USD730"/>
      <c r="USE730"/>
      <c r="USF730"/>
      <c r="USG730"/>
      <c r="USH730"/>
      <c r="USI730"/>
      <c r="USJ730"/>
      <c r="USK730"/>
      <c r="USL730"/>
      <c r="USM730"/>
      <c r="USN730"/>
      <c r="USO730"/>
      <c r="USP730"/>
      <c r="USQ730"/>
      <c r="USR730"/>
      <c r="USS730"/>
      <c r="UST730"/>
      <c r="USU730"/>
      <c r="USV730"/>
      <c r="USW730"/>
      <c r="USX730"/>
      <c r="USY730"/>
      <c r="USZ730"/>
      <c r="UTA730"/>
      <c r="UTB730"/>
      <c r="UTC730"/>
      <c r="UTD730"/>
      <c r="UTE730"/>
      <c r="UTF730"/>
      <c r="UTG730"/>
      <c r="UTH730"/>
      <c r="UTI730"/>
      <c r="UTJ730"/>
      <c r="UTK730"/>
      <c r="UTL730"/>
      <c r="UTM730"/>
      <c r="UTN730"/>
      <c r="UTO730"/>
      <c r="UTP730"/>
      <c r="UTQ730"/>
      <c r="UTR730"/>
      <c r="UTS730"/>
      <c r="UTT730"/>
      <c r="UTU730"/>
      <c r="UTV730"/>
      <c r="UTW730"/>
      <c r="UTX730"/>
      <c r="UTY730"/>
      <c r="UTZ730"/>
      <c r="UUA730"/>
      <c r="UUB730"/>
      <c r="UUC730"/>
      <c r="UUD730"/>
      <c r="UUE730"/>
      <c r="UUF730"/>
      <c r="UUG730"/>
      <c r="UUH730"/>
      <c r="UUI730"/>
      <c r="UUJ730"/>
      <c r="UUK730"/>
      <c r="UUL730"/>
      <c r="UUM730"/>
      <c r="UUN730"/>
      <c r="UUO730"/>
      <c r="UUP730"/>
      <c r="UUQ730"/>
      <c r="UUR730"/>
      <c r="UUS730"/>
      <c r="UUT730"/>
      <c r="UUU730"/>
      <c r="UUV730"/>
      <c r="UUW730"/>
      <c r="UUX730"/>
      <c r="UUY730"/>
      <c r="UUZ730"/>
      <c r="UVA730"/>
      <c r="UVB730"/>
      <c r="UVC730"/>
      <c r="UVD730"/>
      <c r="UVE730"/>
      <c r="UVF730"/>
      <c r="UVG730"/>
      <c r="UVH730"/>
      <c r="UVI730"/>
      <c r="UVJ730"/>
      <c r="UVK730"/>
      <c r="UVL730"/>
      <c r="UVM730"/>
      <c r="UVN730"/>
      <c r="UVO730"/>
      <c r="UVP730"/>
      <c r="UVQ730"/>
      <c r="UVR730"/>
      <c r="UVS730"/>
      <c r="UVT730"/>
      <c r="UVU730"/>
      <c r="UVV730"/>
      <c r="UVW730"/>
      <c r="UVX730"/>
      <c r="UVY730"/>
      <c r="UVZ730"/>
      <c r="UWA730"/>
      <c r="UWB730"/>
      <c r="UWC730"/>
      <c r="UWD730"/>
      <c r="UWE730"/>
      <c r="UWF730"/>
      <c r="UWG730"/>
      <c r="UWH730"/>
      <c r="UWI730"/>
      <c r="UWJ730"/>
      <c r="UWK730"/>
      <c r="UWL730"/>
      <c r="UWM730"/>
      <c r="UWN730"/>
      <c r="UWO730"/>
      <c r="UWP730"/>
      <c r="UWQ730"/>
      <c r="UWR730"/>
      <c r="UWS730"/>
      <c r="UWT730"/>
      <c r="UWU730"/>
      <c r="UWV730"/>
      <c r="UWW730"/>
      <c r="UWX730"/>
      <c r="UWY730"/>
      <c r="UWZ730"/>
      <c r="UXA730"/>
      <c r="UXB730"/>
      <c r="UXC730"/>
      <c r="UXD730"/>
      <c r="UXE730"/>
      <c r="UXF730"/>
      <c r="UXG730"/>
      <c r="UXH730"/>
      <c r="UXI730"/>
      <c r="UXJ730"/>
      <c r="UXK730"/>
      <c r="UXL730"/>
      <c r="UXM730"/>
      <c r="UXN730"/>
      <c r="UXO730"/>
      <c r="UXP730"/>
      <c r="UXQ730"/>
      <c r="UXR730"/>
      <c r="UXS730"/>
      <c r="UXT730"/>
      <c r="UXU730"/>
      <c r="UXV730"/>
      <c r="UXW730"/>
      <c r="UXX730"/>
      <c r="UXY730"/>
      <c r="UXZ730"/>
      <c r="UYA730"/>
      <c r="UYB730"/>
      <c r="UYC730"/>
      <c r="UYD730"/>
      <c r="UYE730"/>
      <c r="UYF730"/>
      <c r="UYG730"/>
      <c r="UYH730"/>
      <c r="UYI730"/>
      <c r="UYJ730"/>
      <c r="UYK730"/>
      <c r="UYL730"/>
      <c r="UYM730"/>
      <c r="UYN730"/>
      <c r="UYO730"/>
      <c r="UYP730"/>
      <c r="UYQ730"/>
      <c r="UYR730"/>
      <c r="UYS730"/>
      <c r="UYT730"/>
      <c r="UYU730"/>
      <c r="UYV730"/>
      <c r="UYW730"/>
      <c r="UYX730"/>
      <c r="UYY730"/>
      <c r="UYZ730"/>
      <c r="UZA730"/>
      <c r="UZB730"/>
      <c r="UZC730"/>
      <c r="UZD730"/>
      <c r="UZE730"/>
      <c r="UZF730"/>
      <c r="UZG730"/>
      <c r="UZH730"/>
      <c r="UZI730"/>
      <c r="UZJ730"/>
      <c r="UZK730"/>
      <c r="UZL730"/>
      <c r="UZM730"/>
      <c r="UZN730"/>
      <c r="UZO730"/>
      <c r="UZP730"/>
      <c r="UZQ730"/>
      <c r="UZR730"/>
      <c r="UZS730"/>
      <c r="UZT730"/>
      <c r="UZU730"/>
      <c r="UZV730"/>
      <c r="UZW730"/>
      <c r="UZX730"/>
      <c r="UZY730"/>
      <c r="UZZ730"/>
      <c r="VAA730"/>
      <c r="VAB730"/>
      <c r="VAC730"/>
      <c r="VAD730"/>
      <c r="VAE730"/>
      <c r="VAF730"/>
      <c r="VAG730"/>
      <c r="VAH730"/>
      <c r="VAI730"/>
      <c r="VAJ730"/>
      <c r="VAK730"/>
      <c r="VAL730"/>
      <c r="VAM730"/>
      <c r="VAN730"/>
      <c r="VAO730"/>
      <c r="VAP730"/>
      <c r="VAQ730"/>
      <c r="VAR730"/>
      <c r="VAS730"/>
      <c r="VAT730"/>
      <c r="VAU730"/>
      <c r="VAV730"/>
      <c r="VAW730"/>
      <c r="VAX730"/>
      <c r="VAY730"/>
      <c r="VAZ730"/>
      <c r="VBA730"/>
      <c r="VBB730"/>
      <c r="VBC730"/>
      <c r="VBD730"/>
      <c r="VBE730"/>
      <c r="VBF730"/>
      <c r="VBG730"/>
      <c r="VBH730"/>
      <c r="VBI730"/>
      <c r="VBJ730"/>
      <c r="VBK730"/>
      <c r="VBL730"/>
      <c r="VBM730"/>
      <c r="VBN730"/>
      <c r="VBO730"/>
      <c r="VBP730"/>
      <c r="VBQ730"/>
      <c r="VBR730"/>
      <c r="VBS730"/>
      <c r="VBT730"/>
      <c r="VBU730"/>
      <c r="VBV730"/>
      <c r="VBW730"/>
      <c r="VBX730"/>
      <c r="VBY730"/>
      <c r="VBZ730"/>
      <c r="VCA730"/>
      <c r="VCB730"/>
      <c r="VCC730"/>
      <c r="VCD730"/>
      <c r="VCE730"/>
      <c r="VCF730"/>
      <c r="VCG730"/>
      <c r="VCH730"/>
      <c r="VCI730"/>
      <c r="VCJ730"/>
      <c r="VCK730"/>
      <c r="VCL730"/>
      <c r="VCM730"/>
      <c r="VCN730"/>
      <c r="VCO730"/>
      <c r="VCP730"/>
      <c r="VCQ730"/>
      <c r="VCR730"/>
      <c r="VCS730"/>
      <c r="VCT730"/>
      <c r="VCU730"/>
      <c r="VCV730"/>
      <c r="VCW730"/>
      <c r="VCX730"/>
      <c r="VCY730"/>
      <c r="VCZ730"/>
      <c r="VDA730"/>
      <c r="VDB730"/>
      <c r="VDC730"/>
      <c r="VDD730"/>
      <c r="VDE730"/>
      <c r="VDF730"/>
      <c r="VDG730"/>
      <c r="VDH730"/>
      <c r="VDI730"/>
      <c r="VDJ730"/>
      <c r="VDK730"/>
      <c r="VDL730"/>
      <c r="VDM730"/>
      <c r="VDN730"/>
      <c r="VDO730"/>
      <c r="VDP730"/>
      <c r="VDQ730"/>
      <c r="VDR730"/>
      <c r="VDS730"/>
      <c r="VDT730"/>
      <c r="VDU730"/>
      <c r="VDV730"/>
      <c r="VDW730"/>
      <c r="VDX730"/>
      <c r="VDY730"/>
      <c r="VDZ730"/>
      <c r="VEA730"/>
      <c r="VEB730"/>
      <c r="VEC730"/>
      <c r="VED730"/>
      <c r="VEE730"/>
      <c r="VEF730"/>
      <c r="VEG730"/>
      <c r="VEH730"/>
      <c r="VEI730"/>
      <c r="VEJ730"/>
      <c r="VEK730"/>
      <c r="VEL730"/>
      <c r="VEM730"/>
      <c r="VEN730"/>
      <c r="VEO730"/>
      <c r="VEP730"/>
      <c r="VEQ730"/>
      <c r="VER730"/>
      <c r="VES730"/>
      <c r="VET730"/>
      <c r="VEU730"/>
      <c r="VEV730"/>
      <c r="VEW730"/>
      <c r="VEX730"/>
      <c r="VEY730"/>
      <c r="VEZ730"/>
      <c r="VFA730"/>
      <c r="VFB730"/>
      <c r="VFC730"/>
      <c r="VFD730"/>
      <c r="VFE730"/>
      <c r="VFF730"/>
      <c r="VFG730"/>
      <c r="VFH730"/>
      <c r="VFI730"/>
      <c r="VFJ730"/>
      <c r="VFK730"/>
      <c r="VFL730"/>
      <c r="VFM730"/>
      <c r="VFN730"/>
      <c r="VFO730"/>
      <c r="VFP730"/>
      <c r="VFQ730"/>
      <c r="VFR730"/>
      <c r="VFS730"/>
      <c r="VFT730"/>
      <c r="VFU730"/>
      <c r="VFV730"/>
      <c r="VFW730"/>
      <c r="VFX730"/>
      <c r="VFY730"/>
      <c r="VFZ730"/>
      <c r="VGA730"/>
      <c r="VGB730"/>
      <c r="VGC730"/>
      <c r="VGD730"/>
      <c r="VGE730"/>
      <c r="VGF730"/>
      <c r="VGG730"/>
      <c r="VGH730"/>
      <c r="VGI730"/>
      <c r="VGJ730"/>
      <c r="VGK730"/>
      <c r="VGL730"/>
      <c r="VGM730"/>
      <c r="VGN730"/>
      <c r="VGO730"/>
      <c r="VGP730"/>
      <c r="VGQ730"/>
      <c r="VGR730"/>
      <c r="VGS730"/>
      <c r="VGT730"/>
      <c r="VGU730"/>
      <c r="VGV730"/>
      <c r="VGW730"/>
      <c r="VGX730"/>
      <c r="VGY730"/>
      <c r="VGZ730"/>
      <c r="VHA730"/>
      <c r="VHB730"/>
      <c r="VHC730"/>
      <c r="VHD730"/>
      <c r="VHE730"/>
      <c r="VHF730"/>
      <c r="VHG730"/>
      <c r="VHH730"/>
      <c r="VHI730"/>
      <c r="VHJ730"/>
      <c r="VHK730"/>
      <c r="VHL730"/>
      <c r="VHM730"/>
      <c r="VHN730"/>
      <c r="VHO730"/>
      <c r="VHP730"/>
      <c r="VHQ730"/>
      <c r="VHR730"/>
      <c r="VHS730"/>
      <c r="VHT730"/>
      <c r="VHU730"/>
      <c r="VHV730"/>
      <c r="VHW730"/>
      <c r="VHX730"/>
      <c r="VHY730"/>
      <c r="VHZ730"/>
      <c r="VIA730"/>
      <c r="VIB730"/>
      <c r="VIC730"/>
      <c r="VID730"/>
      <c r="VIE730"/>
      <c r="VIF730"/>
      <c r="VIG730"/>
      <c r="VIH730"/>
      <c r="VII730"/>
      <c r="VIJ730"/>
      <c r="VIK730"/>
      <c r="VIL730"/>
      <c r="VIM730"/>
      <c r="VIN730"/>
      <c r="VIO730"/>
      <c r="VIP730"/>
      <c r="VIQ730"/>
      <c r="VIR730"/>
      <c r="VIS730"/>
      <c r="VIT730"/>
      <c r="VIU730"/>
      <c r="VIV730"/>
      <c r="VIW730"/>
      <c r="VIX730"/>
      <c r="VIY730"/>
      <c r="VIZ730"/>
      <c r="VJA730"/>
      <c r="VJB730"/>
      <c r="VJC730"/>
      <c r="VJD730"/>
      <c r="VJE730"/>
      <c r="VJF730"/>
      <c r="VJG730"/>
      <c r="VJH730"/>
      <c r="VJI730"/>
      <c r="VJJ730"/>
      <c r="VJK730"/>
      <c r="VJL730"/>
      <c r="VJM730"/>
      <c r="VJN730"/>
      <c r="VJO730"/>
      <c r="VJP730"/>
      <c r="VJQ730"/>
      <c r="VJR730"/>
      <c r="VJS730"/>
      <c r="VJT730"/>
      <c r="VJU730"/>
      <c r="VJV730"/>
      <c r="VJW730"/>
      <c r="VJX730"/>
      <c r="VJY730"/>
      <c r="VJZ730"/>
      <c r="VKA730"/>
      <c r="VKB730"/>
      <c r="VKC730"/>
      <c r="VKD730"/>
      <c r="VKE730"/>
      <c r="VKF730"/>
      <c r="VKG730"/>
      <c r="VKH730"/>
      <c r="VKI730"/>
      <c r="VKJ730"/>
      <c r="VKK730"/>
      <c r="VKL730"/>
      <c r="VKM730"/>
      <c r="VKN730"/>
      <c r="VKO730"/>
      <c r="VKP730"/>
      <c r="VKQ730"/>
      <c r="VKR730"/>
      <c r="VKS730"/>
      <c r="VKT730"/>
      <c r="VKU730"/>
      <c r="VKV730"/>
      <c r="VKW730"/>
      <c r="VKX730"/>
      <c r="VKY730"/>
      <c r="VKZ730"/>
      <c r="VLA730"/>
      <c r="VLB730"/>
      <c r="VLC730"/>
      <c r="VLD730"/>
      <c r="VLE730"/>
      <c r="VLF730"/>
      <c r="VLG730"/>
      <c r="VLH730"/>
      <c r="VLI730"/>
      <c r="VLJ730"/>
      <c r="VLK730"/>
      <c r="VLL730"/>
      <c r="VLM730"/>
      <c r="VLN730"/>
      <c r="VLO730"/>
      <c r="VLP730"/>
      <c r="VLQ730"/>
      <c r="VLR730"/>
      <c r="VLS730"/>
      <c r="VLT730"/>
      <c r="VLU730"/>
      <c r="VLV730"/>
      <c r="VLW730"/>
      <c r="VLX730"/>
      <c r="VLY730"/>
      <c r="VLZ730"/>
      <c r="VMA730"/>
      <c r="VMB730"/>
      <c r="VMC730"/>
      <c r="VMD730"/>
      <c r="VME730"/>
      <c r="VMF730"/>
      <c r="VMG730"/>
      <c r="VMH730"/>
      <c r="VMI730"/>
      <c r="VMJ730"/>
      <c r="VMK730"/>
      <c r="VML730"/>
      <c r="VMM730"/>
      <c r="VMN730"/>
      <c r="VMO730"/>
      <c r="VMP730"/>
      <c r="VMQ730"/>
      <c r="VMR730"/>
      <c r="VMS730"/>
      <c r="VMT730"/>
      <c r="VMU730"/>
      <c r="VMV730"/>
      <c r="VMW730"/>
      <c r="VMX730"/>
      <c r="VMY730"/>
      <c r="VMZ730"/>
      <c r="VNA730"/>
      <c r="VNB730"/>
      <c r="VNC730"/>
      <c r="VND730"/>
      <c r="VNE730"/>
      <c r="VNF730"/>
      <c r="VNG730"/>
      <c r="VNH730"/>
      <c r="VNI730"/>
      <c r="VNJ730"/>
      <c r="VNK730"/>
      <c r="VNL730"/>
      <c r="VNM730"/>
      <c r="VNN730"/>
      <c r="VNO730"/>
      <c r="VNP730"/>
      <c r="VNQ730"/>
      <c r="VNR730"/>
      <c r="VNS730"/>
      <c r="VNT730"/>
      <c r="VNU730"/>
      <c r="VNV730"/>
      <c r="VNW730"/>
      <c r="VNX730"/>
      <c r="VNY730"/>
      <c r="VNZ730"/>
      <c r="VOA730"/>
      <c r="VOB730"/>
      <c r="VOC730"/>
      <c r="VOD730"/>
      <c r="VOE730"/>
      <c r="VOF730"/>
      <c r="VOG730"/>
      <c r="VOH730"/>
      <c r="VOI730"/>
      <c r="VOJ730"/>
      <c r="VOK730"/>
      <c r="VOL730"/>
      <c r="VOM730"/>
      <c r="VON730"/>
      <c r="VOO730"/>
      <c r="VOP730"/>
      <c r="VOQ730"/>
      <c r="VOR730"/>
      <c r="VOS730"/>
      <c r="VOT730"/>
      <c r="VOU730"/>
      <c r="VOV730"/>
      <c r="VOW730"/>
      <c r="VOX730"/>
      <c r="VOY730"/>
      <c r="VOZ730"/>
      <c r="VPA730"/>
      <c r="VPB730"/>
      <c r="VPC730"/>
      <c r="VPD730"/>
      <c r="VPE730"/>
      <c r="VPF730"/>
      <c r="VPG730"/>
      <c r="VPH730"/>
      <c r="VPI730"/>
      <c r="VPJ730"/>
      <c r="VPK730"/>
      <c r="VPL730"/>
      <c r="VPM730"/>
      <c r="VPN730"/>
      <c r="VPO730"/>
      <c r="VPP730"/>
      <c r="VPQ730"/>
      <c r="VPR730"/>
      <c r="VPS730"/>
      <c r="VPT730"/>
      <c r="VPU730"/>
      <c r="VPV730"/>
      <c r="VPW730"/>
      <c r="VPX730"/>
      <c r="VPY730"/>
      <c r="VPZ730"/>
      <c r="VQA730"/>
      <c r="VQB730"/>
      <c r="VQC730"/>
      <c r="VQD730"/>
      <c r="VQE730"/>
      <c r="VQF730"/>
      <c r="VQG730"/>
      <c r="VQH730"/>
      <c r="VQI730"/>
      <c r="VQJ730"/>
      <c r="VQK730"/>
      <c r="VQL730"/>
      <c r="VQM730"/>
      <c r="VQN730"/>
      <c r="VQO730"/>
      <c r="VQP730"/>
      <c r="VQQ730"/>
      <c r="VQR730"/>
      <c r="VQS730"/>
      <c r="VQT730"/>
      <c r="VQU730"/>
      <c r="VQV730"/>
      <c r="VQW730"/>
      <c r="VQX730"/>
      <c r="VQY730"/>
      <c r="VQZ730"/>
      <c r="VRA730"/>
      <c r="VRB730"/>
      <c r="VRC730"/>
      <c r="VRD730"/>
      <c r="VRE730"/>
      <c r="VRF730"/>
      <c r="VRG730"/>
      <c r="VRH730"/>
      <c r="VRI730"/>
      <c r="VRJ730"/>
      <c r="VRK730"/>
      <c r="VRL730"/>
      <c r="VRM730"/>
      <c r="VRN730"/>
      <c r="VRO730"/>
      <c r="VRP730"/>
      <c r="VRQ730"/>
      <c r="VRR730"/>
      <c r="VRS730"/>
      <c r="VRT730"/>
      <c r="VRU730"/>
      <c r="VRV730"/>
      <c r="VRW730"/>
      <c r="VRX730"/>
      <c r="VRY730"/>
      <c r="VRZ730"/>
      <c r="VSA730"/>
      <c r="VSB730"/>
      <c r="VSC730"/>
      <c r="VSD730"/>
      <c r="VSE730"/>
      <c r="VSF730"/>
      <c r="VSG730"/>
      <c r="VSH730"/>
      <c r="VSI730"/>
      <c r="VSJ730"/>
      <c r="VSK730"/>
      <c r="VSL730"/>
      <c r="VSM730"/>
      <c r="VSN730"/>
      <c r="VSO730"/>
      <c r="VSP730"/>
      <c r="VSQ730"/>
      <c r="VSR730"/>
      <c r="VSS730"/>
      <c r="VST730"/>
      <c r="VSU730"/>
      <c r="VSV730"/>
      <c r="VSW730"/>
      <c r="VSX730"/>
      <c r="VSY730"/>
      <c r="VSZ730"/>
      <c r="VTA730"/>
      <c r="VTB730"/>
      <c r="VTC730"/>
      <c r="VTD730"/>
      <c r="VTE730"/>
      <c r="VTF730"/>
      <c r="VTG730"/>
      <c r="VTH730"/>
      <c r="VTI730"/>
      <c r="VTJ730"/>
      <c r="VTK730"/>
      <c r="VTL730"/>
      <c r="VTM730"/>
      <c r="VTN730"/>
      <c r="VTO730"/>
      <c r="VTP730"/>
      <c r="VTQ730"/>
      <c r="VTR730"/>
      <c r="VTS730"/>
      <c r="VTT730"/>
      <c r="VTU730"/>
      <c r="VTV730"/>
      <c r="VTW730"/>
      <c r="VTX730"/>
      <c r="VTY730"/>
      <c r="VTZ730"/>
      <c r="VUA730"/>
      <c r="VUB730"/>
      <c r="VUC730"/>
      <c r="VUD730"/>
      <c r="VUE730"/>
      <c r="VUF730"/>
      <c r="VUG730"/>
      <c r="VUH730"/>
      <c r="VUI730"/>
      <c r="VUJ730"/>
      <c r="VUK730"/>
      <c r="VUL730"/>
      <c r="VUM730"/>
      <c r="VUN730"/>
      <c r="VUO730"/>
      <c r="VUP730"/>
      <c r="VUQ730"/>
      <c r="VUR730"/>
      <c r="VUS730"/>
      <c r="VUT730"/>
      <c r="VUU730"/>
      <c r="VUV730"/>
      <c r="VUW730"/>
      <c r="VUX730"/>
      <c r="VUY730"/>
      <c r="VUZ730"/>
      <c r="VVA730"/>
      <c r="VVB730"/>
      <c r="VVC730"/>
      <c r="VVD730"/>
      <c r="VVE730"/>
      <c r="VVF730"/>
      <c r="VVG730"/>
      <c r="VVH730"/>
      <c r="VVI730"/>
      <c r="VVJ730"/>
      <c r="VVK730"/>
      <c r="VVL730"/>
      <c r="VVM730"/>
      <c r="VVN730"/>
      <c r="VVO730"/>
      <c r="VVP730"/>
      <c r="VVQ730"/>
      <c r="VVR730"/>
      <c r="VVS730"/>
      <c r="VVT730"/>
      <c r="VVU730"/>
      <c r="VVV730"/>
      <c r="VVW730"/>
      <c r="VVX730"/>
      <c r="VVY730"/>
      <c r="VVZ730"/>
      <c r="VWA730"/>
      <c r="VWB730"/>
      <c r="VWC730"/>
      <c r="VWD730"/>
      <c r="VWE730"/>
      <c r="VWF730"/>
      <c r="VWG730"/>
      <c r="VWH730"/>
      <c r="VWI730"/>
      <c r="VWJ730"/>
      <c r="VWK730"/>
      <c r="VWL730"/>
      <c r="VWM730"/>
      <c r="VWN730"/>
      <c r="VWO730"/>
      <c r="VWP730"/>
      <c r="VWQ730"/>
      <c r="VWR730"/>
      <c r="VWS730"/>
      <c r="VWT730"/>
      <c r="VWU730"/>
      <c r="VWV730"/>
      <c r="VWW730"/>
      <c r="VWX730"/>
      <c r="VWY730"/>
      <c r="VWZ730"/>
      <c r="VXA730"/>
      <c r="VXB730"/>
      <c r="VXC730"/>
      <c r="VXD730"/>
      <c r="VXE730"/>
      <c r="VXF730"/>
      <c r="VXG730"/>
      <c r="VXH730"/>
      <c r="VXI730"/>
      <c r="VXJ730"/>
      <c r="VXK730"/>
      <c r="VXL730"/>
      <c r="VXM730"/>
      <c r="VXN730"/>
      <c r="VXO730"/>
      <c r="VXP730"/>
      <c r="VXQ730"/>
      <c r="VXR730"/>
      <c r="VXS730"/>
      <c r="VXT730"/>
      <c r="VXU730"/>
      <c r="VXV730"/>
      <c r="VXW730"/>
      <c r="VXX730"/>
      <c r="VXY730"/>
      <c r="VXZ730"/>
      <c r="VYA730"/>
      <c r="VYB730"/>
      <c r="VYC730"/>
      <c r="VYD730"/>
      <c r="VYE730"/>
      <c r="VYF730"/>
      <c r="VYG730"/>
      <c r="VYH730"/>
      <c r="VYI730"/>
      <c r="VYJ730"/>
      <c r="VYK730"/>
      <c r="VYL730"/>
      <c r="VYM730"/>
      <c r="VYN730"/>
      <c r="VYO730"/>
      <c r="VYP730"/>
      <c r="VYQ730"/>
      <c r="VYR730"/>
      <c r="VYS730"/>
      <c r="VYT730"/>
      <c r="VYU730"/>
      <c r="VYV730"/>
      <c r="VYW730"/>
      <c r="VYX730"/>
      <c r="VYY730"/>
      <c r="VYZ730"/>
      <c r="VZA730"/>
      <c r="VZB730"/>
      <c r="VZC730"/>
      <c r="VZD730"/>
      <c r="VZE730"/>
      <c r="VZF730"/>
      <c r="VZG730"/>
      <c r="VZH730"/>
      <c r="VZI730"/>
      <c r="VZJ730"/>
      <c r="VZK730"/>
      <c r="VZL730"/>
      <c r="VZM730"/>
      <c r="VZN730"/>
      <c r="VZO730"/>
      <c r="VZP730"/>
      <c r="VZQ730"/>
      <c r="VZR730"/>
      <c r="VZS730"/>
      <c r="VZT730"/>
      <c r="VZU730"/>
      <c r="VZV730"/>
      <c r="VZW730"/>
      <c r="VZX730"/>
      <c r="VZY730"/>
      <c r="VZZ730"/>
      <c r="WAA730"/>
      <c r="WAB730"/>
      <c r="WAC730"/>
      <c r="WAD730"/>
      <c r="WAE730"/>
      <c r="WAF730"/>
      <c r="WAG730"/>
      <c r="WAH730"/>
      <c r="WAI730"/>
      <c r="WAJ730"/>
      <c r="WAK730"/>
      <c r="WAL730"/>
      <c r="WAM730"/>
      <c r="WAN730"/>
      <c r="WAO730"/>
      <c r="WAP730"/>
      <c r="WAQ730"/>
      <c r="WAR730"/>
      <c r="WAS730"/>
      <c r="WAT730"/>
      <c r="WAU730"/>
      <c r="WAV730"/>
      <c r="WAW730"/>
      <c r="WAX730"/>
      <c r="WAY730"/>
      <c r="WAZ730"/>
      <c r="WBA730"/>
      <c r="WBB730"/>
      <c r="WBC730"/>
      <c r="WBD730"/>
      <c r="WBE730"/>
      <c r="WBF730"/>
      <c r="WBG730"/>
      <c r="WBH730"/>
      <c r="WBI730"/>
      <c r="WBJ730"/>
      <c r="WBK730"/>
      <c r="WBL730"/>
      <c r="WBM730"/>
      <c r="WBN730"/>
      <c r="WBO730"/>
      <c r="WBP730"/>
      <c r="WBQ730"/>
      <c r="WBR730"/>
      <c r="WBS730"/>
      <c r="WBT730"/>
      <c r="WBU730"/>
      <c r="WBV730"/>
      <c r="WBW730"/>
      <c r="WBX730"/>
      <c r="WBY730"/>
      <c r="WBZ730"/>
      <c r="WCA730"/>
      <c r="WCB730"/>
      <c r="WCC730"/>
      <c r="WCD730"/>
      <c r="WCE730"/>
      <c r="WCF730"/>
      <c r="WCG730"/>
      <c r="WCH730"/>
      <c r="WCI730"/>
      <c r="WCJ730"/>
      <c r="WCK730"/>
      <c r="WCL730"/>
      <c r="WCM730"/>
      <c r="WCN730"/>
      <c r="WCO730"/>
      <c r="WCP730"/>
      <c r="WCQ730"/>
      <c r="WCR730"/>
      <c r="WCS730"/>
      <c r="WCT730"/>
      <c r="WCU730"/>
      <c r="WCV730"/>
      <c r="WCW730"/>
      <c r="WCX730"/>
      <c r="WCY730"/>
      <c r="WCZ730"/>
      <c r="WDA730"/>
      <c r="WDB730"/>
      <c r="WDC730"/>
      <c r="WDD730"/>
      <c r="WDE730"/>
      <c r="WDF730"/>
      <c r="WDG730"/>
      <c r="WDH730"/>
      <c r="WDI730"/>
      <c r="WDJ730"/>
      <c r="WDK730"/>
      <c r="WDL730"/>
      <c r="WDM730"/>
      <c r="WDN730"/>
      <c r="WDO730"/>
      <c r="WDP730"/>
      <c r="WDQ730"/>
      <c r="WDR730"/>
      <c r="WDS730"/>
      <c r="WDT730"/>
      <c r="WDU730"/>
      <c r="WDV730"/>
      <c r="WDW730"/>
      <c r="WDX730"/>
      <c r="WDY730"/>
      <c r="WDZ730"/>
      <c r="WEA730"/>
      <c r="WEB730"/>
      <c r="WEC730"/>
      <c r="WED730"/>
      <c r="WEE730"/>
      <c r="WEF730"/>
      <c r="WEG730"/>
      <c r="WEH730"/>
      <c r="WEI730"/>
      <c r="WEJ730"/>
      <c r="WEK730"/>
      <c r="WEL730"/>
      <c r="WEM730"/>
      <c r="WEN730"/>
      <c r="WEO730"/>
      <c r="WEP730"/>
      <c r="WEQ730"/>
      <c r="WER730"/>
      <c r="WES730"/>
      <c r="WET730"/>
      <c r="WEU730"/>
      <c r="WEV730"/>
      <c r="WEW730"/>
      <c r="WEX730"/>
      <c r="WEY730"/>
      <c r="WEZ730"/>
      <c r="WFA730"/>
      <c r="WFB730"/>
      <c r="WFC730"/>
      <c r="WFD730"/>
      <c r="WFE730"/>
      <c r="WFF730"/>
      <c r="WFG730"/>
      <c r="WFH730"/>
      <c r="WFI730"/>
      <c r="WFJ730"/>
      <c r="WFK730"/>
      <c r="WFL730"/>
      <c r="WFM730"/>
      <c r="WFN730"/>
      <c r="WFO730"/>
      <c r="WFP730"/>
      <c r="WFQ730"/>
      <c r="WFR730"/>
      <c r="WFS730"/>
      <c r="WFT730"/>
      <c r="WFU730"/>
      <c r="WFV730"/>
      <c r="WFW730"/>
      <c r="WFX730"/>
      <c r="WFY730"/>
      <c r="WFZ730"/>
      <c r="WGA730"/>
      <c r="WGB730"/>
      <c r="WGC730"/>
      <c r="WGD730"/>
      <c r="WGE730"/>
      <c r="WGF730"/>
      <c r="WGG730"/>
      <c r="WGH730"/>
      <c r="WGI730"/>
      <c r="WGJ730"/>
      <c r="WGK730"/>
      <c r="WGL730"/>
      <c r="WGM730"/>
      <c r="WGN730"/>
      <c r="WGO730"/>
      <c r="WGP730"/>
      <c r="WGQ730"/>
      <c r="WGR730"/>
      <c r="WGS730"/>
      <c r="WGT730"/>
      <c r="WGU730"/>
      <c r="WGV730"/>
      <c r="WGW730"/>
      <c r="WGX730"/>
      <c r="WGY730"/>
      <c r="WGZ730"/>
      <c r="WHA730"/>
      <c r="WHB730"/>
      <c r="WHC730"/>
      <c r="WHD730"/>
      <c r="WHE730"/>
      <c r="WHF730"/>
      <c r="WHG730"/>
      <c r="WHH730"/>
      <c r="WHI730"/>
      <c r="WHJ730"/>
      <c r="WHK730"/>
      <c r="WHL730"/>
      <c r="WHM730"/>
      <c r="WHN730"/>
      <c r="WHO730"/>
      <c r="WHP730"/>
      <c r="WHQ730"/>
      <c r="WHR730"/>
      <c r="WHS730"/>
      <c r="WHT730"/>
      <c r="WHU730"/>
      <c r="WHV730"/>
      <c r="WHW730"/>
      <c r="WHX730"/>
      <c r="WHY730"/>
      <c r="WHZ730"/>
      <c r="WIA730"/>
      <c r="WIB730"/>
      <c r="WIC730"/>
      <c r="WID730"/>
      <c r="WIE730"/>
      <c r="WIF730"/>
      <c r="WIG730"/>
      <c r="WIH730"/>
      <c r="WII730"/>
      <c r="WIJ730"/>
      <c r="WIK730"/>
      <c r="WIL730"/>
      <c r="WIM730"/>
      <c r="WIN730"/>
      <c r="WIO730"/>
      <c r="WIP730"/>
      <c r="WIQ730"/>
      <c r="WIR730"/>
      <c r="WIS730"/>
      <c r="WIT730"/>
      <c r="WIU730"/>
      <c r="WIV730"/>
      <c r="WIW730"/>
      <c r="WIX730"/>
      <c r="WIY730"/>
      <c r="WIZ730"/>
      <c r="WJA730"/>
      <c r="WJB730"/>
      <c r="WJC730"/>
      <c r="WJD730"/>
      <c r="WJE730"/>
      <c r="WJF730"/>
      <c r="WJG730"/>
      <c r="WJH730"/>
      <c r="WJI730"/>
      <c r="WJJ730"/>
      <c r="WJK730"/>
      <c r="WJL730"/>
      <c r="WJM730"/>
      <c r="WJN730"/>
      <c r="WJO730"/>
      <c r="WJP730"/>
      <c r="WJQ730"/>
      <c r="WJR730"/>
      <c r="WJS730"/>
      <c r="WJT730"/>
      <c r="WJU730"/>
      <c r="WJV730"/>
      <c r="WJW730"/>
      <c r="WJX730"/>
      <c r="WJY730"/>
      <c r="WJZ730"/>
      <c r="WKA730"/>
      <c r="WKB730"/>
      <c r="WKC730"/>
      <c r="WKD730"/>
      <c r="WKE730"/>
      <c r="WKF730"/>
      <c r="WKG730"/>
      <c r="WKH730"/>
      <c r="WKI730"/>
      <c r="WKJ730"/>
      <c r="WKK730"/>
      <c r="WKL730"/>
      <c r="WKM730"/>
      <c r="WKN730"/>
      <c r="WKO730"/>
      <c r="WKP730"/>
      <c r="WKQ730"/>
      <c r="WKR730"/>
      <c r="WKS730"/>
      <c r="WKT730"/>
      <c r="WKU730"/>
      <c r="WKV730"/>
      <c r="WKW730"/>
      <c r="WKX730"/>
      <c r="WKY730"/>
      <c r="WKZ730"/>
      <c r="WLA730"/>
      <c r="WLB730"/>
      <c r="WLC730"/>
      <c r="WLD730"/>
      <c r="WLE730"/>
      <c r="WLF730"/>
      <c r="WLG730"/>
      <c r="WLH730"/>
      <c r="WLI730"/>
      <c r="WLJ730"/>
      <c r="WLK730"/>
      <c r="WLL730"/>
      <c r="WLM730"/>
      <c r="WLN730"/>
      <c r="WLO730"/>
      <c r="WLP730"/>
      <c r="WLQ730"/>
      <c r="WLR730"/>
      <c r="WLS730"/>
      <c r="WLT730"/>
      <c r="WLU730"/>
      <c r="WLV730"/>
      <c r="WLW730"/>
      <c r="WLX730"/>
      <c r="WLY730"/>
      <c r="WLZ730"/>
      <c r="WMA730"/>
      <c r="WMB730"/>
      <c r="WMC730"/>
      <c r="WMD730"/>
      <c r="WME730"/>
      <c r="WMF730"/>
      <c r="WMG730"/>
      <c r="WMH730"/>
      <c r="WMI730"/>
      <c r="WMJ730"/>
      <c r="WMK730"/>
      <c r="WML730"/>
      <c r="WMM730"/>
      <c r="WMN730"/>
      <c r="WMO730"/>
      <c r="WMP730"/>
      <c r="WMQ730"/>
      <c r="WMR730"/>
      <c r="WMS730"/>
      <c r="WMT730"/>
      <c r="WMU730"/>
      <c r="WMV730"/>
      <c r="WMW730"/>
      <c r="WMX730"/>
      <c r="WMY730"/>
      <c r="WMZ730"/>
      <c r="WNA730"/>
      <c r="WNB730"/>
      <c r="WNC730"/>
      <c r="WND730"/>
      <c r="WNE730"/>
      <c r="WNF730"/>
      <c r="WNG730"/>
      <c r="WNH730"/>
      <c r="WNI730"/>
      <c r="WNJ730"/>
      <c r="WNK730"/>
      <c r="WNL730"/>
      <c r="WNM730"/>
      <c r="WNN730"/>
      <c r="WNO730"/>
      <c r="WNP730"/>
      <c r="WNQ730"/>
      <c r="WNR730"/>
      <c r="WNS730"/>
      <c r="WNT730"/>
      <c r="WNU730"/>
      <c r="WNV730"/>
      <c r="WNW730"/>
      <c r="WNX730"/>
      <c r="WNY730"/>
      <c r="WNZ730"/>
      <c r="WOA730"/>
      <c r="WOB730"/>
      <c r="WOC730"/>
      <c r="WOD730"/>
      <c r="WOE730"/>
      <c r="WOF730"/>
      <c r="WOG730"/>
      <c r="WOH730"/>
      <c r="WOI730"/>
      <c r="WOJ730"/>
      <c r="WOK730"/>
      <c r="WOL730"/>
      <c r="WOM730"/>
      <c r="WON730"/>
      <c r="WOO730"/>
      <c r="WOP730"/>
      <c r="WOQ730"/>
      <c r="WOR730"/>
      <c r="WOS730"/>
      <c r="WOT730"/>
      <c r="WOU730"/>
      <c r="WOV730"/>
      <c r="WOW730"/>
      <c r="WOX730"/>
      <c r="WOY730"/>
      <c r="WOZ730"/>
      <c r="WPA730"/>
      <c r="WPB730"/>
      <c r="WPC730"/>
      <c r="WPD730"/>
      <c r="WPE730"/>
      <c r="WPF730"/>
      <c r="WPG730"/>
      <c r="WPH730"/>
      <c r="WPI730"/>
      <c r="WPJ730"/>
      <c r="WPK730"/>
      <c r="WPL730"/>
      <c r="WPM730"/>
      <c r="WPN730"/>
      <c r="WPO730"/>
      <c r="WPP730"/>
      <c r="WPQ730"/>
      <c r="WPR730"/>
      <c r="WPS730"/>
      <c r="WPT730"/>
      <c r="WPU730"/>
      <c r="WPV730"/>
      <c r="WPW730"/>
      <c r="WPX730"/>
      <c r="WPY730"/>
      <c r="WPZ730"/>
      <c r="WQA730"/>
      <c r="WQB730"/>
      <c r="WQC730"/>
      <c r="WQD730"/>
      <c r="WQE730"/>
      <c r="WQF730"/>
      <c r="WQG730"/>
      <c r="WQH730"/>
      <c r="WQI730"/>
      <c r="WQJ730"/>
      <c r="WQK730"/>
      <c r="WQL730"/>
      <c r="WQM730"/>
      <c r="WQN730"/>
      <c r="WQO730"/>
      <c r="WQP730"/>
      <c r="WQQ730"/>
      <c r="WQR730"/>
      <c r="WQS730"/>
      <c r="WQT730"/>
      <c r="WQU730"/>
      <c r="WQV730"/>
      <c r="WQW730"/>
      <c r="WQX730"/>
      <c r="WQY730"/>
      <c r="WQZ730"/>
      <c r="WRA730"/>
      <c r="WRB730"/>
      <c r="WRC730"/>
      <c r="WRD730"/>
      <c r="WRE730"/>
      <c r="WRF730"/>
      <c r="WRG730"/>
      <c r="WRH730"/>
      <c r="WRI730"/>
      <c r="WRJ730"/>
      <c r="WRK730"/>
      <c r="WRL730"/>
      <c r="WRM730"/>
      <c r="WRN730"/>
      <c r="WRO730"/>
      <c r="WRP730"/>
      <c r="WRQ730"/>
      <c r="WRR730"/>
      <c r="WRS730"/>
      <c r="WRT730"/>
      <c r="WRU730"/>
      <c r="WRV730"/>
      <c r="WRW730"/>
      <c r="WRX730"/>
      <c r="WRY730"/>
      <c r="WRZ730"/>
      <c r="WSA730"/>
      <c r="WSB730"/>
      <c r="WSC730"/>
      <c r="WSD730"/>
      <c r="WSE730"/>
      <c r="WSF730"/>
      <c r="WSG730"/>
      <c r="WSH730"/>
      <c r="WSI730"/>
      <c r="WSJ730"/>
      <c r="WSK730"/>
      <c r="WSL730"/>
      <c r="WSM730"/>
      <c r="WSN730"/>
      <c r="WSO730"/>
      <c r="WSP730"/>
      <c r="WSQ730"/>
      <c r="WSR730"/>
      <c r="WSS730"/>
      <c r="WST730"/>
      <c r="WSU730"/>
      <c r="WSV730"/>
      <c r="WSW730"/>
      <c r="WSX730"/>
      <c r="WSY730"/>
      <c r="WSZ730"/>
      <c r="WTA730"/>
      <c r="WTB730"/>
      <c r="WTC730"/>
      <c r="WTD730"/>
      <c r="WTE730"/>
      <c r="WTF730"/>
      <c r="WTG730"/>
      <c r="WTH730"/>
      <c r="WTI730"/>
      <c r="WTJ730"/>
      <c r="WTK730"/>
      <c r="WTL730"/>
      <c r="WTM730"/>
      <c r="WTN730"/>
      <c r="WTO730"/>
      <c r="WTP730"/>
      <c r="WTQ730"/>
      <c r="WTR730"/>
      <c r="WTS730"/>
      <c r="WTT730"/>
      <c r="WTU730"/>
      <c r="WTV730"/>
      <c r="WTW730"/>
      <c r="WTX730"/>
      <c r="WTY730"/>
      <c r="WTZ730"/>
      <c r="WUA730"/>
      <c r="WUB730"/>
      <c r="WUC730"/>
      <c r="WUD730"/>
      <c r="WUE730"/>
      <c r="WUF730"/>
      <c r="WUG730"/>
      <c r="WUH730"/>
      <c r="WUI730"/>
      <c r="WUJ730"/>
      <c r="WUK730"/>
      <c r="WUL730"/>
      <c r="WUM730"/>
      <c r="WUN730"/>
      <c r="WUO730"/>
      <c r="WUP730"/>
      <c r="WUQ730"/>
      <c r="WUR730"/>
      <c r="WUS730"/>
      <c r="WUT730"/>
      <c r="WUU730"/>
      <c r="WUV730"/>
      <c r="WUW730"/>
      <c r="WUX730"/>
      <c r="WUY730"/>
      <c r="WUZ730"/>
      <c r="WVA730"/>
      <c r="WVB730"/>
      <c r="WVC730"/>
      <c r="WVD730"/>
      <c r="WVE730"/>
      <c r="WVF730"/>
      <c r="WVG730"/>
      <c r="WVH730"/>
      <c r="WVI730"/>
      <c r="WVJ730"/>
      <c r="WVK730"/>
      <c r="WVL730"/>
      <c r="WVM730"/>
      <c r="WVN730"/>
      <c r="WVO730"/>
      <c r="WVP730"/>
      <c r="WVQ730"/>
      <c r="WVR730"/>
      <c r="WVS730"/>
      <c r="WVT730"/>
      <c r="WVU730"/>
      <c r="WVV730"/>
      <c r="WVW730"/>
      <c r="WVX730"/>
      <c r="WVY730"/>
      <c r="WVZ730"/>
      <c r="WWA730"/>
      <c r="WWB730"/>
      <c r="WWC730"/>
      <c r="WWD730"/>
      <c r="WWE730"/>
      <c r="WWF730"/>
      <c r="WWG730"/>
      <c r="WWH730"/>
      <c r="WWI730"/>
      <c r="WWJ730"/>
      <c r="WWK730"/>
      <c r="WWL730"/>
      <c r="WWM730"/>
      <c r="WWN730"/>
      <c r="WWO730"/>
      <c r="WWP730"/>
      <c r="WWQ730"/>
      <c r="WWR730"/>
      <c r="WWS730"/>
      <c r="WWT730"/>
      <c r="WWU730"/>
      <c r="WWV730"/>
      <c r="WWW730"/>
      <c r="WWX730"/>
      <c r="WWY730"/>
      <c r="WWZ730"/>
      <c r="WXA730"/>
      <c r="WXB730"/>
      <c r="WXC730"/>
      <c r="WXD730"/>
      <c r="WXE730"/>
      <c r="WXF730"/>
      <c r="WXG730"/>
      <c r="WXH730"/>
      <c r="WXI730"/>
      <c r="WXJ730"/>
      <c r="WXK730"/>
      <c r="WXL730"/>
      <c r="WXM730"/>
      <c r="WXN730"/>
      <c r="WXO730"/>
      <c r="WXP730"/>
      <c r="WXQ730"/>
      <c r="WXR730"/>
      <c r="WXS730"/>
      <c r="WXT730"/>
      <c r="WXU730"/>
      <c r="WXV730"/>
      <c r="WXW730"/>
      <c r="WXX730"/>
      <c r="WXY730"/>
      <c r="WXZ730"/>
      <c r="WYA730"/>
      <c r="WYB730"/>
      <c r="WYC730"/>
      <c r="WYD730"/>
      <c r="WYE730"/>
      <c r="WYF730"/>
      <c r="WYG730"/>
      <c r="WYH730"/>
      <c r="WYI730"/>
      <c r="WYJ730"/>
      <c r="WYK730"/>
      <c r="WYL730"/>
      <c r="WYM730"/>
      <c r="WYN730"/>
      <c r="WYO730"/>
      <c r="WYP730"/>
      <c r="WYQ730"/>
      <c r="WYR730"/>
      <c r="WYS730"/>
      <c r="WYT730"/>
      <c r="WYU730"/>
      <c r="WYV730"/>
      <c r="WYW730"/>
      <c r="WYX730"/>
      <c r="WYY730"/>
      <c r="WYZ730"/>
      <c r="WZA730"/>
      <c r="WZB730"/>
      <c r="WZC730"/>
      <c r="WZD730"/>
      <c r="WZE730"/>
      <c r="WZF730"/>
      <c r="WZG730"/>
      <c r="WZH730"/>
      <c r="WZI730"/>
      <c r="WZJ730"/>
      <c r="WZK730"/>
      <c r="WZL730"/>
      <c r="WZM730"/>
      <c r="WZN730"/>
      <c r="WZO730"/>
      <c r="WZP730"/>
      <c r="WZQ730"/>
      <c r="WZR730"/>
      <c r="WZS730"/>
      <c r="WZT730"/>
      <c r="WZU730"/>
      <c r="WZV730"/>
      <c r="WZW730"/>
      <c r="WZX730"/>
      <c r="WZY730"/>
      <c r="WZZ730"/>
      <c r="XAA730"/>
      <c r="XAB730"/>
      <c r="XAC730"/>
      <c r="XAD730"/>
      <c r="XAE730"/>
      <c r="XAF730"/>
      <c r="XAG730"/>
      <c r="XAH730"/>
      <c r="XAI730"/>
      <c r="XAJ730"/>
      <c r="XAK730"/>
      <c r="XAL730"/>
      <c r="XAM730"/>
      <c r="XAN730"/>
      <c r="XAO730"/>
      <c r="XAP730"/>
      <c r="XAQ730"/>
      <c r="XAR730"/>
      <c r="XAS730"/>
      <c r="XAT730"/>
      <c r="XAU730"/>
      <c r="XAV730"/>
      <c r="XAW730"/>
      <c r="XAX730"/>
      <c r="XAY730"/>
      <c r="XAZ730"/>
      <c r="XBA730"/>
      <c r="XBB730"/>
      <c r="XBC730"/>
      <c r="XBD730"/>
      <c r="XBE730"/>
      <c r="XBF730"/>
      <c r="XBG730"/>
      <c r="XBH730"/>
      <c r="XBI730"/>
      <c r="XBJ730"/>
      <c r="XBK730"/>
      <c r="XBL730"/>
      <c r="XBM730"/>
      <c r="XBN730"/>
      <c r="XBO730"/>
      <c r="XBP730"/>
      <c r="XBQ730"/>
      <c r="XBR730"/>
      <c r="XBS730"/>
      <c r="XBT730"/>
      <c r="XBU730"/>
      <c r="XBV730"/>
      <c r="XBW730"/>
      <c r="XBX730"/>
      <c r="XBY730"/>
    </row>
    <row r="731" spans="1:16301" ht="24.95" customHeight="1" x14ac:dyDescent="0.25">
      <c r="A731" s="6">
        <v>723</v>
      </c>
      <c r="B731" t="s">
        <v>1418</v>
      </c>
      <c r="C731" s="6" t="s">
        <v>771</v>
      </c>
      <c r="D731" s="6" t="s">
        <v>113</v>
      </c>
      <c r="E731" s="6" t="s">
        <v>36</v>
      </c>
      <c r="F731" s="6" t="s">
        <v>37</v>
      </c>
      <c r="G731" s="7">
        <v>15000</v>
      </c>
      <c r="H731" s="7">
        <v>0</v>
      </c>
      <c r="I731" s="7">
        <v>15000</v>
      </c>
      <c r="J731" s="7">
        <v>430.5</v>
      </c>
      <c r="K731" s="7">
        <v>0</v>
      </c>
      <c r="L731" s="7">
        <f t="shared" si="34"/>
        <v>456</v>
      </c>
      <c r="M731" s="7">
        <v>25</v>
      </c>
      <c r="N731" s="7">
        <f t="shared" si="35"/>
        <v>911.5</v>
      </c>
      <c r="O731" s="7">
        <f t="shared" si="36"/>
        <v>14088.5</v>
      </c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  <c r="VD731"/>
      <c r="VE731"/>
      <c r="VF731"/>
      <c r="VG731"/>
      <c r="VH731"/>
      <c r="VI731"/>
      <c r="VJ731"/>
      <c r="VK731"/>
      <c r="VL731"/>
      <c r="VM731"/>
      <c r="VN731"/>
      <c r="VO731"/>
      <c r="VP731"/>
      <c r="VQ731"/>
      <c r="VR731"/>
      <c r="VS731"/>
      <c r="VT731"/>
      <c r="VU731"/>
      <c r="VV731"/>
      <c r="VW731"/>
      <c r="VX731"/>
      <c r="VY731"/>
      <c r="VZ731"/>
      <c r="WA731"/>
      <c r="WB731"/>
      <c r="WC731"/>
      <c r="WD731"/>
      <c r="WE731"/>
      <c r="WF731"/>
      <c r="WG731"/>
      <c r="WH731"/>
      <c r="WI731"/>
      <c r="WJ731"/>
      <c r="WK731"/>
      <c r="WL731"/>
      <c r="WM731"/>
      <c r="WN731"/>
      <c r="WO731"/>
      <c r="WP731"/>
      <c r="WQ731"/>
      <c r="WR731"/>
      <c r="WS731"/>
      <c r="WT731"/>
      <c r="WU731"/>
      <c r="WV731"/>
      <c r="WW731"/>
      <c r="WX731"/>
      <c r="WY731"/>
      <c r="WZ731"/>
      <c r="XA731"/>
      <c r="XB731"/>
      <c r="XC731"/>
      <c r="XD731"/>
      <c r="XE731"/>
      <c r="XF731"/>
      <c r="XG731"/>
      <c r="XH731"/>
      <c r="XI731"/>
      <c r="XJ731"/>
      <c r="XK731"/>
      <c r="XL731"/>
      <c r="XM731"/>
      <c r="XN731"/>
      <c r="XO731"/>
      <c r="XP731"/>
      <c r="XQ731"/>
      <c r="XR731"/>
      <c r="XS731"/>
      <c r="XT731"/>
      <c r="XU731"/>
      <c r="XV731"/>
      <c r="XW731"/>
      <c r="XX731"/>
      <c r="XY731"/>
      <c r="XZ731"/>
      <c r="YA731"/>
      <c r="YB731"/>
      <c r="YC731"/>
      <c r="YD731"/>
      <c r="YE731"/>
      <c r="YF731"/>
      <c r="YG731"/>
      <c r="YH731"/>
      <c r="YI731"/>
      <c r="YJ731"/>
      <c r="YK731"/>
      <c r="YL731"/>
      <c r="YM731"/>
      <c r="YN731"/>
      <c r="YO731"/>
      <c r="YP731"/>
      <c r="YQ731"/>
      <c r="YR731"/>
      <c r="YS731"/>
      <c r="YT731"/>
      <c r="YU731"/>
      <c r="YV731"/>
      <c r="YW731"/>
      <c r="YX731"/>
      <c r="YY731"/>
      <c r="YZ731"/>
      <c r="ZA731"/>
      <c r="ZB731"/>
      <c r="ZC731"/>
      <c r="ZD731"/>
      <c r="ZE731"/>
      <c r="ZF731"/>
      <c r="ZG731"/>
      <c r="ZH731"/>
      <c r="ZI731"/>
      <c r="ZJ731"/>
      <c r="ZK731"/>
      <c r="ZL731"/>
      <c r="ZM731"/>
      <c r="ZN731"/>
      <c r="ZO731"/>
      <c r="ZP731"/>
      <c r="ZQ731"/>
      <c r="ZR731"/>
      <c r="ZS731"/>
      <c r="ZT731"/>
      <c r="ZU731"/>
      <c r="ZV731"/>
      <c r="ZW731"/>
      <c r="ZX731"/>
      <c r="ZY731"/>
      <c r="ZZ731"/>
      <c r="AAA731"/>
      <c r="AAB731"/>
      <c r="AAC731"/>
      <c r="AAD731"/>
      <c r="AAE731"/>
      <c r="AAF731"/>
      <c r="AAG731"/>
      <c r="AAH731"/>
      <c r="AAI731"/>
      <c r="AAJ731"/>
      <c r="AAK731"/>
      <c r="AAL731"/>
      <c r="AAM731"/>
      <c r="AAN731"/>
      <c r="AAO731"/>
      <c r="AAP731"/>
      <c r="AAQ731"/>
      <c r="AAR731"/>
      <c r="AAS731"/>
      <c r="AAT731"/>
      <c r="AAU731"/>
      <c r="AAV731"/>
      <c r="AAW731"/>
      <c r="AAX731"/>
      <c r="AAY731"/>
      <c r="AAZ731"/>
      <c r="ABA731"/>
      <c r="ABB731"/>
      <c r="ABC731"/>
      <c r="ABD731"/>
      <c r="ABE731"/>
      <c r="ABF731"/>
      <c r="ABG731"/>
      <c r="ABH731"/>
      <c r="ABI731"/>
      <c r="ABJ731"/>
      <c r="ABK731"/>
      <c r="ABL731"/>
      <c r="ABM731"/>
      <c r="ABN731"/>
      <c r="ABO731"/>
      <c r="ABP731"/>
      <c r="ABQ731"/>
      <c r="ABR731"/>
      <c r="ABS731"/>
      <c r="ABT731"/>
      <c r="ABU731"/>
      <c r="ABV731"/>
      <c r="ABW731"/>
      <c r="ABX731"/>
      <c r="ABY731"/>
      <c r="ABZ731"/>
      <c r="ACA731"/>
      <c r="ACB731"/>
      <c r="ACC731"/>
      <c r="ACD731"/>
      <c r="ACE731"/>
      <c r="ACF731"/>
      <c r="ACG731"/>
      <c r="ACH731"/>
      <c r="ACI731"/>
      <c r="ACJ731"/>
      <c r="ACK731"/>
      <c r="ACL731"/>
      <c r="ACM731"/>
      <c r="ACN731"/>
      <c r="ACO731"/>
      <c r="ACP731"/>
      <c r="ACQ731"/>
      <c r="ACR731"/>
      <c r="ACS731"/>
      <c r="ACT731"/>
      <c r="ACU731"/>
      <c r="ACV731"/>
      <c r="ACW731"/>
      <c r="ACX731"/>
      <c r="ACY731"/>
      <c r="ACZ731"/>
      <c r="ADA731"/>
      <c r="ADB731"/>
      <c r="ADC731"/>
      <c r="ADD731"/>
      <c r="ADE731"/>
      <c r="ADF731"/>
      <c r="ADG731"/>
      <c r="ADH731"/>
      <c r="ADI731"/>
      <c r="ADJ731"/>
      <c r="ADK731"/>
      <c r="ADL731"/>
      <c r="ADM731"/>
      <c r="ADN731"/>
      <c r="ADO731"/>
      <c r="ADP731"/>
      <c r="ADQ731"/>
      <c r="ADR731"/>
      <c r="ADS731"/>
      <c r="ADT731"/>
      <c r="ADU731"/>
      <c r="ADV731"/>
      <c r="ADW731"/>
      <c r="ADX731"/>
      <c r="ADY731"/>
      <c r="ADZ731"/>
      <c r="AEA731"/>
      <c r="AEB731"/>
      <c r="AEC731"/>
      <c r="AED731"/>
      <c r="AEE731"/>
      <c r="AEF731"/>
      <c r="AEG731"/>
      <c r="AEH731"/>
      <c r="AEI731"/>
      <c r="AEJ731"/>
      <c r="AEK731"/>
      <c r="AEL731"/>
      <c r="AEM731"/>
      <c r="AEN731"/>
      <c r="AEO731"/>
      <c r="AEP731"/>
      <c r="AEQ731"/>
      <c r="AER731"/>
      <c r="AES731"/>
      <c r="AET731"/>
      <c r="AEU731"/>
      <c r="AEV731"/>
      <c r="AEW731"/>
      <c r="AEX731"/>
      <c r="AEY731"/>
      <c r="AEZ731"/>
      <c r="AFA731"/>
      <c r="AFB731"/>
      <c r="AFC731"/>
      <c r="AFD731"/>
      <c r="AFE731"/>
      <c r="AFF731"/>
      <c r="AFG731"/>
      <c r="AFH731"/>
      <c r="AFI731"/>
      <c r="AFJ731"/>
      <c r="AFK731"/>
      <c r="AFL731"/>
      <c r="AFM731"/>
      <c r="AFN731"/>
      <c r="AFO731"/>
      <c r="AFP731"/>
      <c r="AFQ731"/>
      <c r="AFR731"/>
      <c r="AFS731"/>
      <c r="AFT731"/>
      <c r="AFU731"/>
      <c r="AFV731"/>
      <c r="AFW731"/>
      <c r="AFX731"/>
      <c r="AFY731"/>
      <c r="AFZ731"/>
      <c r="AGA731"/>
      <c r="AGB731"/>
      <c r="AGC731"/>
      <c r="AGD731"/>
      <c r="AGE731"/>
      <c r="AGF731"/>
      <c r="AGG731"/>
      <c r="AGH731"/>
      <c r="AGI731"/>
      <c r="AGJ731"/>
      <c r="AGK731"/>
      <c r="AGL731"/>
      <c r="AGM731"/>
      <c r="AGN731"/>
      <c r="AGO731"/>
      <c r="AGP731"/>
      <c r="AGQ731"/>
      <c r="AGR731"/>
      <c r="AGS731"/>
      <c r="AGT731"/>
      <c r="AGU731"/>
      <c r="AGV731"/>
      <c r="AGW731"/>
      <c r="AGX731"/>
      <c r="AGY731"/>
      <c r="AGZ731"/>
      <c r="AHA731"/>
      <c r="AHB731"/>
      <c r="AHC731"/>
      <c r="AHD731"/>
      <c r="AHE731"/>
      <c r="AHF731"/>
      <c r="AHG731"/>
      <c r="AHH731"/>
      <c r="AHI731"/>
      <c r="AHJ731"/>
      <c r="AHK731"/>
      <c r="AHL731"/>
      <c r="AHM731"/>
      <c r="AHN731"/>
      <c r="AHO731"/>
      <c r="AHP731"/>
      <c r="AHQ731"/>
      <c r="AHR731"/>
      <c r="AHS731"/>
      <c r="AHT731"/>
      <c r="AHU731"/>
      <c r="AHV731"/>
      <c r="AHW731"/>
      <c r="AHX731"/>
      <c r="AHY731"/>
      <c r="AHZ731"/>
      <c r="AIA731"/>
      <c r="AIB731"/>
      <c r="AIC731"/>
      <c r="AID731"/>
      <c r="AIE731"/>
      <c r="AIF731"/>
      <c r="AIG731"/>
      <c r="AIH731"/>
      <c r="AII731"/>
      <c r="AIJ731"/>
      <c r="AIK731"/>
      <c r="AIL731"/>
      <c r="AIM731"/>
      <c r="AIN731"/>
      <c r="AIO731"/>
      <c r="AIP731"/>
      <c r="AIQ731"/>
      <c r="AIR731"/>
      <c r="AIS731"/>
      <c r="AIT731"/>
      <c r="AIU731"/>
      <c r="AIV731"/>
      <c r="AIW731"/>
      <c r="AIX731"/>
      <c r="AIY731"/>
      <c r="AIZ731"/>
      <c r="AJA731"/>
      <c r="AJB731"/>
      <c r="AJC731"/>
      <c r="AJD731"/>
      <c r="AJE731"/>
      <c r="AJF731"/>
      <c r="AJG731"/>
      <c r="AJH731"/>
      <c r="AJI731"/>
      <c r="AJJ731"/>
      <c r="AJK731"/>
      <c r="AJL731"/>
      <c r="AJM731"/>
      <c r="AJN731"/>
      <c r="AJO731"/>
      <c r="AJP731"/>
      <c r="AJQ731"/>
      <c r="AJR731"/>
      <c r="AJS731"/>
      <c r="AJT731"/>
      <c r="AJU731"/>
      <c r="AJV731"/>
      <c r="AJW731"/>
      <c r="AJX731"/>
      <c r="AJY731"/>
      <c r="AJZ731"/>
      <c r="AKA731"/>
      <c r="AKB731"/>
      <c r="AKC731"/>
      <c r="AKD731"/>
      <c r="AKE731"/>
      <c r="AKF731"/>
      <c r="AKG731"/>
      <c r="AKH731"/>
      <c r="AKI731"/>
      <c r="AKJ731"/>
      <c r="AKK731"/>
      <c r="AKL731"/>
      <c r="AKM731"/>
      <c r="AKN731"/>
      <c r="AKO731"/>
      <c r="AKP731"/>
      <c r="AKQ731"/>
      <c r="AKR731"/>
      <c r="AKS731"/>
      <c r="AKT731"/>
      <c r="AKU731"/>
      <c r="AKV731"/>
      <c r="AKW731"/>
      <c r="AKX731"/>
      <c r="AKY731"/>
      <c r="AKZ731"/>
      <c r="ALA731"/>
      <c r="ALB731"/>
      <c r="ALC731"/>
      <c r="ALD731"/>
      <c r="ALE731"/>
      <c r="ALF731"/>
      <c r="ALG731"/>
      <c r="ALH731"/>
      <c r="ALI731"/>
      <c r="ALJ731"/>
      <c r="ALK731"/>
      <c r="ALL731"/>
      <c r="ALM731"/>
      <c r="ALN731"/>
      <c r="ALO731"/>
      <c r="ALP731"/>
      <c r="ALQ731"/>
      <c r="ALR731"/>
      <c r="ALS731"/>
      <c r="ALT731"/>
      <c r="ALU731"/>
      <c r="ALV731"/>
      <c r="ALW731"/>
      <c r="ALX731"/>
      <c r="ALY731"/>
      <c r="ALZ731"/>
      <c r="AMA731"/>
      <c r="AMB731"/>
      <c r="AMC731"/>
      <c r="AMD731"/>
      <c r="AME731"/>
      <c r="AMF731"/>
      <c r="AMG731"/>
      <c r="AMH731"/>
      <c r="AMI731"/>
      <c r="AMJ731"/>
      <c r="AMK731"/>
      <c r="AML731"/>
      <c r="AMM731"/>
      <c r="AMN731"/>
      <c r="AMO731"/>
      <c r="AMP731"/>
      <c r="AMQ731"/>
      <c r="AMR731"/>
      <c r="AMS731"/>
      <c r="AMT731"/>
      <c r="AMU731"/>
      <c r="AMV731"/>
      <c r="AMW731"/>
      <c r="AMX731"/>
      <c r="AMY731"/>
      <c r="AMZ731"/>
      <c r="ANA731"/>
      <c r="ANB731"/>
      <c r="ANC731"/>
      <c r="AND731"/>
      <c r="ANE731"/>
      <c r="ANF731"/>
      <c r="ANG731"/>
      <c r="ANH731"/>
      <c r="ANI731"/>
      <c r="ANJ731"/>
      <c r="ANK731"/>
      <c r="ANL731"/>
      <c r="ANM731"/>
      <c r="ANN731"/>
      <c r="ANO731"/>
      <c r="ANP731"/>
      <c r="ANQ731"/>
      <c r="ANR731"/>
      <c r="ANS731"/>
      <c r="ANT731"/>
      <c r="ANU731"/>
      <c r="ANV731"/>
      <c r="ANW731"/>
      <c r="ANX731"/>
      <c r="ANY731"/>
      <c r="ANZ731"/>
      <c r="AOA731"/>
      <c r="AOB731"/>
      <c r="AOC731"/>
      <c r="AOD731"/>
      <c r="AOE731"/>
      <c r="AOF731"/>
      <c r="AOG731"/>
      <c r="AOH731"/>
      <c r="AOI731"/>
      <c r="AOJ731"/>
      <c r="AOK731"/>
      <c r="AOL731"/>
      <c r="AOM731"/>
      <c r="AON731"/>
      <c r="AOO731"/>
      <c r="AOP731"/>
      <c r="AOQ731"/>
      <c r="AOR731"/>
      <c r="AOS731"/>
      <c r="AOT731"/>
      <c r="AOU731"/>
      <c r="AOV731"/>
      <c r="AOW731"/>
      <c r="AOX731"/>
      <c r="AOY731"/>
      <c r="AOZ731"/>
      <c r="APA731"/>
      <c r="APB731"/>
      <c r="APC731"/>
      <c r="APD731"/>
      <c r="APE731"/>
      <c r="APF731"/>
      <c r="APG731"/>
      <c r="APH731"/>
      <c r="API731"/>
      <c r="APJ731"/>
      <c r="APK731"/>
      <c r="APL731"/>
      <c r="APM731"/>
      <c r="APN731"/>
      <c r="APO731"/>
      <c r="APP731"/>
      <c r="APQ731"/>
      <c r="APR731"/>
      <c r="APS731"/>
      <c r="APT731"/>
      <c r="APU731"/>
      <c r="APV731"/>
      <c r="APW731"/>
      <c r="APX731"/>
      <c r="APY731"/>
      <c r="APZ731"/>
      <c r="AQA731"/>
      <c r="AQB731"/>
      <c r="AQC731"/>
      <c r="AQD731"/>
      <c r="AQE731"/>
      <c r="AQF731"/>
      <c r="AQG731"/>
      <c r="AQH731"/>
      <c r="AQI731"/>
      <c r="AQJ731"/>
      <c r="AQK731"/>
      <c r="AQL731"/>
      <c r="AQM731"/>
      <c r="AQN731"/>
      <c r="AQO731"/>
      <c r="AQP731"/>
      <c r="AQQ731"/>
      <c r="AQR731"/>
      <c r="AQS731"/>
      <c r="AQT731"/>
      <c r="AQU731"/>
      <c r="AQV731"/>
      <c r="AQW731"/>
      <c r="AQX731"/>
      <c r="AQY731"/>
      <c r="AQZ731"/>
      <c r="ARA731"/>
      <c r="ARB731"/>
      <c r="ARC731"/>
      <c r="ARD731"/>
      <c r="ARE731"/>
      <c r="ARF731"/>
      <c r="ARG731"/>
      <c r="ARH731"/>
      <c r="ARI731"/>
      <c r="ARJ731"/>
      <c r="ARK731"/>
      <c r="ARL731"/>
      <c r="ARM731"/>
      <c r="ARN731"/>
      <c r="ARO731"/>
      <c r="ARP731"/>
      <c r="ARQ731"/>
      <c r="ARR731"/>
      <c r="ARS731"/>
      <c r="ART731"/>
      <c r="ARU731"/>
      <c r="ARV731"/>
      <c r="ARW731"/>
      <c r="ARX731"/>
      <c r="ARY731"/>
      <c r="ARZ731"/>
      <c r="ASA731"/>
      <c r="ASB731"/>
      <c r="ASC731"/>
      <c r="ASD731"/>
      <c r="ASE731"/>
      <c r="ASF731"/>
      <c r="ASG731"/>
      <c r="ASH731"/>
      <c r="ASI731"/>
      <c r="ASJ731"/>
      <c r="ASK731"/>
      <c r="ASL731"/>
      <c r="ASM731"/>
      <c r="ASN731"/>
      <c r="ASO731"/>
      <c r="ASP731"/>
      <c r="ASQ731"/>
      <c r="ASR731"/>
      <c r="ASS731"/>
      <c r="AST731"/>
      <c r="ASU731"/>
      <c r="ASV731"/>
      <c r="ASW731"/>
      <c r="ASX731"/>
      <c r="ASY731"/>
      <c r="ASZ731"/>
      <c r="ATA731"/>
      <c r="ATB731"/>
      <c r="ATC731"/>
      <c r="ATD731"/>
      <c r="ATE731"/>
      <c r="ATF731"/>
      <c r="ATG731"/>
      <c r="ATH731"/>
      <c r="ATI731"/>
      <c r="ATJ731"/>
      <c r="ATK731"/>
      <c r="ATL731"/>
      <c r="ATM731"/>
      <c r="ATN731"/>
      <c r="ATO731"/>
      <c r="ATP731"/>
      <c r="ATQ731"/>
      <c r="ATR731"/>
      <c r="ATS731"/>
      <c r="ATT731"/>
      <c r="ATU731"/>
      <c r="ATV731"/>
      <c r="ATW731"/>
      <c r="ATX731"/>
      <c r="ATY731"/>
      <c r="ATZ731"/>
      <c r="AUA731"/>
      <c r="AUB731"/>
      <c r="AUC731"/>
      <c r="AUD731"/>
      <c r="AUE731"/>
      <c r="AUF731"/>
      <c r="AUG731"/>
      <c r="AUH731"/>
      <c r="AUI731"/>
      <c r="AUJ731"/>
      <c r="AUK731"/>
      <c r="AUL731"/>
      <c r="AUM731"/>
      <c r="AUN731"/>
      <c r="AUO731"/>
      <c r="AUP731"/>
      <c r="AUQ731"/>
      <c r="AUR731"/>
      <c r="AUS731"/>
      <c r="AUT731"/>
      <c r="AUU731"/>
      <c r="AUV731"/>
      <c r="AUW731"/>
      <c r="AUX731"/>
      <c r="AUY731"/>
      <c r="AUZ731"/>
      <c r="AVA731"/>
      <c r="AVB731"/>
      <c r="AVC731"/>
      <c r="AVD731"/>
      <c r="AVE731"/>
      <c r="AVF731"/>
      <c r="AVG731"/>
      <c r="AVH731"/>
      <c r="AVI731"/>
      <c r="AVJ731"/>
      <c r="AVK731"/>
      <c r="AVL731"/>
      <c r="AVM731"/>
      <c r="AVN731"/>
      <c r="AVO731"/>
      <c r="AVP731"/>
      <c r="AVQ731"/>
      <c r="AVR731"/>
      <c r="AVS731"/>
      <c r="AVT731"/>
      <c r="AVU731"/>
      <c r="AVV731"/>
      <c r="AVW731"/>
      <c r="AVX731"/>
      <c r="AVY731"/>
      <c r="AVZ731"/>
      <c r="AWA731"/>
      <c r="AWB731"/>
      <c r="AWC731"/>
      <c r="AWD731"/>
      <c r="AWE731"/>
      <c r="AWF731"/>
      <c r="AWG731"/>
      <c r="AWH731"/>
      <c r="AWI731"/>
      <c r="AWJ731"/>
      <c r="AWK731"/>
      <c r="AWL731"/>
      <c r="AWM731"/>
      <c r="AWN731"/>
      <c r="AWO731"/>
      <c r="AWP731"/>
      <c r="AWQ731"/>
      <c r="AWR731"/>
      <c r="AWS731"/>
      <c r="AWT731"/>
      <c r="AWU731"/>
      <c r="AWV731"/>
      <c r="AWW731"/>
      <c r="AWX731"/>
      <c r="AWY731"/>
      <c r="AWZ731"/>
      <c r="AXA731"/>
      <c r="AXB731"/>
      <c r="AXC731"/>
      <c r="AXD731"/>
      <c r="AXE731"/>
      <c r="AXF731"/>
      <c r="AXG731"/>
      <c r="AXH731"/>
      <c r="AXI731"/>
      <c r="AXJ731"/>
      <c r="AXK731"/>
      <c r="AXL731"/>
      <c r="AXM731"/>
      <c r="AXN731"/>
      <c r="AXO731"/>
      <c r="AXP731"/>
      <c r="AXQ731"/>
      <c r="AXR731"/>
      <c r="AXS731"/>
      <c r="AXT731"/>
      <c r="AXU731"/>
      <c r="AXV731"/>
      <c r="AXW731"/>
      <c r="AXX731"/>
      <c r="AXY731"/>
      <c r="AXZ731"/>
      <c r="AYA731"/>
      <c r="AYB731"/>
      <c r="AYC731"/>
      <c r="AYD731"/>
      <c r="AYE731"/>
      <c r="AYF731"/>
      <c r="AYG731"/>
      <c r="AYH731"/>
      <c r="AYI731"/>
      <c r="AYJ731"/>
      <c r="AYK731"/>
      <c r="AYL731"/>
      <c r="AYM731"/>
      <c r="AYN731"/>
      <c r="AYO731"/>
      <c r="AYP731"/>
      <c r="AYQ731"/>
      <c r="AYR731"/>
      <c r="AYS731"/>
      <c r="AYT731"/>
      <c r="AYU731"/>
      <c r="AYV731"/>
      <c r="AYW731"/>
      <c r="AYX731"/>
      <c r="AYY731"/>
      <c r="AYZ731"/>
      <c r="AZA731"/>
      <c r="AZB731"/>
      <c r="AZC731"/>
      <c r="AZD731"/>
      <c r="AZE731"/>
      <c r="AZF731"/>
      <c r="AZG731"/>
      <c r="AZH731"/>
      <c r="AZI731"/>
      <c r="AZJ731"/>
      <c r="AZK731"/>
      <c r="AZL731"/>
      <c r="AZM731"/>
      <c r="AZN731"/>
      <c r="AZO731"/>
      <c r="AZP731"/>
      <c r="AZQ731"/>
      <c r="AZR731"/>
      <c r="AZS731"/>
      <c r="AZT731"/>
      <c r="AZU731"/>
      <c r="AZV731"/>
      <c r="AZW731"/>
      <c r="AZX731"/>
      <c r="AZY731"/>
      <c r="AZZ731"/>
      <c r="BAA731"/>
      <c r="BAB731"/>
      <c r="BAC731"/>
      <c r="BAD731"/>
      <c r="BAE731"/>
      <c r="BAF731"/>
      <c r="BAG731"/>
      <c r="BAH731"/>
      <c r="BAI731"/>
      <c r="BAJ731"/>
      <c r="BAK731"/>
      <c r="BAL731"/>
      <c r="BAM731"/>
      <c r="BAN731"/>
      <c r="BAO731"/>
      <c r="BAP731"/>
      <c r="BAQ731"/>
      <c r="BAR731"/>
      <c r="BAS731"/>
      <c r="BAT731"/>
      <c r="BAU731"/>
      <c r="BAV731"/>
      <c r="BAW731"/>
      <c r="BAX731"/>
      <c r="BAY731"/>
      <c r="BAZ731"/>
      <c r="BBA731"/>
      <c r="BBB731"/>
      <c r="BBC731"/>
      <c r="BBD731"/>
      <c r="BBE731"/>
      <c r="BBF731"/>
      <c r="BBG731"/>
      <c r="BBH731"/>
      <c r="BBI731"/>
      <c r="BBJ731"/>
      <c r="BBK731"/>
      <c r="BBL731"/>
      <c r="BBM731"/>
      <c r="BBN731"/>
      <c r="BBO731"/>
      <c r="BBP731"/>
      <c r="BBQ731"/>
      <c r="BBR731"/>
      <c r="BBS731"/>
      <c r="BBT731"/>
      <c r="BBU731"/>
      <c r="BBV731"/>
      <c r="BBW731"/>
      <c r="BBX731"/>
      <c r="BBY731"/>
      <c r="BBZ731"/>
      <c r="BCA731"/>
      <c r="BCB731"/>
      <c r="BCC731"/>
      <c r="BCD731"/>
      <c r="BCE731"/>
      <c r="BCF731"/>
      <c r="BCG731"/>
      <c r="BCH731"/>
      <c r="BCI731"/>
      <c r="BCJ731"/>
      <c r="BCK731"/>
      <c r="BCL731"/>
      <c r="BCM731"/>
      <c r="BCN731"/>
      <c r="BCO731"/>
      <c r="BCP731"/>
      <c r="BCQ731"/>
      <c r="BCR731"/>
      <c r="BCS731"/>
      <c r="BCT731"/>
      <c r="BCU731"/>
      <c r="BCV731"/>
      <c r="BCW731"/>
      <c r="BCX731"/>
      <c r="BCY731"/>
      <c r="BCZ731"/>
      <c r="BDA731"/>
      <c r="BDB731"/>
      <c r="BDC731"/>
      <c r="BDD731"/>
      <c r="BDE731"/>
      <c r="BDF731"/>
      <c r="BDG731"/>
      <c r="BDH731"/>
      <c r="BDI731"/>
      <c r="BDJ731"/>
      <c r="BDK731"/>
      <c r="BDL731"/>
      <c r="BDM731"/>
      <c r="BDN731"/>
      <c r="BDO731"/>
      <c r="BDP731"/>
      <c r="BDQ731"/>
      <c r="BDR731"/>
      <c r="BDS731"/>
      <c r="BDT731"/>
      <c r="BDU731"/>
      <c r="BDV731"/>
      <c r="BDW731"/>
      <c r="BDX731"/>
      <c r="BDY731"/>
      <c r="BDZ731"/>
      <c r="BEA731"/>
      <c r="BEB731"/>
      <c r="BEC731"/>
      <c r="BED731"/>
      <c r="BEE731"/>
      <c r="BEF731"/>
      <c r="BEG731"/>
      <c r="BEH731"/>
      <c r="BEI731"/>
      <c r="BEJ731"/>
      <c r="BEK731"/>
      <c r="BEL731"/>
      <c r="BEM731"/>
      <c r="BEN731"/>
      <c r="BEO731"/>
      <c r="BEP731"/>
      <c r="BEQ731"/>
      <c r="BER731"/>
      <c r="BES731"/>
      <c r="BET731"/>
      <c r="BEU731"/>
      <c r="BEV731"/>
      <c r="BEW731"/>
      <c r="BEX731"/>
      <c r="BEY731"/>
      <c r="BEZ731"/>
      <c r="BFA731"/>
      <c r="BFB731"/>
      <c r="BFC731"/>
      <c r="BFD731"/>
      <c r="BFE731"/>
      <c r="BFF731"/>
      <c r="BFG731"/>
      <c r="BFH731"/>
      <c r="BFI731"/>
      <c r="BFJ731"/>
      <c r="BFK731"/>
      <c r="BFL731"/>
      <c r="BFM731"/>
      <c r="BFN731"/>
      <c r="BFO731"/>
      <c r="BFP731"/>
      <c r="BFQ731"/>
      <c r="BFR731"/>
      <c r="BFS731"/>
      <c r="BFT731"/>
      <c r="BFU731"/>
      <c r="BFV731"/>
      <c r="BFW731"/>
      <c r="BFX731"/>
      <c r="BFY731"/>
      <c r="BFZ731"/>
      <c r="BGA731"/>
      <c r="BGB731"/>
      <c r="BGC731"/>
      <c r="BGD731"/>
      <c r="BGE731"/>
      <c r="BGF731"/>
      <c r="BGG731"/>
      <c r="BGH731"/>
      <c r="BGI731"/>
      <c r="BGJ731"/>
      <c r="BGK731"/>
      <c r="BGL731"/>
      <c r="BGM731"/>
      <c r="BGN731"/>
      <c r="BGO731"/>
      <c r="BGP731"/>
      <c r="BGQ731"/>
      <c r="BGR731"/>
      <c r="BGS731"/>
      <c r="BGT731"/>
      <c r="BGU731"/>
      <c r="BGV731"/>
      <c r="BGW731"/>
      <c r="BGX731"/>
      <c r="BGY731"/>
      <c r="BGZ731"/>
      <c r="BHA731"/>
      <c r="BHB731"/>
      <c r="BHC731"/>
      <c r="BHD731"/>
      <c r="BHE731"/>
      <c r="BHF731"/>
      <c r="BHG731"/>
      <c r="BHH731"/>
      <c r="BHI731"/>
      <c r="BHJ731"/>
      <c r="BHK731"/>
      <c r="BHL731"/>
      <c r="BHM731"/>
      <c r="BHN731"/>
      <c r="BHO731"/>
      <c r="BHP731"/>
      <c r="BHQ731"/>
      <c r="BHR731"/>
      <c r="BHS731"/>
      <c r="BHT731"/>
      <c r="BHU731"/>
      <c r="BHV731"/>
      <c r="BHW731"/>
      <c r="BHX731"/>
      <c r="BHY731"/>
      <c r="BHZ731"/>
      <c r="BIA731"/>
      <c r="BIB731"/>
      <c r="BIC731"/>
      <c r="BID731"/>
      <c r="BIE731"/>
      <c r="BIF731"/>
      <c r="BIG731"/>
      <c r="BIH731"/>
      <c r="BII731"/>
      <c r="BIJ731"/>
      <c r="BIK731"/>
      <c r="BIL731"/>
      <c r="BIM731"/>
      <c r="BIN731"/>
      <c r="BIO731"/>
      <c r="BIP731"/>
      <c r="BIQ731"/>
      <c r="BIR731"/>
      <c r="BIS731"/>
      <c r="BIT731"/>
      <c r="BIU731"/>
      <c r="BIV731"/>
      <c r="BIW731"/>
      <c r="BIX731"/>
      <c r="BIY731"/>
      <c r="BIZ731"/>
      <c r="BJA731"/>
      <c r="BJB731"/>
      <c r="BJC731"/>
      <c r="BJD731"/>
      <c r="BJE731"/>
      <c r="BJF731"/>
      <c r="BJG731"/>
      <c r="BJH731"/>
      <c r="BJI731"/>
      <c r="BJJ731"/>
      <c r="BJK731"/>
      <c r="BJL731"/>
      <c r="BJM731"/>
      <c r="BJN731"/>
      <c r="BJO731"/>
      <c r="BJP731"/>
      <c r="BJQ731"/>
      <c r="BJR731"/>
      <c r="BJS731"/>
      <c r="BJT731"/>
      <c r="BJU731"/>
      <c r="BJV731"/>
      <c r="BJW731"/>
      <c r="BJX731"/>
      <c r="BJY731"/>
      <c r="BJZ731"/>
      <c r="BKA731"/>
      <c r="BKB731"/>
      <c r="BKC731"/>
      <c r="BKD731"/>
      <c r="BKE731"/>
      <c r="BKF731"/>
      <c r="BKG731"/>
      <c r="BKH731"/>
      <c r="BKI731"/>
      <c r="BKJ731"/>
      <c r="BKK731"/>
      <c r="BKL731"/>
      <c r="BKM731"/>
      <c r="BKN731"/>
      <c r="BKO731"/>
      <c r="BKP731"/>
      <c r="BKQ731"/>
      <c r="BKR731"/>
      <c r="BKS731"/>
      <c r="BKT731"/>
      <c r="BKU731"/>
      <c r="BKV731"/>
      <c r="BKW731"/>
      <c r="BKX731"/>
      <c r="BKY731"/>
      <c r="BKZ731"/>
      <c r="BLA731"/>
      <c r="BLB731"/>
      <c r="BLC731"/>
      <c r="BLD731"/>
      <c r="BLE731"/>
      <c r="BLF731"/>
      <c r="BLG731"/>
      <c r="BLH731"/>
      <c r="BLI731"/>
      <c r="BLJ731"/>
      <c r="BLK731"/>
      <c r="BLL731"/>
      <c r="BLM731"/>
      <c r="BLN731"/>
      <c r="BLO731"/>
      <c r="BLP731"/>
      <c r="BLQ731"/>
      <c r="BLR731"/>
      <c r="BLS731"/>
      <c r="BLT731"/>
      <c r="BLU731"/>
      <c r="BLV731"/>
      <c r="BLW731"/>
      <c r="BLX731"/>
      <c r="BLY731"/>
      <c r="BLZ731"/>
      <c r="BMA731"/>
      <c r="BMB731"/>
      <c r="BMC731"/>
      <c r="BMD731"/>
      <c r="BME731"/>
      <c r="BMF731"/>
      <c r="BMG731"/>
      <c r="BMH731"/>
      <c r="BMI731"/>
      <c r="BMJ731"/>
      <c r="BMK731"/>
      <c r="BML731"/>
      <c r="BMM731"/>
      <c r="BMN731"/>
      <c r="BMO731"/>
      <c r="BMP731"/>
      <c r="BMQ731"/>
      <c r="BMR731"/>
      <c r="BMS731"/>
      <c r="BMT731"/>
      <c r="BMU731"/>
      <c r="BMV731"/>
      <c r="BMW731"/>
      <c r="BMX731"/>
      <c r="BMY731"/>
      <c r="BMZ731"/>
      <c r="BNA731"/>
      <c r="BNB731"/>
      <c r="BNC731"/>
      <c r="BND731"/>
      <c r="BNE731"/>
      <c r="BNF731"/>
      <c r="BNG731"/>
      <c r="BNH731"/>
      <c r="BNI731"/>
      <c r="BNJ731"/>
      <c r="BNK731"/>
      <c r="BNL731"/>
      <c r="BNM731"/>
      <c r="BNN731"/>
      <c r="BNO731"/>
      <c r="BNP731"/>
      <c r="BNQ731"/>
      <c r="BNR731"/>
      <c r="BNS731"/>
      <c r="BNT731"/>
      <c r="BNU731"/>
      <c r="BNV731"/>
      <c r="BNW731"/>
      <c r="BNX731"/>
      <c r="BNY731"/>
      <c r="BNZ731"/>
      <c r="BOA731"/>
      <c r="BOB731"/>
      <c r="BOC731"/>
      <c r="BOD731"/>
      <c r="BOE731"/>
      <c r="BOF731"/>
      <c r="BOG731"/>
      <c r="BOH731"/>
      <c r="BOI731"/>
      <c r="BOJ731"/>
      <c r="BOK731"/>
      <c r="BOL731"/>
      <c r="BOM731"/>
      <c r="BON731"/>
      <c r="BOO731"/>
      <c r="BOP731"/>
      <c r="BOQ731"/>
      <c r="BOR731"/>
      <c r="BOS731"/>
      <c r="BOT731"/>
      <c r="BOU731"/>
      <c r="BOV731"/>
      <c r="BOW731"/>
      <c r="BOX731"/>
      <c r="BOY731"/>
      <c r="BOZ731"/>
      <c r="BPA731"/>
      <c r="BPB731"/>
      <c r="BPC731"/>
      <c r="BPD731"/>
      <c r="BPE731"/>
      <c r="BPF731"/>
      <c r="BPG731"/>
      <c r="BPH731"/>
      <c r="BPI731"/>
      <c r="BPJ731"/>
      <c r="BPK731"/>
      <c r="BPL731"/>
      <c r="BPM731"/>
      <c r="BPN731"/>
      <c r="BPO731"/>
      <c r="BPP731"/>
      <c r="BPQ731"/>
      <c r="BPR731"/>
      <c r="BPS731"/>
      <c r="BPT731"/>
      <c r="BPU731"/>
      <c r="BPV731"/>
      <c r="BPW731"/>
      <c r="BPX731"/>
      <c r="BPY731"/>
      <c r="BPZ731"/>
      <c r="BQA731"/>
      <c r="BQB731"/>
      <c r="BQC731"/>
      <c r="BQD731"/>
      <c r="BQE731"/>
      <c r="BQF731"/>
      <c r="BQG731"/>
      <c r="BQH731"/>
      <c r="BQI731"/>
      <c r="BQJ731"/>
      <c r="BQK731"/>
      <c r="BQL731"/>
      <c r="BQM731"/>
      <c r="BQN731"/>
      <c r="BQO731"/>
      <c r="BQP731"/>
      <c r="BQQ731"/>
      <c r="BQR731"/>
      <c r="BQS731"/>
      <c r="BQT731"/>
      <c r="BQU731"/>
      <c r="BQV731"/>
      <c r="BQW731"/>
      <c r="BQX731"/>
      <c r="BQY731"/>
      <c r="BQZ731"/>
      <c r="BRA731"/>
      <c r="BRB731"/>
      <c r="BRC731"/>
      <c r="BRD731"/>
      <c r="BRE731"/>
      <c r="BRF731"/>
      <c r="BRG731"/>
      <c r="BRH731"/>
      <c r="BRI731"/>
      <c r="BRJ731"/>
      <c r="BRK731"/>
      <c r="BRL731"/>
      <c r="BRM731"/>
      <c r="BRN731"/>
      <c r="BRO731"/>
      <c r="BRP731"/>
      <c r="BRQ731"/>
      <c r="BRR731"/>
      <c r="BRS731"/>
      <c r="BRT731"/>
      <c r="BRU731"/>
      <c r="BRV731"/>
      <c r="BRW731"/>
      <c r="BRX731"/>
      <c r="BRY731"/>
      <c r="BRZ731"/>
      <c r="BSA731"/>
      <c r="BSB731"/>
      <c r="BSC731"/>
      <c r="BSD731"/>
      <c r="BSE731"/>
      <c r="BSF731"/>
      <c r="BSG731"/>
      <c r="BSH731"/>
      <c r="BSI731"/>
      <c r="BSJ731"/>
      <c r="BSK731"/>
      <c r="BSL731"/>
      <c r="BSM731"/>
      <c r="BSN731"/>
      <c r="BSO731"/>
      <c r="BSP731"/>
      <c r="BSQ731"/>
      <c r="BSR731"/>
      <c r="BSS731"/>
      <c r="BST731"/>
      <c r="BSU731"/>
      <c r="BSV731"/>
      <c r="BSW731"/>
      <c r="BSX731"/>
      <c r="BSY731"/>
      <c r="BSZ731"/>
      <c r="BTA731"/>
      <c r="BTB731"/>
      <c r="BTC731"/>
      <c r="BTD731"/>
      <c r="BTE731"/>
      <c r="BTF731"/>
      <c r="BTG731"/>
      <c r="BTH731"/>
      <c r="BTI731"/>
      <c r="BTJ731"/>
      <c r="BTK731"/>
      <c r="BTL731"/>
      <c r="BTM731"/>
      <c r="BTN731"/>
      <c r="BTO731"/>
      <c r="BTP731"/>
      <c r="BTQ731"/>
      <c r="BTR731"/>
      <c r="BTS731"/>
      <c r="BTT731"/>
      <c r="BTU731"/>
      <c r="BTV731"/>
      <c r="BTW731"/>
      <c r="BTX731"/>
      <c r="BTY731"/>
      <c r="BTZ731"/>
      <c r="BUA731"/>
      <c r="BUB731"/>
      <c r="BUC731"/>
      <c r="BUD731"/>
      <c r="BUE731"/>
      <c r="BUF731"/>
      <c r="BUG731"/>
      <c r="BUH731"/>
      <c r="BUI731"/>
      <c r="BUJ731"/>
      <c r="BUK731"/>
      <c r="BUL731"/>
      <c r="BUM731"/>
      <c r="BUN731"/>
      <c r="BUO731"/>
      <c r="BUP731"/>
      <c r="BUQ731"/>
      <c r="BUR731"/>
      <c r="BUS731"/>
      <c r="BUT731"/>
      <c r="BUU731"/>
      <c r="BUV731"/>
      <c r="BUW731"/>
      <c r="BUX731"/>
      <c r="BUY731"/>
      <c r="BUZ731"/>
      <c r="BVA731"/>
      <c r="BVB731"/>
      <c r="BVC731"/>
      <c r="BVD731"/>
      <c r="BVE731"/>
      <c r="BVF731"/>
      <c r="BVG731"/>
      <c r="BVH731"/>
      <c r="BVI731"/>
      <c r="BVJ731"/>
      <c r="BVK731"/>
      <c r="BVL731"/>
      <c r="BVM731"/>
      <c r="BVN731"/>
      <c r="BVO731"/>
      <c r="BVP731"/>
      <c r="BVQ731"/>
      <c r="BVR731"/>
      <c r="BVS731"/>
      <c r="BVT731"/>
      <c r="BVU731"/>
      <c r="BVV731"/>
      <c r="BVW731"/>
      <c r="BVX731"/>
      <c r="BVY731"/>
      <c r="BVZ731"/>
      <c r="BWA731"/>
      <c r="BWB731"/>
      <c r="BWC731"/>
      <c r="BWD731"/>
      <c r="BWE731"/>
      <c r="BWF731"/>
      <c r="BWG731"/>
      <c r="BWH731"/>
      <c r="BWI731"/>
      <c r="BWJ731"/>
      <c r="BWK731"/>
      <c r="BWL731"/>
      <c r="BWM731"/>
      <c r="BWN731"/>
      <c r="BWO731"/>
      <c r="BWP731"/>
      <c r="BWQ731"/>
      <c r="BWR731"/>
      <c r="BWS731"/>
      <c r="BWT731"/>
      <c r="BWU731"/>
      <c r="BWV731"/>
      <c r="BWW731"/>
      <c r="BWX731"/>
      <c r="BWY731"/>
      <c r="BWZ731"/>
      <c r="BXA731"/>
      <c r="BXB731"/>
      <c r="BXC731"/>
      <c r="BXD731"/>
      <c r="BXE731"/>
      <c r="BXF731"/>
      <c r="BXG731"/>
      <c r="BXH731"/>
      <c r="BXI731"/>
      <c r="BXJ731"/>
      <c r="BXK731"/>
      <c r="BXL731"/>
      <c r="BXM731"/>
      <c r="BXN731"/>
      <c r="BXO731"/>
      <c r="BXP731"/>
      <c r="BXQ731"/>
      <c r="BXR731"/>
      <c r="BXS731"/>
      <c r="BXT731"/>
      <c r="BXU731"/>
      <c r="BXV731"/>
      <c r="BXW731"/>
      <c r="BXX731"/>
      <c r="BXY731"/>
      <c r="BXZ731"/>
      <c r="BYA731"/>
      <c r="BYB731"/>
      <c r="BYC731"/>
      <c r="BYD731"/>
      <c r="BYE731"/>
      <c r="BYF731"/>
      <c r="BYG731"/>
      <c r="BYH731"/>
      <c r="BYI731"/>
      <c r="BYJ731"/>
      <c r="BYK731"/>
      <c r="BYL731"/>
      <c r="BYM731"/>
      <c r="BYN731"/>
      <c r="BYO731"/>
      <c r="BYP731"/>
      <c r="BYQ731"/>
      <c r="BYR731"/>
      <c r="BYS731"/>
      <c r="BYT731"/>
      <c r="BYU731"/>
      <c r="BYV731"/>
      <c r="BYW731"/>
      <c r="BYX731"/>
      <c r="BYY731"/>
      <c r="BYZ731"/>
      <c r="BZA731"/>
      <c r="BZB731"/>
      <c r="BZC731"/>
      <c r="BZD731"/>
      <c r="BZE731"/>
      <c r="BZF731"/>
      <c r="BZG731"/>
      <c r="BZH731"/>
      <c r="BZI731"/>
      <c r="BZJ731"/>
      <c r="BZK731"/>
      <c r="BZL731"/>
      <c r="BZM731"/>
      <c r="BZN731"/>
      <c r="BZO731"/>
      <c r="BZP731"/>
      <c r="BZQ731"/>
      <c r="BZR731"/>
      <c r="BZS731"/>
      <c r="BZT731"/>
      <c r="BZU731"/>
      <c r="BZV731"/>
      <c r="BZW731"/>
      <c r="BZX731"/>
      <c r="BZY731"/>
      <c r="BZZ731"/>
      <c r="CAA731"/>
      <c r="CAB731"/>
      <c r="CAC731"/>
      <c r="CAD731"/>
      <c r="CAE731"/>
      <c r="CAF731"/>
      <c r="CAG731"/>
      <c r="CAH731"/>
      <c r="CAI731"/>
      <c r="CAJ731"/>
      <c r="CAK731"/>
      <c r="CAL731"/>
      <c r="CAM731"/>
      <c r="CAN731"/>
      <c r="CAO731"/>
      <c r="CAP731"/>
      <c r="CAQ731"/>
      <c r="CAR731"/>
      <c r="CAS731"/>
      <c r="CAT731"/>
      <c r="CAU731"/>
      <c r="CAV731"/>
      <c r="CAW731"/>
      <c r="CAX731"/>
      <c r="CAY731"/>
      <c r="CAZ731"/>
      <c r="CBA731"/>
      <c r="CBB731"/>
      <c r="CBC731"/>
      <c r="CBD731"/>
      <c r="CBE731"/>
      <c r="CBF731"/>
      <c r="CBG731"/>
      <c r="CBH731"/>
      <c r="CBI731"/>
      <c r="CBJ731"/>
      <c r="CBK731"/>
      <c r="CBL731"/>
      <c r="CBM731"/>
      <c r="CBN731"/>
      <c r="CBO731"/>
      <c r="CBP731"/>
      <c r="CBQ731"/>
      <c r="CBR731"/>
      <c r="CBS731"/>
      <c r="CBT731"/>
      <c r="CBU731"/>
      <c r="CBV731"/>
      <c r="CBW731"/>
      <c r="CBX731"/>
      <c r="CBY731"/>
      <c r="CBZ731"/>
      <c r="CCA731"/>
      <c r="CCB731"/>
      <c r="CCC731"/>
      <c r="CCD731"/>
      <c r="CCE731"/>
      <c r="CCF731"/>
      <c r="CCG731"/>
      <c r="CCH731"/>
      <c r="CCI731"/>
      <c r="CCJ731"/>
      <c r="CCK731"/>
      <c r="CCL731"/>
      <c r="CCM731"/>
      <c r="CCN731"/>
      <c r="CCO731"/>
      <c r="CCP731"/>
      <c r="CCQ731"/>
      <c r="CCR731"/>
      <c r="CCS731"/>
      <c r="CCT731"/>
      <c r="CCU731"/>
      <c r="CCV731"/>
      <c r="CCW731"/>
      <c r="CCX731"/>
      <c r="CCY731"/>
      <c r="CCZ731"/>
      <c r="CDA731"/>
      <c r="CDB731"/>
      <c r="CDC731"/>
      <c r="CDD731"/>
      <c r="CDE731"/>
      <c r="CDF731"/>
      <c r="CDG731"/>
      <c r="CDH731"/>
      <c r="CDI731"/>
      <c r="CDJ731"/>
      <c r="CDK731"/>
      <c r="CDL731"/>
      <c r="CDM731"/>
      <c r="CDN731"/>
      <c r="CDO731"/>
      <c r="CDP731"/>
      <c r="CDQ731"/>
      <c r="CDR731"/>
      <c r="CDS731"/>
      <c r="CDT731"/>
      <c r="CDU731"/>
      <c r="CDV731"/>
      <c r="CDW731"/>
      <c r="CDX731"/>
      <c r="CDY731"/>
      <c r="CDZ731"/>
      <c r="CEA731"/>
      <c r="CEB731"/>
      <c r="CEC731"/>
      <c r="CED731"/>
      <c r="CEE731"/>
      <c r="CEF731"/>
      <c r="CEG731"/>
      <c r="CEH731"/>
      <c r="CEI731"/>
      <c r="CEJ731"/>
      <c r="CEK731"/>
      <c r="CEL731"/>
      <c r="CEM731"/>
      <c r="CEN731"/>
      <c r="CEO731"/>
      <c r="CEP731"/>
      <c r="CEQ731"/>
      <c r="CER731"/>
      <c r="CES731"/>
      <c r="CET731"/>
      <c r="CEU731"/>
      <c r="CEV731"/>
      <c r="CEW731"/>
      <c r="CEX731"/>
      <c r="CEY731"/>
      <c r="CEZ731"/>
      <c r="CFA731"/>
      <c r="CFB731"/>
      <c r="CFC731"/>
      <c r="CFD731"/>
      <c r="CFE731"/>
      <c r="CFF731"/>
      <c r="CFG731"/>
      <c r="CFH731"/>
      <c r="CFI731"/>
      <c r="CFJ731"/>
      <c r="CFK731"/>
      <c r="CFL731"/>
      <c r="CFM731"/>
      <c r="CFN731"/>
      <c r="CFO731"/>
      <c r="CFP731"/>
      <c r="CFQ731"/>
      <c r="CFR731"/>
      <c r="CFS731"/>
      <c r="CFT731"/>
      <c r="CFU731"/>
      <c r="CFV731"/>
      <c r="CFW731"/>
      <c r="CFX731"/>
      <c r="CFY731"/>
      <c r="CFZ731"/>
      <c r="CGA731"/>
      <c r="CGB731"/>
      <c r="CGC731"/>
      <c r="CGD731"/>
      <c r="CGE731"/>
      <c r="CGF731"/>
      <c r="CGG731"/>
      <c r="CGH731"/>
      <c r="CGI731"/>
      <c r="CGJ731"/>
      <c r="CGK731"/>
      <c r="CGL731"/>
      <c r="CGM731"/>
      <c r="CGN731"/>
      <c r="CGO731"/>
      <c r="CGP731"/>
      <c r="CGQ731"/>
      <c r="CGR731"/>
      <c r="CGS731"/>
      <c r="CGT731"/>
      <c r="CGU731"/>
      <c r="CGV731"/>
      <c r="CGW731"/>
      <c r="CGX731"/>
      <c r="CGY731"/>
      <c r="CGZ731"/>
      <c r="CHA731"/>
      <c r="CHB731"/>
      <c r="CHC731"/>
      <c r="CHD731"/>
      <c r="CHE731"/>
      <c r="CHF731"/>
      <c r="CHG731"/>
      <c r="CHH731"/>
      <c r="CHI731"/>
      <c r="CHJ731"/>
      <c r="CHK731"/>
      <c r="CHL731"/>
      <c r="CHM731"/>
      <c r="CHN731"/>
      <c r="CHO731"/>
      <c r="CHP731"/>
      <c r="CHQ731"/>
      <c r="CHR731"/>
      <c r="CHS731"/>
      <c r="CHT731"/>
      <c r="CHU731"/>
      <c r="CHV731"/>
      <c r="CHW731"/>
      <c r="CHX731"/>
      <c r="CHY731"/>
      <c r="CHZ731"/>
      <c r="CIA731"/>
      <c r="CIB731"/>
      <c r="CIC731"/>
      <c r="CID731"/>
      <c r="CIE731"/>
      <c r="CIF731"/>
      <c r="CIG731"/>
      <c r="CIH731"/>
      <c r="CII731"/>
      <c r="CIJ731"/>
      <c r="CIK731"/>
      <c r="CIL731"/>
      <c r="CIM731"/>
      <c r="CIN731"/>
      <c r="CIO731"/>
      <c r="CIP731"/>
      <c r="CIQ731"/>
      <c r="CIR731"/>
      <c r="CIS731"/>
      <c r="CIT731"/>
      <c r="CIU731"/>
      <c r="CIV731"/>
      <c r="CIW731"/>
      <c r="CIX731"/>
      <c r="CIY731"/>
      <c r="CIZ731"/>
      <c r="CJA731"/>
      <c r="CJB731"/>
      <c r="CJC731"/>
      <c r="CJD731"/>
      <c r="CJE731"/>
      <c r="CJF731"/>
      <c r="CJG731"/>
      <c r="CJH731"/>
      <c r="CJI731"/>
      <c r="CJJ731"/>
      <c r="CJK731"/>
      <c r="CJL731"/>
      <c r="CJM731"/>
      <c r="CJN731"/>
      <c r="CJO731"/>
      <c r="CJP731"/>
      <c r="CJQ731"/>
      <c r="CJR731"/>
      <c r="CJS731"/>
      <c r="CJT731"/>
      <c r="CJU731"/>
      <c r="CJV731"/>
      <c r="CJW731"/>
      <c r="CJX731"/>
      <c r="CJY731"/>
      <c r="CJZ731"/>
      <c r="CKA731"/>
      <c r="CKB731"/>
      <c r="CKC731"/>
      <c r="CKD731"/>
      <c r="CKE731"/>
      <c r="CKF731"/>
      <c r="CKG731"/>
      <c r="CKH731"/>
      <c r="CKI731"/>
      <c r="CKJ731"/>
      <c r="CKK731"/>
      <c r="CKL731"/>
      <c r="CKM731"/>
      <c r="CKN731"/>
      <c r="CKO731"/>
      <c r="CKP731"/>
      <c r="CKQ731"/>
      <c r="CKR731"/>
      <c r="CKS731"/>
      <c r="CKT731"/>
      <c r="CKU731"/>
      <c r="CKV731"/>
      <c r="CKW731"/>
      <c r="CKX731"/>
      <c r="CKY731"/>
      <c r="CKZ731"/>
      <c r="CLA731"/>
      <c r="CLB731"/>
      <c r="CLC731"/>
      <c r="CLD731"/>
      <c r="CLE731"/>
      <c r="CLF731"/>
      <c r="CLG731"/>
      <c r="CLH731"/>
      <c r="CLI731"/>
      <c r="CLJ731"/>
      <c r="CLK731"/>
      <c r="CLL731"/>
      <c r="CLM731"/>
      <c r="CLN731"/>
      <c r="CLO731"/>
      <c r="CLP731"/>
      <c r="CLQ731"/>
      <c r="CLR731"/>
      <c r="CLS731"/>
      <c r="CLT731"/>
      <c r="CLU731"/>
      <c r="CLV731"/>
      <c r="CLW731"/>
      <c r="CLX731"/>
      <c r="CLY731"/>
      <c r="CLZ731"/>
      <c r="CMA731"/>
      <c r="CMB731"/>
      <c r="CMC731"/>
      <c r="CMD731"/>
      <c r="CME731"/>
      <c r="CMF731"/>
      <c r="CMG731"/>
      <c r="CMH731"/>
      <c r="CMI731"/>
      <c r="CMJ731"/>
      <c r="CMK731"/>
      <c r="CML731"/>
      <c r="CMM731"/>
      <c r="CMN731"/>
      <c r="CMO731"/>
      <c r="CMP731"/>
      <c r="CMQ731"/>
      <c r="CMR731"/>
      <c r="CMS731"/>
      <c r="CMT731"/>
      <c r="CMU731"/>
      <c r="CMV731"/>
      <c r="CMW731"/>
      <c r="CMX731"/>
      <c r="CMY731"/>
      <c r="CMZ731"/>
      <c r="CNA731"/>
      <c r="CNB731"/>
      <c r="CNC731"/>
      <c r="CND731"/>
      <c r="CNE731"/>
      <c r="CNF731"/>
      <c r="CNG731"/>
      <c r="CNH731"/>
      <c r="CNI731"/>
      <c r="CNJ731"/>
      <c r="CNK731"/>
      <c r="CNL731"/>
      <c r="CNM731"/>
      <c r="CNN731"/>
      <c r="CNO731"/>
      <c r="CNP731"/>
      <c r="CNQ731"/>
      <c r="CNR731"/>
      <c r="CNS731"/>
      <c r="CNT731"/>
      <c r="CNU731"/>
      <c r="CNV731"/>
      <c r="CNW731"/>
      <c r="CNX731"/>
      <c r="CNY731"/>
      <c r="CNZ731"/>
      <c r="COA731"/>
      <c r="COB731"/>
      <c r="COC731"/>
      <c r="COD731"/>
      <c r="COE731"/>
      <c r="COF731"/>
      <c r="COG731"/>
      <c r="COH731"/>
      <c r="COI731"/>
      <c r="COJ731"/>
      <c r="COK731"/>
      <c r="COL731"/>
      <c r="COM731"/>
      <c r="CON731"/>
      <c r="COO731"/>
      <c r="COP731"/>
      <c r="COQ731"/>
      <c r="COR731"/>
      <c r="COS731"/>
      <c r="COT731"/>
      <c r="COU731"/>
      <c r="COV731"/>
      <c r="COW731"/>
      <c r="COX731"/>
      <c r="COY731"/>
      <c r="COZ731"/>
      <c r="CPA731"/>
      <c r="CPB731"/>
      <c r="CPC731"/>
      <c r="CPD731"/>
      <c r="CPE731"/>
      <c r="CPF731"/>
      <c r="CPG731"/>
      <c r="CPH731"/>
      <c r="CPI731"/>
      <c r="CPJ731"/>
      <c r="CPK731"/>
      <c r="CPL731"/>
      <c r="CPM731"/>
      <c r="CPN731"/>
      <c r="CPO731"/>
      <c r="CPP731"/>
      <c r="CPQ731"/>
      <c r="CPR731"/>
      <c r="CPS731"/>
      <c r="CPT731"/>
      <c r="CPU731"/>
      <c r="CPV731"/>
      <c r="CPW731"/>
      <c r="CPX731"/>
      <c r="CPY731"/>
      <c r="CPZ731"/>
      <c r="CQA731"/>
      <c r="CQB731"/>
      <c r="CQC731"/>
      <c r="CQD731"/>
      <c r="CQE731"/>
      <c r="CQF731"/>
      <c r="CQG731"/>
      <c r="CQH731"/>
      <c r="CQI731"/>
      <c r="CQJ731"/>
      <c r="CQK731"/>
      <c r="CQL731"/>
      <c r="CQM731"/>
      <c r="CQN731"/>
      <c r="CQO731"/>
      <c r="CQP731"/>
      <c r="CQQ731"/>
      <c r="CQR731"/>
      <c r="CQS731"/>
      <c r="CQT731"/>
      <c r="CQU731"/>
      <c r="CQV731"/>
      <c r="CQW731"/>
      <c r="CQX731"/>
      <c r="CQY731"/>
      <c r="CQZ731"/>
      <c r="CRA731"/>
      <c r="CRB731"/>
      <c r="CRC731"/>
      <c r="CRD731"/>
      <c r="CRE731"/>
      <c r="CRF731"/>
      <c r="CRG731"/>
      <c r="CRH731"/>
      <c r="CRI731"/>
      <c r="CRJ731"/>
      <c r="CRK731"/>
      <c r="CRL731"/>
      <c r="CRM731"/>
      <c r="CRN731"/>
      <c r="CRO731"/>
      <c r="CRP731"/>
      <c r="CRQ731"/>
      <c r="CRR731"/>
      <c r="CRS731"/>
      <c r="CRT731"/>
      <c r="CRU731"/>
      <c r="CRV731"/>
      <c r="CRW731"/>
      <c r="CRX731"/>
      <c r="CRY731"/>
      <c r="CRZ731"/>
      <c r="CSA731"/>
      <c r="CSB731"/>
      <c r="CSC731"/>
      <c r="CSD731"/>
      <c r="CSE731"/>
      <c r="CSF731"/>
      <c r="CSG731"/>
      <c r="CSH731"/>
      <c r="CSI731"/>
      <c r="CSJ731"/>
      <c r="CSK731"/>
      <c r="CSL731"/>
      <c r="CSM731"/>
      <c r="CSN731"/>
      <c r="CSO731"/>
      <c r="CSP731"/>
      <c r="CSQ731"/>
      <c r="CSR731"/>
      <c r="CSS731"/>
      <c r="CST731"/>
      <c r="CSU731"/>
      <c r="CSV731"/>
      <c r="CSW731"/>
      <c r="CSX731"/>
      <c r="CSY731"/>
      <c r="CSZ731"/>
      <c r="CTA731"/>
      <c r="CTB731"/>
      <c r="CTC731"/>
      <c r="CTD731"/>
      <c r="CTE731"/>
      <c r="CTF731"/>
      <c r="CTG731"/>
      <c r="CTH731"/>
      <c r="CTI731"/>
      <c r="CTJ731"/>
      <c r="CTK731"/>
      <c r="CTL731"/>
      <c r="CTM731"/>
      <c r="CTN731"/>
      <c r="CTO731"/>
      <c r="CTP731"/>
      <c r="CTQ731"/>
      <c r="CTR731"/>
      <c r="CTS731"/>
      <c r="CTT731"/>
      <c r="CTU731"/>
      <c r="CTV731"/>
      <c r="CTW731"/>
      <c r="CTX731"/>
      <c r="CTY731"/>
      <c r="CTZ731"/>
      <c r="CUA731"/>
      <c r="CUB731"/>
      <c r="CUC731"/>
      <c r="CUD731"/>
      <c r="CUE731"/>
      <c r="CUF731"/>
      <c r="CUG731"/>
      <c r="CUH731"/>
      <c r="CUI731"/>
      <c r="CUJ731"/>
      <c r="CUK731"/>
      <c r="CUL731"/>
      <c r="CUM731"/>
      <c r="CUN731"/>
      <c r="CUO731"/>
      <c r="CUP731"/>
      <c r="CUQ731"/>
      <c r="CUR731"/>
      <c r="CUS731"/>
      <c r="CUT731"/>
      <c r="CUU731"/>
      <c r="CUV731"/>
      <c r="CUW731"/>
      <c r="CUX731"/>
      <c r="CUY731"/>
      <c r="CUZ731"/>
      <c r="CVA731"/>
      <c r="CVB731"/>
      <c r="CVC731"/>
      <c r="CVD731"/>
      <c r="CVE731"/>
      <c r="CVF731"/>
      <c r="CVG731"/>
      <c r="CVH731"/>
      <c r="CVI731"/>
      <c r="CVJ731"/>
      <c r="CVK731"/>
      <c r="CVL731"/>
      <c r="CVM731"/>
      <c r="CVN731"/>
      <c r="CVO731"/>
      <c r="CVP731"/>
      <c r="CVQ731"/>
      <c r="CVR731"/>
      <c r="CVS731"/>
      <c r="CVT731"/>
      <c r="CVU731"/>
      <c r="CVV731"/>
      <c r="CVW731"/>
      <c r="CVX731"/>
      <c r="CVY731"/>
      <c r="CVZ731"/>
      <c r="CWA731"/>
      <c r="CWB731"/>
      <c r="CWC731"/>
      <c r="CWD731"/>
      <c r="CWE731"/>
      <c r="CWF731"/>
      <c r="CWG731"/>
      <c r="CWH731"/>
      <c r="CWI731"/>
      <c r="CWJ731"/>
      <c r="CWK731"/>
      <c r="CWL731"/>
      <c r="CWM731"/>
      <c r="CWN731"/>
      <c r="CWO731"/>
      <c r="CWP731"/>
      <c r="CWQ731"/>
      <c r="CWR731"/>
      <c r="CWS731"/>
      <c r="CWT731"/>
      <c r="CWU731"/>
      <c r="CWV731"/>
      <c r="CWW731"/>
      <c r="CWX731"/>
      <c r="CWY731"/>
      <c r="CWZ731"/>
      <c r="CXA731"/>
      <c r="CXB731"/>
      <c r="CXC731"/>
      <c r="CXD731"/>
      <c r="CXE731"/>
      <c r="CXF731"/>
      <c r="CXG731"/>
      <c r="CXH731"/>
      <c r="CXI731"/>
      <c r="CXJ731"/>
      <c r="CXK731"/>
      <c r="CXL731"/>
      <c r="CXM731"/>
      <c r="CXN731"/>
      <c r="CXO731"/>
      <c r="CXP731"/>
      <c r="CXQ731"/>
      <c r="CXR731"/>
      <c r="CXS731"/>
      <c r="CXT731"/>
      <c r="CXU731"/>
      <c r="CXV731"/>
      <c r="CXW731"/>
      <c r="CXX731"/>
      <c r="CXY731"/>
      <c r="CXZ731"/>
      <c r="CYA731"/>
      <c r="CYB731"/>
      <c r="CYC731"/>
      <c r="CYD731"/>
      <c r="CYE731"/>
      <c r="CYF731"/>
      <c r="CYG731"/>
      <c r="CYH731"/>
      <c r="CYI731"/>
      <c r="CYJ731"/>
      <c r="CYK731"/>
      <c r="CYL731"/>
      <c r="CYM731"/>
      <c r="CYN731"/>
      <c r="CYO731"/>
      <c r="CYP731"/>
      <c r="CYQ731"/>
      <c r="CYR731"/>
      <c r="CYS731"/>
      <c r="CYT731"/>
      <c r="CYU731"/>
      <c r="CYV731"/>
      <c r="CYW731"/>
      <c r="CYX731"/>
      <c r="CYY731"/>
      <c r="CYZ731"/>
      <c r="CZA731"/>
      <c r="CZB731"/>
      <c r="CZC731"/>
      <c r="CZD731"/>
      <c r="CZE731"/>
      <c r="CZF731"/>
      <c r="CZG731"/>
      <c r="CZH731"/>
      <c r="CZI731"/>
      <c r="CZJ731"/>
      <c r="CZK731"/>
      <c r="CZL731"/>
      <c r="CZM731"/>
      <c r="CZN731"/>
      <c r="CZO731"/>
      <c r="CZP731"/>
      <c r="CZQ731"/>
      <c r="CZR731"/>
      <c r="CZS731"/>
      <c r="CZT731"/>
      <c r="CZU731"/>
      <c r="CZV731"/>
      <c r="CZW731"/>
      <c r="CZX731"/>
      <c r="CZY731"/>
      <c r="CZZ731"/>
      <c r="DAA731"/>
      <c r="DAB731"/>
      <c r="DAC731"/>
      <c r="DAD731"/>
      <c r="DAE731"/>
      <c r="DAF731"/>
      <c r="DAG731"/>
      <c r="DAH731"/>
      <c r="DAI731"/>
      <c r="DAJ731"/>
      <c r="DAK731"/>
      <c r="DAL731"/>
      <c r="DAM731"/>
      <c r="DAN731"/>
      <c r="DAO731"/>
      <c r="DAP731"/>
      <c r="DAQ731"/>
      <c r="DAR731"/>
      <c r="DAS731"/>
      <c r="DAT731"/>
      <c r="DAU731"/>
      <c r="DAV731"/>
      <c r="DAW731"/>
      <c r="DAX731"/>
      <c r="DAY731"/>
      <c r="DAZ731"/>
      <c r="DBA731"/>
      <c r="DBB731"/>
      <c r="DBC731"/>
      <c r="DBD731"/>
      <c r="DBE731"/>
      <c r="DBF731"/>
      <c r="DBG731"/>
      <c r="DBH731"/>
      <c r="DBI731"/>
      <c r="DBJ731"/>
      <c r="DBK731"/>
      <c r="DBL731"/>
      <c r="DBM731"/>
      <c r="DBN731"/>
      <c r="DBO731"/>
      <c r="DBP731"/>
      <c r="DBQ731"/>
      <c r="DBR731"/>
      <c r="DBS731"/>
      <c r="DBT731"/>
      <c r="DBU731"/>
      <c r="DBV731"/>
      <c r="DBW731"/>
      <c r="DBX731"/>
      <c r="DBY731"/>
      <c r="DBZ731"/>
      <c r="DCA731"/>
      <c r="DCB731"/>
      <c r="DCC731"/>
      <c r="DCD731"/>
      <c r="DCE731"/>
      <c r="DCF731"/>
      <c r="DCG731"/>
      <c r="DCH731"/>
      <c r="DCI731"/>
      <c r="DCJ731"/>
      <c r="DCK731"/>
      <c r="DCL731"/>
      <c r="DCM731"/>
      <c r="DCN731"/>
      <c r="DCO731"/>
      <c r="DCP731"/>
      <c r="DCQ731"/>
      <c r="DCR731"/>
      <c r="DCS731"/>
      <c r="DCT731"/>
      <c r="DCU731"/>
      <c r="DCV731"/>
      <c r="DCW731"/>
      <c r="DCX731"/>
      <c r="DCY731"/>
      <c r="DCZ731"/>
      <c r="DDA731"/>
      <c r="DDB731"/>
      <c r="DDC731"/>
      <c r="DDD731"/>
      <c r="DDE731"/>
      <c r="DDF731"/>
      <c r="DDG731"/>
      <c r="DDH731"/>
      <c r="DDI731"/>
      <c r="DDJ731"/>
      <c r="DDK731"/>
      <c r="DDL731"/>
      <c r="DDM731"/>
      <c r="DDN731"/>
      <c r="DDO731"/>
      <c r="DDP731"/>
      <c r="DDQ731"/>
      <c r="DDR731"/>
      <c r="DDS731"/>
      <c r="DDT731"/>
      <c r="DDU731"/>
      <c r="DDV731"/>
      <c r="DDW731"/>
      <c r="DDX731"/>
      <c r="DDY731"/>
      <c r="DDZ731"/>
      <c r="DEA731"/>
      <c r="DEB731"/>
      <c r="DEC731"/>
      <c r="DED731"/>
      <c r="DEE731"/>
      <c r="DEF731"/>
      <c r="DEG731"/>
      <c r="DEH731"/>
      <c r="DEI731"/>
      <c r="DEJ731"/>
      <c r="DEK731"/>
      <c r="DEL731"/>
      <c r="DEM731"/>
      <c r="DEN731"/>
      <c r="DEO731"/>
      <c r="DEP731"/>
      <c r="DEQ731"/>
      <c r="DER731"/>
      <c r="DES731"/>
      <c r="DET731"/>
      <c r="DEU731"/>
      <c r="DEV731"/>
      <c r="DEW731"/>
      <c r="DEX731"/>
      <c r="DEY731"/>
      <c r="DEZ731"/>
      <c r="DFA731"/>
      <c r="DFB731"/>
      <c r="DFC731"/>
      <c r="DFD731"/>
      <c r="DFE731"/>
      <c r="DFF731"/>
      <c r="DFG731"/>
      <c r="DFH731"/>
      <c r="DFI731"/>
      <c r="DFJ731"/>
      <c r="DFK731"/>
      <c r="DFL731"/>
      <c r="DFM731"/>
      <c r="DFN731"/>
      <c r="DFO731"/>
      <c r="DFP731"/>
      <c r="DFQ731"/>
      <c r="DFR731"/>
      <c r="DFS731"/>
      <c r="DFT731"/>
      <c r="DFU731"/>
      <c r="DFV731"/>
      <c r="DFW731"/>
      <c r="DFX731"/>
      <c r="DFY731"/>
      <c r="DFZ731"/>
      <c r="DGA731"/>
      <c r="DGB731"/>
      <c r="DGC731"/>
      <c r="DGD731"/>
      <c r="DGE731"/>
      <c r="DGF731"/>
      <c r="DGG731"/>
      <c r="DGH731"/>
      <c r="DGI731"/>
      <c r="DGJ731"/>
      <c r="DGK731"/>
      <c r="DGL731"/>
      <c r="DGM731"/>
      <c r="DGN731"/>
      <c r="DGO731"/>
      <c r="DGP731"/>
      <c r="DGQ731"/>
      <c r="DGR731"/>
      <c r="DGS731"/>
      <c r="DGT731"/>
      <c r="DGU731"/>
      <c r="DGV731"/>
      <c r="DGW731"/>
      <c r="DGX731"/>
      <c r="DGY731"/>
      <c r="DGZ731"/>
      <c r="DHA731"/>
      <c r="DHB731"/>
      <c r="DHC731"/>
      <c r="DHD731"/>
      <c r="DHE731"/>
      <c r="DHF731"/>
      <c r="DHG731"/>
      <c r="DHH731"/>
      <c r="DHI731"/>
      <c r="DHJ731"/>
      <c r="DHK731"/>
      <c r="DHL731"/>
      <c r="DHM731"/>
      <c r="DHN731"/>
      <c r="DHO731"/>
      <c r="DHP731"/>
      <c r="DHQ731"/>
      <c r="DHR731"/>
      <c r="DHS731"/>
      <c r="DHT731"/>
      <c r="DHU731"/>
      <c r="DHV731"/>
      <c r="DHW731"/>
      <c r="DHX731"/>
      <c r="DHY731"/>
      <c r="DHZ731"/>
      <c r="DIA731"/>
      <c r="DIB731"/>
      <c r="DIC731"/>
      <c r="DID731"/>
      <c r="DIE731"/>
      <c r="DIF731"/>
      <c r="DIG731"/>
      <c r="DIH731"/>
      <c r="DII731"/>
      <c r="DIJ731"/>
      <c r="DIK731"/>
      <c r="DIL731"/>
      <c r="DIM731"/>
      <c r="DIN731"/>
      <c r="DIO731"/>
      <c r="DIP731"/>
      <c r="DIQ731"/>
      <c r="DIR731"/>
      <c r="DIS731"/>
      <c r="DIT731"/>
      <c r="DIU731"/>
      <c r="DIV731"/>
      <c r="DIW731"/>
      <c r="DIX731"/>
      <c r="DIY731"/>
      <c r="DIZ731"/>
      <c r="DJA731"/>
      <c r="DJB731"/>
      <c r="DJC731"/>
      <c r="DJD731"/>
      <c r="DJE731"/>
      <c r="DJF731"/>
      <c r="DJG731"/>
      <c r="DJH731"/>
      <c r="DJI731"/>
      <c r="DJJ731"/>
      <c r="DJK731"/>
      <c r="DJL731"/>
      <c r="DJM731"/>
      <c r="DJN731"/>
      <c r="DJO731"/>
      <c r="DJP731"/>
      <c r="DJQ731"/>
      <c r="DJR731"/>
      <c r="DJS731"/>
      <c r="DJT731"/>
      <c r="DJU731"/>
      <c r="DJV731"/>
      <c r="DJW731"/>
      <c r="DJX731"/>
      <c r="DJY731"/>
      <c r="DJZ731"/>
      <c r="DKA731"/>
      <c r="DKB731"/>
      <c r="DKC731"/>
      <c r="DKD731"/>
      <c r="DKE731"/>
      <c r="DKF731"/>
      <c r="DKG731"/>
      <c r="DKH731"/>
      <c r="DKI731"/>
      <c r="DKJ731"/>
      <c r="DKK731"/>
      <c r="DKL731"/>
      <c r="DKM731"/>
      <c r="DKN731"/>
      <c r="DKO731"/>
      <c r="DKP731"/>
      <c r="DKQ731"/>
      <c r="DKR731"/>
      <c r="DKS731"/>
      <c r="DKT731"/>
      <c r="DKU731"/>
      <c r="DKV731"/>
      <c r="DKW731"/>
      <c r="DKX731"/>
      <c r="DKY731"/>
      <c r="DKZ731"/>
      <c r="DLA731"/>
      <c r="DLB731"/>
      <c r="DLC731"/>
      <c r="DLD731"/>
      <c r="DLE731"/>
      <c r="DLF731"/>
      <c r="DLG731"/>
      <c r="DLH731"/>
      <c r="DLI731"/>
      <c r="DLJ731"/>
      <c r="DLK731"/>
      <c r="DLL731"/>
      <c r="DLM731"/>
      <c r="DLN731"/>
      <c r="DLO731"/>
      <c r="DLP731"/>
      <c r="DLQ731"/>
      <c r="DLR731"/>
      <c r="DLS731"/>
      <c r="DLT731"/>
      <c r="DLU731"/>
      <c r="DLV731"/>
      <c r="DLW731"/>
      <c r="DLX731"/>
      <c r="DLY731"/>
      <c r="DLZ731"/>
      <c r="DMA731"/>
      <c r="DMB731"/>
      <c r="DMC731"/>
      <c r="DMD731"/>
      <c r="DME731"/>
      <c r="DMF731"/>
      <c r="DMG731"/>
      <c r="DMH731"/>
      <c r="DMI731"/>
      <c r="DMJ731"/>
      <c r="DMK731"/>
      <c r="DML731"/>
      <c r="DMM731"/>
      <c r="DMN731"/>
      <c r="DMO731"/>
      <c r="DMP731"/>
      <c r="DMQ731"/>
      <c r="DMR731"/>
      <c r="DMS731"/>
      <c r="DMT731"/>
      <c r="DMU731"/>
      <c r="DMV731"/>
      <c r="DMW731"/>
      <c r="DMX731"/>
      <c r="DMY731"/>
      <c r="DMZ731"/>
      <c r="DNA731"/>
      <c r="DNB731"/>
      <c r="DNC731"/>
      <c r="DND731"/>
      <c r="DNE731"/>
      <c r="DNF731"/>
      <c r="DNG731"/>
      <c r="DNH731"/>
      <c r="DNI731"/>
      <c r="DNJ731"/>
      <c r="DNK731"/>
      <c r="DNL731"/>
      <c r="DNM731"/>
      <c r="DNN731"/>
      <c r="DNO731"/>
      <c r="DNP731"/>
      <c r="DNQ731"/>
      <c r="DNR731"/>
      <c r="DNS731"/>
      <c r="DNT731"/>
      <c r="DNU731"/>
      <c r="DNV731"/>
      <c r="DNW731"/>
      <c r="DNX731"/>
      <c r="DNY731"/>
      <c r="DNZ731"/>
      <c r="DOA731"/>
      <c r="DOB731"/>
      <c r="DOC731"/>
      <c r="DOD731"/>
      <c r="DOE731"/>
      <c r="DOF731"/>
      <c r="DOG731"/>
      <c r="DOH731"/>
      <c r="DOI731"/>
      <c r="DOJ731"/>
      <c r="DOK731"/>
      <c r="DOL731"/>
      <c r="DOM731"/>
      <c r="DON731"/>
      <c r="DOO731"/>
      <c r="DOP731"/>
      <c r="DOQ731"/>
      <c r="DOR731"/>
      <c r="DOS731"/>
      <c r="DOT731"/>
      <c r="DOU731"/>
      <c r="DOV731"/>
      <c r="DOW731"/>
      <c r="DOX731"/>
      <c r="DOY731"/>
      <c r="DOZ731"/>
      <c r="DPA731"/>
      <c r="DPB731"/>
      <c r="DPC731"/>
      <c r="DPD731"/>
      <c r="DPE731"/>
      <c r="DPF731"/>
      <c r="DPG731"/>
      <c r="DPH731"/>
      <c r="DPI731"/>
      <c r="DPJ731"/>
      <c r="DPK731"/>
      <c r="DPL731"/>
      <c r="DPM731"/>
      <c r="DPN731"/>
      <c r="DPO731"/>
      <c r="DPP731"/>
      <c r="DPQ731"/>
      <c r="DPR731"/>
      <c r="DPS731"/>
      <c r="DPT731"/>
      <c r="DPU731"/>
      <c r="DPV731"/>
      <c r="DPW731"/>
      <c r="DPX731"/>
      <c r="DPY731"/>
      <c r="DPZ731"/>
      <c r="DQA731"/>
      <c r="DQB731"/>
      <c r="DQC731"/>
      <c r="DQD731"/>
      <c r="DQE731"/>
      <c r="DQF731"/>
      <c r="DQG731"/>
      <c r="DQH731"/>
      <c r="DQI731"/>
      <c r="DQJ731"/>
      <c r="DQK731"/>
      <c r="DQL731"/>
      <c r="DQM731"/>
      <c r="DQN731"/>
      <c r="DQO731"/>
      <c r="DQP731"/>
      <c r="DQQ731"/>
      <c r="DQR731"/>
      <c r="DQS731"/>
      <c r="DQT731"/>
      <c r="DQU731"/>
      <c r="DQV731"/>
      <c r="DQW731"/>
      <c r="DQX731"/>
      <c r="DQY731"/>
      <c r="DQZ731"/>
      <c r="DRA731"/>
      <c r="DRB731"/>
      <c r="DRC731"/>
      <c r="DRD731"/>
      <c r="DRE731"/>
      <c r="DRF731"/>
      <c r="DRG731"/>
      <c r="DRH731"/>
      <c r="DRI731"/>
      <c r="DRJ731"/>
      <c r="DRK731"/>
      <c r="DRL731"/>
      <c r="DRM731"/>
      <c r="DRN731"/>
      <c r="DRO731"/>
      <c r="DRP731"/>
      <c r="DRQ731"/>
      <c r="DRR731"/>
      <c r="DRS731"/>
      <c r="DRT731"/>
      <c r="DRU731"/>
      <c r="DRV731"/>
      <c r="DRW731"/>
      <c r="DRX731"/>
      <c r="DRY731"/>
      <c r="DRZ731"/>
      <c r="DSA731"/>
      <c r="DSB731"/>
      <c r="DSC731"/>
      <c r="DSD731"/>
      <c r="DSE731"/>
      <c r="DSF731"/>
      <c r="DSG731"/>
      <c r="DSH731"/>
      <c r="DSI731"/>
      <c r="DSJ731"/>
      <c r="DSK731"/>
      <c r="DSL731"/>
      <c r="DSM731"/>
      <c r="DSN731"/>
      <c r="DSO731"/>
      <c r="DSP731"/>
      <c r="DSQ731"/>
      <c r="DSR731"/>
      <c r="DSS731"/>
      <c r="DST731"/>
      <c r="DSU731"/>
      <c r="DSV731"/>
      <c r="DSW731"/>
      <c r="DSX731"/>
      <c r="DSY731"/>
      <c r="DSZ731"/>
      <c r="DTA731"/>
      <c r="DTB731"/>
      <c r="DTC731"/>
      <c r="DTD731"/>
      <c r="DTE731"/>
      <c r="DTF731"/>
      <c r="DTG731"/>
      <c r="DTH731"/>
      <c r="DTI731"/>
      <c r="DTJ731"/>
      <c r="DTK731"/>
      <c r="DTL731"/>
      <c r="DTM731"/>
      <c r="DTN731"/>
      <c r="DTO731"/>
      <c r="DTP731"/>
      <c r="DTQ731"/>
      <c r="DTR731"/>
      <c r="DTS731"/>
      <c r="DTT731"/>
      <c r="DTU731"/>
      <c r="DTV731"/>
      <c r="DTW731"/>
      <c r="DTX731"/>
      <c r="DTY731"/>
      <c r="DTZ731"/>
      <c r="DUA731"/>
      <c r="DUB731"/>
      <c r="DUC731"/>
      <c r="DUD731"/>
      <c r="DUE731"/>
      <c r="DUF731"/>
      <c r="DUG731"/>
      <c r="DUH731"/>
      <c r="DUI731"/>
      <c r="DUJ731"/>
      <c r="DUK731"/>
      <c r="DUL731"/>
      <c r="DUM731"/>
      <c r="DUN731"/>
      <c r="DUO731"/>
      <c r="DUP731"/>
      <c r="DUQ731"/>
      <c r="DUR731"/>
      <c r="DUS731"/>
      <c r="DUT731"/>
      <c r="DUU731"/>
      <c r="DUV731"/>
      <c r="DUW731"/>
      <c r="DUX731"/>
      <c r="DUY731"/>
      <c r="DUZ731"/>
      <c r="DVA731"/>
      <c r="DVB731"/>
      <c r="DVC731"/>
      <c r="DVD731"/>
      <c r="DVE731"/>
      <c r="DVF731"/>
      <c r="DVG731"/>
      <c r="DVH731"/>
      <c r="DVI731"/>
      <c r="DVJ731"/>
      <c r="DVK731"/>
      <c r="DVL731"/>
      <c r="DVM731"/>
      <c r="DVN731"/>
      <c r="DVO731"/>
      <c r="DVP731"/>
      <c r="DVQ731"/>
      <c r="DVR731"/>
      <c r="DVS731"/>
      <c r="DVT731"/>
      <c r="DVU731"/>
      <c r="DVV731"/>
      <c r="DVW731"/>
      <c r="DVX731"/>
      <c r="DVY731"/>
      <c r="DVZ731"/>
      <c r="DWA731"/>
      <c r="DWB731"/>
      <c r="DWC731"/>
      <c r="DWD731"/>
      <c r="DWE731"/>
      <c r="DWF731"/>
      <c r="DWG731"/>
      <c r="DWH731"/>
      <c r="DWI731"/>
      <c r="DWJ731"/>
      <c r="DWK731"/>
      <c r="DWL731"/>
      <c r="DWM731"/>
      <c r="DWN731"/>
      <c r="DWO731"/>
      <c r="DWP731"/>
      <c r="DWQ731"/>
      <c r="DWR731"/>
      <c r="DWS731"/>
      <c r="DWT731"/>
      <c r="DWU731"/>
      <c r="DWV731"/>
      <c r="DWW731"/>
      <c r="DWX731"/>
      <c r="DWY731"/>
      <c r="DWZ731"/>
      <c r="DXA731"/>
      <c r="DXB731"/>
      <c r="DXC731"/>
      <c r="DXD731"/>
      <c r="DXE731"/>
      <c r="DXF731"/>
      <c r="DXG731"/>
      <c r="DXH731"/>
      <c r="DXI731"/>
      <c r="DXJ731"/>
      <c r="DXK731"/>
      <c r="DXL731"/>
      <c r="DXM731"/>
      <c r="DXN731"/>
      <c r="DXO731"/>
      <c r="DXP731"/>
      <c r="DXQ731"/>
      <c r="DXR731"/>
      <c r="DXS731"/>
      <c r="DXT731"/>
      <c r="DXU731"/>
      <c r="DXV731"/>
      <c r="DXW731"/>
      <c r="DXX731"/>
      <c r="DXY731"/>
      <c r="DXZ731"/>
      <c r="DYA731"/>
      <c r="DYB731"/>
      <c r="DYC731"/>
      <c r="DYD731"/>
      <c r="DYE731"/>
      <c r="DYF731"/>
      <c r="DYG731"/>
      <c r="DYH731"/>
      <c r="DYI731"/>
      <c r="DYJ731"/>
      <c r="DYK731"/>
      <c r="DYL731"/>
      <c r="DYM731"/>
      <c r="DYN731"/>
      <c r="DYO731"/>
      <c r="DYP731"/>
      <c r="DYQ731"/>
      <c r="DYR731"/>
      <c r="DYS731"/>
      <c r="DYT731"/>
      <c r="DYU731"/>
      <c r="DYV731"/>
      <c r="DYW731"/>
      <c r="DYX731"/>
      <c r="DYY731"/>
      <c r="DYZ731"/>
      <c r="DZA731"/>
      <c r="DZB731"/>
      <c r="DZC731"/>
      <c r="DZD731"/>
      <c r="DZE731"/>
      <c r="DZF731"/>
      <c r="DZG731"/>
      <c r="DZH731"/>
      <c r="DZI731"/>
      <c r="DZJ731"/>
      <c r="DZK731"/>
      <c r="DZL731"/>
      <c r="DZM731"/>
      <c r="DZN731"/>
      <c r="DZO731"/>
      <c r="DZP731"/>
      <c r="DZQ731"/>
      <c r="DZR731"/>
      <c r="DZS731"/>
      <c r="DZT731"/>
      <c r="DZU731"/>
      <c r="DZV731"/>
      <c r="DZW731"/>
      <c r="DZX731"/>
      <c r="DZY731"/>
      <c r="DZZ731"/>
      <c r="EAA731"/>
      <c r="EAB731"/>
      <c r="EAC731"/>
      <c r="EAD731"/>
      <c r="EAE731"/>
      <c r="EAF731"/>
      <c r="EAG731"/>
      <c r="EAH731"/>
      <c r="EAI731"/>
      <c r="EAJ731"/>
      <c r="EAK731"/>
      <c r="EAL731"/>
      <c r="EAM731"/>
      <c r="EAN731"/>
      <c r="EAO731"/>
      <c r="EAP731"/>
      <c r="EAQ731"/>
      <c r="EAR731"/>
      <c r="EAS731"/>
      <c r="EAT731"/>
      <c r="EAU731"/>
      <c r="EAV731"/>
      <c r="EAW731"/>
      <c r="EAX731"/>
      <c r="EAY731"/>
      <c r="EAZ731"/>
      <c r="EBA731"/>
      <c r="EBB731"/>
      <c r="EBC731"/>
      <c r="EBD731"/>
      <c r="EBE731"/>
      <c r="EBF731"/>
      <c r="EBG731"/>
      <c r="EBH731"/>
      <c r="EBI731"/>
      <c r="EBJ731"/>
      <c r="EBK731"/>
      <c r="EBL731"/>
      <c r="EBM731"/>
      <c r="EBN731"/>
      <c r="EBO731"/>
      <c r="EBP731"/>
      <c r="EBQ731"/>
      <c r="EBR731"/>
      <c r="EBS731"/>
      <c r="EBT731"/>
      <c r="EBU731"/>
      <c r="EBV731"/>
      <c r="EBW731"/>
      <c r="EBX731"/>
      <c r="EBY731"/>
      <c r="EBZ731"/>
      <c r="ECA731"/>
      <c r="ECB731"/>
      <c r="ECC731"/>
      <c r="ECD731"/>
      <c r="ECE731"/>
      <c r="ECF731"/>
      <c r="ECG731"/>
      <c r="ECH731"/>
      <c r="ECI731"/>
      <c r="ECJ731"/>
      <c r="ECK731"/>
      <c r="ECL731"/>
      <c r="ECM731"/>
      <c r="ECN731"/>
      <c r="ECO731"/>
      <c r="ECP731"/>
      <c r="ECQ731"/>
      <c r="ECR731"/>
      <c r="ECS731"/>
      <c r="ECT731"/>
      <c r="ECU731"/>
      <c r="ECV731"/>
      <c r="ECW731"/>
      <c r="ECX731"/>
      <c r="ECY731"/>
      <c r="ECZ731"/>
      <c r="EDA731"/>
      <c r="EDB731"/>
      <c r="EDC731"/>
      <c r="EDD731"/>
      <c r="EDE731"/>
      <c r="EDF731"/>
      <c r="EDG731"/>
      <c r="EDH731"/>
      <c r="EDI731"/>
      <c r="EDJ731"/>
      <c r="EDK731"/>
      <c r="EDL731"/>
      <c r="EDM731"/>
      <c r="EDN731"/>
      <c r="EDO731"/>
      <c r="EDP731"/>
      <c r="EDQ731"/>
      <c r="EDR731"/>
      <c r="EDS731"/>
      <c r="EDT731"/>
      <c r="EDU731"/>
      <c r="EDV731"/>
      <c r="EDW731"/>
      <c r="EDX731"/>
      <c r="EDY731"/>
      <c r="EDZ731"/>
      <c r="EEA731"/>
      <c r="EEB731"/>
      <c r="EEC731"/>
      <c r="EED731"/>
      <c r="EEE731"/>
      <c r="EEF731"/>
      <c r="EEG731"/>
      <c r="EEH731"/>
      <c r="EEI731"/>
      <c r="EEJ731"/>
      <c r="EEK731"/>
      <c r="EEL731"/>
      <c r="EEM731"/>
      <c r="EEN731"/>
      <c r="EEO731"/>
      <c r="EEP731"/>
      <c r="EEQ731"/>
      <c r="EER731"/>
      <c r="EES731"/>
      <c r="EET731"/>
      <c r="EEU731"/>
      <c r="EEV731"/>
      <c r="EEW731"/>
      <c r="EEX731"/>
      <c r="EEY731"/>
      <c r="EEZ731"/>
      <c r="EFA731"/>
      <c r="EFB731"/>
      <c r="EFC731"/>
      <c r="EFD731"/>
      <c r="EFE731"/>
      <c r="EFF731"/>
      <c r="EFG731"/>
      <c r="EFH731"/>
      <c r="EFI731"/>
      <c r="EFJ731"/>
      <c r="EFK731"/>
      <c r="EFL731"/>
      <c r="EFM731"/>
      <c r="EFN731"/>
      <c r="EFO731"/>
      <c r="EFP731"/>
      <c r="EFQ731"/>
      <c r="EFR731"/>
      <c r="EFS731"/>
      <c r="EFT731"/>
      <c r="EFU731"/>
      <c r="EFV731"/>
      <c r="EFW731"/>
      <c r="EFX731"/>
      <c r="EFY731"/>
      <c r="EFZ731"/>
      <c r="EGA731"/>
      <c r="EGB731"/>
      <c r="EGC731"/>
      <c r="EGD731"/>
      <c r="EGE731"/>
      <c r="EGF731"/>
      <c r="EGG731"/>
      <c r="EGH731"/>
      <c r="EGI731"/>
      <c r="EGJ731"/>
      <c r="EGK731"/>
      <c r="EGL731"/>
      <c r="EGM731"/>
      <c r="EGN731"/>
      <c r="EGO731"/>
      <c r="EGP731"/>
      <c r="EGQ731"/>
      <c r="EGR731"/>
      <c r="EGS731"/>
      <c r="EGT731"/>
      <c r="EGU731"/>
      <c r="EGV731"/>
      <c r="EGW731"/>
      <c r="EGX731"/>
      <c r="EGY731"/>
      <c r="EGZ731"/>
      <c r="EHA731"/>
      <c r="EHB731"/>
      <c r="EHC731"/>
      <c r="EHD731"/>
      <c r="EHE731"/>
      <c r="EHF731"/>
      <c r="EHG731"/>
      <c r="EHH731"/>
      <c r="EHI731"/>
      <c r="EHJ731"/>
      <c r="EHK731"/>
      <c r="EHL731"/>
      <c r="EHM731"/>
      <c r="EHN731"/>
      <c r="EHO731"/>
      <c r="EHP731"/>
      <c r="EHQ731"/>
      <c r="EHR731"/>
      <c r="EHS731"/>
      <c r="EHT731"/>
      <c r="EHU731"/>
      <c r="EHV731"/>
      <c r="EHW731"/>
      <c r="EHX731"/>
      <c r="EHY731"/>
      <c r="EHZ731"/>
      <c r="EIA731"/>
      <c r="EIB731"/>
      <c r="EIC731"/>
      <c r="EID731"/>
      <c r="EIE731"/>
      <c r="EIF731"/>
      <c r="EIG731"/>
      <c r="EIH731"/>
      <c r="EII731"/>
      <c r="EIJ731"/>
      <c r="EIK731"/>
      <c r="EIL731"/>
      <c r="EIM731"/>
      <c r="EIN731"/>
      <c r="EIO731"/>
      <c r="EIP731"/>
      <c r="EIQ731"/>
      <c r="EIR731"/>
      <c r="EIS731"/>
      <c r="EIT731"/>
      <c r="EIU731"/>
      <c r="EIV731"/>
      <c r="EIW731"/>
      <c r="EIX731"/>
      <c r="EIY731"/>
      <c r="EIZ731"/>
      <c r="EJA731"/>
      <c r="EJB731"/>
      <c r="EJC731"/>
      <c r="EJD731"/>
      <c r="EJE731"/>
      <c r="EJF731"/>
      <c r="EJG731"/>
      <c r="EJH731"/>
      <c r="EJI731"/>
      <c r="EJJ731"/>
      <c r="EJK731"/>
      <c r="EJL731"/>
      <c r="EJM731"/>
      <c r="EJN731"/>
      <c r="EJO731"/>
      <c r="EJP731"/>
      <c r="EJQ731"/>
      <c r="EJR731"/>
      <c r="EJS731"/>
      <c r="EJT731"/>
      <c r="EJU731"/>
      <c r="EJV731"/>
      <c r="EJW731"/>
      <c r="EJX731"/>
      <c r="EJY731"/>
      <c r="EJZ731"/>
      <c r="EKA731"/>
      <c r="EKB731"/>
      <c r="EKC731"/>
      <c r="EKD731"/>
      <c r="EKE731"/>
      <c r="EKF731"/>
      <c r="EKG731"/>
      <c r="EKH731"/>
      <c r="EKI731"/>
      <c r="EKJ731"/>
      <c r="EKK731"/>
      <c r="EKL731"/>
      <c r="EKM731"/>
      <c r="EKN731"/>
      <c r="EKO731"/>
      <c r="EKP731"/>
      <c r="EKQ731"/>
      <c r="EKR731"/>
      <c r="EKS731"/>
      <c r="EKT731"/>
      <c r="EKU731"/>
      <c r="EKV731"/>
      <c r="EKW731"/>
      <c r="EKX731"/>
      <c r="EKY731"/>
      <c r="EKZ731"/>
      <c r="ELA731"/>
      <c r="ELB731"/>
      <c r="ELC731"/>
      <c r="ELD731"/>
      <c r="ELE731"/>
      <c r="ELF731"/>
      <c r="ELG731"/>
      <c r="ELH731"/>
      <c r="ELI731"/>
      <c r="ELJ731"/>
      <c r="ELK731"/>
      <c r="ELL731"/>
      <c r="ELM731"/>
      <c r="ELN731"/>
      <c r="ELO731"/>
      <c r="ELP731"/>
      <c r="ELQ731"/>
      <c r="ELR731"/>
      <c r="ELS731"/>
      <c r="ELT731"/>
      <c r="ELU731"/>
      <c r="ELV731"/>
      <c r="ELW731"/>
      <c r="ELX731"/>
      <c r="ELY731"/>
      <c r="ELZ731"/>
      <c r="EMA731"/>
      <c r="EMB731"/>
      <c r="EMC731"/>
      <c r="EMD731"/>
      <c r="EME731"/>
      <c r="EMF731"/>
      <c r="EMG731"/>
      <c r="EMH731"/>
      <c r="EMI731"/>
      <c r="EMJ731"/>
      <c r="EMK731"/>
      <c r="EML731"/>
      <c r="EMM731"/>
      <c r="EMN731"/>
      <c r="EMO731"/>
      <c r="EMP731"/>
      <c r="EMQ731"/>
      <c r="EMR731"/>
      <c r="EMS731"/>
      <c r="EMT731"/>
      <c r="EMU731"/>
      <c r="EMV731"/>
      <c r="EMW731"/>
      <c r="EMX731"/>
      <c r="EMY731"/>
      <c r="EMZ731"/>
      <c r="ENA731"/>
      <c r="ENB731"/>
      <c r="ENC731"/>
      <c r="END731"/>
      <c r="ENE731"/>
      <c r="ENF731"/>
      <c r="ENG731"/>
      <c r="ENH731"/>
      <c r="ENI731"/>
      <c r="ENJ731"/>
      <c r="ENK731"/>
      <c r="ENL731"/>
      <c r="ENM731"/>
      <c r="ENN731"/>
      <c r="ENO731"/>
      <c r="ENP731"/>
      <c r="ENQ731"/>
      <c r="ENR731"/>
      <c r="ENS731"/>
      <c r="ENT731"/>
      <c r="ENU731"/>
      <c r="ENV731"/>
      <c r="ENW731"/>
      <c r="ENX731"/>
      <c r="ENY731"/>
      <c r="ENZ731"/>
      <c r="EOA731"/>
      <c r="EOB731"/>
      <c r="EOC731"/>
      <c r="EOD731"/>
      <c r="EOE731"/>
      <c r="EOF731"/>
      <c r="EOG731"/>
      <c r="EOH731"/>
      <c r="EOI731"/>
      <c r="EOJ731"/>
      <c r="EOK731"/>
      <c r="EOL731"/>
      <c r="EOM731"/>
      <c r="EON731"/>
      <c r="EOO731"/>
      <c r="EOP731"/>
      <c r="EOQ731"/>
      <c r="EOR731"/>
      <c r="EOS731"/>
      <c r="EOT731"/>
      <c r="EOU731"/>
      <c r="EOV731"/>
      <c r="EOW731"/>
      <c r="EOX731"/>
      <c r="EOY731"/>
      <c r="EOZ731"/>
      <c r="EPA731"/>
      <c r="EPB731"/>
      <c r="EPC731"/>
      <c r="EPD731"/>
      <c r="EPE731"/>
      <c r="EPF731"/>
      <c r="EPG731"/>
      <c r="EPH731"/>
      <c r="EPI731"/>
      <c r="EPJ731"/>
      <c r="EPK731"/>
      <c r="EPL731"/>
      <c r="EPM731"/>
      <c r="EPN731"/>
      <c r="EPO731"/>
      <c r="EPP731"/>
      <c r="EPQ731"/>
      <c r="EPR731"/>
      <c r="EPS731"/>
      <c r="EPT731"/>
      <c r="EPU731"/>
      <c r="EPV731"/>
      <c r="EPW731"/>
      <c r="EPX731"/>
      <c r="EPY731"/>
      <c r="EPZ731"/>
      <c r="EQA731"/>
      <c r="EQB731"/>
      <c r="EQC731"/>
      <c r="EQD731"/>
      <c r="EQE731"/>
      <c r="EQF731"/>
      <c r="EQG731"/>
      <c r="EQH731"/>
      <c r="EQI731"/>
      <c r="EQJ731"/>
      <c r="EQK731"/>
      <c r="EQL731"/>
      <c r="EQM731"/>
      <c r="EQN731"/>
      <c r="EQO731"/>
      <c r="EQP731"/>
      <c r="EQQ731"/>
      <c r="EQR731"/>
      <c r="EQS731"/>
      <c r="EQT731"/>
      <c r="EQU731"/>
      <c r="EQV731"/>
      <c r="EQW731"/>
      <c r="EQX731"/>
      <c r="EQY731"/>
      <c r="EQZ731"/>
      <c r="ERA731"/>
      <c r="ERB731"/>
      <c r="ERC731"/>
      <c r="ERD731"/>
      <c r="ERE731"/>
      <c r="ERF731"/>
      <c r="ERG731"/>
      <c r="ERH731"/>
      <c r="ERI731"/>
      <c r="ERJ731"/>
      <c r="ERK731"/>
      <c r="ERL731"/>
      <c r="ERM731"/>
      <c r="ERN731"/>
      <c r="ERO731"/>
      <c r="ERP731"/>
      <c r="ERQ731"/>
      <c r="ERR731"/>
      <c r="ERS731"/>
      <c r="ERT731"/>
      <c r="ERU731"/>
      <c r="ERV731"/>
      <c r="ERW731"/>
      <c r="ERX731"/>
      <c r="ERY731"/>
      <c r="ERZ731"/>
      <c r="ESA731"/>
      <c r="ESB731"/>
      <c r="ESC731"/>
      <c r="ESD731"/>
      <c r="ESE731"/>
      <c r="ESF731"/>
      <c r="ESG731"/>
      <c r="ESH731"/>
      <c r="ESI731"/>
      <c r="ESJ731"/>
      <c r="ESK731"/>
      <c r="ESL731"/>
      <c r="ESM731"/>
      <c r="ESN731"/>
      <c r="ESO731"/>
      <c r="ESP731"/>
      <c r="ESQ731"/>
      <c r="ESR731"/>
      <c r="ESS731"/>
      <c r="EST731"/>
      <c r="ESU731"/>
      <c r="ESV731"/>
      <c r="ESW731"/>
      <c r="ESX731"/>
      <c r="ESY731"/>
      <c r="ESZ731"/>
      <c r="ETA731"/>
      <c r="ETB731"/>
      <c r="ETC731"/>
      <c r="ETD731"/>
      <c r="ETE731"/>
      <c r="ETF731"/>
      <c r="ETG731"/>
      <c r="ETH731"/>
      <c r="ETI731"/>
      <c r="ETJ731"/>
      <c r="ETK731"/>
      <c r="ETL731"/>
      <c r="ETM731"/>
      <c r="ETN731"/>
      <c r="ETO731"/>
      <c r="ETP731"/>
      <c r="ETQ731"/>
      <c r="ETR731"/>
      <c r="ETS731"/>
      <c r="ETT731"/>
      <c r="ETU731"/>
      <c r="ETV731"/>
      <c r="ETW731"/>
      <c r="ETX731"/>
      <c r="ETY731"/>
      <c r="ETZ731"/>
      <c r="EUA731"/>
      <c r="EUB731"/>
      <c r="EUC731"/>
      <c r="EUD731"/>
      <c r="EUE731"/>
      <c r="EUF731"/>
      <c r="EUG731"/>
      <c r="EUH731"/>
      <c r="EUI731"/>
      <c r="EUJ731"/>
      <c r="EUK731"/>
      <c r="EUL731"/>
      <c r="EUM731"/>
      <c r="EUN731"/>
      <c r="EUO731"/>
      <c r="EUP731"/>
      <c r="EUQ731"/>
      <c r="EUR731"/>
      <c r="EUS731"/>
      <c r="EUT731"/>
      <c r="EUU731"/>
      <c r="EUV731"/>
      <c r="EUW731"/>
      <c r="EUX731"/>
      <c r="EUY731"/>
      <c r="EUZ731"/>
      <c r="EVA731"/>
      <c r="EVB731"/>
      <c r="EVC731"/>
      <c r="EVD731"/>
      <c r="EVE731"/>
      <c r="EVF731"/>
      <c r="EVG731"/>
      <c r="EVH731"/>
      <c r="EVI731"/>
      <c r="EVJ731"/>
      <c r="EVK731"/>
      <c r="EVL731"/>
      <c r="EVM731"/>
      <c r="EVN731"/>
      <c r="EVO731"/>
      <c r="EVP731"/>
      <c r="EVQ731"/>
      <c r="EVR731"/>
      <c r="EVS731"/>
      <c r="EVT731"/>
      <c r="EVU731"/>
      <c r="EVV731"/>
      <c r="EVW731"/>
      <c r="EVX731"/>
      <c r="EVY731"/>
      <c r="EVZ731"/>
      <c r="EWA731"/>
      <c r="EWB731"/>
      <c r="EWC731"/>
      <c r="EWD731"/>
      <c r="EWE731"/>
      <c r="EWF731"/>
      <c r="EWG731"/>
      <c r="EWH731"/>
      <c r="EWI731"/>
      <c r="EWJ731"/>
      <c r="EWK731"/>
      <c r="EWL731"/>
      <c r="EWM731"/>
      <c r="EWN731"/>
      <c r="EWO731"/>
      <c r="EWP731"/>
      <c r="EWQ731"/>
      <c r="EWR731"/>
      <c r="EWS731"/>
      <c r="EWT731"/>
      <c r="EWU731"/>
      <c r="EWV731"/>
      <c r="EWW731"/>
      <c r="EWX731"/>
      <c r="EWY731"/>
      <c r="EWZ731"/>
      <c r="EXA731"/>
      <c r="EXB731"/>
      <c r="EXC731"/>
      <c r="EXD731"/>
      <c r="EXE731"/>
      <c r="EXF731"/>
      <c r="EXG731"/>
      <c r="EXH731"/>
      <c r="EXI731"/>
      <c r="EXJ731"/>
      <c r="EXK731"/>
      <c r="EXL731"/>
      <c r="EXM731"/>
      <c r="EXN731"/>
      <c r="EXO731"/>
      <c r="EXP731"/>
      <c r="EXQ731"/>
      <c r="EXR731"/>
      <c r="EXS731"/>
      <c r="EXT731"/>
      <c r="EXU731"/>
      <c r="EXV731"/>
      <c r="EXW731"/>
      <c r="EXX731"/>
      <c r="EXY731"/>
      <c r="EXZ731"/>
      <c r="EYA731"/>
      <c r="EYB731"/>
      <c r="EYC731"/>
      <c r="EYD731"/>
      <c r="EYE731"/>
      <c r="EYF731"/>
      <c r="EYG731"/>
      <c r="EYH731"/>
      <c r="EYI731"/>
      <c r="EYJ731"/>
      <c r="EYK731"/>
      <c r="EYL731"/>
      <c r="EYM731"/>
      <c r="EYN731"/>
      <c r="EYO731"/>
      <c r="EYP731"/>
      <c r="EYQ731"/>
      <c r="EYR731"/>
      <c r="EYS731"/>
      <c r="EYT731"/>
      <c r="EYU731"/>
      <c r="EYV731"/>
      <c r="EYW731"/>
      <c r="EYX731"/>
      <c r="EYY731"/>
      <c r="EYZ731"/>
      <c r="EZA731"/>
      <c r="EZB731"/>
      <c r="EZC731"/>
      <c r="EZD731"/>
      <c r="EZE731"/>
      <c r="EZF731"/>
      <c r="EZG731"/>
      <c r="EZH731"/>
      <c r="EZI731"/>
      <c r="EZJ731"/>
      <c r="EZK731"/>
      <c r="EZL731"/>
      <c r="EZM731"/>
      <c r="EZN731"/>
      <c r="EZO731"/>
      <c r="EZP731"/>
      <c r="EZQ731"/>
      <c r="EZR731"/>
      <c r="EZS731"/>
      <c r="EZT731"/>
      <c r="EZU731"/>
      <c r="EZV731"/>
      <c r="EZW731"/>
      <c r="EZX731"/>
      <c r="EZY731"/>
      <c r="EZZ731"/>
      <c r="FAA731"/>
      <c r="FAB731"/>
      <c r="FAC731"/>
      <c r="FAD731"/>
      <c r="FAE731"/>
      <c r="FAF731"/>
      <c r="FAG731"/>
      <c r="FAH731"/>
      <c r="FAI731"/>
      <c r="FAJ731"/>
      <c r="FAK731"/>
      <c r="FAL731"/>
      <c r="FAM731"/>
      <c r="FAN731"/>
      <c r="FAO731"/>
      <c r="FAP731"/>
      <c r="FAQ731"/>
      <c r="FAR731"/>
      <c r="FAS731"/>
      <c r="FAT731"/>
      <c r="FAU731"/>
      <c r="FAV731"/>
      <c r="FAW731"/>
      <c r="FAX731"/>
      <c r="FAY731"/>
      <c r="FAZ731"/>
      <c r="FBA731"/>
      <c r="FBB731"/>
      <c r="FBC731"/>
      <c r="FBD731"/>
      <c r="FBE731"/>
      <c r="FBF731"/>
      <c r="FBG731"/>
      <c r="FBH731"/>
      <c r="FBI731"/>
      <c r="FBJ731"/>
      <c r="FBK731"/>
      <c r="FBL731"/>
      <c r="FBM731"/>
      <c r="FBN731"/>
      <c r="FBO731"/>
      <c r="FBP731"/>
      <c r="FBQ731"/>
      <c r="FBR731"/>
      <c r="FBS731"/>
      <c r="FBT731"/>
      <c r="FBU731"/>
      <c r="FBV731"/>
      <c r="FBW731"/>
      <c r="FBX731"/>
      <c r="FBY731"/>
      <c r="FBZ731"/>
      <c r="FCA731"/>
      <c r="FCB731"/>
      <c r="FCC731"/>
      <c r="FCD731"/>
      <c r="FCE731"/>
      <c r="FCF731"/>
      <c r="FCG731"/>
      <c r="FCH731"/>
      <c r="FCI731"/>
      <c r="FCJ731"/>
      <c r="FCK731"/>
      <c r="FCL731"/>
      <c r="FCM731"/>
      <c r="FCN731"/>
      <c r="FCO731"/>
      <c r="FCP731"/>
      <c r="FCQ731"/>
      <c r="FCR731"/>
      <c r="FCS731"/>
      <c r="FCT731"/>
      <c r="FCU731"/>
      <c r="FCV731"/>
      <c r="FCW731"/>
      <c r="FCX731"/>
      <c r="FCY731"/>
      <c r="FCZ731"/>
      <c r="FDA731"/>
      <c r="FDB731"/>
      <c r="FDC731"/>
      <c r="FDD731"/>
      <c r="FDE731"/>
      <c r="FDF731"/>
      <c r="FDG731"/>
      <c r="FDH731"/>
      <c r="FDI731"/>
      <c r="FDJ731"/>
      <c r="FDK731"/>
      <c r="FDL731"/>
      <c r="FDM731"/>
      <c r="FDN731"/>
      <c r="FDO731"/>
      <c r="FDP731"/>
      <c r="FDQ731"/>
      <c r="FDR731"/>
      <c r="FDS731"/>
      <c r="FDT731"/>
      <c r="FDU731"/>
      <c r="FDV731"/>
      <c r="FDW731"/>
      <c r="FDX731"/>
      <c r="FDY731"/>
      <c r="FDZ731"/>
      <c r="FEA731"/>
      <c r="FEB731"/>
      <c r="FEC731"/>
      <c r="FED731"/>
      <c r="FEE731"/>
      <c r="FEF731"/>
      <c r="FEG731"/>
      <c r="FEH731"/>
      <c r="FEI731"/>
      <c r="FEJ731"/>
      <c r="FEK731"/>
      <c r="FEL731"/>
      <c r="FEM731"/>
      <c r="FEN731"/>
      <c r="FEO731"/>
      <c r="FEP731"/>
      <c r="FEQ731"/>
      <c r="FER731"/>
      <c r="FES731"/>
      <c r="FET731"/>
      <c r="FEU731"/>
      <c r="FEV731"/>
      <c r="FEW731"/>
      <c r="FEX731"/>
      <c r="FEY731"/>
      <c r="FEZ731"/>
      <c r="FFA731"/>
      <c r="FFB731"/>
      <c r="FFC731"/>
      <c r="FFD731"/>
      <c r="FFE731"/>
      <c r="FFF731"/>
      <c r="FFG731"/>
      <c r="FFH731"/>
      <c r="FFI731"/>
      <c r="FFJ731"/>
      <c r="FFK731"/>
      <c r="FFL731"/>
      <c r="FFM731"/>
      <c r="FFN731"/>
      <c r="FFO731"/>
      <c r="FFP731"/>
      <c r="FFQ731"/>
      <c r="FFR731"/>
      <c r="FFS731"/>
      <c r="FFT731"/>
      <c r="FFU731"/>
      <c r="FFV731"/>
      <c r="FFW731"/>
      <c r="FFX731"/>
      <c r="FFY731"/>
      <c r="FFZ731"/>
      <c r="FGA731"/>
      <c r="FGB731"/>
      <c r="FGC731"/>
      <c r="FGD731"/>
      <c r="FGE731"/>
      <c r="FGF731"/>
      <c r="FGG731"/>
      <c r="FGH731"/>
      <c r="FGI731"/>
      <c r="FGJ731"/>
      <c r="FGK731"/>
      <c r="FGL731"/>
      <c r="FGM731"/>
      <c r="FGN731"/>
      <c r="FGO731"/>
      <c r="FGP731"/>
      <c r="FGQ731"/>
      <c r="FGR731"/>
      <c r="FGS731"/>
      <c r="FGT731"/>
      <c r="FGU731"/>
      <c r="FGV731"/>
      <c r="FGW731"/>
      <c r="FGX731"/>
      <c r="FGY731"/>
      <c r="FGZ731"/>
      <c r="FHA731"/>
      <c r="FHB731"/>
      <c r="FHC731"/>
      <c r="FHD731"/>
      <c r="FHE731"/>
      <c r="FHF731"/>
      <c r="FHG731"/>
      <c r="FHH731"/>
      <c r="FHI731"/>
      <c r="FHJ731"/>
      <c r="FHK731"/>
      <c r="FHL731"/>
      <c r="FHM731"/>
      <c r="FHN731"/>
      <c r="FHO731"/>
      <c r="FHP731"/>
      <c r="FHQ731"/>
      <c r="FHR731"/>
      <c r="FHS731"/>
      <c r="FHT731"/>
      <c r="FHU731"/>
      <c r="FHV731"/>
      <c r="FHW731"/>
      <c r="FHX731"/>
      <c r="FHY731"/>
      <c r="FHZ731"/>
      <c r="FIA731"/>
      <c r="FIB731"/>
      <c r="FIC731"/>
      <c r="FID731"/>
      <c r="FIE731"/>
      <c r="FIF731"/>
      <c r="FIG731"/>
      <c r="FIH731"/>
      <c r="FII731"/>
      <c r="FIJ731"/>
      <c r="FIK731"/>
      <c r="FIL731"/>
      <c r="FIM731"/>
      <c r="FIN731"/>
      <c r="FIO731"/>
      <c r="FIP731"/>
      <c r="FIQ731"/>
      <c r="FIR731"/>
      <c r="FIS731"/>
      <c r="FIT731"/>
      <c r="FIU731"/>
      <c r="FIV731"/>
      <c r="FIW731"/>
      <c r="FIX731"/>
      <c r="FIY731"/>
      <c r="FIZ731"/>
      <c r="FJA731"/>
      <c r="FJB731"/>
      <c r="FJC731"/>
      <c r="FJD731"/>
      <c r="FJE731"/>
      <c r="FJF731"/>
      <c r="FJG731"/>
      <c r="FJH731"/>
      <c r="FJI731"/>
      <c r="FJJ731"/>
      <c r="FJK731"/>
      <c r="FJL731"/>
      <c r="FJM731"/>
      <c r="FJN731"/>
      <c r="FJO731"/>
      <c r="FJP731"/>
      <c r="FJQ731"/>
      <c r="FJR731"/>
      <c r="FJS731"/>
      <c r="FJT731"/>
      <c r="FJU731"/>
      <c r="FJV731"/>
      <c r="FJW731"/>
      <c r="FJX731"/>
      <c r="FJY731"/>
      <c r="FJZ731"/>
      <c r="FKA731"/>
      <c r="FKB731"/>
      <c r="FKC731"/>
      <c r="FKD731"/>
      <c r="FKE731"/>
      <c r="FKF731"/>
      <c r="FKG731"/>
      <c r="FKH731"/>
      <c r="FKI731"/>
      <c r="FKJ731"/>
      <c r="FKK731"/>
      <c r="FKL731"/>
      <c r="FKM731"/>
      <c r="FKN731"/>
      <c r="FKO731"/>
      <c r="FKP731"/>
      <c r="FKQ731"/>
      <c r="FKR731"/>
      <c r="FKS731"/>
      <c r="FKT731"/>
      <c r="FKU731"/>
      <c r="FKV731"/>
      <c r="FKW731"/>
      <c r="FKX731"/>
      <c r="FKY731"/>
      <c r="FKZ731"/>
      <c r="FLA731"/>
      <c r="FLB731"/>
      <c r="FLC731"/>
      <c r="FLD731"/>
      <c r="FLE731"/>
      <c r="FLF731"/>
      <c r="FLG731"/>
      <c r="FLH731"/>
      <c r="FLI731"/>
      <c r="FLJ731"/>
      <c r="FLK731"/>
      <c r="FLL731"/>
      <c r="FLM731"/>
      <c r="FLN731"/>
      <c r="FLO731"/>
      <c r="FLP731"/>
      <c r="FLQ731"/>
      <c r="FLR731"/>
      <c r="FLS731"/>
      <c r="FLT731"/>
      <c r="FLU731"/>
      <c r="FLV731"/>
      <c r="FLW731"/>
      <c r="FLX731"/>
      <c r="FLY731"/>
      <c r="FLZ731"/>
      <c r="FMA731"/>
      <c r="FMB731"/>
      <c r="FMC731"/>
      <c r="FMD731"/>
      <c r="FME731"/>
      <c r="FMF731"/>
      <c r="FMG731"/>
      <c r="FMH731"/>
      <c r="FMI731"/>
      <c r="FMJ731"/>
      <c r="FMK731"/>
      <c r="FML731"/>
      <c r="FMM731"/>
      <c r="FMN731"/>
      <c r="FMO731"/>
      <c r="FMP731"/>
      <c r="FMQ731"/>
      <c r="FMR731"/>
      <c r="FMS731"/>
      <c r="FMT731"/>
      <c r="FMU731"/>
      <c r="FMV731"/>
      <c r="FMW731"/>
      <c r="FMX731"/>
      <c r="FMY731"/>
      <c r="FMZ731"/>
      <c r="FNA731"/>
      <c r="FNB731"/>
      <c r="FNC731"/>
      <c r="FND731"/>
      <c r="FNE731"/>
      <c r="FNF731"/>
      <c r="FNG731"/>
      <c r="FNH731"/>
      <c r="FNI731"/>
      <c r="FNJ731"/>
      <c r="FNK731"/>
      <c r="FNL731"/>
      <c r="FNM731"/>
      <c r="FNN731"/>
      <c r="FNO731"/>
      <c r="FNP731"/>
      <c r="FNQ731"/>
      <c r="FNR731"/>
      <c r="FNS731"/>
      <c r="FNT731"/>
      <c r="FNU731"/>
      <c r="FNV731"/>
      <c r="FNW731"/>
      <c r="FNX731"/>
      <c r="FNY731"/>
      <c r="FNZ731"/>
      <c r="FOA731"/>
      <c r="FOB731"/>
      <c r="FOC731"/>
      <c r="FOD731"/>
      <c r="FOE731"/>
      <c r="FOF731"/>
      <c r="FOG731"/>
      <c r="FOH731"/>
      <c r="FOI731"/>
      <c r="FOJ731"/>
      <c r="FOK731"/>
      <c r="FOL731"/>
      <c r="FOM731"/>
      <c r="FON731"/>
      <c r="FOO731"/>
      <c r="FOP731"/>
      <c r="FOQ731"/>
      <c r="FOR731"/>
      <c r="FOS731"/>
      <c r="FOT731"/>
      <c r="FOU731"/>
      <c r="FOV731"/>
      <c r="FOW731"/>
      <c r="FOX731"/>
      <c r="FOY731"/>
      <c r="FOZ731"/>
      <c r="FPA731"/>
      <c r="FPB731"/>
      <c r="FPC731"/>
      <c r="FPD731"/>
      <c r="FPE731"/>
      <c r="FPF731"/>
      <c r="FPG731"/>
      <c r="FPH731"/>
      <c r="FPI731"/>
      <c r="FPJ731"/>
      <c r="FPK731"/>
      <c r="FPL731"/>
      <c r="FPM731"/>
      <c r="FPN731"/>
      <c r="FPO731"/>
      <c r="FPP731"/>
      <c r="FPQ731"/>
      <c r="FPR731"/>
      <c r="FPS731"/>
      <c r="FPT731"/>
      <c r="FPU731"/>
      <c r="FPV731"/>
      <c r="FPW731"/>
      <c r="FPX731"/>
      <c r="FPY731"/>
      <c r="FPZ731"/>
      <c r="FQA731"/>
      <c r="FQB731"/>
      <c r="FQC731"/>
      <c r="FQD731"/>
      <c r="FQE731"/>
      <c r="FQF731"/>
      <c r="FQG731"/>
      <c r="FQH731"/>
      <c r="FQI731"/>
      <c r="FQJ731"/>
      <c r="FQK731"/>
      <c r="FQL731"/>
      <c r="FQM731"/>
      <c r="FQN731"/>
      <c r="FQO731"/>
      <c r="FQP731"/>
      <c r="FQQ731"/>
      <c r="FQR731"/>
      <c r="FQS731"/>
      <c r="FQT731"/>
      <c r="FQU731"/>
      <c r="FQV731"/>
      <c r="FQW731"/>
      <c r="FQX731"/>
      <c r="FQY731"/>
      <c r="FQZ731"/>
      <c r="FRA731"/>
      <c r="FRB731"/>
      <c r="FRC731"/>
      <c r="FRD731"/>
      <c r="FRE731"/>
      <c r="FRF731"/>
      <c r="FRG731"/>
      <c r="FRH731"/>
      <c r="FRI731"/>
      <c r="FRJ731"/>
      <c r="FRK731"/>
      <c r="FRL731"/>
      <c r="FRM731"/>
      <c r="FRN731"/>
      <c r="FRO731"/>
      <c r="FRP731"/>
      <c r="FRQ731"/>
      <c r="FRR731"/>
      <c r="FRS731"/>
      <c r="FRT731"/>
      <c r="FRU731"/>
      <c r="FRV731"/>
      <c r="FRW731"/>
      <c r="FRX731"/>
      <c r="FRY731"/>
      <c r="FRZ731"/>
      <c r="FSA731"/>
      <c r="FSB731"/>
      <c r="FSC731"/>
      <c r="FSD731"/>
      <c r="FSE731"/>
      <c r="FSF731"/>
      <c r="FSG731"/>
      <c r="FSH731"/>
      <c r="FSI731"/>
      <c r="FSJ731"/>
      <c r="FSK731"/>
      <c r="FSL731"/>
      <c r="FSM731"/>
      <c r="FSN731"/>
      <c r="FSO731"/>
      <c r="FSP731"/>
      <c r="FSQ731"/>
      <c r="FSR731"/>
      <c r="FSS731"/>
      <c r="FST731"/>
      <c r="FSU731"/>
      <c r="FSV731"/>
      <c r="FSW731"/>
      <c r="FSX731"/>
      <c r="FSY731"/>
      <c r="FSZ731"/>
      <c r="FTA731"/>
      <c r="FTB731"/>
      <c r="FTC731"/>
      <c r="FTD731"/>
      <c r="FTE731"/>
      <c r="FTF731"/>
      <c r="FTG731"/>
      <c r="FTH731"/>
      <c r="FTI731"/>
      <c r="FTJ731"/>
      <c r="FTK731"/>
      <c r="FTL731"/>
      <c r="FTM731"/>
      <c r="FTN731"/>
      <c r="FTO731"/>
      <c r="FTP731"/>
      <c r="FTQ731"/>
      <c r="FTR731"/>
      <c r="FTS731"/>
      <c r="FTT731"/>
      <c r="FTU731"/>
      <c r="FTV731"/>
      <c r="FTW731"/>
      <c r="FTX731"/>
      <c r="FTY731"/>
      <c r="FTZ731"/>
      <c r="FUA731"/>
      <c r="FUB731"/>
      <c r="FUC731"/>
      <c r="FUD731"/>
      <c r="FUE731"/>
      <c r="FUF731"/>
      <c r="FUG731"/>
      <c r="FUH731"/>
      <c r="FUI731"/>
      <c r="FUJ731"/>
      <c r="FUK731"/>
      <c r="FUL731"/>
      <c r="FUM731"/>
      <c r="FUN731"/>
      <c r="FUO731"/>
      <c r="FUP731"/>
      <c r="FUQ731"/>
      <c r="FUR731"/>
      <c r="FUS731"/>
      <c r="FUT731"/>
      <c r="FUU731"/>
      <c r="FUV731"/>
      <c r="FUW731"/>
      <c r="FUX731"/>
      <c r="FUY731"/>
      <c r="FUZ731"/>
      <c r="FVA731"/>
      <c r="FVB731"/>
      <c r="FVC731"/>
      <c r="FVD731"/>
      <c r="FVE731"/>
      <c r="FVF731"/>
      <c r="FVG731"/>
      <c r="FVH731"/>
      <c r="FVI731"/>
      <c r="FVJ731"/>
      <c r="FVK731"/>
      <c r="FVL731"/>
      <c r="FVM731"/>
      <c r="FVN731"/>
      <c r="FVO731"/>
      <c r="FVP731"/>
      <c r="FVQ731"/>
      <c r="FVR731"/>
      <c r="FVS731"/>
      <c r="FVT731"/>
      <c r="FVU731"/>
      <c r="FVV731"/>
      <c r="FVW731"/>
      <c r="FVX731"/>
      <c r="FVY731"/>
      <c r="FVZ731"/>
      <c r="FWA731"/>
      <c r="FWB731"/>
      <c r="FWC731"/>
      <c r="FWD731"/>
      <c r="FWE731"/>
      <c r="FWF731"/>
      <c r="FWG731"/>
      <c r="FWH731"/>
      <c r="FWI731"/>
      <c r="FWJ731"/>
      <c r="FWK731"/>
      <c r="FWL731"/>
      <c r="FWM731"/>
      <c r="FWN731"/>
      <c r="FWO731"/>
      <c r="FWP731"/>
      <c r="FWQ731"/>
      <c r="FWR731"/>
      <c r="FWS731"/>
      <c r="FWT731"/>
      <c r="FWU731"/>
      <c r="FWV731"/>
      <c r="FWW731"/>
      <c r="FWX731"/>
      <c r="FWY731"/>
      <c r="FWZ731"/>
      <c r="FXA731"/>
      <c r="FXB731"/>
      <c r="FXC731"/>
      <c r="FXD731"/>
      <c r="FXE731"/>
      <c r="FXF731"/>
      <c r="FXG731"/>
      <c r="FXH731"/>
      <c r="FXI731"/>
      <c r="FXJ731"/>
      <c r="FXK731"/>
      <c r="FXL731"/>
      <c r="FXM731"/>
      <c r="FXN731"/>
      <c r="FXO731"/>
      <c r="FXP731"/>
      <c r="FXQ731"/>
      <c r="FXR731"/>
      <c r="FXS731"/>
      <c r="FXT731"/>
      <c r="FXU731"/>
      <c r="FXV731"/>
      <c r="FXW731"/>
      <c r="FXX731"/>
      <c r="FXY731"/>
      <c r="FXZ731"/>
      <c r="FYA731"/>
      <c r="FYB731"/>
      <c r="FYC731"/>
      <c r="FYD731"/>
      <c r="FYE731"/>
      <c r="FYF731"/>
      <c r="FYG731"/>
      <c r="FYH731"/>
      <c r="FYI731"/>
      <c r="FYJ731"/>
      <c r="FYK731"/>
      <c r="FYL731"/>
      <c r="FYM731"/>
      <c r="FYN731"/>
      <c r="FYO731"/>
      <c r="FYP731"/>
      <c r="FYQ731"/>
      <c r="FYR731"/>
      <c r="FYS731"/>
      <c r="FYT731"/>
      <c r="FYU731"/>
      <c r="FYV731"/>
      <c r="FYW731"/>
      <c r="FYX731"/>
      <c r="FYY731"/>
      <c r="FYZ731"/>
      <c r="FZA731"/>
      <c r="FZB731"/>
      <c r="FZC731"/>
      <c r="FZD731"/>
      <c r="FZE731"/>
      <c r="FZF731"/>
      <c r="FZG731"/>
      <c r="FZH731"/>
      <c r="FZI731"/>
      <c r="FZJ731"/>
      <c r="FZK731"/>
      <c r="FZL731"/>
      <c r="FZM731"/>
      <c r="FZN731"/>
      <c r="FZO731"/>
      <c r="FZP731"/>
      <c r="FZQ731"/>
      <c r="FZR731"/>
      <c r="FZS731"/>
      <c r="FZT731"/>
      <c r="FZU731"/>
      <c r="FZV731"/>
      <c r="FZW731"/>
      <c r="FZX731"/>
      <c r="FZY731"/>
      <c r="FZZ731"/>
      <c r="GAA731"/>
      <c r="GAB731"/>
      <c r="GAC731"/>
      <c r="GAD731"/>
      <c r="GAE731"/>
      <c r="GAF731"/>
      <c r="GAG731"/>
      <c r="GAH731"/>
      <c r="GAI731"/>
      <c r="GAJ731"/>
      <c r="GAK731"/>
      <c r="GAL731"/>
      <c r="GAM731"/>
      <c r="GAN731"/>
      <c r="GAO731"/>
      <c r="GAP731"/>
      <c r="GAQ731"/>
      <c r="GAR731"/>
      <c r="GAS731"/>
      <c r="GAT731"/>
      <c r="GAU731"/>
      <c r="GAV731"/>
      <c r="GAW731"/>
      <c r="GAX731"/>
      <c r="GAY731"/>
      <c r="GAZ731"/>
      <c r="GBA731"/>
      <c r="GBB731"/>
      <c r="GBC731"/>
      <c r="GBD731"/>
      <c r="GBE731"/>
      <c r="GBF731"/>
      <c r="GBG731"/>
      <c r="GBH731"/>
      <c r="GBI731"/>
      <c r="GBJ731"/>
      <c r="GBK731"/>
      <c r="GBL731"/>
      <c r="GBM731"/>
      <c r="GBN731"/>
      <c r="GBO731"/>
      <c r="GBP731"/>
      <c r="GBQ731"/>
      <c r="GBR731"/>
      <c r="GBS731"/>
      <c r="GBT731"/>
      <c r="GBU731"/>
      <c r="GBV731"/>
      <c r="GBW731"/>
      <c r="GBX731"/>
      <c r="GBY731"/>
      <c r="GBZ731"/>
      <c r="GCA731"/>
      <c r="GCB731"/>
      <c r="GCC731"/>
      <c r="GCD731"/>
      <c r="GCE731"/>
      <c r="GCF731"/>
      <c r="GCG731"/>
      <c r="GCH731"/>
      <c r="GCI731"/>
      <c r="GCJ731"/>
      <c r="GCK731"/>
      <c r="GCL731"/>
      <c r="GCM731"/>
      <c r="GCN731"/>
      <c r="GCO731"/>
      <c r="GCP731"/>
      <c r="GCQ731"/>
      <c r="GCR731"/>
      <c r="GCS731"/>
      <c r="GCT731"/>
      <c r="GCU731"/>
      <c r="GCV731"/>
      <c r="GCW731"/>
      <c r="GCX731"/>
      <c r="GCY731"/>
      <c r="GCZ731"/>
      <c r="GDA731"/>
      <c r="GDB731"/>
      <c r="GDC731"/>
      <c r="GDD731"/>
      <c r="GDE731"/>
      <c r="GDF731"/>
      <c r="GDG731"/>
      <c r="GDH731"/>
      <c r="GDI731"/>
      <c r="GDJ731"/>
      <c r="GDK731"/>
      <c r="GDL731"/>
      <c r="GDM731"/>
      <c r="GDN731"/>
      <c r="GDO731"/>
      <c r="GDP731"/>
      <c r="GDQ731"/>
      <c r="GDR731"/>
      <c r="GDS731"/>
      <c r="GDT731"/>
      <c r="GDU731"/>
      <c r="GDV731"/>
      <c r="GDW731"/>
      <c r="GDX731"/>
      <c r="GDY731"/>
      <c r="GDZ731"/>
      <c r="GEA731"/>
      <c r="GEB731"/>
      <c r="GEC731"/>
      <c r="GED731"/>
      <c r="GEE731"/>
      <c r="GEF731"/>
      <c r="GEG731"/>
      <c r="GEH731"/>
      <c r="GEI731"/>
      <c r="GEJ731"/>
      <c r="GEK731"/>
      <c r="GEL731"/>
      <c r="GEM731"/>
      <c r="GEN731"/>
      <c r="GEO731"/>
      <c r="GEP731"/>
      <c r="GEQ731"/>
      <c r="GER731"/>
      <c r="GES731"/>
      <c r="GET731"/>
      <c r="GEU731"/>
      <c r="GEV731"/>
      <c r="GEW731"/>
      <c r="GEX731"/>
      <c r="GEY731"/>
      <c r="GEZ731"/>
      <c r="GFA731"/>
      <c r="GFB731"/>
      <c r="GFC731"/>
      <c r="GFD731"/>
      <c r="GFE731"/>
      <c r="GFF731"/>
      <c r="GFG731"/>
      <c r="GFH731"/>
      <c r="GFI731"/>
      <c r="GFJ731"/>
      <c r="GFK731"/>
      <c r="GFL731"/>
      <c r="GFM731"/>
      <c r="GFN731"/>
      <c r="GFO731"/>
      <c r="GFP731"/>
      <c r="GFQ731"/>
      <c r="GFR731"/>
      <c r="GFS731"/>
      <c r="GFT731"/>
      <c r="GFU731"/>
      <c r="GFV731"/>
      <c r="GFW731"/>
      <c r="GFX731"/>
      <c r="GFY731"/>
      <c r="GFZ731"/>
      <c r="GGA731"/>
      <c r="GGB731"/>
      <c r="GGC731"/>
      <c r="GGD731"/>
      <c r="GGE731"/>
      <c r="GGF731"/>
      <c r="GGG731"/>
      <c r="GGH731"/>
      <c r="GGI731"/>
      <c r="GGJ731"/>
      <c r="GGK731"/>
      <c r="GGL731"/>
      <c r="GGM731"/>
      <c r="GGN731"/>
      <c r="GGO731"/>
      <c r="GGP731"/>
      <c r="GGQ731"/>
      <c r="GGR731"/>
      <c r="GGS731"/>
      <c r="GGT731"/>
      <c r="GGU731"/>
      <c r="GGV731"/>
      <c r="GGW731"/>
      <c r="GGX731"/>
      <c r="GGY731"/>
      <c r="GGZ731"/>
      <c r="GHA731"/>
      <c r="GHB731"/>
      <c r="GHC731"/>
      <c r="GHD731"/>
      <c r="GHE731"/>
      <c r="GHF731"/>
      <c r="GHG731"/>
      <c r="GHH731"/>
      <c r="GHI731"/>
      <c r="GHJ731"/>
      <c r="GHK731"/>
      <c r="GHL731"/>
      <c r="GHM731"/>
      <c r="GHN731"/>
      <c r="GHO731"/>
      <c r="GHP731"/>
      <c r="GHQ731"/>
      <c r="GHR731"/>
      <c r="GHS731"/>
      <c r="GHT731"/>
      <c r="GHU731"/>
      <c r="GHV731"/>
      <c r="GHW731"/>
      <c r="GHX731"/>
      <c r="GHY731"/>
      <c r="GHZ731"/>
      <c r="GIA731"/>
      <c r="GIB731"/>
      <c r="GIC731"/>
      <c r="GID731"/>
      <c r="GIE731"/>
      <c r="GIF731"/>
      <c r="GIG731"/>
      <c r="GIH731"/>
      <c r="GII731"/>
      <c r="GIJ731"/>
      <c r="GIK731"/>
      <c r="GIL731"/>
      <c r="GIM731"/>
      <c r="GIN731"/>
      <c r="GIO731"/>
      <c r="GIP731"/>
      <c r="GIQ731"/>
      <c r="GIR731"/>
      <c r="GIS731"/>
      <c r="GIT731"/>
      <c r="GIU731"/>
      <c r="GIV731"/>
      <c r="GIW731"/>
      <c r="GIX731"/>
      <c r="GIY731"/>
      <c r="GIZ731"/>
      <c r="GJA731"/>
      <c r="GJB731"/>
      <c r="GJC731"/>
      <c r="GJD731"/>
      <c r="GJE731"/>
      <c r="GJF731"/>
      <c r="GJG731"/>
      <c r="GJH731"/>
      <c r="GJI731"/>
      <c r="GJJ731"/>
      <c r="GJK731"/>
      <c r="GJL731"/>
      <c r="GJM731"/>
      <c r="GJN731"/>
      <c r="GJO731"/>
      <c r="GJP731"/>
      <c r="GJQ731"/>
      <c r="GJR731"/>
      <c r="GJS731"/>
      <c r="GJT731"/>
      <c r="GJU731"/>
      <c r="GJV731"/>
      <c r="GJW731"/>
      <c r="GJX731"/>
      <c r="GJY731"/>
      <c r="GJZ731"/>
      <c r="GKA731"/>
      <c r="GKB731"/>
      <c r="GKC731"/>
      <c r="GKD731"/>
      <c r="GKE731"/>
      <c r="GKF731"/>
      <c r="GKG731"/>
      <c r="GKH731"/>
      <c r="GKI731"/>
      <c r="GKJ731"/>
      <c r="GKK731"/>
      <c r="GKL731"/>
      <c r="GKM731"/>
      <c r="GKN731"/>
      <c r="GKO731"/>
      <c r="GKP731"/>
      <c r="GKQ731"/>
      <c r="GKR731"/>
      <c r="GKS731"/>
      <c r="GKT731"/>
      <c r="GKU731"/>
      <c r="GKV731"/>
      <c r="GKW731"/>
      <c r="GKX731"/>
      <c r="GKY731"/>
      <c r="GKZ731"/>
      <c r="GLA731"/>
      <c r="GLB731"/>
      <c r="GLC731"/>
      <c r="GLD731"/>
      <c r="GLE731"/>
      <c r="GLF731"/>
      <c r="GLG731"/>
      <c r="GLH731"/>
      <c r="GLI731"/>
      <c r="GLJ731"/>
      <c r="GLK731"/>
      <c r="GLL731"/>
      <c r="GLM731"/>
      <c r="GLN731"/>
      <c r="GLO731"/>
      <c r="GLP731"/>
      <c r="GLQ731"/>
      <c r="GLR731"/>
      <c r="GLS731"/>
      <c r="GLT731"/>
      <c r="GLU731"/>
      <c r="GLV731"/>
      <c r="GLW731"/>
      <c r="GLX731"/>
      <c r="GLY731"/>
      <c r="GLZ731"/>
      <c r="GMA731"/>
      <c r="GMB731"/>
      <c r="GMC731"/>
      <c r="GMD731"/>
      <c r="GME731"/>
      <c r="GMF731"/>
      <c r="GMG731"/>
      <c r="GMH731"/>
      <c r="GMI731"/>
      <c r="GMJ731"/>
      <c r="GMK731"/>
      <c r="GML731"/>
      <c r="GMM731"/>
      <c r="GMN731"/>
      <c r="GMO731"/>
      <c r="GMP731"/>
      <c r="GMQ731"/>
      <c r="GMR731"/>
      <c r="GMS731"/>
      <c r="GMT731"/>
      <c r="GMU731"/>
      <c r="GMV731"/>
      <c r="GMW731"/>
      <c r="GMX731"/>
      <c r="GMY731"/>
      <c r="GMZ731"/>
      <c r="GNA731"/>
      <c r="GNB731"/>
      <c r="GNC731"/>
      <c r="GND731"/>
      <c r="GNE731"/>
      <c r="GNF731"/>
      <c r="GNG731"/>
      <c r="GNH731"/>
      <c r="GNI731"/>
      <c r="GNJ731"/>
      <c r="GNK731"/>
      <c r="GNL731"/>
      <c r="GNM731"/>
      <c r="GNN731"/>
      <c r="GNO731"/>
      <c r="GNP731"/>
      <c r="GNQ731"/>
      <c r="GNR731"/>
      <c r="GNS731"/>
      <c r="GNT731"/>
      <c r="GNU731"/>
      <c r="GNV731"/>
      <c r="GNW731"/>
      <c r="GNX731"/>
      <c r="GNY731"/>
      <c r="GNZ731"/>
      <c r="GOA731"/>
      <c r="GOB731"/>
      <c r="GOC731"/>
      <c r="GOD731"/>
      <c r="GOE731"/>
      <c r="GOF731"/>
      <c r="GOG731"/>
      <c r="GOH731"/>
      <c r="GOI731"/>
      <c r="GOJ731"/>
      <c r="GOK731"/>
      <c r="GOL731"/>
      <c r="GOM731"/>
      <c r="GON731"/>
      <c r="GOO731"/>
      <c r="GOP731"/>
      <c r="GOQ731"/>
      <c r="GOR731"/>
      <c r="GOS731"/>
      <c r="GOT731"/>
      <c r="GOU731"/>
      <c r="GOV731"/>
      <c r="GOW731"/>
      <c r="GOX731"/>
      <c r="GOY731"/>
      <c r="GOZ731"/>
      <c r="GPA731"/>
      <c r="GPB731"/>
      <c r="GPC731"/>
      <c r="GPD731"/>
      <c r="GPE731"/>
      <c r="GPF731"/>
      <c r="GPG731"/>
      <c r="GPH731"/>
      <c r="GPI731"/>
      <c r="GPJ731"/>
      <c r="GPK731"/>
      <c r="GPL731"/>
      <c r="GPM731"/>
      <c r="GPN731"/>
      <c r="GPO731"/>
      <c r="GPP731"/>
      <c r="GPQ731"/>
      <c r="GPR731"/>
      <c r="GPS731"/>
      <c r="GPT731"/>
      <c r="GPU731"/>
      <c r="GPV731"/>
      <c r="GPW731"/>
      <c r="GPX731"/>
      <c r="GPY731"/>
      <c r="GPZ731"/>
      <c r="GQA731"/>
      <c r="GQB731"/>
      <c r="GQC731"/>
      <c r="GQD731"/>
      <c r="GQE731"/>
      <c r="GQF731"/>
      <c r="GQG731"/>
      <c r="GQH731"/>
      <c r="GQI731"/>
      <c r="GQJ731"/>
      <c r="GQK731"/>
      <c r="GQL731"/>
      <c r="GQM731"/>
      <c r="GQN731"/>
      <c r="GQO731"/>
      <c r="GQP731"/>
      <c r="GQQ731"/>
      <c r="GQR731"/>
      <c r="GQS731"/>
      <c r="GQT731"/>
      <c r="GQU731"/>
      <c r="GQV731"/>
      <c r="GQW731"/>
      <c r="GQX731"/>
      <c r="GQY731"/>
      <c r="GQZ731"/>
      <c r="GRA731"/>
      <c r="GRB731"/>
      <c r="GRC731"/>
      <c r="GRD731"/>
      <c r="GRE731"/>
      <c r="GRF731"/>
      <c r="GRG731"/>
      <c r="GRH731"/>
      <c r="GRI731"/>
      <c r="GRJ731"/>
      <c r="GRK731"/>
      <c r="GRL731"/>
      <c r="GRM731"/>
      <c r="GRN731"/>
      <c r="GRO731"/>
      <c r="GRP731"/>
      <c r="GRQ731"/>
      <c r="GRR731"/>
      <c r="GRS731"/>
      <c r="GRT731"/>
      <c r="GRU731"/>
      <c r="GRV731"/>
      <c r="GRW731"/>
      <c r="GRX731"/>
      <c r="GRY731"/>
      <c r="GRZ731"/>
      <c r="GSA731"/>
      <c r="GSB731"/>
      <c r="GSC731"/>
      <c r="GSD731"/>
      <c r="GSE731"/>
      <c r="GSF731"/>
      <c r="GSG731"/>
      <c r="GSH731"/>
      <c r="GSI731"/>
      <c r="GSJ731"/>
      <c r="GSK731"/>
      <c r="GSL731"/>
      <c r="GSM731"/>
      <c r="GSN731"/>
      <c r="GSO731"/>
      <c r="GSP731"/>
      <c r="GSQ731"/>
      <c r="GSR731"/>
      <c r="GSS731"/>
      <c r="GST731"/>
      <c r="GSU731"/>
      <c r="GSV731"/>
      <c r="GSW731"/>
      <c r="GSX731"/>
      <c r="GSY731"/>
      <c r="GSZ731"/>
      <c r="GTA731"/>
      <c r="GTB731"/>
      <c r="GTC731"/>
      <c r="GTD731"/>
      <c r="GTE731"/>
      <c r="GTF731"/>
      <c r="GTG731"/>
      <c r="GTH731"/>
      <c r="GTI731"/>
      <c r="GTJ731"/>
      <c r="GTK731"/>
      <c r="GTL731"/>
      <c r="GTM731"/>
      <c r="GTN731"/>
      <c r="GTO731"/>
      <c r="GTP731"/>
      <c r="GTQ731"/>
      <c r="GTR731"/>
      <c r="GTS731"/>
      <c r="GTT731"/>
      <c r="GTU731"/>
      <c r="GTV731"/>
      <c r="GTW731"/>
      <c r="GTX731"/>
      <c r="GTY731"/>
      <c r="GTZ731"/>
      <c r="GUA731"/>
      <c r="GUB731"/>
      <c r="GUC731"/>
      <c r="GUD731"/>
      <c r="GUE731"/>
      <c r="GUF731"/>
      <c r="GUG731"/>
      <c r="GUH731"/>
      <c r="GUI731"/>
      <c r="GUJ731"/>
      <c r="GUK731"/>
      <c r="GUL731"/>
      <c r="GUM731"/>
      <c r="GUN731"/>
      <c r="GUO731"/>
      <c r="GUP731"/>
      <c r="GUQ731"/>
      <c r="GUR731"/>
      <c r="GUS731"/>
      <c r="GUT731"/>
      <c r="GUU731"/>
      <c r="GUV731"/>
      <c r="GUW731"/>
      <c r="GUX731"/>
      <c r="GUY731"/>
      <c r="GUZ731"/>
      <c r="GVA731"/>
      <c r="GVB731"/>
      <c r="GVC731"/>
      <c r="GVD731"/>
      <c r="GVE731"/>
      <c r="GVF731"/>
      <c r="GVG731"/>
      <c r="GVH731"/>
      <c r="GVI731"/>
      <c r="GVJ731"/>
      <c r="GVK731"/>
      <c r="GVL731"/>
      <c r="GVM731"/>
      <c r="GVN731"/>
      <c r="GVO731"/>
      <c r="GVP731"/>
      <c r="GVQ731"/>
      <c r="GVR731"/>
      <c r="GVS731"/>
      <c r="GVT731"/>
      <c r="GVU731"/>
      <c r="GVV731"/>
      <c r="GVW731"/>
      <c r="GVX731"/>
      <c r="GVY731"/>
      <c r="GVZ731"/>
      <c r="GWA731"/>
      <c r="GWB731"/>
      <c r="GWC731"/>
      <c r="GWD731"/>
      <c r="GWE731"/>
      <c r="GWF731"/>
      <c r="GWG731"/>
      <c r="GWH731"/>
      <c r="GWI731"/>
      <c r="GWJ731"/>
      <c r="GWK731"/>
      <c r="GWL731"/>
      <c r="GWM731"/>
      <c r="GWN731"/>
      <c r="GWO731"/>
      <c r="GWP731"/>
      <c r="GWQ731"/>
      <c r="GWR731"/>
      <c r="GWS731"/>
      <c r="GWT731"/>
      <c r="GWU731"/>
      <c r="GWV731"/>
      <c r="GWW731"/>
      <c r="GWX731"/>
      <c r="GWY731"/>
      <c r="GWZ731"/>
      <c r="GXA731"/>
      <c r="GXB731"/>
      <c r="GXC731"/>
      <c r="GXD731"/>
      <c r="GXE731"/>
      <c r="GXF731"/>
      <c r="GXG731"/>
      <c r="GXH731"/>
      <c r="GXI731"/>
      <c r="GXJ731"/>
      <c r="GXK731"/>
      <c r="GXL731"/>
      <c r="GXM731"/>
      <c r="GXN731"/>
      <c r="GXO731"/>
      <c r="GXP731"/>
      <c r="GXQ731"/>
      <c r="GXR731"/>
      <c r="GXS731"/>
      <c r="GXT731"/>
      <c r="GXU731"/>
      <c r="GXV731"/>
      <c r="GXW731"/>
      <c r="GXX731"/>
      <c r="GXY731"/>
      <c r="GXZ731"/>
      <c r="GYA731"/>
      <c r="GYB731"/>
      <c r="GYC731"/>
      <c r="GYD731"/>
      <c r="GYE731"/>
      <c r="GYF731"/>
      <c r="GYG731"/>
      <c r="GYH731"/>
      <c r="GYI731"/>
      <c r="GYJ731"/>
      <c r="GYK731"/>
      <c r="GYL731"/>
      <c r="GYM731"/>
      <c r="GYN731"/>
      <c r="GYO731"/>
      <c r="GYP731"/>
      <c r="GYQ731"/>
      <c r="GYR731"/>
      <c r="GYS731"/>
      <c r="GYT731"/>
      <c r="GYU731"/>
      <c r="GYV731"/>
      <c r="GYW731"/>
      <c r="GYX731"/>
      <c r="GYY731"/>
      <c r="GYZ731"/>
      <c r="GZA731"/>
      <c r="GZB731"/>
      <c r="GZC731"/>
      <c r="GZD731"/>
      <c r="GZE731"/>
      <c r="GZF731"/>
      <c r="GZG731"/>
      <c r="GZH731"/>
      <c r="GZI731"/>
      <c r="GZJ731"/>
      <c r="GZK731"/>
      <c r="GZL731"/>
      <c r="GZM731"/>
      <c r="GZN731"/>
      <c r="GZO731"/>
      <c r="GZP731"/>
      <c r="GZQ731"/>
      <c r="GZR731"/>
      <c r="GZS731"/>
      <c r="GZT731"/>
      <c r="GZU731"/>
      <c r="GZV731"/>
      <c r="GZW731"/>
      <c r="GZX731"/>
      <c r="GZY731"/>
      <c r="GZZ731"/>
      <c r="HAA731"/>
      <c r="HAB731"/>
      <c r="HAC731"/>
      <c r="HAD731"/>
      <c r="HAE731"/>
      <c r="HAF731"/>
      <c r="HAG731"/>
      <c r="HAH731"/>
      <c r="HAI731"/>
      <c r="HAJ731"/>
      <c r="HAK731"/>
      <c r="HAL731"/>
      <c r="HAM731"/>
      <c r="HAN731"/>
      <c r="HAO731"/>
      <c r="HAP731"/>
      <c r="HAQ731"/>
      <c r="HAR731"/>
      <c r="HAS731"/>
      <c r="HAT731"/>
      <c r="HAU731"/>
      <c r="HAV731"/>
      <c r="HAW731"/>
      <c r="HAX731"/>
      <c r="HAY731"/>
      <c r="HAZ731"/>
      <c r="HBA731"/>
      <c r="HBB731"/>
      <c r="HBC731"/>
      <c r="HBD731"/>
      <c r="HBE731"/>
      <c r="HBF731"/>
      <c r="HBG731"/>
      <c r="HBH731"/>
      <c r="HBI731"/>
      <c r="HBJ731"/>
      <c r="HBK731"/>
      <c r="HBL731"/>
      <c r="HBM731"/>
      <c r="HBN731"/>
      <c r="HBO731"/>
      <c r="HBP731"/>
      <c r="HBQ731"/>
      <c r="HBR731"/>
      <c r="HBS731"/>
      <c r="HBT731"/>
      <c r="HBU731"/>
      <c r="HBV731"/>
      <c r="HBW731"/>
      <c r="HBX731"/>
      <c r="HBY731"/>
      <c r="HBZ731"/>
      <c r="HCA731"/>
      <c r="HCB731"/>
      <c r="HCC731"/>
      <c r="HCD731"/>
      <c r="HCE731"/>
      <c r="HCF731"/>
      <c r="HCG731"/>
      <c r="HCH731"/>
      <c r="HCI731"/>
      <c r="HCJ731"/>
      <c r="HCK731"/>
      <c r="HCL731"/>
      <c r="HCM731"/>
      <c r="HCN731"/>
      <c r="HCO731"/>
      <c r="HCP731"/>
      <c r="HCQ731"/>
      <c r="HCR731"/>
      <c r="HCS731"/>
      <c r="HCT731"/>
      <c r="HCU731"/>
      <c r="HCV731"/>
      <c r="HCW731"/>
      <c r="HCX731"/>
      <c r="HCY731"/>
      <c r="HCZ731"/>
      <c r="HDA731"/>
      <c r="HDB731"/>
      <c r="HDC731"/>
      <c r="HDD731"/>
      <c r="HDE731"/>
      <c r="HDF731"/>
      <c r="HDG731"/>
      <c r="HDH731"/>
      <c r="HDI731"/>
      <c r="HDJ731"/>
      <c r="HDK731"/>
      <c r="HDL731"/>
      <c r="HDM731"/>
      <c r="HDN731"/>
      <c r="HDO731"/>
      <c r="HDP731"/>
      <c r="HDQ731"/>
      <c r="HDR731"/>
      <c r="HDS731"/>
      <c r="HDT731"/>
      <c r="HDU731"/>
      <c r="HDV731"/>
      <c r="HDW731"/>
      <c r="HDX731"/>
      <c r="HDY731"/>
      <c r="HDZ731"/>
      <c r="HEA731"/>
      <c r="HEB731"/>
      <c r="HEC731"/>
      <c r="HED731"/>
      <c r="HEE731"/>
      <c r="HEF731"/>
      <c r="HEG731"/>
      <c r="HEH731"/>
      <c r="HEI731"/>
      <c r="HEJ731"/>
      <c r="HEK731"/>
      <c r="HEL731"/>
      <c r="HEM731"/>
      <c r="HEN731"/>
      <c r="HEO731"/>
      <c r="HEP731"/>
      <c r="HEQ731"/>
      <c r="HER731"/>
      <c r="HES731"/>
      <c r="HET731"/>
      <c r="HEU731"/>
      <c r="HEV731"/>
      <c r="HEW731"/>
      <c r="HEX731"/>
      <c r="HEY731"/>
      <c r="HEZ731"/>
      <c r="HFA731"/>
      <c r="HFB731"/>
      <c r="HFC731"/>
      <c r="HFD731"/>
      <c r="HFE731"/>
      <c r="HFF731"/>
      <c r="HFG731"/>
      <c r="HFH731"/>
      <c r="HFI731"/>
      <c r="HFJ731"/>
      <c r="HFK731"/>
      <c r="HFL731"/>
      <c r="HFM731"/>
      <c r="HFN731"/>
      <c r="HFO731"/>
      <c r="HFP731"/>
      <c r="HFQ731"/>
      <c r="HFR731"/>
      <c r="HFS731"/>
      <c r="HFT731"/>
      <c r="HFU731"/>
      <c r="HFV731"/>
      <c r="HFW731"/>
      <c r="HFX731"/>
      <c r="HFY731"/>
      <c r="HFZ731"/>
      <c r="HGA731"/>
      <c r="HGB731"/>
      <c r="HGC731"/>
      <c r="HGD731"/>
      <c r="HGE731"/>
      <c r="HGF731"/>
      <c r="HGG731"/>
      <c r="HGH731"/>
      <c r="HGI731"/>
      <c r="HGJ731"/>
      <c r="HGK731"/>
      <c r="HGL731"/>
      <c r="HGM731"/>
      <c r="HGN731"/>
      <c r="HGO731"/>
      <c r="HGP731"/>
      <c r="HGQ731"/>
      <c r="HGR731"/>
      <c r="HGS731"/>
      <c r="HGT731"/>
      <c r="HGU731"/>
      <c r="HGV731"/>
      <c r="HGW731"/>
      <c r="HGX731"/>
      <c r="HGY731"/>
      <c r="HGZ731"/>
      <c r="HHA731"/>
      <c r="HHB731"/>
      <c r="HHC731"/>
      <c r="HHD731"/>
      <c r="HHE731"/>
      <c r="HHF731"/>
      <c r="HHG731"/>
      <c r="HHH731"/>
      <c r="HHI731"/>
      <c r="HHJ731"/>
      <c r="HHK731"/>
      <c r="HHL731"/>
      <c r="HHM731"/>
      <c r="HHN731"/>
      <c r="HHO731"/>
      <c r="HHP731"/>
      <c r="HHQ731"/>
      <c r="HHR731"/>
      <c r="HHS731"/>
      <c r="HHT731"/>
      <c r="HHU731"/>
      <c r="HHV731"/>
      <c r="HHW731"/>
      <c r="HHX731"/>
      <c r="HHY731"/>
      <c r="HHZ731"/>
      <c r="HIA731"/>
      <c r="HIB731"/>
      <c r="HIC731"/>
      <c r="HID731"/>
      <c r="HIE731"/>
      <c r="HIF731"/>
      <c r="HIG731"/>
      <c r="HIH731"/>
      <c r="HII731"/>
      <c r="HIJ731"/>
      <c r="HIK731"/>
      <c r="HIL731"/>
      <c r="HIM731"/>
      <c r="HIN731"/>
      <c r="HIO731"/>
      <c r="HIP731"/>
      <c r="HIQ731"/>
      <c r="HIR731"/>
      <c r="HIS731"/>
      <c r="HIT731"/>
      <c r="HIU731"/>
      <c r="HIV731"/>
      <c r="HIW731"/>
      <c r="HIX731"/>
      <c r="HIY731"/>
      <c r="HIZ731"/>
      <c r="HJA731"/>
      <c r="HJB731"/>
      <c r="HJC731"/>
      <c r="HJD731"/>
      <c r="HJE731"/>
      <c r="HJF731"/>
      <c r="HJG731"/>
      <c r="HJH731"/>
      <c r="HJI731"/>
      <c r="HJJ731"/>
      <c r="HJK731"/>
      <c r="HJL731"/>
      <c r="HJM731"/>
      <c r="HJN731"/>
      <c r="HJO731"/>
      <c r="HJP731"/>
      <c r="HJQ731"/>
      <c r="HJR731"/>
      <c r="HJS731"/>
      <c r="HJT731"/>
      <c r="HJU731"/>
      <c r="HJV731"/>
      <c r="HJW731"/>
      <c r="HJX731"/>
      <c r="HJY731"/>
      <c r="HJZ731"/>
      <c r="HKA731"/>
      <c r="HKB731"/>
      <c r="HKC731"/>
      <c r="HKD731"/>
      <c r="HKE731"/>
      <c r="HKF731"/>
      <c r="HKG731"/>
      <c r="HKH731"/>
      <c r="HKI731"/>
      <c r="HKJ731"/>
      <c r="HKK731"/>
      <c r="HKL731"/>
      <c r="HKM731"/>
      <c r="HKN731"/>
      <c r="HKO731"/>
      <c r="HKP731"/>
      <c r="HKQ731"/>
      <c r="HKR731"/>
      <c r="HKS731"/>
      <c r="HKT731"/>
      <c r="HKU731"/>
      <c r="HKV731"/>
      <c r="HKW731"/>
      <c r="HKX731"/>
      <c r="HKY731"/>
      <c r="HKZ731"/>
      <c r="HLA731"/>
      <c r="HLB731"/>
      <c r="HLC731"/>
      <c r="HLD731"/>
      <c r="HLE731"/>
      <c r="HLF731"/>
      <c r="HLG731"/>
      <c r="HLH731"/>
      <c r="HLI731"/>
      <c r="HLJ731"/>
      <c r="HLK731"/>
      <c r="HLL731"/>
      <c r="HLM731"/>
      <c r="HLN731"/>
      <c r="HLO731"/>
      <c r="HLP731"/>
      <c r="HLQ731"/>
      <c r="HLR731"/>
      <c r="HLS731"/>
      <c r="HLT731"/>
      <c r="HLU731"/>
      <c r="HLV731"/>
      <c r="HLW731"/>
      <c r="HLX731"/>
      <c r="HLY731"/>
      <c r="HLZ731"/>
      <c r="HMA731"/>
      <c r="HMB731"/>
      <c r="HMC731"/>
      <c r="HMD731"/>
      <c r="HME731"/>
      <c r="HMF731"/>
      <c r="HMG731"/>
      <c r="HMH731"/>
      <c r="HMI731"/>
      <c r="HMJ731"/>
      <c r="HMK731"/>
      <c r="HML731"/>
      <c r="HMM731"/>
      <c r="HMN731"/>
      <c r="HMO731"/>
      <c r="HMP731"/>
      <c r="HMQ731"/>
      <c r="HMR731"/>
      <c r="HMS731"/>
      <c r="HMT731"/>
      <c r="HMU731"/>
      <c r="HMV731"/>
      <c r="HMW731"/>
      <c r="HMX731"/>
      <c r="HMY731"/>
      <c r="HMZ731"/>
      <c r="HNA731"/>
      <c r="HNB731"/>
      <c r="HNC731"/>
      <c r="HND731"/>
      <c r="HNE731"/>
      <c r="HNF731"/>
      <c r="HNG731"/>
      <c r="HNH731"/>
      <c r="HNI731"/>
      <c r="HNJ731"/>
      <c r="HNK731"/>
      <c r="HNL731"/>
      <c r="HNM731"/>
      <c r="HNN731"/>
      <c r="HNO731"/>
      <c r="HNP731"/>
      <c r="HNQ731"/>
      <c r="HNR731"/>
      <c r="HNS731"/>
      <c r="HNT731"/>
      <c r="HNU731"/>
      <c r="HNV731"/>
      <c r="HNW731"/>
      <c r="HNX731"/>
      <c r="HNY731"/>
      <c r="HNZ731"/>
      <c r="HOA731"/>
      <c r="HOB731"/>
      <c r="HOC731"/>
      <c r="HOD731"/>
      <c r="HOE731"/>
      <c r="HOF731"/>
      <c r="HOG731"/>
      <c r="HOH731"/>
      <c r="HOI731"/>
      <c r="HOJ731"/>
      <c r="HOK731"/>
      <c r="HOL731"/>
      <c r="HOM731"/>
      <c r="HON731"/>
      <c r="HOO731"/>
      <c r="HOP731"/>
      <c r="HOQ731"/>
      <c r="HOR731"/>
      <c r="HOS731"/>
      <c r="HOT731"/>
      <c r="HOU731"/>
      <c r="HOV731"/>
      <c r="HOW731"/>
      <c r="HOX731"/>
      <c r="HOY731"/>
      <c r="HOZ731"/>
      <c r="HPA731"/>
      <c r="HPB731"/>
      <c r="HPC731"/>
      <c r="HPD731"/>
      <c r="HPE731"/>
      <c r="HPF731"/>
      <c r="HPG731"/>
      <c r="HPH731"/>
      <c r="HPI731"/>
      <c r="HPJ731"/>
      <c r="HPK731"/>
      <c r="HPL731"/>
      <c r="HPM731"/>
      <c r="HPN731"/>
      <c r="HPO731"/>
      <c r="HPP731"/>
      <c r="HPQ731"/>
      <c r="HPR731"/>
      <c r="HPS731"/>
      <c r="HPT731"/>
      <c r="HPU731"/>
      <c r="HPV731"/>
      <c r="HPW731"/>
      <c r="HPX731"/>
      <c r="HPY731"/>
      <c r="HPZ731"/>
      <c r="HQA731"/>
      <c r="HQB731"/>
      <c r="HQC731"/>
      <c r="HQD731"/>
      <c r="HQE731"/>
      <c r="HQF731"/>
      <c r="HQG731"/>
      <c r="HQH731"/>
      <c r="HQI731"/>
      <c r="HQJ731"/>
      <c r="HQK731"/>
      <c r="HQL731"/>
      <c r="HQM731"/>
      <c r="HQN731"/>
      <c r="HQO731"/>
      <c r="HQP731"/>
      <c r="HQQ731"/>
      <c r="HQR731"/>
      <c r="HQS731"/>
      <c r="HQT731"/>
      <c r="HQU731"/>
      <c r="HQV731"/>
      <c r="HQW731"/>
      <c r="HQX731"/>
      <c r="HQY731"/>
      <c r="HQZ731"/>
      <c r="HRA731"/>
      <c r="HRB731"/>
      <c r="HRC731"/>
      <c r="HRD731"/>
      <c r="HRE731"/>
      <c r="HRF731"/>
      <c r="HRG731"/>
      <c r="HRH731"/>
      <c r="HRI731"/>
      <c r="HRJ731"/>
      <c r="HRK731"/>
      <c r="HRL731"/>
      <c r="HRM731"/>
      <c r="HRN731"/>
      <c r="HRO731"/>
      <c r="HRP731"/>
      <c r="HRQ731"/>
      <c r="HRR731"/>
      <c r="HRS731"/>
      <c r="HRT731"/>
      <c r="HRU731"/>
      <c r="HRV731"/>
      <c r="HRW731"/>
      <c r="HRX731"/>
      <c r="HRY731"/>
      <c r="HRZ731"/>
      <c r="HSA731"/>
      <c r="HSB731"/>
      <c r="HSC731"/>
      <c r="HSD731"/>
      <c r="HSE731"/>
      <c r="HSF731"/>
      <c r="HSG731"/>
      <c r="HSH731"/>
      <c r="HSI731"/>
      <c r="HSJ731"/>
      <c r="HSK731"/>
      <c r="HSL731"/>
      <c r="HSM731"/>
      <c r="HSN731"/>
      <c r="HSO731"/>
      <c r="HSP731"/>
      <c r="HSQ731"/>
      <c r="HSR731"/>
      <c r="HSS731"/>
      <c r="HST731"/>
      <c r="HSU731"/>
      <c r="HSV731"/>
      <c r="HSW731"/>
      <c r="HSX731"/>
      <c r="HSY731"/>
      <c r="HSZ731"/>
      <c r="HTA731"/>
      <c r="HTB731"/>
      <c r="HTC731"/>
      <c r="HTD731"/>
      <c r="HTE731"/>
      <c r="HTF731"/>
      <c r="HTG731"/>
      <c r="HTH731"/>
      <c r="HTI731"/>
      <c r="HTJ731"/>
      <c r="HTK731"/>
      <c r="HTL731"/>
      <c r="HTM731"/>
      <c r="HTN731"/>
      <c r="HTO731"/>
      <c r="HTP731"/>
      <c r="HTQ731"/>
      <c r="HTR731"/>
      <c r="HTS731"/>
      <c r="HTT731"/>
      <c r="HTU731"/>
      <c r="HTV731"/>
      <c r="HTW731"/>
      <c r="HTX731"/>
      <c r="HTY731"/>
      <c r="HTZ731"/>
      <c r="HUA731"/>
      <c r="HUB731"/>
      <c r="HUC731"/>
      <c r="HUD731"/>
      <c r="HUE731"/>
      <c r="HUF731"/>
      <c r="HUG731"/>
      <c r="HUH731"/>
      <c r="HUI731"/>
      <c r="HUJ731"/>
      <c r="HUK731"/>
      <c r="HUL731"/>
      <c r="HUM731"/>
      <c r="HUN731"/>
      <c r="HUO731"/>
      <c r="HUP731"/>
      <c r="HUQ731"/>
      <c r="HUR731"/>
      <c r="HUS731"/>
      <c r="HUT731"/>
      <c r="HUU731"/>
      <c r="HUV731"/>
      <c r="HUW731"/>
      <c r="HUX731"/>
      <c r="HUY731"/>
      <c r="HUZ731"/>
      <c r="HVA731"/>
      <c r="HVB731"/>
      <c r="HVC731"/>
      <c r="HVD731"/>
      <c r="HVE731"/>
      <c r="HVF731"/>
      <c r="HVG731"/>
      <c r="HVH731"/>
      <c r="HVI731"/>
      <c r="HVJ731"/>
      <c r="HVK731"/>
      <c r="HVL731"/>
      <c r="HVM731"/>
      <c r="HVN731"/>
      <c r="HVO731"/>
      <c r="HVP731"/>
      <c r="HVQ731"/>
      <c r="HVR731"/>
      <c r="HVS731"/>
      <c r="HVT731"/>
      <c r="HVU731"/>
      <c r="HVV731"/>
      <c r="HVW731"/>
      <c r="HVX731"/>
      <c r="HVY731"/>
      <c r="HVZ731"/>
      <c r="HWA731"/>
      <c r="HWB731"/>
      <c r="HWC731"/>
      <c r="HWD731"/>
      <c r="HWE731"/>
      <c r="HWF731"/>
      <c r="HWG731"/>
      <c r="HWH731"/>
      <c r="HWI731"/>
      <c r="HWJ731"/>
      <c r="HWK731"/>
      <c r="HWL731"/>
      <c r="HWM731"/>
      <c r="HWN731"/>
      <c r="HWO731"/>
      <c r="HWP731"/>
      <c r="HWQ731"/>
      <c r="HWR731"/>
      <c r="HWS731"/>
      <c r="HWT731"/>
      <c r="HWU731"/>
      <c r="HWV731"/>
      <c r="HWW731"/>
      <c r="HWX731"/>
      <c r="HWY731"/>
      <c r="HWZ731"/>
      <c r="HXA731"/>
      <c r="HXB731"/>
      <c r="HXC731"/>
      <c r="HXD731"/>
      <c r="HXE731"/>
      <c r="HXF731"/>
      <c r="HXG731"/>
      <c r="HXH731"/>
      <c r="HXI731"/>
      <c r="HXJ731"/>
      <c r="HXK731"/>
      <c r="HXL731"/>
      <c r="HXM731"/>
      <c r="HXN731"/>
      <c r="HXO731"/>
      <c r="HXP731"/>
      <c r="HXQ731"/>
      <c r="HXR731"/>
      <c r="HXS731"/>
      <c r="HXT731"/>
      <c r="HXU731"/>
      <c r="HXV731"/>
      <c r="HXW731"/>
      <c r="HXX731"/>
      <c r="HXY731"/>
      <c r="HXZ731"/>
      <c r="HYA731"/>
      <c r="HYB731"/>
      <c r="HYC731"/>
      <c r="HYD731"/>
      <c r="HYE731"/>
      <c r="HYF731"/>
      <c r="HYG731"/>
      <c r="HYH731"/>
      <c r="HYI731"/>
      <c r="HYJ731"/>
      <c r="HYK731"/>
      <c r="HYL731"/>
      <c r="HYM731"/>
      <c r="HYN731"/>
      <c r="HYO731"/>
      <c r="HYP731"/>
      <c r="HYQ731"/>
      <c r="HYR731"/>
      <c r="HYS731"/>
      <c r="HYT731"/>
      <c r="HYU731"/>
      <c r="HYV731"/>
      <c r="HYW731"/>
      <c r="HYX731"/>
      <c r="HYY731"/>
      <c r="HYZ731"/>
      <c r="HZA731"/>
      <c r="HZB731"/>
      <c r="HZC731"/>
      <c r="HZD731"/>
      <c r="HZE731"/>
      <c r="HZF731"/>
      <c r="HZG731"/>
      <c r="HZH731"/>
      <c r="HZI731"/>
      <c r="HZJ731"/>
      <c r="HZK731"/>
      <c r="HZL731"/>
      <c r="HZM731"/>
      <c r="HZN731"/>
      <c r="HZO731"/>
      <c r="HZP731"/>
      <c r="HZQ731"/>
      <c r="HZR731"/>
      <c r="HZS731"/>
      <c r="HZT731"/>
      <c r="HZU731"/>
      <c r="HZV731"/>
      <c r="HZW731"/>
      <c r="HZX731"/>
      <c r="HZY731"/>
      <c r="HZZ731"/>
      <c r="IAA731"/>
      <c r="IAB731"/>
      <c r="IAC731"/>
      <c r="IAD731"/>
      <c r="IAE731"/>
      <c r="IAF731"/>
      <c r="IAG731"/>
      <c r="IAH731"/>
      <c r="IAI731"/>
      <c r="IAJ731"/>
      <c r="IAK731"/>
      <c r="IAL731"/>
      <c r="IAM731"/>
      <c r="IAN731"/>
      <c r="IAO731"/>
      <c r="IAP731"/>
      <c r="IAQ731"/>
      <c r="IAR731"/>
      <c r="IAS731"/>
      <c r="IAT731"/>
      <c r="IAU731"/>
      <c r="IAV731"/>
      <c r="IAW731"/>
      <c r="IAX731"/>
      <c r="IAY731"/>
      <c r="IAZ731"/>
      <c r="IBA731"/>
      <c r="IBB731"/>
      <c r="IBC731"/>
      <c r="IBD731"/>
      <c r="IBE731"/>
      <c r="IBF731"/>
      <c r="IBG731"/>
      <c r="IBH731"/>
      <c r="IBI731"/>
      <c r="IBJ731"/>
      <c r="IBK731"/>
      <c r="IBL731"/>
      <c r="IBM731"/>
      <c r="IBN731"/>
      <c r="IBO731"/>
      <c r="IBP731"/>
      <c r="IBQ731"/>
      <c r="IBR731"/>
      <c r="IBS731"/>
      <c r="IBT731"/>
      <c r="IBU731"/>
      <c r="IBV731"/>
      <c r="IBW731"/>
      <c r="IBX731"/>
      <c r="IBY731"/>
      <c r="IBZ731"/>
      <c r="ICA731"/>
      <c r="ICB731"/>
      <c r="ICC731"/>
      <c r="ICD731"/>
      <c r="ICE731"/>
      <c r="ICF731"/>
      <c r="ICG731"/>
      <c r="ICH731"/>
      <c r="ICI731"/>
      <c r="ICJ731"/>
      <c r="ICK731"/>
      <c r="ICL731"/>
      <c r="ICM731"/>
      <c r="ICN731"/>
      <c r="ICO731"/>
      <c r="ICP731"/>
      <c r="ICQ731"/>
      <c r="ICR731"/>
      <c r="ICS731"/>
      <c r="ICT731"/>
      <c r="ICU731"/>
      <c r="ICV731"/>
      <c r="ICW731"/>
      <c r="ICX731"/>
      <c r="ICY731"/>
      <c r="ICZ731"/>
      <c r="IDA731"/>
      <c r="IDB731"/>
      <c r="IDC731"/>
      <c r="IDD731"/>
      <c r="IDE731"/>
      <c r="IDF731"/>
      <c r="IDG731"/>
      <c r="IDH731"/>
      <c r="IDI731"/>
      <c r="IDJ731"/>
      <c r="IDK731"/>
      <c r="IDL731"/>
      <c r="IDM731"/>
      <c r="IDN731"/>
      <c r="IDO731"/>
      <c r="IDP731"/>
      <c r="IDQ731"/>
      <c r="IDR731"/>
      <c r="IDS731"/>
      <c r="IDT731"/>
      <c r="IDU731"/>
      <c r="IDV731"/>
      <c r="IDW731"/>
      <c r="IDX731"/>
      <c r="IDY731"/>
      <c r="IDZ731"/>
      <c r="IEA731"/>
      <c r="IEB731"/>
      <c r="IEC731"/>
      <c r="IED731"/>
      <c r="IEE731"/>
      <c r="IEF731"/>
      <c r="IEG731"/>
      <c r="IEH731"/>
      <c r="IEI731"/>
      <c r="IEJ731"/>
      <c r="IEK731"/>
      <c r="IEL731"/>
      <c r="IEM731"/>
      <c r="IEN731"/>
      <c r="IEO731"/>
      <c r="IEP731"/>
      <c r="IEQ731"/>
      <c r="IER731"/>
      <c r="IES731"/>
      <c r="IET731"/>
      <c r="IEU731"/>
      <c r="IEV731"/>
      <c r="IEW731"/>
      <c r="IEX731"/>
      <c r="IEY731"/>
      <c r="IEZ731"/>
      <c r="IFA731"/>
      <c r="IFB731"/>
      <c r="IFC731"/>
      <c r="IFD731"/>
      <c r="IFE731"/>
      <c r="IFF731"/>
      <c r="IFG731"/>
      <c r="IFH731"/>
      <c r="IFI731"/>
      <c r="IFJ731"/>
      <c r="IFK731"/>
      <c r="IFL731"/>
      <c r="IFM731"/>
      <c r="IFN731"/>
      <c r="IFO731"/>
      <c r="IFP731"/>
      <c r="IFQ731"/>
      <c r="IFR731"/>
      <c r="IFS731"/>
      <c r="IFT731"/>
      <c r="IFU731"/>
      <c r="IFV731"/>
      <c r="IFW731"/>
      <c r="IFX731"/>
      <c r="IFY731"/>
      <c r="IFZ731"/>
      <c r="IGA731"/>
      <c r="IGB731"/>
      <c r="IGC731"/>
      <c r="IGD731"/>
      <c r="IGE731"/>
      <c r="IGF731"/>
      <c r="IGG731"/>
      <c r="IGH731"/>
      <c r="IGI731"/>
      <c r="IGJ731"/>
      <c r="IGK731"/>
      <c r="IGL731"/>
      <c r="IGM731"/>
      <c r="IGN731"/>
      <c r="IGO731"/>
      <c r="IGP731"/>
      <c r="IGQ731"/>
      <c r="IGR731"/>
      <c r="IGS731"/>
      <c r="IGT731"/>
      <c r="IGU731"/>
      <c r="IGV731"/>
      <c r="IGW731"/>
      <c r="IGX731"/>
      <c r="IGY731"/>
      <c r="IGZ731"/>
      <c r="IHA731"/>
      <c r="IHB731"/>
      <c r="IHC731"/>
      <c r="IHD731"/>
      <c r="IHE731"/>
      <c r="IHF731"/>
      <c r="IHG731"/>
      <c r="IHH731"/>
      <c r="IHI731"/>
      <c r="IHJ731"/>
      <c r="IHK731"/>
      <c r="IHL731"/>
      <c r="IHM731"/>
      <c r="IHN731"/>
      <c r="IHO731"/>
      <c r="IHP731"/>
      <c r="IHQ731"/>
      <c r="IHR731"/>
      <c r="IHS731"/>
      <c r="IHT731"/>
      <c r="IHU731"/>
      <c r="IHV731"/>
      <c r="IHW731"/>
      <c r="IHX731"/>
      <c r="IHY731"/>
      <c r="IHZ731"/>
      <c r="IIA731"/>
      <c r="IIB731"/>
      <c r="IIC731"/>
      <c r="IID731"/>
      <c r="IIE731"/>
      <c r="IIF731"/>
      <c r="IIG731"/>
      <c r="IIH731"/>
      <c r="III731"/>
      <c r="IIJ731"/>
      <c r="IIK731"/>
      <c r="IIL731"/>
      <c r="IIM731"/>
      <c r="IIN731"/>
      <c r="IIO731"/>
      <c r="IIP731"/>
      <c r="IIQ731"/>
      <c r="IIR731"/>
      <c r="IIS731"/>
      <c r="IIT731"/>
      <c r="IIU731"/>
      <c r="IIV731"/>
      <c r="IIW731"/>
      <c r="IIX731"/>
      <c r="IIY731"/>
      <c r="IIZ731"/>
      <c r="IJA731"/>
      <c r="IJB731"/>
      <c r="IJC731"/>
      <c r="IJD731"/>
      <c r="IJE731"/>
      <c r="IJF731"/>
      <c r="IJG731"/>
      <c r="IJH731"/>
      <c r="IJI731"/>
      <c r="IJJ731"/>
      <c r="IJK731"/>
      <c r="IJL731"/>
      <c r="IJM731"/>
      <c r="IJN731"/>
      <c r="IJO731"/>
      <c r="IJP731"/>
      <c r="IJQ731"/>
      <c r="IJR731"/>
      <c r="IJS731"/>
      <c r="IJT731"/>
      <c r="IJU731"/>
      <c r="IJV731"/>
      <c r="IJW731"/>
      <c r="IJX731"/>
      <c r="IJY731"/>
      <c r="IJZ731"/>
      <c r="IKA731"/>
      <c r="IKB731"/>
      <c r="IKC731"/>
      <c r="IKD731"/>
      <c r="IKE731"/>
      <c r="IKF731"/>
      <c r="IKG731"/>
      <c r="IKH731"/>
      <c r="IKI731"/>
      <c r="IKJ731"/>
      <c r="IKK731"/>
      <c r="IKL731"/>
      <c r="IKM731"/>
      <c r="IKN731"/>
      <c r="IKO731"/>
      <c r="IKP731"/>
      <c r="IKQ731"/>
      <c r="IKR731"/>
      <c r="IKS731"/>
      <c r="IKT731"/>
      <c r="IKU731"/>
      <c r="IKV731"/>
      <c r="IKW731"/>
      <c r="IKX731"/>
      <c r="IKY731"/>
      <c r="IKZ731"/>
      <c r="ILA731"/>
      <c r="ILB731"/>
      <c r="ILC731"/>
      <c r="ILD731"/>
      <c r="ILE731"/>
      <c r="ILF731"/>
      <c r="ILG731"/>
      <c r="ILH731"/>
      <c r="ILI731"/>
      <c r="ILJ731"/>
      <c r="ILK731"/>
      <c r="ILL731"/>
      <c r="ILM731"/>
      <c r="ILN731"/>
      <c r="ILO731"/>
      <c r="ILP731"/>
      <c r="ILQ731"/>
      <c r="ILR731"/>
      <c r="ILS731"/>
      <c r="ILT731"/>
      <c r="ILU731"/>
      <c r="ILV731"/>
      <c r="ILW731"/>
      <c r="ILX731"/>
      <c r="ILY731"/>
      <c r="ILZ731"/>
      <c r="IMA731"/>
      <c r="IMB731"/>
      <c r="IMC731"/>
      <c r="IMD731"/>
      <c r="IME731"/>
      <c r="IMF731"/>
      <c r="IMG731"/>
      <c r="IMH731"/>
      <c r="IMI731"/>
      <c r="IMJ731"/>
      <c r="IMK731"/>
      <c r="IML731"/>
      <c r="IMM731"/>
      <c r="IMN731"/>
      <c r="IMO731"/>
      <c r="IMP731"/>
      <c r="IMQ731"/>
      <c r="IMR731"/>
      <c r="IMS731"/>
      <c r="IMT731"/>
      <c r="IMU731"/>
      <c r="IMV731"/>
      <c r="IMW731"/>
      <c r="IMX731"/>
      <c r="IMY731"/>
      <c r="IMZ731"/>
      <c r="INA731"/>
      <c r="INB731"/>
      <c r="INC731"/>
      <c r="IND731"/>
      <c r="INE731"/>
      <c r="INF731"/>
      <c r="ING731"/>
      <c r="INH731"/>
      <c r="INI731"/>
      <c r="INJ731"/>
      <c r="INK731"/>
      <c r="INL731"/>
      <c r="INM731"/>
      <c r="INN731"/>
      <c r="INO731"/>
      <c r="INP731"/>
      <c r="INQ731"/>
      <c r="INR731"/>
      <c r="INS731"/>
      <c r="INT731"/>
      <c r="INU731"/>
      <c r="INV731"/>
      <c r="INW731"/>
      <c r="INX731"/>
      <c r="INY731"/>
      <c r="INZ731"/>
      <c r="IOA731"/>
      <c r="IOB731"/>
      <c r="IOC731"/>
      <c r="IOD731"/>
      <c r="IOE731"/>
      <c r="IOF731"/>
      <c r="IOG731"/>
      <c r="IOH731"/>
      <c r="IOI731"/>
      <c r="IOJ731"/>
      <c r="IOK731"/>
      <c r="IOL731"/>
      <c r="IOM731"/>
      <c r="ION731"/>
      <c r="IOO731"/>
      <c r="IOP731"/>
      <c r="IOQ731"/>
      <c r="IOR731"/>
      <c r="IOS731"/>
      <c r="IOT731"/>
      <c r="IOU731"/>
      <c r="IOV731"/>
      <c r="IOW731"/>
      <c r="IOX731"/>
      <c r="IOY731"/>
      <c r="IOZ731"/>
      <c r="IPA731"/>
      <c r="IPB731"/>
      <c r="IPC731"/>
      <c r="IPD731"/>
      <c r="IPE731"/>
      <c r="IPF731"/>
      <c r="IPG731"/>
      <c r="IPH731"/>
      <c r="IPI731"/>
      <c r="IPJ731"/>
      <c r="IPK731"/>
      <c r="IPL731"/>
      <c r="IPM731"/>
      <c r="IPN731"/>
      <c r="IPO731"/>
      <c r="IPP731"/>
      <c r="IPQ731"/>
      <c r="IPR731"/>
      <c r="IPS731"/>
      <c r="IPT731"/>
      <c r="IPU731"/>
      <c r="IPV731"/>
      <c r="IPW731"/>
      <c r="IPX731"/>
      <c r="IPY731"/>
      <c r="IPZ731"/>
      <c r="IQA731"/>
      <c r="IQB731"/>
      <c r="IQC731"/>
      <c r="IQD731"/>
      <c r="IQE731"/>
      <c r="IQF731"/>
      <c r="IQG731"/>
      <c r="IQH731"/>
      <c r="IQI731"/>
      <c r="IQJ731"/>
      <c r="IQK731"/>
      <c r="IQL731"/>
      <c r="IQM731"/>
      <c r="IQN731"/>
      <c r="IQO731"/>
      <c r="IQP731"/>
      <c r="IQQ731"/>
      <c r="IQR731"/>
      <c r="IQS731"/>
      <c r="IQT731"/>
      <c r="IQU731"/>
      <c r="IQV731"/>
      <c r="IQW731"/>
      <c r="IQX731"/>
      <c r="IQY731"/>
      <c r="IQZ731"/>
      <c r="IRA731"/>
      <c r="IRB731"/>
      <c r="IRC731"/>
      <c r="IRD731"/>
      <c r="IRE731"/>
      <c r="IRF731"/>
      <c r="IRG731"/>
      <c r="IRH731"/>
      <c r="IRI731"/>
      <c r="IRJ731"/>
      <c r="IRK731"/>
      <c r="IRL731"/>
      <c r="IRM731"/>
      <c r="IRN731"/>
      <c r="IRO731"/>
      <c r="IRP731"/>
      <c r="IRQ731"/>
      <c r="IRR731"/>
      <c r="IRS731"/>
      <c r="IRT731"/>
      <c r="IRU731"/>
      <c r="IRV731"/>
      <c r="IRW731"/>
      <c r="IRX731"/>
      <c r="IRY731"/>
      <c r="IRZ731"/>
      <c r="ISA731"/>
      <c r="ISB731"/>
      <c r="ISC731"/>
      <c r="ISD731"/>
      <c r="ISE731"/>
      <c r="ISF731"/>
      <c r="ISG731"/>
      <c r="ISH731"/>
      <c r="ISI731"/>
      <c r="ISJ731"/>
      <c r="ISK731"/>
      <c r="ISL731"/>
      <c r="ISM731"/>
      <c r="ISN731"/>
      <c r="ISO731"/>
      <c r="ISP731"/>
      <c r="ISQ731"/>
      <c r="ISR731"/>
      <c r="ISS731"/>
      <c r="IST731"/>
      <c r="ISU731"/>
      <c r="ISV731"/>
      <c r="ISW731"/>
      <c r="ISX731"/>
      <c r="ISY731"/>
      <c r="ISZ731"/>
      <c r="ITA731"/>
      <c r="ITB731"/>
      <c r="ITC731"/>
      <c r="ITD731"/>
      <c r="ITE731"/>
      <c r="ITF731"/>
      <c r="ITG731"/>
      <c r="ITH731"/>
      <c r="ITI731"/>
      <c r="ITJ731"/>
      <c r="ITK731"/>
      <c r="ITL731"/>
      <c r="ITM731"/>
      <c r="ITN731"/>
      <c r="ITO731"/>
      <c r="ITP731"/>
      <c r="ITQ731"/>
      <c r="ITR731"/>
      <c r="ITS731"/>
      <c r="ITT731"/>
      <c r="ITU731"/>
      <c r="ITV731"/>
      <c r="ITW731"/>
      <c r="ITX731"/>
      <c r="ITY731"/>
      <c r="ITZ731"/>
      <c r="IUA731"/>
      <c r="IUB731"/>
      <c r="IUC731"/>
      <c r="IUD731"/>
      <c r="IUE731"/>
      <c r="IUF731"/>
      <c r="IUG731"/>
      <c r="IUH731"/>
      <c r="IUI731"/>
      <c r="IUJ731"/>
      <c r="IUK731"/>
      <c r="IUL731"/>
      <c r="IUM731"/>
      <c r="IUN731"/>
      <c r="IUO731"/>
      <c r="IUP731"/>
      <c r="IUQ731"/>
      <c r="IUR731"/>
      <c r="IUS731"/>
      <c r="IUT731"/>
      <c r="IUU731"/>
      <c r="IUV731"/>
      <c r="IUW731"/>
      <c r="IUX731"/>
      <c r="IUY731"/>
      <c r="IUZ731"/>
      <c r="IVA731"/>
      <c r="IVB731"/>
      <c r="IVC731"/>
      <c r="IVD731"/>
      <c r="IVE731"/>
      <c r="IVF731"/>
      <c r="IVG731"/>
      <c r="IVH731"/>
      <c r="IVI731"/>
      <c r="IVJ731"/>
      <c r="IVK731"/>
      <c r="IVL731"/>
      <c r="IVM731"/>
      <c r="IVN731"/>
      <c r="IVO731"/>
      <c r="IVP731"/>
      <c r="IVQ731"/>
      <c r="IVR731"/>
      <c r="IVS731"/>
      <c r="IVT731"/>
      <c r="IVU731"/>
      <c r="IVV731"/>
      <c r="IVW731"/>
      <c r="IVX731"/>
      <c r="IVY731"/>
      <c r="IVZ731"/>
      <c r="IWA731"/>
      <c r="IWB731"/>
      <c r="IWC731"/>
      <c r="IWD731"/>
      <c r="IWE731"/>
      <c r="IWF731"/>
      <c r="IWG731"/>
      <c r="IWH731"/>
      <c r="IWI731"/>
      <c r="IWJ731"/>
      <c r="IWK731"/>
      <c r="IWL731"/>
      <c r="IWM731"/>
      <c r="IWN731"/>
      <c r="IWO731"/>
      <c r="IWP731"/>
      <c r="IWQ731"/>
      <c r="IWR731"/>
      <c r="IWS731"/>
      <c r="IWT731"/>
      <c r="IWU731"/>
      <c r="IWV731"/>
      <c r="IWW731"/>
      <c r="IWX731"/>
      <c r="IWY731"/>
      <c r="IWZ731"/>
      <c r="IXA731"/>
      <c r="IXB731"/>
      <c r="IXC731"/>
      <c r="IXD731"/>
      <c r="IXE731"/>
      <c r="IXF731"/>
      <c r="IXG731"/>
      <c r="IXH731"/>
      <c r="IXI731"/>
      <c r="IXJ731"/>
      <c r="IXK731"/>
      <c r="IXL731"/>
      <c r="IXM731"/>
      <c r="IXN731"/>
      <c r="IXO731"/>
      <c r="IXP731"/>
      <c r="IXQ731"/>
      <c r="IXR731"/>
      <c r="IXS731"/>
      <c r="IXT731"/>
      <c r="IXU731"/>
      <c r="IXV731"/>
      <c r="IXW731"/>
      <c r="IXX731"/>
      <c r="IXY731"/>
      <c r="IXZ731"/>
      <c r="IYA731"/>
      <c r="IYB731"/>
      <c r="IYC731"/>
      <c r="IYD731"/>
      <c r="IYE731"/>
      <c r="IYF731"/>
      <c r="IYG731"/>
      <c r="IYH731"/>
      <c r="IYI731"/>
      <c r="IYJ731"/>
      <c r="IYK731"/>
      <c r="IYL731"/>
      <c r="IYM731"/>
      <c r="IYN731"/>
      <c r="IYO731"/>
      <c r="IYP731"/>
      <c r="IYQ731"/>
      <c r="IYR731"/>
      <c r="IYS731"/>
      <c r="IYT731"/>
      <c r="IYU731"/>
      <c r="IYV731"/>
      <c r="IYW731"/>
      <c r="IYX731"/>
      <c r="IYY731"/>
      <c r="IYZ731"/>
      <c r="IZA731"/>
      <c r="IZB731"/>
      <c r="IZC731"/>
      <c r="IZD731"/>
      <c r="IZE731"/>
      <c r="IZF731"/>
      <c r="IZG731"/>
      <c r="IZH731"/>
      <c r="IZI731"/>
      <c r="IZJ731"/>
      <c r="IZK731"/>
      <c r="IZL731"/>
      <c r="IZM731"/>
      <c r="IZN731"/>
      <c r="IZO731"/>
      <c r="IZP731"/>
      <c r="IZQ731"/>
      <c r="IZR731"/>
      <c r="IZS731"/>
      <c r="IZT731"/>
      <c r="IZU731"/>
      <c r="IZV731"/>
      <c r="IZW731"/>
      <c r="IZX731"/>
      <c r="IZY731"/>
      <c r="IZZ731"/>
      <c r="JAA731"/>
      <c r="JAB731"/>
      <c r="JAC731"/>
      <c r="JAD731"/>
      <c r="JAE731"/>
      <c r="JAF731"/>
      <c r="JAG731"/>
      <c r="JAH731"/>
      <c r="JAI731"/>
      <c r="JAJ731"/>
      <c r="JAK731"/>
      <c r="JAL731"/>
      <c r="JAM731"/>
      <c r="JAN731"/>
      <c r="JAO731"/>
      <c r="JAP731"/>
      <c r="JAQ731"/>
      <c r="JAR731"/>
      <c r="JAS731"/>
      <c r="JAT731"/>
      <c r="JAU731"/>
      <c r="JAV731"/>
      <c r="JAW731"/>
      <c r="JAX731"/>
      <c r="JAY731"/>
      <c r="JAZ731"/>
      <c r="JBA731"/>
      <c r="JBB731"/>
      <c r="JBC731"/>
      <c r="JBD731"/>
      <c r="JBE731"/>
      <c r="JBF731"/>
      <c r="JBG731"/>
      <c r="JBH731"/>
      <c r="JBI731"/>
      <c r="JBJ731"/>
      <c r="JBK731"/>
      <c r="JBL731"/>
      <c r="JBM731"/>
      <c r="JBN731"/>
      <c r="JBO731"/>
      <c r="JBP731"/>
      <c r="JBQ731"/>
      <c r="JBR731"/>
      <c r="JBS731"/>
      <c r="JBT731"/>
      <c r="JBU731"/>
      <c r="JBV731"/>
      <c r="JBW731"/>
      <c r="JBX731"/>
      <c r="JBY731"/>
      <c r="JBZ731"/>
      <c r="JCA731"/>
      <c r="JCB731"/>
      <c r="JCC731"/>
      <c r="JCD731"/>
      <c r="JCE731"/>
      <c r="JCF731"/>
      <c r="JCG731"/>
      <c r="JCH731"/>
      <c r="JCI731"/>
      <c r="JCJ731"/>
      <c r="JCK731"/>
      <c r="JCL731"/>
      <c r="JCM731"/>
      <c r="JCN731"/>
      <c r="JCO731"/>
      <c r="JCP731"/>
      <c r="JCQ731"/>
      <c r="JCR731"/>
      <c r="JCS731"/>
      <c r="JCT731"/>
      <c r="JCU731"/>
      <c r="JCV731"/>
      <c r="JCW731"/>
      <c r="JCX731"/>
      <c r="JCY731"/>
      <c r="JCZ731"/>
      <c r="JDA731"/>
      <c r="JDB731"/>
      <c r="JDC731"/>
      <c r="JDD731"/>
      <c r="JDE731"/>
      <c r="JDF731"/>
      <c r="JDG731"/>
      <c r="JDH731"/>
      <c r="JDI731"/>
      <c r="JDJ731"/>
      <c r="JDK731"/>
      <c r="JDL731"/>
      <c r="JDM731"/>
      <c r="JDN731"/>
      <c r="JDO731"/>
      <c r="JDP731"/>
      <c r="JDQ731"/>
      <c r="JDR731"/>
      <c r="JDS731"/>
      <c r="JDT731"/>
      <c r="JDU731"/>
      <c r="JDV731"/>
      <c r="JDW731"/>
      <c r="JDX731"/>
      <c r="JDY731"/>
      <c r="JDZ731"/>
      <c r="JEA731"/>
      <c r="JEB731"/>
      <c r="JEC731"/>
      <c r="JED731"/>
      <c r="JEE731"/>
      <c r="JEF731"/>
      <c r="JEG731"/>
      <c r="JEH731"/>
      <c r="JEI731"/>
      <c r="JEJ731"/>
      <c r="JEK731"/>
      <c r="JEL731"/>
      <c r="JEM731"/>
      <c r="JEN731"/>
      <c r="JEO731"/>
      <c r="JEP731"/>
      <c r="JEQ731"/>
      <c r="JER731"/>
      <c r="JES731"/>
      <c r="JET731"/>
      <c r="JEU731"/>
      <c r="JEV731"/>
      <c r="JEW731"/>
      <c r="JEX731"/>
      <c r="JEY731"/>
      <c r="JEZ731"/>
      <c r="JFA731"/>
      <c r="JFB731"/>
      <c r="JFC731"/>
      <c r="JFD731"/>
      <c r="JFE731"/>
      <c r="JFF731"/>
      <c r="JFG731"/>
      <c r="JFH731"/>
      <c r="JFI731"/>
      <c r="JFJ731"/>
      <c r="JFK731"/>
      <c r="JFL731"/>
      <c r="JFM731"/>
      <c r="JFN731"/>
      <c r="JFO731"/>
      <c r="JFP731"/>
      <c r="JFQ731"/>
      <c r="JFR731"/>
      <c r="JFS731"/>
      <c r="JFT731"/>
      <c r="JFU731"/>
      <c r="JFV731"/>
      <c r="JFW731"/>
      <c r="JFX731"/>
      <c r="JFY731"/>
      <c r="JFZ731"/>
      <c r="JGA731"/>
      <c r="JGB731"/>
      <c r="JGC731"/>
      <c r="JGD731"/>
      <c r="JGE731"/>
      <c r="JGF731"/>
      <c r="JGG731"/>
      <c r="JGH731"/>
      <c r="JGI731"/>
      <c r="JGJ731"/>
      <c r="JGK731"/>
      <c r="JGL731"/>
      <c r="JGM731"/>
      <c r="JGN731"/>
      <c r="JGO731"/>
      <c r="JGP731"/>
      <c r="JGQ731"/>
      <c r="JGR731"/>
      <c r="JGS731"/>
      <c r="JGT731"/>
      <c r="JGU731"/>
      <c r="JGV731"/>
      <c r="JGW731"/>
      <c r="JGX731"/>
      <c r="JGY731"/>
      <c r="JGZ731"/>
      <c r="JHA731"/>
      <c r="JHB731"/>
      <c r="JHC731"/>
      <c r="JHD731"/>
      <c r="JHE731"/>
      <c r="JHF731"/>
      <c r="JHG731"/>
      <c r="JHH731"/>
      <c r="JHI731"/>
      <c r="JHJ731"/>
      <c r="JHK731"/>
      <c r="JHL731"/>
      <c r="JHM731"/>
      <c r="JHN731"/>
      <c r="JHO731"/>
      <c r="JHP731"/>
      <c r="JHQ731"/>
      <c r="JHR731"/>
      <c r="JHS731"/>
      <c r="JHT731"/>
      <c r="JHU731"/>
      <c r="JHV731"/>
      <c r="JHW731"/>
      <c r="JHX731"/>
      <c r="JHY731"/>
      <c r="JHZ731"/>
      <c r="JIA731"/>
      <c r="JIB731"/>
      <c r="JIC731"/>
      <c r="JID731"/>
      <c r="JIE731"/>
      <c r="JIF731"/>
      <c r="JIG731"/>
      <c r="JIH731"/>
      <c r="JII731"/>
      <c r="JIJ731"/>
      <c r="JIK731"/>
      <c r="JIL731"/>
      <c r="JIM731"/>
      <c r="JIN731"/>
      <c r="JIO731"/>
      <c r="JIP731"/>
      <c r="JIQ731"/>
      <c r="JIR731"/>
      <c r="JIS731"/>
      <c r="JIT731"/>
      <c r="JIU731"/>
      <c r="JIV731"/>
      <c r="JIW731"/>
      <c r="JIX731"/>
      <c r="JIY731"/>
      <c r="JIZ731"/>
      <c r="JJA731"/>
      <c r="JJB731"/>
      <c r="JJC731"/>
      <c r="JJD731"/>
      <c r="JJE731"/>
      <c r="JJF731"/>
      <c r="JJG731"/>
      <c r="JJH731"/>
      <c r="JJI731"/>
      <c r="JJJ731"/>
      <c r="JJK731"/>
      <c r="JJL731"/>
      <c r="JJM731"/>
      <c r="JJN731"/>
      <c r="JJO731"/>
      <c r="JJP731"/>
      <c r="JJQ731"/>
      <c r="JJR731"/>
      <c r="JJS731"/>
      <c r="JJT731"/>
      <c r="JJU731"/>
      <c r="JJV731"/>
      <c r="JJW731"/>
      <c r="JJX731"/>
      <c r="JJY731"/>
      <c r="JJZ731"/>
      <c r="JKA731"/>
      <c r="JKB731"/>
      <c r="JKC731"/>
      <c r="JKD731"/>
      <c r="JKE731"/>
      <c r="JKF731"/>
      <c r="JKG731"/>
      <c r="JKH731"/>
      <c r="JKI731"/>
      <c r="JKJ731"/>
      <c r="JKK731"/>
      <c r="JKL731"/>
      <c r="JKM731"/>
      <c r="JKN731"/>
      <c r="JKO731"/>
      <c r="JKP731"/>
      <c r="JKQ731"/>
      <c r="JKR731"/>
      <c r="JKS731"/>
      <c r="JKT731"/>
      <c r="JKU731"/>
      <c r="JKV731"/>
      <c r="JKW731"/>
      <c r="JKX731"/>
      <c r="JKY731"/>
      <c r="JKZ731"/>
      <c r="JLA731"/>
      <c r="JLB731"/>
      <c r="JLC731"/>
      <c r="JLD731"/>
      <c r="JLE731"/>
      <c r="JLF731"/>
      <c r="JLG731"/>
      <c r="JLH731"/>
      <c r="JLI731"/>
      <c r="JLJ731"/>
      <c r="JLK731"/>
      <c r="JLL731"/>
      <c r="JLM731"/>
      <c r="JLN731"/>
      <c r="JLO731"/>
      <c r="JLP731"/>
      <c r="JLQ731"/>
      <c r="JLR731"/>
      <c r="JLS731"/>
      <c r="JLT731"/>
      <c r="JLU731"/>
      <c r="JLV731"/>
      <c r="JLW731"/>
      <c r="JLX731"/>
      <c r="JLY731"/>
      <c r="JLZ731"/>
      <c r="JMA731"/>
      <c r="JMB731"/>
      <c r="JMC731"/>
      <c r="JMD731"/>
      <c r="JME731"/>
      <c r="JMF731"/>
      <c r="JMG731"/>
      <c r="JMH731"/>
      <c r="JMI731"/>
      <c r="JMJ731"/>
      <c r="JMK731"/>
      <c r="JML731"/>
      <c r="JMM731"/>
      <c r="JMN731"/>
      <c r="JMO731"/>
      <c r="JMP731"/>
      <c r="JMQ731"/>
      <c r="JMR731"/>
      <c r="JMS731"/>
      <c r="JMT731"/>
      <c r="JMU731"/>
      <c r="JMV731"/>
      <c r="JMW731"/>
      <c r="JMX731"/>
      <c r="JMY731"/>
      <c r="JMZ731"/>
      <c r="JNA731"/>
      <c r="JNB731"/>
      <c r="JNC731"/>
      <c r="JND731"/>
      <c r="JNE731"/>
      <c r="JNF731"/>
      <c r="JNG731"/>
      <c r="JNH731"/>
      <c r="JNI731"/>
      <c r="JNJ731"/>
      <c r="JNK731"/>
      <c r="JNL731"/>
      <c r="JNM731"/>
      <c r="JNN731"/>
      <c r="JNO731"/>
      <c r="JNP731"/>
      <c r="JNQ731"/>
      <c r="JNR731"/>
      <c r="JNS731"/>
      <c r="JNT731"/>
      <c r="JNU731"/>
      <c r="JNV731"/>
      <c r="JNW731"/>
      <c r="JNX731"/>
      <c r="JNY731"/>
      <c r="JNZ731"/>
      <c r="JOA731"/>
      <c r="JOB731"/>
      <c r="JOC731"/>
      <c r="JOD731"/>
      <c r="JOE731"/>
      <c r="JOF731"/>
      <c r="JOG731"/>
      <c r="JOH731"/>
      <c r="JOI731"/>
      <c r="JOJ731"/>
      <c r="JOK731"/>
      <c r="JOL731"/>
      <c r="JOM731"/>
      <c r="JON731"/>
      <c r="JOO731"/>
      <c r="JOP731"/>
      <c r="JOQ731"/>
      <c r="JOR731"/>
      <c r="JOS731"/>
      <c r="JOT731"/>
      <c r="JOU731"/>
      <c r="JOV731"/>
      <c r="JOW731"/>
      <c r="JOX731"/>
      <c r="JOY731"/>
      <c r="JOZ731"/>
      <c r="JPA731"/>
      <c r="JPB731"/>
      <c r="JPC731"/>
      <c r="JPD731"/>
      <c r="JPE731"/>
      <c r="JPF731"/>
      <c r="JPG731"/>
      <c r="JPH731"/>
      <c r="JPI731"/>
      <c r="JPJ731"/>
      <c r="JPK731"/>
      <c r="JPL731"/>
      <c r="JPM731"/>
      <c r="JPN731"/>
      <c r="JPO731"/>
      <c r="JPP731"/>
      <c r="JPQ731"/>
      <c r="JPR731"/>
      <c r="JPS731"/>
      <c r="JPT731"/>
      <c r="JPU731"/>
      <c r="JPV731"/>
      <c r="JPW731"/>
      <c r="JPX731"/>
      <c r="JPY731"/>
      <c r="JPZ731"/>
      <c r="JQA731"/>
      <c r="JQB731"/>
      <c r="JQC731"/>
      <c r="JQD731"/>
      <c r="JQE731"/>
      <c r="JQF731"/>
      <c r="JQG731"/>
      <c r="JQH731"/>
      <c r="JQI731"/>
      <c r="JQJ731"/>
      <c r="JQK731"/>
      <c r="JQL731"/>
      <c r="JQM731"/>
      <c r="JQN731"/>
      <c r="JQO731"/>
      <c r="JQP731"/>
      <c r="JQQ731"/>
      <c r="JQR731"/>
      <c r="JQS731"/>
      <c r="JQT731"/>
      <c r="JQU731"/>
      <c r="JQV731"/>
      <c r="JQW731"/>
      <c r="JQX731"/>
      <c r="JQY731"/>
      <c r="JQZ731"/>
      <c r="JRA731"/>
      <c r="JRB731"/>
      <c r="JRC731"/>
      <c r="JRD731"/>
      <c r="JRE731"/>
      <c r="JRF731"/>
      <c r="JRG731"/>
      <c r="JRH731"/>
      <c r="JRI731"/>
      <c r="JRJ731"/>
      <c r="JRK731"/>
      <c r="JRL731"/>
      <c r="JRM731"/>
      <c r="JRN731"/>
      <c r="JRO731"/>
      <c r="JRP731"/>
      <c r="JRQ731"/>
      <c r="JRR731"/>
      <c r="JRS731"/>
      <c r="JRT731"/>
      <c r="JRU731"/>
      <c r="JRV731"/>
      <c r="JRW731"/>
      <c r="JRX731"/>
      <c r="JRY731"/>
      <c r="JRZ731"/>
      <c r="JSA731"/>
      <c r="JSB731"/>
      <c r="JSC731"/>
      <c r="JSD731"/>
      <c r="JSE731"/>
      <c r="JSF731"/>
      <c r="JSG731"/>
      <c r="JSH731"/>
      <c r="JSI731"/>
      <c r="JSJ731"/>
      <c r="JSK731"/>
      <c r="JSL731"/>
      <c r="JSM731"/>
      <c r="JSN731"/>
      <c r="JSO731"/>
      <c r="JSP731"/>
      <c r="JSQ731"/>
      <c r="JSR731"/>
      <c r="JSS731"/>
      <c r="JST731"/>
      <c r="JSU731"/>
      <c r="JSV731"/>
      <c r="JSW731"/>
      <c r="JSX731"/>
      <c r="JSY731"/>
      <c r="JSZ731"/>
      <c r="JTA731"/>
      <c r="JTB731"/>
      <c r="JTC731"/>
      <c r="JTD731"/>
      <c r="JTE731"/>
      <c r="JTF731"/>
      <c r="JTG731"/>
      <c r="JTH731"/>
      <c r="JTI731"/>
      <c r="JTJ731"/>
      <c r="JTK731"/>
      <c r="JTL731"/>
      <c r="JTM731"/>
      <c r="JTN731"/>
      <c r="JTO731"/>
      <c r="JTP731"/>
      <c r="JTQ731"/>
      <c r="JTR731"/>
      <c r="JTS731"/>
      <c r="JTT731"/>
      <c r="JTU731"/>
      <c r="JTV731"/>
      <c r="JTW731"/>
      <c r="JTX731"/>
      <c r="JTY731"/>
      <c r="JTZ731"/>
      <c r="JUA731"/>
      <c r="JUB731"/>
      <c r="JUC731"/>
      <c r="JUD731"/>
      <c r="JUE731"/>
      <c r="JUF731"/>
      <c r="JUG731"/>
      <c r="JUH731"/>
      <c r="JUI731"/>
      <c r="JUJ731"/>
      <c r="JUK731"/>
      <c r="JUL731"/>
      <c r="JUM731"/>
      <c r="JUN731"/>
      <c r="JUO731"/>
      <c r="JUP731"/>
      <c r="JUQ731"/>
      <c r="JUR731"/>
      <c r="JUS731"/>
      <c r="JUT731"/>
      <c r="JUU731"/>
      <c r="JUV731"/>
      <c r="JUW731"/>
      <c r="JUX731"/>
      <c r="JUY731"/>
      <c r="JUZ731"/>
      <c r="JVA731"/>
      <c r="JVB731"/>
      <c r="JVC731"/>
      <c r="JVD731"/>
      <c r="JVE731"/>
      <c r="JVF731"/>
      <c r="JVG731"/>
      <c r="JVH731"/>
      <c r="JVI731"/>
      <c r="JVJ731"/>
      <c r="JVK731"/>
      <c r="JVL731"/>
      <c r="JVM731"/>
      <c r="JVN731"/>
      <c r="JVO731"/>
      <c r="JVP731"/>
      <c r="JVQ731"/>
      <c r="JVR731"/>
      <c r="JVS731"/>
      <c r="JVT731"/>
      <c r="JVU731"/>
      <c r="JVV731"/>
      <c r="JVW731"/>
      <c r="JVX731"/>
      <c r="JVY731"/>
      <c r="JVZ731"/>
      <c r="JWA731"/>
      <c r="JWB731"/>
      <c r="JWC731"/>
      <c r="JWD731"/>
      <c r="JWE731"/>
      <c r="JWF731"/>
      <c r="JWG731"/>
      <c r="JWH731"/>
      <c r="JWI731"/>
      <c r="JWJ731"/>
      <c r="JWK731"/>
      <c r="JWL731"/>
      <c r="JWM731"/>
      <c r="JWN731"/>
      <c r="JWO731"/>
      <c r="JWP731"/>
      <c r="JWQ731"/>
      <c r="JWR731"/>
      <c r="JWS731"/>
      <c r="JWT731"/>
      <c r="JWU731"/>
      <c r="JWV731"/>
      <c r="JWW731"/>
      <c r="JWX731"/>
      <c r="JWY731"/>
      <c r="JWZ731"/>
      <c r="JXA731"/>
      <c r="JXB731"/>
      <c r="JXC731"/>
      <c r="JXD731"/>
      <c r="JXE731"/>
      <c r="JXF731"/>
      <c r="JXG731"/>
      <c r="JXH731"/>
      <c r="JXI731"/>
      <c r="JXJ731"/>
      <c r="JXK731"/>
      <c r="JXL731"/>
      <c r="JXM731"/>
      <c r="JXN731"/>
      <c r="JXO731"/>
      <c r="JXP731"/>
      <c r="JXQ731"/>
      <c r="JXR731"/>
      <c r="JXS731"/>
      <c r="JXT731"/>
      <c r="JXU731"/>
      <c r="JXV731"/>
      <c r="JXW731"/>
      <c r="JXX731"/>
      <c r="JXY731"/>
      <c r="JXZ731"/>
      <c r="JYA731"/>
      <c r="JYB731"/>
      <c r="JYC731"/>
      <c r="JYD731"/>
      <c r="JYE731"/>
      <c r="JYF731"/>
      <c r="JYG731"/>
      <c r="JYH731"/>
      <c r="JYI731"/>
      <c r="JYJ731"/>
      <c r="JYK731"/>
      <c r="JYL731"/>
      <c r="JYM731"/>
      <c r="JYN731"/>
      <c r="JYO731"/>
      <c r="JYP731"/>
      <c r="JYQ731"/>
      <c r="JYR731"/>
      <c r="JYS731"/>
      <c r="JYT731"/>
      <c r="JYU731"/>
      <c r="JYV731"/>
      <c r="JYW731"/>
      <c r="JYX731"/>
      <c r="JYY731"/>
      <c r="JYZ731"/>
      <c r="JZA731"/>
      <c r="JZB731"/>
      <c r="JZC731"/>
      <c r="JZD731"/>
      <c r="JZE731"/>
      <c r="JZF731"/>
      <c r="JZG731"/>
      <c r="JZH731"/>
      <c r="JZI731"/>
      <c r="JZJ731"/>
      <c r="JZK731"/>
      <c r="JZL731"/>
      <c r="JZM731"/>
      <c r="JZN731"/>
      <c r="JZO731"/>
      <c r="JZP731"/>
      <c r="JZQ731"/>
      <c r="JZR731"/>
      <c r="JZS731"/>
      <c r="JZT731"/>
      <c r="JZU731"/>
      <c r="JZV731"/>
      <c r="JZW731"/>
      <c r="JZX731"/>
      <c r="JZY731"/>
      <c r="JZZ731"/>
      <c r="KAA731"/>
      <c r="KAB731"/>
      <c r="KAC731"/>
      <c r="KAD731"/>
      <c r="KAE731"/>
      <c r="KAF731"/>
      <c r="KAG731"/>
      <c r="KAH731"/>
      <c r="KAI731"/>
      <c r="KAJ731"/>
      <c r="KAK731"/>
      <c r="KAL731"/>
      <c r="KAM731"/>
      <c r="KAN731"/>
      <c r="KAO731"/>
      <c r="KAP731"/>
      <c r="KAQ731"/>
      <c r="KAR731"/>
      <c r="KAS731"/>
      <c r="KAT731"/>
      <c r="KAU731"/>
      <c r="KAV731"/>
      <c r="KAW731"/>
      <c r="KAX731"/>
      <c r="KAY731"/>
      <c r="KAZ731"/>
      <c r="KBA731"/>
      <c r="KBB731"/>
      <c r="KBC731"/>
      <c r="KBD731"/>
      <c r="KBE731"/>
      <c r="KBF731"/>
      <c r="KBG731"/>
      <c r="KBH731"/>
      <c r="KBI731"/>
      <c r="KBJ731"/>
      <c r="KBK731"/>
      <c r="KBL731"/>
      <c r="KBM731"/>
      <c r="KBN731"/>
      <c r="KBO731"/>
      <c r="KBP731"/>
      <c r="KBQ731"/>
      <c r="KBR731"/>
      <c r="KBS731"/>
      <c r="KBT731"/>
      <c r="KBU731"/>
      <c r="KBV731"/>
      <c r="KBW731"/>
      <c r="KBX731"/>
      <c r="KBY731"/>
      <c r="KBZ731"/>
      <c r="KCA731"/>
      <c r="KCB731"/>
      <c r="KCC731"/>
      <c r="KCD731"/>
      <c r="KCE731"/>
      <c r="KCF731"/>
      <c r="KCG731"/>
      <c r="KCH731"/>
      <c r="KCI731"/>
      <c r="KCJ731"/>
      <c r="KCK731"/>
      <c r="KCL731"/>
      <c r="KCM731"/>
      <c r="KCN731"/>
      <c r="KCO731"/>
      <c r="KCP731"/>
      <c r="KCQ731"/>
      <c r="KCR731"/>
      <c r="KCS731"/>
      <c r="KCT731"/>
      <c r="KCU731"/>
      <c r="KCV731"/>
      <c r="KCW731"/>
      <c r="KCX731"/>
      <c r="KCY731"/>
      <c r="KCZ731"/>
      <c r="KDA731"/>
      <c r="KDB731"/>
      <c r="KDC731"/>
      <c r="KDD731"/>
      <c r="KDE731"/>
      <c r="KDF731"/>
      <c r="KDG731"/>
      <c r="KDH731"/>
      <c r="KDI731"/>
      <c r="KDJ731"/>
      <c r="KDK731"/>
      <c r="KDL731"/>
      <c r="KDM731"/>
      <c r="KDN731"/>
      <c r="KDO731"/>
      <c r="KDP731"/>
      <c r="KDQ731"/>
      <c r="KDR731"/>
      <c r="KDS731"/>
      <c r="KDT731"/>
      <c r="KDU731"/>
      <c r="KDV731"/>
      <c r="KDW731"/>
      <c r="KDX731"/>
      <c r="KDY731"/>
      <c r="KDZ731"/>
      <c r="KEA731"/>
      <c r="KEB731"/>
      <c r="KEC731"/>
      <c r="KED731"/>
      <c r="KEE731"/>
      <c r="KEF731"/>
      <c r="KEG731"/>
      <c r="KEH731"/>
      <c r="KEI731"/>
      <c r="KEJ731"/>
      <c r="KEK731"/>
      <c r="KEL731"/>
      <c r="KEM731"/>
      <c r="KEN731"/>
      <c r="KEO731"/>
      <c r="KEP731"/>
      <c r="KEQ731"/>
      <c r="KER731"/>
      <c r="KES731"/>
      <c r="KET731"/>
      <c r="KEU731"/>
      <c r="KEV731"/>
      <c r="KEW731"/>
      <c r="KEX731"/>
      <c r="KEY731"/>
      <c r="KEZ731"/>
      <c r="KFA731"/>
      <c r="KFB731"/>
      <c r="KFC731"/>
      <c r="KFD731"/>
      <c r="KFE731"/>
      <c r="KFF731"/>
      <c r="KFG731"/>
      <c r="KFH731"/>
      <c r="KFI731"/>
      <c r="KFJ731"/>
      <c r="KFK731"/>
      <c r="KFL731"/>
      <c r="KFM731"/>
      <c r="KFN731"/>
      <c r="KFO731"/>
      <c r="KFP731"/>
      <c r="KFQ731"/>
      <c r="KFR731"/>
      <c r="KFS731"/>
      <c r="KFT731"/>
      <c r="KFU731"/>
      <c r="KFV731"/>
      <c r="KFW731"/>
      <c r="KFX731"/>
      <c r="KFY731"/>
      <c r="KFZ731"/>
      <c r="KGA731"/>
      <c r="KGB731"/>
      <c r="KGC731"/>
      <c r="KGD731"/>
      <c r="KGE731"/>
      <c r="KGF731"/>
      <c r="KGG731"/>
      <c r="KGH731"/>
      <c r="KGI731"/>
      <c r="KGJ731"/>
      <c r="KGK731"/>
      <c r="KGL731"/>
      <c r="KGM731"/>
      <c r="KGN731"/>
      <c r="KGO731"/>
      <c r="KGP731"/>
      <c r="KGQ731"/>
      <c r="KGR731"/>
      <c r="KGS731"/>
      <c r="KGT731"/>
      <c r="KGU731"/>
      <c r="KGV731"/>
      <c r="KGW731"/>
      <c r="KGX731"/>
      <c r="KGY731"/>
      <c r="KGZ731"/>
      <c r="KHA731"/>
      <c r="KHB731"/>
      <c r="KHC731"/>
      <c r="KHD731"/>
      <c r="KHE731"/>
      <c r="KHF731"/>
      <c r="KHG731"/>
      <c r="KHH731"/>
      <c r="KHI731"/>
      <c r="KHJ731"/>
      <c r="KHK731"/>
      <c r="KHL731"/>
      <c r="KHM731"/>
      <c r="KHN731"/>
      <c r="KHO731"/>
      <c r="KHP731"/>
      <c r="KHQ731"/>
      <c r="KHR731"/>
      <c r="KHS731"/>
      <c r="KHT731"/>
      <c r="KHU731"/>
      <c r="KHV731"/>
      <c r="KHW731"/>
      <c r="KHX731"/>
      <c r="KHY731"/>
      <c r="KHZ731"/>
      <c r="KIA731"/>
      <c r="KIB731"/>
      <c r="KIC731"/>
      <c r="KID731"/>
      <c r="KIE731"/>
      <c r="KIF731"/>
      <c r="KIG731"/>
      <c r="KIH731"/>
      <c r="KII731"/>
      <c r="KIJ731"/>
      <c r="KIK731"/>
      <c r="KIL731"/>
      <c r="KIM731"/>
      <c r="KIN731"/>
      <c r="KIO731"/>
      <c r="KIP731"/>
      <c r="KIQ731"/>
      <c r="KIR731"/>
      <c r="KIS731"/>
      <c r="KIT731"/>
      <c r="KIU731"/>
      <c r="KIV731"/>
      <c r="KIW731"/>
      <c r="KIX731"/>
      <c r="KIY731"/>
      <c r="KIZ731"/>
      <c r="KJA731"/>
      <c r="KJB731"/>
      <c r="KJC731"/>
      <c r="KJD731"/>
      <c r="KJE731"/>
      <c r="KJF731"/>
      <c r="KJG731"/>
      <c r="KJH731"/>
      <c r="KJI731"/>
      <c r="KJJ731"/>
      <c r="KJK731"/>
      <c r="KJL731"/>
      <c r="KJM731"/>
      <c r="KJN731"/>
      <c r="KJO731"/>
      <c r="KJP731"/>
      <c r="KJQ731"/>
      <c r="KJR731"/>
      <c r="KJS731"/>
      <c r="KJT731"/>
      <c r="KJU731"/>
      <c r="KJV731"/>
      <c r="KJW731"/>
      <c r="KJX731"/>
      <c r="KJY731"/>
      <c r="KJZ731"/>
      <c r="KKA731"/>
      <c r="KKB731"/>
      <c r="KKC731"/>
      <c r="KKD731"/>
      <c r="KKE731"/>
      <c r="KKF731"/>
      <c r="KKG731"/>
      <c r="KKH731"/>
      <c r="KKI731"/>
      <c r="KKJ731"/>
      <c r="KKK731"/>
      <c r="KKL731"/>
      <c r="KKM731"/>
      <c r="KKN731"/>
      <c r="KKO731"/>
      <c r="KKP731"/>
      <c r="KKQ731"/>
      <c r="KKR731"/>
      <c r="KKS731"/>
      <c r="KKT731"/>
      <c r="KKU731"/>
      <c r="KKV731"/>
      <c r="KKW731"/>
      <c r="KKX731"/>
      <c r="KKY731"/>
      <c r="KKZ731"/>
      <c r="KLA731"/>
      <c r="KLB731"/>
      <c r="KLC731"/>
      <c r="KLD731"/>
      <c r="KLE731"/>
      <c r="KLF731"/>
      <c r="KLG731"/>
      <c r="KLH731"/>
      <c r="KLI731"/>
      <c r="KLJ731"/>
      <c r="KLK731"/>
      <c r="KLL731"/>
      <c r="KLM731"/>
      <c r="KLN731"/>
      <c r="KLO731"/>
      <c r="KLP731"/>
      <c r="KLQ731"/>
      <c r="KLR731"/>
      <c r="KLS731"/>
      <c r="KLT731"/>
      <c r="KLU731"/>
      <c r="KLV731"/>
      <c r="KLW731"/>
      <c r="KLX731"/>
      <c r="KLY731"/>
      <c r="KLZ731"/>
      <c r="KMA731"/>
      <c r="KMB731"/>
      <c r="KMC731"/>
      <c r="KMD731"/>
      <c r="KME731"/>
      <c r="KMF731"/>
      <c r="KMG731"/>
      <c r="KMH731"/>
      <c r="KMI731"/>
      <c r="KMJ731"/>
      <c r="KMK731"/>
      <c r="KML731"/>
      <c r="KMM731"/>
      <c r="KMN731"/>
      <c r="KMO731"/>
      <c r="KMP731"/>
      <c r="KMQ731"/>
      <c r="KMR731"/>
      <c r="KMS731"/>
      <c r="KMT731"/>
      <c r="KMU731"/>
      <c r="KMV731"/>
      <c r="KMW731"/>
      <c r="KMX731"/>
      <c r="KMY731"/>
      <c r="KMZ731"/>
      <c r="KNA731"/>
      <c r="KNB731"/>
      <c r="KNC731"/>
      <c r="KND731"/>
      <c r="KNE731"/>
      <c r="KNF731"/>
      <c r="KNG731"/>
      <c r="KNH731"/>
      <c r="KNI731"/>
      <c r="KNJ731"/>
      <c r="KNK731"/>
      <c r="KNL731"/>
      <c r="KNM731"/>
      <c r="KNN731"/>
      <c r="KNO731"/>
      <c r="KNP731"/>
      <c r="KNQ731"/>
      <c r="KNR731"/>
      <c r="KNS731"/>
      <c r="KNT731"/>
      <c r="KNU731"/>
      <c r="KNV731"/>
      <c r="KNW731"/>
      <c r="KNX731"/>
      <c r="KNY731"/>
      <c r="KNZ731"/>
      <c r="KOA731"/>
      <c r="KOB731"/>
      <c r="KOC731"/>
      <c r="KOD731"/>
      <c r="KOE731"/>
      <c r="KOF731"/>
      <c r="KOG731"/>
      <c r="KOH731"/>
      <c r="KOI731"/>
      <c r="KOJ731"/>
      <c r="KOK731"/>
      <c r="KOL731"/>
      <c r="KOM731"/>
      <c r="KON731"/>
      <c r="KOO731"/>
      <c r="KOP731"/>
      <c r="KOQ731"/>
      <c r="KOR731"/>
      <c r="KOS731"/>
      <c r="KOT731"/>
      <c r="KOU731"/>
      <c r="KOV731"/>
      <c r="KOW731"/>
      <c r="KOX731"/>
      <c r="KOY731"/>
      <c r="KOZ731"/>
      <c r="KPA731"/>
      <c r="KPB731"/>
      <c r="KPC731"/>
      <c r="KPD731"/>
      <c r="KPE731"/>
      <c r="KPF731"/>
      <c r="KPG731"/>
      <c r="KPH731"/>
      <c r="KPI731"/>
      <c r="KPJ731"/>
      <c r="KPK731"/>
      <c r="KPL731"/>
      <c r="KPM731"/>
      <c r="KPN731"/>
      <c r="KPO731"/>
      <c r="KPP731"/>
      <c r="KPQ731"/>
      <c r="KPR731"/>
      <c r="KPS731"/>
      <c r="KPT731"/>
      <c r="KPU731"/>
      <c r="KPV731"/>
      <c r="KPW731"/>
      <c r="KPX731"/>
      <c r="KPY731"/>
      <c r="KPZ731"/>
      <c r="KQA731"/>
      <c r="KQB731"/>
      <c r="KQC731"/>
      <c r="KQD731"/>
      <c r="KQE731"/>
      <c r="KQF731"/>
      <c r="KQG731"/>
      <c r="KQH731"/>
      <c r="KQI731"/>
      <c r="KQJ731"/>
      <c r="KQK731"/>
      <c r="KQL731"/>
      <c r="KQM731"/>
      <c r="KQN731"/>
      <c r="KQO731"/>
      <c r="KQP731"/>
      <c r="KQQ731"/>
      <c r="KQR731"/>
      <c r="KQS731"/>
      <c r="KQT731"/>
      <c r="KQU731"/>
      <c r="KQV731"/>
      <c r="KQW731"/>
      <c r="KQX731"/>
      <c r="KQY731"/>
      <c r="KQZ731"/>
      <c r="KRA731"/>
      <c r="KRB731"/>
      <c r="KRC731"/>
      <c r="KRD731"/>
      <c r="KRE731"/>
      <c r="KRF731"/>
      <c r="KRG731"/>
      <c r="KRH731"/>
      <c r="KRI731"/>
      <c r="KRJ731"/>
      <c r="KRK731"/>
      <c r="KRL731"/>
      <c r="KRM731"/>
      <c r="KRN731"/>
      <c r="KRO731"/>
      <c r="KRP731"/>
      <c r="KRQ731"/>
      <c r="KRR731"/>
      <c r="KRS731"/>
      <c r="KRT731"/>
      <c r="KRU731"/>
      <c r="KRV731"/>
      <c r="KRW731"/>
      <c r="KRX731"/>
      <c r="KRY731"/>
      <c r="KRZ731"/>
      <c r="KSA731"/>
      <c r="KSB731"/>
      <c r="KSC731"/>
      <c r="KSD731"/>
      <c r="KSE731"/>
      <c r="KSF731"/>
      <c r="KSG731"/>
      <c r="KSH731"/>
      <c r="KSI731"/>
      <c r="KSJ731"/>
      <c r="KSK731"/>
      <c r="KSL731"/>
      <c r="KSM731"/>
      <c r="KSN731"/>
      <c r="KSO731"/>
      <c r="KSP731"/>
      <c r="KSQ731"/>
      <c r="KSR731"/>
      <c r="KSS731"/>
      <c r="KST731"/>
      <c r="KSU731"/>
      <c r="KSV731"/>
      <c r="KSW731"/>
      <c r="KSX731"/>
      <c r="KSY731"/>
      <c r="KSZ731"/>
      <c r="KTA731"/>
      <c r="KTB731"/>
      <c r="KTC731"/>
      <c r="KTD731"/>
      <c r="KTE731"/>
      <c r="KTF731"/>
      <c r="KTG731"/>
      <c r="KTH731"/>
      <c r="KTI731"/>
      <c r="KTJ731"/>
      <c r="KTK731"/>
      <c r="KTL731"/>
      <c r="KTM731"/>
      <c r="KTN731"/>
      <c r="KTO731"/>
      <c r="KTP731"/>
      <c r="KTQ731"/>
      <c r="KTR731"/>
      <c r="KTS731"/>
      <c r="KTT731"/>
      <c r="KTU731"/>
      <c r="KTV731"/>
      <c r="KTW731"/>
      <c r="KTX731"/>
      <c r="KTY731"/>
      <c r="KTZ731"/>
      <c r="KUA731"/>
      <c r="KUB731"/>
      <c r="KUC731"/>
      <c r="KUD731"/>
      <c r="KUE731"/>
      <c r="KUF731"/>
      <c r="KUG731"/>
      <c r="KUH731"/>
      <c r="KUI731"/>
      <c r="KUJ731"/>
      <c r="KUK731"/>
      <c r="KUL731"/>
      <c r="KUM731"/>
      <c r="KUN731"/>
      <c r="KUO731"/>
      <c r="KUP731"/>
      <c r="KUQ731"/>
      <c r="KUR731"/>
      <c r="KUS731"/>
      <c r="KUT731"/>
      <c r="KUU731"/>
      <c r="KUV731"/>
      <c r="KUW731"/>
      <c r="KUX731"/>
      <c r="KUY731"/>
      <c r="KUZ731"/>
      <c r="KVA731"/>
      <c r="KVB731"/>
      <c r="KVC731"/>
      <c r="KVD731"/>
      <c r="KVE731"/>
      <c r="KVF731"/>
      <c r="KVG731"/>
      <c r="KVH731"/>
      <c r="KVI731"/>
      <c r="KVJ731"/>
      <c r="KVK731"/>
      <c r="KVL731"/>
      <c r="KVM731"/>
      <c r="KVN731"/>
      <c r="KVO731"/>
      <c r="KVP731"/>
      <c r="KVQ731"/>
      <c r="KVR731"/>
      <c r="KVS731"/>
      <c r="KVT731"/>
      <c r="KVU731"/>
      <c r="KVV731"/>
      <c r="KVW731"/>
      <c r="KVX731"/>
      <c r="KVY731"/>
      <c r="KVZ731"/>
      <c r="KWA731"/>
      <c r="KWB731"/>
      <c r="KWC731"/>
      <c r="KWD731"/>
      <c r="KWE731"/>
      <c r="KWF731"/>
      <c r="KWG731"/>
      <c r="KWH731"/>
      <c r="KWI731"/>
      <c r="KWJ731"/>
      <c r="KWK731"/>
      <c r="KWL731"/>
      <c r="KWM731"/>
      <c r="KWN731"/>
      <c r="KWO731"/>
      <c r="KWP731"/>
      <c r="KWQ731"/>
      <c r="KWR731"/>
      <c r="KWS731"/>
      <c r="KWT731"/>
      <c r="KWU731"/>
      <c r="KWV731"/>
      <c r="KWW731"/>
      <c r="KWX731"/>
      <c r="KWY731"/>
      <c r="KWZ731"/>
      <c r="KXA731"/>
      <c r="KXB731"/>
      <c r="KXC731"/>
      <c r="KXD731"/>
      <c r="KXE731"/>
      <c r="KXF731"/>
      <c r="KXG731"/>
      <c r="KXH731"/>
      <c r="KXI731"/>
      <c r="KXJ731"/>
      <c r="KXK731"/>
      <c r="KXL731"/>
      <c r="KXM731"/>
      <c r="KXN731"/>
      <c r="KXO731"/>
      <c r="KXP731"/>
      <c r="KXQ731"/>
      <c r="KXR731"/>
      <c r="KXS731"/>
      <c r="KXT731"/>
      <c r="KXU731"/>
      <c r="KXV731"/>
      <c r="KXW731"/>
      <c r="KXX731"/>
      <c r="KXY731"/>
      <c r="KXZ731"/>
      <c r="KYA731"/>
      <c r="KYB731"/>
      <c r="KYC731"/>
      <c r="KYD731"/>
      <c r="KYE731"/>
      <c r="KYF731"/>
      <c r="KYG731"/>
      <c r="KYH731"/>
      <c r="KYI731"/>
      <c r="KYJ731"/>
      <c r="KYK731"/>
      <c r="KYL731"/>
      <c r="KYM731"/>
      <c r="KYN731"/>
      <c r="KYO731"/>
      <c r="KYP731"/>
      <c r="KYQ731"/>
      <c r="KYR731"/>
      <c r="KYS731"/>
      <c r="KYT731"/>
      <c r="KYU731"/>
      <c r="KYV731"/>
      <c r="KYW731"/>
      <c r="KYX731"/>
      <c r="KYY731"/>
      <c r="KYZ731"/>
      <c r="KZA731"/>
      <c r="KZB731"/>
      <c r="KZC731"/>
      <c r="KZD731"/>
      <c r="KZE731"/>
      <c r="KZF731"/>
      <c r="KZG731"/>
      <c r="KZH731"/>
      <c r="KZI731"/>
      <c r="KZJ731"/>
      <c r="KZK731"/>
      <c r="KZL731"/>
      <c r="KZM731"/>
      <c r="KZN731"/>
      <c r="KZO731"/>
      <c r="KZP731"/>
      <c r="KZQ731"/>
      <c r="KZR731"/>
      <c r="KZS731"/>
      <c r="KZT731"/>
      <c r="KZU731"/>
      <c r="KZV731"/>
      <c r="KZW731"/>
      <c r="KZX731"/>
      <c r="KZY731"/>
      <c r="KZZ731"/>
      <c r="LAA731"/>
      <c r="LAB731"/>
      <c r="LAC731"/>
      <c r="LAD731"/>
      <c r="LAE731"/>
      <c r="LAF731"/>
      <c r="LAG731"/>
      <c r="LAH731"/>
      <c r="LAI731"/>
      <c r="LAJ731"/>
      <c r="LAK731"/>
      <c r="LAL731"/>
      <c r="LAM731"/>
      <c r="LAN731"/>
      <c r="LAO731"/>
      <c r="LAP731"/>
      <c r="LAQ731"/>
      <c r="LAR731"/>
      <c r="LAS731"/>
      <c r="LAT731"/>
      <c r="LAU731"/>
      <c r="LAV731"/>
      <c r="LAW731"/>
      <c r="LAX731"/>
      <c r="LAY731"/>
      <c r="LAZ731"/>
      <c r="LBA731"/>
      <c r="LBB731"/>
      <c r="LBC731"/>
      <c r="LBD731"/>
      <c r="LBE731"/>
      <c r="LBF731"/>
      <c r="LBG731"/>
      <c r="LBH731"/>
      <c r="LBI731"/>
      <c r="LBJ731"/>
      <c r="LBK731"/>
      <c r="LBL731"/>
      <c r="LBM731"/>
      <c r="LBN731"/>
      <c r="LBO731"/>
      <c r="LBP731"/>
      <c r="LBQ731"/>
      <c r="LBR731"/>
      <c r="LBS731"/>
      <c r="LBT731"/>
      <c r="LBU731"/>
      <c r="LBV731"/>
      <c r="LBW731"/>
      <c r="LBX731"/>
      <c r="LBY731"/>
      <c r="LBZ731"/>
      <c r="LCA731"/>
      <c r="LCB731"/>
      <c r="LCC731"/>
      <c r="LCD731"/>
      <c r="LCE731"/>
      <c r="LCF731"/>
      <c r="LCG731"/>
      <c r="LCH731"/>
      <c r="LCI731"/>
      <c r="LCJ731"/>
      <c r="LCK731"/>
      <c r="LCL731"/>
      <c r="LCM731"/>
      <c r="LCN731"/>
      <c r="LCO731"/>
      <c r="LCP731"/>
      <c r="LCQ731"/>
      <c r="LCR731"/>
      <c r="LCS731"/>
      <c r="LCT731"/>
      <c r="LCU731"/>
      <c r="LCV731"/>
      <c r="LCW731"/>
      <c r="LCX731"/>
      <c r="LCY731"/>
      <c r="LCZ731"/>
      <c r="LDA731"/>
      <c r="LDB731"/>
      <c r="LDC731"/>
      <c r="LDD731"/>
      <c r="LDE731"/>
      <c r="LDF731"/>
      <c r="LDG731"/>
      <c r="LDH731"/>
      <c r="LDI731"/>
      <c r="LDJ731"/>
      <c r="LDK731"/>
      <c r="LDL731"/>
      <c r="LDM731"/>
      <c r="LDN731"/>
      <c r="LDO731"/>
      <c r="LDP731"/>
      <c r="LDQ731"/>
      <c r="LDR731"/>
      <c r="LDS731"/>
      <c r="LDT731"/>
      <c r="LDU731"/>
      <c r="LDV731"/>
      <c r="LDW731"/>
      <c r="LDX731"/>
      <c r="LDY731"/>
      <c r="LDZ731"/>
      <c r="LEA731"/>
      <c r="LEB731"/>
      <c r="LEC731"/>
      <c r="LED731"/>
      <c r="LEE731"/>
      <c r="LEF731"/>
      <c r="LEG731"/>
      <c r="LEH731"/>
      <c r="LEI731"/>
      <c r="LEJ731"/>
      <c r="LEK731"/>
      <c r="LEL731"/>
      <c r="LEM731"/>
      <c r="LEN731"/>
      <c r="LEO731"/>
      <c r="LEP731"/>
      <c r="LEQ731"/>
      <c r="LER731"/>
      <c r="LES731"/>
      <c r="LET731"/>
      <c r="LEU731"/>
      <c r="LEV731"/>
      <c r="LEW731"/>
      <c r="LEX731"/>
      <c r="LEY731"/>
      <c r="LEZ731"/>
      <c r="LFA731"/>
      <c r="LFB731"/>
      <c r="LFC731"/>
      <c r="LFD731"/>
      <c r="LFE731"/>
      <c r="LFF731"/>
      <c r="LFG731"/>
      <c r="LFH731"/>
      <c r="LFI731"/>
      <c r="LFJ731"/>
      <c r="LFK731"/>
      <c r="LFL731"/>
      <c r="LFM731"/>
      <c r="LFN731"/>
      <c r="LFO731"/>
      <c r="LFP731"/>
      <c r="LFQ731"/>
      <c r="LFR731"/>
      <c r="LFS731"/>
      <c r="LFT731"/>
      <c r="LFU731"/>
      <c r="LFV731"/>
      <c r="LFW731"/>
      <c r="LFX731"/>
      <c r="LFY731"/>
      <c r="LFZ731"/>
      <c r="LGA731"/>
      <c r="LGB731"/>
      <c r="LGC731"/>
      <c r="LGD731"/>
      <c r="LGE731"/>
      <c r="LGF731"/>
      <c r="LGG731"/>
      <c r="LGH731"/>
      <c r="LGI731"/>
      <c r="LGJ731"/>
      <c r="LGK731"/>
      <c r="LGL731"/>
      <c r="LGM731"/>
      <c r="LGN731"/>
      <c r="LGO731"/>
      <c r="LGP731"/>
      <c r="LGQ731"/>
      <c r="LGR731"/>
      <c r="LGS731"/>
      <c r="LGT731"/>
      <c r="LGU731"/>
      <c r="LGV731"/>
      <c r="LGW731"/>
      <c r="LGX731"/>
      <c r="LGY731"/>
      <c r="LGZ731"/>
      <c r="LHA731"/>
      <c r="LHB731"/>
      <c r="LHC731"/>
      <c r="LHD731"/>
      <c r="LHE731"/>
      <c r="LHF731"/>
      <c r="LHG731"/>
      <c r="LHH731"/>
      <c r="LHI731"/>
      <c r="LHJ731"/>
      <c r="LHK731"/>
      <c r="LHL731"/>
      <c r="LHM731"/>
      <c r="LHN731"/>
      <c r="LHO731"/>
      <c r="LHP731"/>
      <c r="LHQ731"/>
      <c r="LHR731"/>
      <c r="LHS731"/>
      <c r="LHT731"/>
      <c r="LHU731"/>
      <c r="LHV731"/>
      <c r="LHW731"/>
      <c r="LHX731"/>
      <c r="LHY731"/>
      <c r="LHZ731"/>
      <c r="LIA731"/>
      <c r="LIB731"/>
      <c r="LIC731"/>
      <c r="LID731"/>
      <c r="LIE731"/>
      <c r="LIF731"/>
      <c r="LIG731"/>
      <c r="LIH731"/>
      <c r="LII731"/>
      <c r="LIJ731"/>
      <c r="LIK731"/>
      <c r="LIL731"/>
      <c r="LIM731"/>
      <c r="LIN731"/>
      <c r="LIO731"/>
      <c r="LIP731"/>
      <c r="LIQ731"/>
      <c r="LIR731"/>
      <c r="LIS731"/>
      <c r="LIT731"/>
      <c r="LIU731"/>
      <c r="LIV731"/>
      <c r="LIW731"/>
      <c r="LIX731"/>
      <c r="LIY731"/>
      <c r="LIZ731"/>
      <c r="LJA731"/>
      <c r="LJB731"/>
      <c r="LJC731"/>
      <c r="LJD731"/>
      <c r="LJE731"/>
      <c r="LJF731"/>
      <c r="LJG731"/>
      <c r="LJH731"/>
      <c r="LJI731"/>
      <c r="LJJ731"/>
      <c r="LJK731"/>
      <c r="LJL731"/>
      <c r="LJM731"/>
      <c r="LJN731"/>
      <c r="LJO731"/>
      <c r="LJP731"/>
      <c r="LJQ731"/>
      <c r="LJR731"/>
      <c r="LJS731"/>
      <c r="LJT731"/>
      <c r="LJU731"/>
      <c r="LJV731"/>
      <c r="LJW731"/>
      <c r="LJX731"/>
      <c r="LJY731"/>
      <c r="LJZ731"/>
      <c r="LKA731"/>
      <c r="LKB731"/>
      <c r="LKC731"/>
      <c r="LKD731"/>
      <c r="LKE731"/>
      <c r="LKF731"/>
      <c r="LKG731"/>
      <c r="LKH731"/>
      <c r="LKI731"/>
      <c r="LKJ731"/>
      <c r="LKK731"/>
      <c r="LKL731"/>
      <c r="LKM731"/>
      <c r="LKN731"/>
      <c r="LKO731"/>
      <c r="LKP731"/>
      <c r="LKQ731"/>
      <c r="LKR731"/>
      <c r="LKS731"/>
      <c r="LKT731"/>
      <c r="LKU731"/>
      <c r="LKV731"/>
      <c r="LKW731"/>
      <c r="LKX731"/>
      <c r="LKY731"/>
      <c r="LKZ731"/>
      <c r="LLA731"/>
      <c r="LLB731"/>
      <c r="LLC731"/>
      <c r="LLD731"/>
      <c r="LLE731"/>
      <c r="LLF731"/>
      <c r="LLG731"/>
      <c r="LLH731"/>
      <c r="LLI731"/>
      <c r="LLJ731"/>
      <c r="LLK731"/>
      <c r="LLL731"/>
      <c r="LLM731"/>
      <c r="LLN731"/>
      <c r="LLO731"/>
      <c r="LLP731"/>
      <c r="LLQ731"/>
      <c r="LLR731"/>
      <c r="LLS731"/>
      <c r="LLT731"/>
      <c r="LLU731"/>
      <c r="LLV731"/>
      <c r="LLW731"/>
      <c r="LLX731"/>
      <c r="LLY731"/>
      <c r="LLZ731"/>
      <c r="LMA731"/>
      <c r="LMB731"/>
      <c r="LMC731"/>
      <c r="LMD731"/>
      <c r="LME731"/>
      <c r="LMF731"/>
      <c r="LMG731"/>
      <c r="LMH731"/>
      <c r="LMI731"/>
      <c r="LMJ731"/>
      <c r="LMK731"/>
      <c r="LML731"/>
      <c r="LMM731"/>
      <c r="LMN731"/>
      <c r="LMO731"/>
      <c r="LMP731"/>
      <c r="LMQ731"/>
      <c r="LMR731"/>
      <c r="LMS731"/>
      <c r="LMT731"/>
      <c r="LMU731"/>
      <c r="LMV731"/>
      <c r="LMW731"/>
      <c r="LMX731"/>
      <c r="LMY731"/>
      <c r="LMZ731"/>
      <c r="LNA731"/>
      <c r="LNB731"/>
      <c r="LNC731"/>
      <c r="LND731"/>
      <c r="LNE731"/>
      <c r="LNF731"/>
      <c r="LNG731"/>
      <c r="LNH731"/>
      <c r="LNI731"/>
      <c r="LNJ731"/>
      <c r="LNK731"/>
      <c r="LNL731"/>
      <c r="LNM731"/>
      <c r="LNN731"/>
      <c r="LNO731"/>
      <c r="LNP731"/>
      <c r="LNQ731"/>
      <c r="LNR731"/>
      <c r="LNS731"/>
      <c r="LNT731"/>
      <c r="LNU731"/>
      <c r="LNV731"/>
      <c r="LNW731"/>
      <c r="LNX731"/>
      <c r="LNY731"/>
      <c r="LNZ731"/>
      <c r="LOA731"/>
      <c r="LOB731"/>
      <c r="LOC731"/>
      <c r="LOD731"/>
      <c r="LOE731"/>
      <c r="LOF731"/>
      <c r="LOG731"/>
      <c r="LOH731"/>
      <c r="LOI731"/>
      <c r="LOJ731"/>
      <c r="LOK731"/>
      <c r="LOL731"/>
      <c r="LOM731"/>
      <c r="LON731"/>
      <c r="LOO731"/>
      <c r="LOP731"/>
      <c r="LOQ731"/>
      <c r="LOR731"/>
      <c r="LOS731"/>
      <c r="LOT731"/>
      <c r="LOU731"/>
      <c r="LOV731"/>
      <c r="LOW731"/>
      <c r="LOX731"/>
      <c r="LOY731"/>
      <c r="LOZ731"/>
      <c r="LPA731"/>
      <c r="LPB731"/>
      <c r="LPC731"/>
      <c r="LPD731"/>
      <c r="LPE731"/>
      <c r="LPF731"/>
      <c r="LPG731"/>
      <c r="LPH731"/>
      <c r="LPI731"/>
      <c r="LPJ731"/>
      <c r="LPK731"/>
      <c r="LPL731"/>
      <c r="LPM731"/>
      <c r="LPN731"/>
      <c r="LPO731"/>
      <c r="LPP731"/>
      <c r="LPQ731"/>
      <c r="LPR731"/>
      <c r="LPS731"/>
      <c r="LPT731"/>
      <c r="LPU731"/>
      <c r="LPV731"/>
      <c r="LPW731"/>
      <c r="LPX731"/>
      <c r="LPY731"/>
      <c r="LPZ731"/>
      <c r="LQA731"/>
      <c r="LQB731"/>
      <c r="LQC731"/>
      <c r="LQD731"/>
      <c r="LQE731"/>
      <c r="LQF731"/>
      <c r="LQG731"/>
      <c r="LQH731"/>
      <c r="LQI731"/>
      <c r="LQJ731"/>
      <c r="LQK731"/>
      <c r="LQL731"/>
      <c r="LQM731"/>
      <c r="LQN731"/>
      <c r="LQO731"/>
      <c r="LQP731"/>
      <c r="LQQ731"/>
      <c r="LQR731"/>
      <c r="LQS731"/>
      <c r="LQT731"/>
      <c r="LQU731"/>
      <c r="LQV731"/>
      <c r="LQW731"/>
      <c r="LQX731"/>
      <c r="LQY731"/>
      <c r="LQZ731"/>
      <c r="LRA731"/>
      <c r="LRB731"/>
      <c r="LRC731"/>
      <c r="LRD731"/>
      <c r="LRE731"/>
      <c r="LRF731"/>
      <c r="LRG731"/>
      <c r="LRH731"/>
      <c r="LRI731"/>
      <c r="LRJ731"/>
      <c r="LRK731"/>
      <c r="LRL731"/>
      <c r="LRM731"/>
      <c r="LRN731"/>
      <c r="LRO731"/>
      <c r="LRP731"/>
      <c r="LRQ731"/>
      <c r="LRR731"/>
      <c r="LRS731"/>
      <c r="LRT731"/>
      <c r="LRU731"/>
      <c r="LRV731"/>
      <c r="LRW731"/>
      <c r="LRX731"/>
      <c r="LRY731"/>
      <c r="LRZ731"/>
      <c r="LSA731"/>
      <c r="LSB731"/>
      <c r="LSC731"/>
      <c r="LSD731"/>
      <c r="LSE731"/>
      <c r="LSF731"/>
      <c r="LSG731"/>
      <c r="LSH731"/>
      <c r="LSI731"/>
      <c r="LSJ731"/>
      <c r="LSK731"/>
      <c r="LSL731"/>
      <c r="LSM731"/>
      <c r="LSN731"/>
      <c r="LSO731"/>
      <c r="LSP731"/>
      <c r="LSQ731"/>
      <c r="LSR731"/>
      <c r="LSS731"/>
      <c r="LST731"/>
      <c r="LSU731"/>
      <c r="LSV731"/>
      <c r="LSW731"/>
      <c r="LSX731"/>
      <c r="LSY731"/>
      <c r="LSZ731"/>
      <c r="LTA731"/>
      <c r="LTB731"/>
      <c r="LTC731"/>
      <c r="LTD731"/>
      <c r="LTE731"/>
      <c r="LTF731"/>
      <c r="LTG731"/>
      <c r="LTH731"/>
      <c r="LTI731"/>
      <c r="LTJ731"/>
      <c r="LTK731"/>
      <c r="LTL731"/>
      <c r="LTM731"/>
      <c r="LTN731"/>
      <c r="LTO731"/>
      <c r="LTP731"/>
      <c r="LTQ731"/>
      <c r="LTR731"/>
      <c r="LTS731"/>
      <c r="LTT731"/>
      <c r="LTU731"/>
      <c r="LTV731"/>
      <c r="LTW731"/>
      <c r="LTX731"/>
      <c r="LTY731"/>
      <c r="LTZ731"/>
      <c r="LUA731"/>
      <c r="LUB731"/>
      <c r="LUC731"/>
      <c r="LUD731"/>
      <c r="LUE731"/>
      <c r="LUF731"/>
      <c r="LUG731"/>
      <c r="LUH731"/>
      <c r="LUI731"/>
      <c r="LUJ731"/>
      <c r="LUK731"/>
      <c r="LUL731"/>
      <c r="LUM731"/>
      <c r="LUN731"/>
      <c r="LUO731"/>
      <c r="LUP731"/>
      <c r="LUQ731"/>
      <c r="LUR731"/>
      <c r="LUS731"/>
      <c r="LUT731"/>
      <c r="LUU731"/>
      <c r="LUV731"/>
      <c r="LUW731"/>
      <c r="LUX731"/>
      <c r="LUY731"/>
      <c r="LUZ731"/>
      <c r="LVA731"/>
      <c r="LVB731"/>
      <c r="LVC731"/>
      <c r="LVD731"/>
      <c r="LVE731"/>
      <c r="LVF731"/>
      <c r="LVG731"/>
      <c r="LVH731"/>
      <c r="LVI731"/>
      <c r="LVJ731"/>
      <c r="LVK731"/>
      <c r="LVL731"/>
      <c r="LVM731"/>
      <c r="LVN731"/>
      <c r="LVO731"/>
      <c r="LVP731"/>
      <c r="LVQ731"/>
      <c r="LVR731"/>
      <c r="LVS731"/>
      <c r="LVT731"/>
      <c r="LVU731"/>
      <c r="LVV731"/>
      <c r="LVW731"/>
      <c r="LVX731"/>
      <c r="LVY731"/>
      <c r="LVZ731"/>
      <c r="LWA731"/>
      <c r="LWB731"/>
      <c r="LWC731"/>
      <c r="LWD731"/>
      <c r="LWE731"/>
      <c r="LWF731"/>
      <c r="LWG731"/>
      <c r="LWH731"/>
      <c r="LWI731"/>
      <c r="LWJ731"/>
      <c r="LWK731"/>
      <c r="LWL731"/>
      <c r="LWM731"/>
      <c r="LWN731"/>
      <c r="LWO731"/>
      <c r="LWP731"/>
      <c r="LWQ731"/>
      <c r="LWR731"/>
      <c r="LWS731"/>
      <c r="LWT731"/>
      <c r="LWU731"/>
      <c r="LWV731"/>
      <c r="LWW731"/>
      <c r="LWX731"/>
      <c r="LWY731"/>
      <c r="LWZ731"/>
      <c r="LXA731"/>
      <c r="LXB731"/>
      <c r="LXC731"/>
      <c r="LXD731"/>
      <c r="LXE731"/>
      <c r="LXF731"/>
      <c r="LXG731"/>
      <c r="LXH731"/>
      <c r="LXI731"/>
      <c r="LXJ731"/>
      <c r="LXK731"/>
      <c r="LXL731"/>
      <c r="LXM731"/>
      <c r="LXN731"/>
      <c r="LXO731"/>
      <c r="LXP731"/>
      <c r="LXQ731"/>
      <c r="LXR731"/>
      <c r="LXS731"/>
      <c r="LXT731"/>
      <c r="LXU731"/>
      <c r="LXV731"/>
      <c r="LXW731"/>
      <c r="LXX731"/>
      <c r="LXY731"/>
      <c r="LXZ731"/>
      <c r="LYA731"/>
      <c r="LYB731"/>
      <c r="LYC731"/>
      <c r="LYD731"/>
      <c r="LYE731"/>
      <c r="LYF731"/>
      <c r="LYG731"/>
      <c r="LYH731"/>
      <c r="LYI731"/>
      <c r="LYJ731"/>
      <c r="LYK731"/>
      <c r="LYL731"/>
      <c r="LYM731"/>
      <c r="LYN731"/>
      <c r="LYO731"/>
      <c r="LYP731"/>
      <c r="LYQ731"/>
      <c r="LYR731"/>
      <c r="LYS731"/>
      <c r="LYT731"/>
      <c r="LYU731"/>
      <c r="LYV731"/>
      <c r="LYW731"/>
      <c r="LYX731"/>
      <c r="LYY731"/>
      <c r="LYZ731"/>
      <c r="LZA731"/>
      <c r="LZB731"/>
      <c r="LZC731"/>
      <c r="LZD731"/>
      <c r="LZE731"/>
      <c r="LZF731"/>
      <c r="LZG731"/>
      <c r="LZH731"/>
      <c r="LZI731"/>
      <c r="LZJ731"/>
      <c r="LZK731"/>
      <c r="LZL731"/>
      <c r="LZM731"/>
      <c r="LZN731"/>
      <c r="LZO731"/>
      <c r="LZP731"/>
      <c r="LZQ731"/>
      <c r="LZR731"/>
      <c r="LZS731"/>
      <c r="LZT731"/>
      <c r="LZU731"/>
      <c r="LZV731"/>
      <c r="LZW731"/>
      <c r="LZX731"/>
      <c r="LZY731"/>
      <c r="LZZ731"/>
      <c r="MAA731"/>
      <c r="MAB731"/>
      <c r="MAC731"/>
      <c r="MAD731"/>
      <c r="MAE731"/>
      <c r="MAF731"/>
      <c r="MAG731"/>
      <c r="MAH731"/>
      <c r="MAI731"/>
      <c r="MAJ731"/>
      <c r="MAK731"/>
      <c r="MAL731"/>
      <c r="MAM731"/>
      <c r="MAN731"/>
      <c r="MAO731"/>
      <c r="MAP731"/>
      <c r="MAQ731"/>
      <c r="MAR731"/>
      <c r="MAS731"/>
      <c r="MAT731"/>
      <c r="MAU731"/>
      <c r="MAV731"/>
      <c r="MAW731"/>
      <c r="MAX731"/>
      <c r="MAY731"/>
      <c r="MAZ731"/>
      <c r="MBA731"/>
      <c r="MBB731"/>
      <c r="MBC731"/>
      <c r="MBD731"/>
      <c r="MBE731"/>
      <c r="MBF731"/>
      <c r="MBG731"/>
      <c r="MBH731"/>
      <c r="MBI731"/>
      <c r="MBJ731"/>
      <c r="MBK731"/>
      <c r="MBL731"/>
      <c r="MBM731"/>
      <c r="MBN731"/>
      <c r="MBO731"/>
      <c r="MBP731"/>
      <c r="MBQ731"/>
      <c r="MBR731"/>
      <c r="MBS731"/>
      <c r="MBT731"/>
      <c r="MBU731"/>
      <c r="MBV731"/>
      <c r="MBW731"/>
      <c r="MBX731"/>
      <c r="MBY731"/>
      <c r="MBZ731"/>
      <c r="MCA731"/>
      <c r="MCB731"/>
      <c r="MCC731"/>
      <c r="MCD731"/>
      <c r="MCE731"/>
      <c r="MCF731"/>
      <c r="MCG731"/>
      <c r="MCH731"/>
      <c r="MCI731"/>
      <c r="MCJ731"/>
      <c r="MCK731"/>
      <c r="MCL731"/>
      <c r="MCM731"/>
      <c r="MCN731"/>
      <c r="MCO731"/>
      <c r="MCP731"/>
      <c r="MCQ731"/>
      <c r="MCR731"/>
      <c r="MCS731"/>
      <c r="MCT731"/>
      <c r="MCU731"/>
      <c r="MCV731"/>
      <c r="MCW731"/>
      <c r="MCX731"/>
      <c r="MCY731"/>
      <c r="MCZ731"/>
      <c r="MDA731"/>
      <c r="MDB731"/>
      <c r="MDC731"/>
      <c r="MDD731"/>
      <c r="MDE731"/>
      <c r="MDF731"/>
      <c r="MDG731"/>
      <c r="MDH731"/>
      <c r="MDI731"/>
      <c r="MDJ731"/>
      <c r="MDK731"/>
      <c r="MDL731"/>
      <c r="MDM731"/>
      <c r="MDN731"/>
      <c r="MDO731"/>
      <c r="MDP731"/>
      <c r="MDQ731"/>
      <c r="MDR731"/>
      <c r="MDS731"/>
      <c r="MDT731"/>
      <c r="MDU731"/>
      <c r="MDV731"/>
      <c r="MDW731"/>
      <c r="MDX731"/>
      <c r="MDY731"/>
      <c r="MDZ731"/>
      <c r="MEA731"/>
      <c r="MEB731"/>
      <c r="MEC731"/>
      <c r="MED731"/>
      <c r="MEE731"/>
      <c r="MEF731"/>
      <c r="MEG731"/>
      <c r="MEH731"/>
      <c r="MEI731"/>
      <c r="MEJ731"/>
      <c r="MEK731"/>
      <c r="MEL731"/>
      <c r="MEM731"/>
      <c r="MEN731"/>
      <c r="MEO731"/>
      <c r="MEP731"/>
      <c r="MEQ731"/>
      <c r="MER731"/>
      <c r="MES731"/>
      <c r="MET731"/>
      <c r="MEU731"/>
      <c r="MEV731"/>
      <c r="MEW731"/>
      <c r="MEX731"/>
      <c r="MEY731"/>
      <c r="MEZ731"/>
      <c r="MFA731"/>
      <c r="MFB731"/>
      <c r="MFC731"/>
      <c r="MFD731"/>
      <c r="MFE731"/>
      <c r="MFF731"/>
      <c r="MFG731"/>
      <c r="MFH731"/>
      <c r="MFI731"/>
      <c r="MFJ731"/>
      <c r="MFK731"/>
      <c r="MFL731"/>
      <c r="MFM731"/>
      <c r="MFN731"/>
      <c r="MFO731"/>
      <c r="MFP731"/>
      <c r="MFQ731"/>
      <c r="MFR731"/>
      <c r="MFS731"/>
      <c r="MFT731"/>
      <c r="MFU731"/>
      <c r="MFV731"/>
      <c r="MFW731"/>
      <c r="MFX731"/>
      <c r="MFY731"/>
      <c r="MFZ731"/>
      <c r="MGA731"/>
      <c r="MGB731"/>
      <c r="MGC731"/>
      <c r="MGD731"/>
      <c r="MGE731"/>
      <c r="MGF731"/>
      <c r="MGG731"/>
      <c r="MGH731"/>
      <c r="MGI731"/>
      <c r="MGJ731"/>
      <c r="MGK731"/>
      <c r="MGL731"/>
      <c r="MGM731"/>
      <c r="MGN731"/>
      <c r="MGO731"/>
      <c r="MGP731"/>
      <c r="MGQ731"/>
      <c r="MGR731"/>
      <c r="MGS731"/>
      <c r="MGT731"/>
      <c r="MGU731"/>
      <c r="MGV731"/>
      <c r="MGW731"/>
      <c r="MGX731"/>
      <c r="MGY731"/>
      <c r="MGZ731"/>
      <c r="MHA731"/>
      <c r="MHB731"/>
      <c r="MHC731"/>
      <c r="MHD731"/>
      <c r="MHE731"/>
      <c r="MHF731"/>
      <c r="MHG731"/>
      <c r="MHH731"/>
      <c r="MHI731"/>
      <c r="MHJ731"/>
      <c r="MHK731"/>
      <c r="MHL731"/>
      <c r="MHM731"/>
      <c r="MHN731"/>
      <c r="MHO731"/>
      <c r="MHP731"/>
      <c r="MHQ731"/>
      <c r="MHR731"/>
      <c r="MHS731"/>
      <c r="MHT731"/>
      <c r="MHU731"/>
      <c r="MHV731"/>
      <c r="MHW731"/>
      <c r="MHX731"/>
      <c r="MHY731"/>
      <c r="MHZ731"/>
      <c r="MIA731"/>
      <c r="MIB731"/>
      <c r="MIC731"/>
      <c r="MID731"/>
      <c r="MIE731"/>
      <c r="MIF731"/>
      <c r="MIG731"/>
      <c r="MIH731"/>
      <c r="MII731"/>
      <c r="MIJ731"/>
      <c r="MIK731"/>
      <c r="MIL731"/>
      <c r="MIM731"/>
      <c r="MIN731"/>
      <c r="MIO731"/>
      <c r="MIP731"/>
      <c r="MIQ731"/>
      <c r="MIR731"/>
      <c r="MIS731"/>
      <c r="MIT731"/>
      <c r="MIU731"/>
      <c r="MIV731"/>
      <c r="MIW731"/>
      <c r="MIX731"/>
      <c r="MIY731"/>
      <c r="MIZ731"/>
      <c r="MJA731"/>
      <c r="MJB731"/>
      <c r="MJC731"/>
      <c r="MJD731"/>
      <c r="MJE731"/>
      <c r="MJF731"/>
      <c r="MJG731"/>
      <c r="MJH731"/>
      <c r="MJI731"/>
      <c r="MJJ731"/>
      <c r="MJK731"/>
      <c r="MJL731"/>
      <c r="MJM731"/>
      <c r="MJN731"/>
      <c r="MJO731"/>
      <c r="MJP731"/>
      <c r="MJQ731"/>
      <c r="MJR731"/>
      <c r="MJS731"/>
      <c r="MJT731"/>
      <c r="MJU731"/>
      <c r="MJV731"/>
      <c r="MJW731"/>
      <c r="MJX731"/>
      <c r="MJY731"/>
      <c r="MJZ731"/>
      <c r="MKA731"/>
      <c r="MKB731"/>
      <c r="MKC731"/>
      <c r="MKD731"/>
      <c r="MKE731"/>
      <c r="MKF731"/>
      <c r="MKG731"/>
      <c r="MKH731"/>
      <c r="MKI731"/>
      <c r="MKJ731"/>
      <c r="MKK731"/>
      <c r="MKL731"/>
      <c r="MKM731"/>
      <c r="MKN731"/>
      <c r="MKO731"/>
      <c r="MKP731"/>
      <c r="MKQ731"/>
      <c r="MKR731"/>
      <c r="MKS731"/>
      <c r="MKT731"/>
      <c r="MKU731"/>
      <c r="MKV731"/>
      <c r="MKW731"/>
      <c r="MKX731"/>
      <c r="MKY731"/>
      <c r="MKZ731"/>
      <c r="MLA731"/>
      <c r="MLB731"/>
      <c r="MLC731"/>
      <c r="MLD731"/>
      <c r="MLE731"/>
      <c r="MLF731"/>
      <c r="MLG731"/>
      <c r="MLH731"/>
      <c r="MLI731"/>
      <c r="MLJ731"/>
      <c r="MLK731"/>
      <c r="MLL731"/>
      <c r="MLM731"/>
      <c r="MLN731"/>
      <c r="MLO731"/>
      <c r="MLP731"/>
      <c r="MLQ731"/>
      <c r="MLR731"/>
      <c r="MLS731"/>
      <c r="MLT731"/>
      <c r="MLU731"/>
      <c r="MLV731"/>
      <c r="MLW731"/>
      <c r="MLX731"/>
      <c r="MLY731"/>
      <c r="MLZ731"/>
      <c r="MMA731"/>
      <c r="MMB731"/>
      <c r="MMC731"/>
      <c r="MMD731"/>
      <c r="MME731"/>
      <c r="MMF731"/>
      <c r="MMG731"/>
      <c r="MMH731"/>
      <c r="MMI731"/>
      <c r="MMJ731"/>
      <c r="MMK731"/>
      <c r="MML731"/>
      <c r="MMM731"/>
      <c r="MMN731"/>
      <c r="MMO731"/>
      <c r="MMP731"/>
      <c r="MMQ731"/>
      <c r="MMR731"/>
      <c r="MMS731"/>
      <c r="MMT731"/>
      <c r="MMU731"/>
      <c r="MMV731"/>
      <c r="MMW731"/>
      <c r="MMX731"/>
      <c r="MMY731"/>
      <c r="MMZ731"/>
      <c r="MNA731"/>
      <c r="MNB731"/>
      <c r="MNC731"/>
      <c r="MND731"/>
      <c r="MNE731"/>
      <c r="MNF731"/>
      <c r="MNG731"/>
      <c r="MNH731"/>
      <c r="MNI731"/>
      <c r="MNJ731"/>
      <c r="MNK731"/>
      <c r="MNL731"/>
      <c r="MNM731"/>
      <c r="MNN731"/>
      <c r="MNO731"/>
      <c r="MNP731"/>
      <c r="MNQ731"/>
      <c r="MNR731"/>
      <c r="MNS731"/>
      <c r="MNT731"/>
      <c r="MNU731"/>
      <c r="MNV731"/>
      <c r="MNW731"/>
      <c r="MNX731"/>
      <c r="MNY731"/>
      <c r="MNZ731"/>
      <c r="MOA731"/>
      <c r="MOB731"/>
      <c r="MOC731"/>
      <c r="MOD731"/>
      <c r="MOE731"/>
      <c r="MOF731"/>
      <c r="MOG731"/>
      <c r="MOH731"/>
      <c r="MOI731"/>
      <c r="MOJ731"/>
      <c r="MOK731"/>
      <c r="MOL731"/>
      <c r="MOM731"/>
      <c r="MON731"/>
      <c r="MOO731"/>
      <c r="MOP731"/>
      <c r="MOQ731"/>
      <c r="MOR731"/>
      <c r="MOS731"/>
      <c r="MOT731"/>
      <c r="MOU731"/>
      <c r="MOV731"/>
      <c r="MOW731"/>
      <c r="MOX731"/>
      <c r="MOY731"/>
      <c r="MOZ731"/>
      <c r="MPA731"/>
      <c r="MPB731"/>
      <c r="MPC731"/>
      <c r="MPD731"/>
      <c r="MPE731"/>
      <c r="MPF731"/>
      <c r="MPG731"/>
      <c r="MPH731"/>
      <c r="MPI731"/>
      <c r="MPJ731"/>
      <c r="MPK731"/>
      <c r="MPL731"/>
      <c r="MPM731"/>
      <c r="MPN731"/>
      <c r="MPO731"/>
      <c r="MPP731"/>
      <c r="MPQ731"/>
      <c r="MPR731"/>
      <c r="MPS731"/>
      <c r="MPT731"/>
      <c r="MPU731"/>
      <c r="MPV731"/>
      <c r="MPW731"/>
      <c r="MPX731"/>
      <c r="MPY731"/>
      <c r="MPZ731"/>
      <c r="MQA731"/>
      <c r="MQB731"/>
      <c r="MQC731"/>
      <c r="MQD731"/>
      <c r="MQE731"/>
      <c r="MQF731"/>
      <c r="MQG731"/>
      <c r="MQH731"/>
      <c r="MQI731"/>
      <c r="MQJ731"/>
      <c r="MQK731"/>
      <c r="MQL731"/>
      <c r="MQM731"/>
      <c r="MQN731"/>
      <c r="MQO731"/>
      <c r="MQP731"/>
      <c r="MQQ731"/>
      <c r="MQR731"/>
      <c r="MQS731"/>
      <c r="MQT731"/>
      <c r="MQU731"/>
      <c r="MQV731"/>
      <c r="MQW731"/>
      <c r="MQX731"/>
      <c r="MQY731"/>
      <c r="MQZ731"/>
      <c r="MRA731"/>
      <c r="MRB731"/>
      <c r="MRC731"/>
      <c r="MRD731"/>
      <c r="MRE731"/>
      <c r="MRF731"/>
      <c r="MRG731"/>
      <c r="MRH731"/>
      <c r="MRI731"/>
      <c r="MRJ731"/>
      <c r="MRK731"/>
      <c r="MRL731"/>
      <c r="MRM731"/>
      <c r="MRN731"/>
      <c r="MRO731"/>
      <c r="MRP731"/>
      <c r="MRQ731"/>
      <c r="MRR731"/>
      <c r="MRS731"/>
      <c r="MRT731"/>
      <c r="MRU731"/>
      <c r="MRV731"/>
      <c r="MRW731"/>
      <c r="MRX731"/>
      <c r="MRY731"/>
      <c r="MRZ731"/>
      <c r="MSA731"/>
      <c r="MSB731"/>
      <c r="MSC731"/>
      <c r="MSD731"/>
      <c r="MSE731"/>
      <c r="MSF731"/>
      <c r="MSG731"/>
      <c r="MSH731"/>
      <c r="MSI731"/>
      <c r="MSJ731"/>
      <c r="MSK731"/>
      <c r="MSL731"/>
      <c r="MSM731"/>
      <c r="MSN731"/>
      <c r="MSO731"/>
      <c r="MSP731"/>
      <c r="MSQ731"/>
      <c r="MSR731"/>
      <c r="MSS731"/>
      <c r="MST731"/>
      <c r="MSU731"/>
      <c r="MSV731"/>
      <c r="MSW731"/>
      <c r="MSX731"/>
      <c r="MSY731"/>
      <c r="MSZ731"/>
      <c r="MTA731"/>
      <c r="MTB731"/>
      <c r="MTC731"/>
      <c r="MTD731"/>
      <c r="MTE731"/>
      <c r="MTF731"/>
      <c r="MTG731"/>
      <c r="MTH731"/>
      <c r="MTI731"/>
      <c r="MTJ731"/>
      <c r="MTK731"/>
      <c r="MTL731"/>
      <c r="MTM731"/>
      <c r="MTN731"/>
      <c r="MTO731"/>
      <c r="MTP731"/>
      <c r="MTQ731"/>
      <c r="MTR731"/>
      <c r="MTS731"/>
      <c r="MTT731"/>
      <c r="MTU731"/>
      <c r="MTV731"/>
      <c r="MTW731"/>
      <c r="MTX731"/>
      <c r="MTY731"/>
      <c r="MTZ731"/>
      <c r="MUA731"/>
      <c r="MUB731"/>
      <c r="MUC731"/>
      <c r="MUD731"/>
      <c r="MUE731"/>
      <c r="MUF731"/>
      <c r="MUG731"/>
      <c r="MUH731"/>
      <c r="MUI731"/>
      <c r="MUJ731"/>
      <c r="MUK731"/>
      <c r="MUL731"/>
      <c r="MUM731"/>
      <c r="MUN731"/>
      <c r="MUO731"/>
      <c r="MUP731"/>
      <c r="MUQ731"/>
      <c r="MUR731"/>
      <c r="MUS731"/>
      <c r="MUT731"/>
      <c r="MUU731"/>
      <c r="MUV731"/>
      <c r="MUW731"/>
      <c r="MUX731"/>
      <c r="MUY731"/>
      <c r="MUZ731"/>
      <c r="MVA731"/>
      <c r="MVB731"/>
      <c r="MVC731"/>
      <c r="MVD731"/>
      <c r="MVE731"/>
      <c r="MVF731"/>
      <c r="MVG731"/>
      <c r="MVH731"/>
      <c r="MVI731"/>
      <c r="MVJ731"/>
      <c r="MVK731"/>
      <c r="MVL731"/>
      <c r="MVM731"/>
      <c r="MVN731"/>
      <c r="MVO731"/>
      <c r="MVP731"/>
      <c r="MVQ731"/>
      <c r="MVR731"/>
      <c r="MVS731"/>
      <c r="MVT731"/>
      <c r="MVU731"/>
      <c r="MVV731"/>
      <c r="MVW731"/>
      <c r="MVX731"/>
      <c r="MVY731"/>
      <c r="MVZ731"/>
      <c r="MWA731"/>
      <c r="MWB731"/>
      <c r="MWC731"/>
      <c r="MWD731"/>
      <c r="MWE731"/>
      <c r="MWF731"/>
      <c r="MWG731"/>
      <c r="MWH731"/>
      <c r="MWI731"/>
      <c r="MWJ731"/>
      <c r="MWK731"/>
      <c r="MWL731"/>
      <c r="MWM731"/>
      <c r="MWN731"/>
      <c r="MWO731"/>
      <c r="MWP731"/>
      <c r="MWQ731"/>
      <c r="MWR731"/>
      <c r="MWS731"/>
      <c r="MWT731"/>
      <c r="MWU731"/>
      <c r="MWV731"/>
      <c r="MWW731"/>
      <c r="MWX731"/>
      <c r="MWY731"/>
      <c r="MWZ731"/>
      <c r="MXA731"/>
      <c r="MXB731"/>
      <c r="MXC731"/>
      <c r="MXD731"/>
      <c r="MXE731"/>
      <c r="MXF731"/>
      <c r="MXG731"/>
      <c r="MXH731"/>
      <c r="MXI731"/>
      <c r="MXJ731"/>
      <c r="MXK731"/>
      <c r="MXL731"/>
      <c r="MXM731"/>
      <c r="MXN731"/>
      <c r="MXO731"/>
      <c r="MXP731"/>
      <c r="MXQ731"/>
      <c r="MXR731"/>
      <c r="MXS731"/>
      <c r="MXT731"/>
      <c r="MXU731"/>
      <c r="MXV731"/>
      <c r="MXW731"/>
      <c r="MXX731"/>
      <c r="MXY731"/>
      <c r="MXZ731"/>
      <c r="MYA731"/>
      <c r="MYB731"/>
      <c r="MYC731"/>
      <c r="MYD731"/>
      <c r="MYE731"/>
      <c r="MYF731"/>
      <c r="MYG731"/>
      <c r="MYH731"/>
      <c r="MYI731"/>
      <c r="MYJ731"/>
      <c r="MYK731"/>
      <c r="MYL731"/>
      <c r="MYM731"/>
      <c r="MYN731"/>
      <c r="MYO731"/>
      <c r="MYP731"/>
      <c r="MYQ731"/>
      <c r="MYR731"/>
      <c r="MYS731"/>
      <c r="MYT731"/>
      <c r="MYU731"/>
      <c r="MYV731"/>
      <c r="MYW731"/>
      <c r="MYX731"/>
      <c r="MYY731"/>
      <c r="MYZ731"/>
      <c r="MZA731"/>
      <c r="MZB731"/>
      <c r="MZC731"/>
      <c r="MZD731"/>
      <c r="MZE731"/>
      <c r="MZF731"/>
      <c r="MZG731"/>
      <c r="MZH731"/>
      <c r="MZI731"/>
      <c r="MZJ731"/>
      <c r="MZK731"/>
      <c r="MZL731"/>
      <c r="MZM731"/>
      <c r="MZN731"/>
      <c r="MZO731"/>
      <c r="MZP731"/>
      <c r="MZQ731"/>
      <c r="MZR731"/>
      <c r="MZS731"/>
      <c r="MZT731"/>
      <c r="MZU731"/>
      <c r="MZV731"/>
      <c r="MZW731"/>
      <c r="MZX731"/>
      <c r="MZY731"/>
      <c r="MZZ731"/>
      <c r="NAA731"/>
      <c r="NAB731"/>
      <c r="NAC731"/>
      <c r="NAD731"/>
      <c r="NAE731"/>
      <c r="NAF731"/>
      <c r="NAG731"/>
      <c r="NAH731"/>
      <c r="NAI731"/>
      <c r="NAJ731"/>
      <c r="NAK731"/>
      <c r="NAL731"/>
      <c r="NAM731"/>
      <c r="NAN731"/>
      <c r="NAO731"/>
      <c r="NAP731"/>
      <c r="NAQ731"/>
      <c r="NAR731"/>
      <c r="NAS731"/>
      <c r="NAT731"/>
      <c r="NAU731"/>
      <c r="NAV731"/>
      <c r="NAW731"/>
      <c r="NAX731"/>
      <c r="NAY731"/>
      <c r="NAZ731"/>
      <c r="NBA731"/>
      <c r="NBB731"/>
      <c r="NBC731"/>
      <c r="NBD731"/>
      <c r="NBE731"/>
      <c r="NBF731"/>
      <c r="NBG731"/>
      <c r="NBH731"/>
      <c r="NBI731"/>
      <c r="NBJ731"/>
      <c r="NBK731"/>
      <c r="NBL731"/>
      <c r="NBM731"/>
      <c r="NBN731"/>
      <c r="NBO731"/>
      <c r="NBP731"/>
      <c r="NBQ731"/>
      <c r="NBR731"/>
      <c r="NBS731"/>
      <c r="NBT731"/>
      <c r="NBU731"/>
      <c r="NBV731"/>
      <c r="NBW731"/>
      <c r="NBX731"/>
      <c r="NBY731"/>
      <c r="NBZ731"/>
      <c r="NCA731"/>
      <c r="NCB731"/>
      <c r="NCC731"/>
      <c r="NCD731"/>
      <c r="NCE731"/>
      <c r="NCF731"/>
      <c r="NCG731"/>
      <c r="NCH731"/>
      <c r="NCI731"/>
      <c r="NCJ731"/>
      <c r="NCK731"/>
      <c r="NCL731"/>
      <c r="NCM731"/>
      <c r="NCN731"/>
      <c r="NCO731"/>
      <c r="NCP731"/>
      <c r="NCQ731"/>
      <c r="NCR731"/>
      <c r="NCS731"/>
      <c r="NCT731"/>
      <c r="NCU731"/>
      <c r="NCV731"/>
      <c r="NCW731"/>
      <c r="NCX731"/>
      <c r="NCY731"/>
      <c r="NCZ731"/>
      <c r="NDA731"/>
      <c r="NDB731"/>
      <c r="NDC731"/>
      <c r="NDD731"/>
      <c r="NDE731"/>
      <c r="NDF731"/>
      <c r="NDG731"/>
      <c r="NDH731"/>
      <c r="NDI731"/>
      <c r="NDJ731"/>
      <c r="NDK731"/>
      <c r="NDL731"/>
      <c r="NDM731"/>
      <c r="NDN731"/>
      <c r="NDO731"/>
      <c r="NDP731"/>
      <c r="NDQ731"/>
      <c r="NDR731"/>
      <c r="NDS731"/>
      <c r="NDT731"/>
      <c r="NDU731"/>
      <c r="NDV731"/>
      <c r="NDW731"/>
      <c r="NDX731"/>
      <c r="NDY731"/>
      <c r="NDZ731"/>
      <c r="NEA731"/>
      <c r="NEB731"/>
      <c r="NEC731"/>
      <c r="NED731"/>
      <c r="NEE731"/>
      <c r="NEF731"/>
      <c r="NEG731"/>
      <c r="NEH731"/>
      <c r="NEI731"/>
      <c r="NEJ731"/>
      <c r="NEK731"/>
      <c r="NEL731"/>
      <c r="NEM731"/>
      <c r="NEN731"/>
      <c r="NEO731"/>
      <c r="NEP731"/>
      <c r="NEQ731"/>
      <c r="NER731"/>
      <c r="NES731"/>
      <c r="NET731"/>
      <c r="NEU731"/>
      <c r="NEV731"/>
      <c r="NEW731"/>
      <c r="NEX731"/>
      <c r="NEY731"/>
      <c r="NEZ731"/>
      <c r="NFA731"/>
      <c r="NFB731"/>
      <c r="NFC731"/>
      <c r="NFD731"/>
      <c r="NFE731"/>
      <c r="NFF731"/>
      <c r="NFG731"/>
      <c r="NFH731"/>
      <c r="NFI731"/>
      <c r="NFJ731"/>
      <c r="NFK731"/>
      <c r="NFL731"/>
      <c r="NFM731"/>
      <c r="NFN731"/>
      <c r="NFO731"/>
      <c r="NFP731"/>
      <c r="NFQ731"/>
      <c r="NFR731"/>
      <c r="NFS731"/>
      <c r="NFT731"/>
      <c r="NFU731"/>
      <c r="NFV731"/>
      <c r="NFW731"/>
      <c r="NFX731"/>
      <c r="NFY731"/>
      <c r="NFZ731"/>
      <c r="NGA731"/>
      <c r="NGB731"/>
      <c r="NGC731"/>
      <c r="NGD731"/>
      <c r="NGE731"/>
      <c r="NGF731"/>
      <c r="NGG731"/>
      <c r="NGH731"/>
      <c r="NGI731"/>
      <c r="NGJ731"/>
      <c r="NGK731"/>
      <c r="NGL731"/>
      <c r="NGM731"/>
      <c r="NGN731"/>
      <c r="NGO731"/>
      <c r="NGP731"/>
      <c r="NGQ731"/>
      <c r="NGR731"/>
      <c r="NGS731"/>
      <c r="NGT731"/>
      <c r="NGU731"/>
      <c r="NGV731"/>
      <c r="NGW731"/>
      <c r="NGX731"/>
      <c r="NGY731"/>
      <c r="NGZ731"/>
      <c r="NHA731"/>
      <c r="NHB731"/>
      <c r="NHC731"/>
      <c r="NHD731"/>
      <c r="NHE731"/>
      <c r="NHF731"/>
      <c r="NHG731"/>
      <c r="NHH731"/>
      <c r="NHI731"/>
      <c r="NHJ731"/>
      <c r="NHK731"/>
      <c r="NHL731"/>
      <c r="NHM731"/>
      <c r="NHN731"/>
      <c r="NHO731"/>
      <c r="NHP731"/>
      <c r="NHQ731"/>
      <c r="NHR731"/>
      <c r="NHS731"/>
      <c r="NHT731"/>
      <c r="NHU731"/>
      <c r="NHV731"/>
      <c r="NHW731"/>
      <c r="NHX731"/>
      <c r="NHY731"/>
      <c r="NHZ731"/>
      <c r="NIA731"/>
      <c r="NIB731"/>
      <c r="NIC731"/>
      <c r="NID731"/>
      <c r="NIE731"/>
      <c r="NIF731"/>
      <c r="NIG731"/>
      <c r="NIH731"/>
      <c r="NII731"/>
      <c r="NIJ731"/>
      <c r="NIK731"/>
      <c r="NIL731"/>
      <c r="NIM731"/>
      <c r="NIN731"/>
      <c r="NIO731"/>
      <c r="NIP731"/>
      <c r="NIQ731"/>
      <c r="NIR731"/>
      <c r="NIS731"/>
      <c r="NIT731"/>
      <c r="NIU731"/>
      <c r="NIV731"/>
      <c r="NIW731"/>
      <c r="NIX731"/>
      <c r="NIY731"/>
      <c r="NIZ731"/>
      <c r="NJA731"/>
      <c r="NJB731"/>
      <c r="NJC731"/>
      <c r="NJD731"/>
      <c r="NJE731"/>
      <c r="NJF731"/>
      <c r="NJG731"/>
      <c r="NJH731"/>
      <c r="NJI731"/>
      <c r="NJJ731"/>
      <c r="NJK731"/>
      <c r="NJL731"/>
      <c r="NJM731"/>
      <c r="NJN731"/>
      <c r="NJO731"/>
      <c r="NJP731"/>
      <c r="NJQ731"/>
      <c r="NJR731"/>
      <c r="NJS731"/>
      <c r="NJT731"/>
      <c r="NJU731"/>
      <c r="NJV731"/>
      <c r="NJW731"/>
      <c r="NJX731"/>
      <c r="NJY731"/>
      <c r="NJZ731"/>
      <c r="NKA731"/>
      <c r="NKB731"/>
      <c r="NKC731"/>
      <c r="NKD731"/>
      <c r="NKE731"/>
      <c r="NKF731"/>
      <c r="NKG731"/>
      <c r="NKH731"/>
      <c r="NKI731"/>
      <c r="NKJ731"/>
      <c r="NKK731"/>
      <c r="NKL731"/>
      <c r="NKM731"/>
      <c r="NKN731"/>
      <c r="NKO731"/>
      <c r="NKP731"/>
      <c r="NKQ731"/>
      <c r="NKR731"/>
      <c r="NKS731"/>
      <c r="NKT731"/>
      <c r="NKU731"/>
      <c r="NKV731"/>
      <c r="NKW731"/>
      <c r="NKX731"/>
      <c r="NKY731"/>
      <c r="NKZ731"/>
      <c r="NLA731"/>
      <c r="NLB731"/>
      <c r="NLC731"/>
      <c r="NLD731"/>
      <c r="NLE731"/>
      <c r="NLF731"/>
      <c r="NLG731"/>
      <c r="NLH731"/>
      <c r="NLI731"/>
      <c r="NLJ731"/>
      <c r="NLK731"/>
      <c r="NLL731"/>
      <c r="NLM731"/>
      <c r="NLN731"/>
      <c r="NLO731"/>
      <c r="NLP731"/>
      <c r="NLQ731"/>
      <c r="NLR731"/>
      <c r="NLS731"/>
      <c r="NLT731"/>
      <c r="NLU731"/>
      <c r="NLV731"/>
      <c r="NLW731"/>
      <c r="NLX731"/>
      <c r="NLY731"/>
      <c r="NLZ731"/>
      <c r="NMA731"/>
      <c r="NMB731"/>
      <c r="NMC731"/>
      <c r="NMD731"/>
      <c r="NME731"/>
      <c r="NMF731"/>
      <c r="NMG731"/>
      <c r="NMH731"/>
      <c r="NMI731"/>
      <c r="NMJ731"/>
      <c r="NMK731"/>
      <c r="NML731"/>
      <c r="NMM731"/>
      <c r="NMN731"/>
      <c r="NMO731"/>
      <c r="NMP731"/>
      <c r="NMQ731"/>
      <c r="NMR731"/>
      <c r="NMS731"/>
      <c r="NMT731"/>
      <c r="NMU731"/>
      <c r="NMV731"/>
      <c r="NMW731"/>
      <c r="NMX731"/>
      <c r="NMY731"/>
      <c r="NMZ731"/>
      <c r="NNA731"/>
      <c r="NNB731"/>
      <c r="NNC731"/>
      <c r="NND731"/>
      <c r="NNE731"/>
      <c r="NNF731"/>
      <c r="NNG731"/>
      <c r="NNH731"/>
      <c r="NNI731"/>
      <c r="NNJ731"/>
      <c r="NNK731"/>
      <c r="NNL731"/>
      <c r="NNM731"/>
      <c r="NNN731"/>
      <c r="NNO731"/>
      <c r="NNP731"/>
      <c r="NNQ731"/>
      <c r="NNR731"/>
      <c r="NNS731"/>
      <c r="NNT731"/>
      <c r="NNU731"/>
      <c r="NNV731"/>
      <c r="NNW731"/>
      <c r="NNX731"/>
      <c r="NNY731"/>
      <c r="NNZ731"/>
      <c r="NOA731"/>
      <c r="NOB731"/>
      <c r="NOC731"/>
      <c r="NOD731"/>
      <c r="NOE731"/>
      <c r="NOF731"/>
      <c r="NOG731"/>
      <c r="NOH731"/>
      <c r="NOI731"/>
      <c r="NOJ731"/>
      <c r="NOK731"/>
      <c r="NOL731"/>
      <c r="NOM731"/>
      <c r="NON731"/>
      <c r="NOO731"/>
      <c r="NOP731"/>
      <c r="NOQ731"/>
      <c r="NOR731"/>
      <c r="NOS731"/>
      <c r="NOT731"/>
      <c r="NOU731"/>
      <c r="NOV731"/>
      <c r="NOW731"/>
      <c r="NOX731"/>
      <c r="NOY731"/>
      <c r="NOZ731"/>
      <c r="NPA731"/>
      <c r="NPB731"/>
      <c r="NPC731"/>
      <c r="NPD731"/>
      <c r="NPE731"/>
      <c r="NPF731"/>
      <c r="NPG731"/>
      <c r="NPH731"/>
      <c r="NPI731"/>
      <c r="NPJ731"/>
      <c r="NPK731"/>
      <c r="NPL731"/>
      <c r="NPM731"/>
      <c r="NPN731"/>
      <c r="NPO731"/>
      <c r="NPP731"/>
      <c r="NPQ731"/>
      <c r="NPR731"/>
      <c r="NPS731"/>
      <c r="NPT731"/>
      <c r="NPU731"/>
      <c r="NPV731"/>
      <c r="NPW731"/>
      <c r="NPX731"/>
      <c r="NPY731"/>
      <c r="NPZ731"/>
      <c r="NQA731"/>
      <c r="NQB731"/>
      <c r="NQC731"/>
      <c r="NQD731"/>
      <c r="NQE731"/>
      <c r="NQF731"/>
      <c r="NQG731"/>
      <c r="NQH731"/>
      <c r="NQI731"/>
      <c r="NQJ731"/>
      <c r="NQK731"/>
      <c r="NQL731"/>
      <c r="NQM731"/>
      <c r="NQN731"/>
      <c r="NQO731"/>
      <c r="NQP731"/>
      <c r="NQQ731"/>
      <c r="NQR731"/>
      <c r="NQS731"/>
      <c r="NQT731"/>
      <c r="NQU731"/>
      <c r="NQV731"/>
      <c r="NQW731"/>
      <c r="NQX731"/>
      <c r="NQY731"/>
      <c r="NQZ731"/>
      <c r="NRA731"/>
      <c r="NRB731"/>
      <c r="NRC731"/>
      <c r="NRD731"/>
      <c r="NRE731"/>
      <c r="NRF731"/>
      <c r="NRG731"/>
      <c r="NRH731"/>
      <c r="NRI731"/>
      <c r="NRJ731"/>
      <c r="NRK731"/>
      <c r="NRL731"/>
      <c r="NRM731"/>
      <c r="NRN731"/>
      <c r="NRO731"/>
      <c r="NRP731"/>
      <c r="NRQ731"/>
      <c r="NRR731"/>
      <c r="NRS731"/>
      <c r="NRT731"/>
      <c r="NRU731"/>
      <c r="NRV731"/>
      <c r="NRW731"/>
      <c r="NRX731"/>
      <c r="NRY731"/>
      <c r="NRZ731"/>
      <c r="NSA731"/>
      <c r="NSB731"/>
      <c r="NSC731"/>
      <c r="NSD731"/>
      <c r="NSE731"/>
      <c r="NSF731"/>
      <c r="NSG731"/>
      <c r="NSH731"/>
      <c r="NSI731"/>
      <c r="NSJ731"/>
      <c r="NSK731"/>
      <c r="NSL731"/>
      <c r="NSM731"/>
      <c r="NSN731"/>
      <c r="NSO731"/>
      <c r="NSP731"/>
      <c r="NSQ731"/>
      <c r="NSR731"/>
      <c r="NSS731"/>
      <c r="NST731"/>
      <c r="NSU731"/>
      <c r="NSV731"/>
      <c r="NSW731"/>
      <c r="NSX731"/>
      <c r="NSY731"/>
      <c r="NSZ731"/>
      <c r="NTA731"/>
      <c r="NTB731"/>
      <c r="NTC731"/>
      <c r="NTD731"/>
      <c r="NTE731"/>
      <c r="NTF731"/>
      <c r="NTG731"/>
      <c r="NTH731"/>
      <c r="NTI731"/>
      <c r="NTJ731"/>
      <c r="NTK731"/>
      <c r="NTL731"/>
      <c r="NTM731"/>
      <c r="NTN731"/>
      <c r="NTO731"/>
      <c r="NTP731"/>
      <c r="NTQ731"/>
      <c r="NTR731"/>
      <c r="NTS731"/>
      <c r="NTT731"/>
      <c r="NTU731"/>
      <c r="NTV731"/>
      <c r="NTW731"/>
      <c r="NTX731"/>
      <c r="NTY731"/>
      <c r="NTZ731"/>
      <c r="NUA731"/>
      <c r="NUB731"/>
      <c r="NUC731"/>
      <c r="NUD731"/>
      <c r="NUE731"/>
      <c r="NUF731"/>
      <c r="NUG731"/>
      <c r="NUH731"/>
      <c r="NUI731"/>
      <c r="NUJ731"/>
      <c r="NUK731"/>
      <c r="NUL731"/>
      <c r="NUM731"/>
      <c r="NUN731"/>
      <c r="NUO731"/>
      <c r="NUP731"/>
      <c r="NUQ731"/>
      <c r="NUR731"/>
      <c r="NUS731"/>
      <c r="NUT731"/>
      <c r="NUU731"/>
      <c r="NUV731"/>
      <c r="NUW731"/>
      <c r="NUX731"/>
      <c r="NUY731"/>
      <c r="NUZ731"/>
      <c r="NVA731"/>
      <c r="NVB731"/>
      <c r="NVC731"/>
      <c r="NVD731"/>
      <c r="NVE731"/>
      <c r="NVF731"/>
      <c r="NVG731"/>
      <c r="NVH731"/>
      <c r="NVI731"/>
      <c r="NVJ731"/>
      <c r="NVK731"/>
      <c r="NVL731"/>
      <c r="NVM731"/>
      <c r="NVN731"/>
      <c r="NVO731"/>
      <c r="NVP731"/>
      <c r="NVQ731"/>
      <c r="NVR731"/>
      <c r="NVS731"/>
      <c r="NVT731"/>
      <c r="NVU731"/>
      <c r="NVV731"/>
      <c r="NVW731"/>
      <c r="NVX731"/>
      <c r="NVY731"/>
      <c r="NVZ731"/>
      <c r="NWA731"/>
      <c r="NWB731"/>
      <c r="NWC731"/>
      <c r="NWD731"/>
      <c r="NWE731"/>
      <c r="NWF731"/>
      <c r="NWG731"/>
      <c r="NWH731"/>
      <c r="NWI731"/>
      <c r="NWJ731"/>
      <c r="NWK731"/>
      <c r="NWL731"/>
      <c r="NWM731"/>
      <c r="NWN731"/>
      <c r="NWO731"/>
      <c r="NWP731"/>
      <c r="NWQ731"/>
      <c r="NWR731"/>
      <c r="NWS731"/>
      <c r="NWT731"/>
      <c r="NWU731"/>
      <c r="NWV731"/>
      <c r="NWW731"/>
      <c r="NWX731"/>
      <c r="NWY731"/>
      <c r="NWZ731"/>
      <c r="NXA731"/>
      <c r="NXB731"/>
      <c r="NXC731"/>
      <c r="NXD731"/>
      <c r="NXE731"/>
      <c r="NXF731"/>
      <c r="NXG731"/>
      <c r="NXH731"/>
      <c r="NXI731"/>
      <c r="NXJ731"/>
      <c r="NXK731"/>
      <c r="NXL731"/>
      <c r="NXM731"/>
      <c r="NXN731"/>
      <c r="NXO731"/>
      <c r="NXP731"/>
      <c r="NXQ731"/>
      <c r="NXR731"/>
      <c r="NXS731"/>
      <c r="NXT731"/>
      <c r="NXU731"/>
      <c r="NXV731"/>
      <c r="NXW731"/>
      <c r="NXX731"/>
      <c r="NXY731"/>
      <c r="NXZ731"/>
      <c r="NYA731"/>
      <c r="NYB731"/>
      <c r="NYC731"/>
      <c r="NYD731"/>
      <c r="NYE731"/>
      <c r="NYF731"/>
      <c r="NYG731"/>
      <c r="NYH731"/>
      <c r="NYI731"/>
      <c r="NYJ731"/>
      <c r="NYK731"/>
      <c r="NYL731"/>
      <c r="NYM731"/>
      <c r="NYN731"/>
      <c r="NYO731"/>
      <c r="NYP731"/>
      <c r="NYQ731"/>
      <c r="NYR731"/>
      <c r="NYS731"/>
      <c r="NYT731"/>
      <c r="NYU731"/>
      <c r="NYV731"/>
      <c r="NYW731"/>
      <c r="NYX731"/>
      <c r="NYY731"/>
      <c r="NYZ731"/>
      <c r="NZA731"/>
      <c r="NZB731"/>
      <c r="NZC731"/>
      <c r="NZD731"/>
      <c r="NZE731"/>
      <c r="NZF731"/>
      <c r="NZG731"/>
      <c r="NZH731"/>
      <c r="NZI731"/>
      <c r="NZJ731"/>
      <c r="NZK731"/>
      <c r="NZL731"/>
      <c r="NZM731"/>
      <c r="NZN731"/>
      <c r="NZO731"/>
      <c r="NZP731"/>
      <c r="NZQ731"/>
      <c r="NZR731"/>
      <c r="NZS731"/>
      <c r="NZT731"/>
      <c r="NZU731"/>
      <c r="NZV731"/>
      <c r="NZW731"/>
      <c r="NZX731"/>
      <c r="NZY731"/>
      <c r="NZZ731"/>
      <c r="OAA731"/>
      <c r="OAB731"/>
      <c r="OAC731"/>
      <c r="OAD731"/>
      <c r="OAE731"/>
      <c r="OAF731"/>
      <c r="OAG731"/>
      <c r="OAH731"/>
      <c r="OAI731"/>
      <c r="OAJ731"/>
      <c r="OAK731"/>
      <c r="OAL731"/>
      <c r="OAM731"/>
      <c r="OAN731"/>
      <c r="OAO731"/>
      <c r="OAP731"/>
      <c r="OAQ731"/>
      <c r="OAR731"/>
      <c r="OAS731"/>
      <c r="OAT731"/>
      <c r="OAU731"/>
      <c r="OAV731"/>
      <c r="OAW731"/>
      <c r="OAX731"/>
      <c r="OAY731"/>
      <c r="OAZ731"/>
      <c r="OBA731"/>
      <c r="OBB731"/>
      <c r="OBC731"/>
      <c r="OBD731"/>
      <c r="OBE731"/>
      <c r="OBF731"/>
      <c r="OBG731"/>
      <c r="OBH731"/>
      <c r="OBI731"/>
      <c r="OBJ731"/>
      <c r="OBK731"/>
      <c r="OBL731"/>
      <c r="OBM731"/>
      <c r="OBN731"/>
      <c r="OBO731"/>
      <c r="OBP731"/>
      <c r="OBQ731"/>
      <c r="OBR731"/>
      <c r="OBS731"/>
      <c r="OBT731"/>
      <c r="OBU731"/>
      <c r="OBV731"/>
      <c r="OBW731"/>
      <c r="OBX731"/>
      <c r="OBY731"/>
      <c r="OBZ731"/>
      <c r="OCA731"/>
      <c r="OCB731"/>
      <c r="OCC731"/>
      <c r="OCD731"/>
      <c r="OCE731"/>
      <c r="OCF731"/>
      <c r="OCG731"/>
      <c r="OCH731"/>
      <c r="OCI731"/>
      <c r="OCJ731"/>
      <c r="OCK731"/>
      <c r="OCL731"/>
      <c r="OCM731"/>
      <c r="OCN731"/>
      <c r="OCO731"/>
      <c r="OCP731"/>
      <c r="OCQ731"/>
      <c r="OCR731"/>
      <c r="OCS731"/>
      <c r="OCT731"/>
      <c r="OCU731"/>
      <c r="OCV731"/>
      <c r="OCW731"/>
      <c r="OCX731"/>
      <c r="OCY731"/>
      <c r="OCZ731"/>
      <c r="ODA731"/>
      <c r="ODB731"/>
      <c r="ODC731"/>
      <c r="ODD731"/>
      <c r="ODE731"/>
      <c r="ODF731"/>
      <c r="ODG731"/>
      <c r="ODH731"/>
      <c r="ODI731"/>
      <c r="ODJ731"/>
      <c r="ODK731"/>
      <c r="ODL731"/>
      <c r="ODM731"/>
      <c r="ODN731"/>
      <c r="ODO731"/>
      <c r="ODP731"/>
      <c r="ODQ731"/>
      <c r="ODR731"/>
      <c r="ODS731"/>
      <c r="ODT731"/>
      <c r="ODU731"/>
      <c r="ODV731"/>
      <c r="ODW731"/>
      <c r="ODX731"/>
      <c r="ODY731"/>
      <c r="ODZ731"/>
      <c r="OEA731"/>
      <c r="OEB731"/>
      <c r="OEC731"/>
      <c r="OED731"/>
      <c r="OEE731"/>
      <c r="OEF731"/>
      <c r="OEG731"/>
      <c r="OEH731"/>
      <c r="OEI731"/>
      <c r="OEJ731"/>
      <c r="OEK731"/>
      <c r="OEL731"/>
      <c r="OEM731"/>
      <c r="OEN731"/>
      <c r="OEO731"/>
      <c r="OEP731"/>
      <c r="OEQ731"/>
      <c r="OER731"/>
      <c r="OES731"/>
      <c r="OET731"/>
      <c r="OEU731"/>
      <c r="OEV731"/>
      <c r="OEW731"/>
      <c r="OEX731"/>
      <c r="OEY731"/>
      <c r="OEZ731"/>
      <c r="OFA731"/>
      <c r="OFB731"/>
      <c r="OFC731"/>
      <c r="OFD731"/>
      <c r="OFE731"/>
      <c r="OFF731"/>
      <c r="OFG731"/>
      <c r="OFH731"/>
      <c r="OFI731"/>
      <c r="OFJ731"/>
      <c r="OFK731"/>
      <c r="OFL731"/>
      <c r="OFM731"/>
      <c r="OFN731"/>
      <c r="OFO731"/>
      <c r="OFP731"/>
      <c r="OFQ731"/>
      <c r="OFR731"/>
      <c r="OFS731"/>
      <c r="OFT731"/>
      <c r="OFU731"/>
      <c r="OFV731"/>
      <c r="OFW731"/>
      <c r="OFX731"/>
      <c r="OFY731"/>
      <c r="OFZ731"/>
      <c r="OGA731"/>
      <c r="OGB731"/>
      <c r="OGC731"/>
      <c r="OGD731"/>
      <c r="OGE731"/>
      <c r="OGF731"/>
      <c r="OGG731"/>
      <c r="OGH731"/>
      <c r="OGI731"/>
      <c r="OGJ731"/>
      <c r="OGK731"/>
      <c r="OGL731"/>
      <c r="OGM731"/>
      <c r="OGN731"/>
      <c r="OGO731"/>
      <c r="OGP731"/>
      <c r="OGQ731"/>
      <c r="OGR731"/>
      <c r="OGS731"/>
      <c r="OGT731"/>
      <c r="OGU731"/>
      <c r="OGV731"/>
      <c r="OGW731"/>
      <c r="OGX731"/>
      <c r="OGY731"/>
      <c r="OGZ731"/>
      <c r="OHA731"/>
      <c r="OHB731"/>
      <c r="OHC731"/>
      <c r="OHD731"/>
      <c r="OHE731"/>
      <c r="OHF731"/>
      <c r="OHG731"/>
      <c r="OHH731"/>
      <c r="OHI731"/>
      <c r="OHJ731"/>
      <c r="OHK731"/>
      <c r="OHL731"/>
      <c r="OHM731"/>
      <c r="OHN731"/>
      <c r="OHO731"/>
      <c r="OHP731"/>
      <c r="OHQ731"/>
      <c r="OHR731"/>
      <c r="OHS731"/>
      <c r="OHT731"/>
      <c r="OHU731"/>
      <c r="OHV731"/>
      <c r="OHW731"/>
      <c r="OHX731"/>
      <c r="OHY731"/>
      <c r="OHZ731"/>
      <c r="OIA731"/>
      <c r="OIB731"/>
      <c r="OIC731"/>
      <c r="OID731"/>
      <c r="OIE731"/>
      <c r="OIF731"/>
      <c r="OIG731"/>
      <c r="OIH731"/>
      <c r="OII731"/>
      <c r="OIJ731"/>
      <c r="OIK731"/>
      <c r="OIL731"/>
      <c r="OIM731"/>
      <c r="OIN731"/>
      <c r="OIO731"/>
      <c r="OIP731"/>
      <c r="OIQ731"/>
      <c r="OIR731"/>
      <c r="OIS731"/>
      <c r="OIT731"/>
      <c r="OIU731"/>
      <c r="OIV731"/>
      <c r="OIW731"/>
      <c r="OIX731"/>
      <c r="OIY731"/>
      <c r="OIZ731"/>
      <c r="OJA731"/>
      <c r="OJB731"/>
      <c r="OJC731"/>
      <c r="OJD731"/>
      <c r="OJE731"/>
      <c r="OJF731"/>
      <c r="OJG731"/>
      <c r="OJH731"/>
      <c r="OJI731"/>
      <c r="OJJ731"/>
      <c r="OJK731"/>
      <c r="OJL731"/>
      <c r="OJM731"/>
      <c r="OJN731"/>
      <c r="OJO731"/>
      <c r="OJP731"/>
      <c r="OJQ731"/>
      <c r="OJR731"/>
      <c r="OJS731"/>
      <c r="OJT731"/>
      <c r="OJU731"/>
      <c r="OJV731"/>
      <c r="OJW731"/>
      <c r="OJX731"/>
      <c r="OJY731"/>
      <c r="OJZ731"/>
      <c r="OKA731"/>
      <c r="OKB731"/>
      <c r="OKC731"/>
      <c r="OKD731"/>
      <c r="OKE731"/>
      <c r="OKF731"/>
      <c r="OKG731"/>
      <c r="OKH731"/>
      <c r="OKI731"/>
      <c r="OKJ731"/>
      <c r="OKK731"/>
      <c r="OKL731"/>
      <c r="OKM731"/>
      <c r="OKN731"/>
      <c r="OKO731"/>
      <c r="OKP731"/>
      <c r="OKQ731"/>
      <c r="OKR731"/>
      <c r="OKS731"/>
      <c r="OKT731"/>
      <c r="OKU731"/>
      <c r="OKV731"/>
      <c r="OKW731"/>
      <c r="OKX731"/>
      <c r="OKY731"/>
      <c r="OKZ731"/>
      <c r="OLA731"/>
      <c r="OLB731"/>
      <c r="OLC731"/>
      <c r="OLD731"/>
      <c r="OLE731"/>
      <c r="OLF731"/>
      <c r="OLG731"/>
      <c r="OLH731"/>
      <c r="OLI731"/>
      <c r="OLJ731"/>
      <c r="OLK731"/>
      <c r="OLL731"/>
      <c r="OLM731"/>
      <c r="OLN731"/>
      <c r="OLO731"/>
      <c r="OLP731"/>
      <c r="OLQ731"/>
      <c r="OLR731"/>
      <c r="OLS731"/>
      <c r="OLT731"/>
      <c r="OLU731"/>
      <c r="OLV731"/>
      <c r="OLW731"/>
      <c r="OLX731"/>
      <c r="OLY731"/>
      <c r="OLZ731"/>
      <c r="OMA731"/>
      <c r="OMB731"/>
      <c r="OMC731"/>
      <c r="OMD731"/>
      <c r="OME731"/>
      <c r="OMF731"/>
      <c r="OMG731"/>
      <c r="OMH731"/>
      <c r="OMI731"/>
      <c r="OMJ731"/>
      <c r="OMK731"/>
      <c r="OML731"/>
      <c r="OMM731"/>
      <c r="OMN731"/>
      <c r="OMO731"/>
      <c r="OMP731"/>
      <c r="OMQ731"/>
      <c r="OMR731"/>
      <c r="OMS731"/>
      <c r="OMT731"/>
      <c r="OMU731"/>
      <c r="OMV731"/>
      <c r="OMW731"/>
      <c r="OMX731"/>
      <c r="OMY731"/>
      <c r="OMZ731"/>
      <c r="ONA731"/>
      <c r="ONB731"/>
      <c r="ONC731"/>
      <c r="OND731"/>
      <c r="ONE731"/>
      <c r="ONF731"/>
      <c r="ONG731"/>
      <c r="ONH731"/>
      <c r="ONI731"/>
      <c r="ONJ731"/>
      <c r="ONK731"/>
      <c r="ONL731"/>
      <c r="ONM731"/>
      <c r="ONN731"/>
      <c r="ONO731"/>
      <c r="ONP731"/>
      <c r="ONQ731"/>
      <c r="ONR731"/>
      <c r="ONS731"/>
      <c r="ONT731"/>
      <c r="ONU731"/>
      <c r="ONV731"/>
      <c r="ONW731"/>
      <c r="ONX731"/>
      <c r="ONY731"/>
      <c r="ONZ731"/>
      <c r="OOA731"/>
      <c r="OOB731"/>
      <c r="OOC731"/>
      <c r="OOD731"/>
      <c r="OOE731"/>
      <c r="OOF731"/>
      <c r="OOG731"/>
      <c r="OOH731"/>
      <c r="OOI731"/>
      <c r="OOJ731"/>
      <c r="OOK731"/>
      <c r="OOL731"/>
      <c r="OOM731"/>
      <c r="OON731"/>
      <c r="OOO731"/>
      <c r="OOP731"/>
      <c r="OOQ731"/>
      <c r="OOR731"/>
      <c r="OOS731"/>
      <c r="OOT731"/>
      <c r="OOU731"/>
      <c r="OOV731"/>
      <c r="OOW731"/>
      <c r="OOX731"/>
      <c r="OOY731"/>
      <c r="OOZ731"/>
      <c r="OPA731"/>
      <c r="OPB731"/>
      <c r="OPC731"/>
      <c r="OPD731"/>
      <c r="OPE731"/>
      <c r="OPF731"/>
      <c r="OPG731"/>
      <c r="OPH731"/>
      <c r="OPI731"/>
      <c r="OPJ731"/>
      <c r="OPK731"/>
      <c r="OPL731"/>
      <c r="OPM731"/>
      <c r="OPN731"/>
      <c r="OPO731"/>
      <c r="OPP731"/>
      <c r="OPQ731"/>
      <c r="OPR731"/>
      <c r="OPS731"/>
      <c r="OPT731"/>
      <c r="OPU731"/>
      <c r="OPV731"/>
      <c r="OPW731"/>
      <c r="OPX731"/>
      <c r="OPY731"/>
      <c r="OPZ731"/>
      <c r="OQA731"/>
      <c r="OQB731"/>
      <c r="OQC731"/>
      <c r="OQD731"/>
      <c r="OQE731"/>
      <c r="OQF731"/>
      <c r="OQG731"/>
      <c r="OQH731"/>
      <c r="OQI731"/>
      <c r="OQJ731"/>
      <c r="OQK731"/>
      <c r="OQL731"/>
      <c r="OQM731"/>
      <c r="OQN731"/>
      <c r="OQO731"/>
      <c r="OQP731"/>
      <c r="OQQ731"/>
      <c r="OQR731"/>
      <c r="OQS731"/>
      <c r="OQT731"/>
      <c r="OQU731"/>
      <c r="OQV731"/>
      <c r="OQW731"/>
      <c r="OQX731"/>
      <c r="OQY731"/>
      <c r="OQZ731"/>
      <c r="ORA731"/>
      <c r="ORB731"/>
      <c r="ORC731"/>
      <c r="ORD731"/>
      <c r="ORE731"/>
      <c r="ORF731"/>
      <c r="ORG731"/>
      <c r="ORH731"/>
      <c r="ORI731"/>
      <c r="ORJ731"/>
      <c r="ORK731"/>
      <c r="ORL731"/>
      <c r="ORM731"/>
      <c r="ORN731"/>
      <c r="ORO731"/>
      <c r="ORP731"/>
      <c r="ORQ731"/>
      <c r="ORR731"/>
      <c r="ORS731"/>
      <c r="ORT731"/>
      <c r="ORU731"/>
      <c r="ORV731"/>
      <c r="ORW731"/>
      <c r="ORX731"/>
      <c r="ORY731"/>
      <c r="ORZ731"/>
      <c r="OSA731"/>
      <c r="OSB731"/>
      <c r="OSC731"/>
      <c r="OSD731"/>
      <c r="OSE731"/>
      <c r="OSF731"/>
      <c r="OSG731"/>
      <c r="OSH731"/>
      <c r="OSI731"/>
      <c r="OSJ731"/>
      <c r="OSK731"/>
      <c r="OSL731"/>
      <c r="OSM731"/>
      <c r="OSN731"/>
      <c r="OSO731"/>
      <c r="OSP731"/>
      <c r="OSQ731"/>
      <c r="OSR731"/>
      <c r="OSS731"/>
      <c r="OST731"/>
      <c r="OSU731"/>
      <c r="OSV731"/>
      <c r="OSW731"/>
      <c r="OSX731"/>
      <c r="OSY731"/>
      <c r="OSZ731"/>
      <c r="OTA731"/>
      <c r="OTB731"/>
      <c r="OTC731"/>
      <c r="OTD731"/>
      <c r="OTE731"/>
      <c r="OTF731"/>
      <c r="OTG731"/>
      <c r="OTH731"/>
      <c r="OTI731"/>
      <c r="OTJ731"/>
      <c r="OTK731"/>
      <c r="OTL731"/>
      <c r="OTM731"/>
      <c r="OTN731"/>
      <c r="OTO731"/>
      <c r="OTP731"/>
      <c r="OTQ731"/>
      <c r="OTR731"/>
      <c r="OTS731"/>
      <c r="OTT731"/>
      <c r="OTU731"/>
      <c r="OTV731"/>
      <c r="OTW731"/>
      <c r="OTX731"/>
      <c r="OTY731"/>
      <c r="OTZ731"/>
      <c r="OUA731"/>
      <c r="OUB731"/>
      <c r="OUC731"/>
      <c r="OUD731"/>
      <c r="OUE731"/>
      <c r="OUF731"/>
      <c r="OUG731"/>
      <c r="OUH731"/>
      <c r="OUI731"/>
      <c r="OUJ731"/>
      <c r="OUK731"/>
      <c r="OUL731"/>
      <c r="OUM731"/>
      <c r="OUN731"/>
      <c r="OUO731"/>
      <c r="OUP731"/>
      <c r="OUQ731"/>
      <c r="OUR731"/>
      <c r="OUS731"/>
      <c r="OUT731"/>
      <c r="OUU731"/>
      <c r="OUV731"/>
      <c r="OUW731"/>
      <c r="OUX731"/>
      <c r="OUY731"/>
      <c r="OUZ731"/>
      <c r="OVA731"/>
      <c r="OVB731"/>
      <c r="OVC731"/>
      <c r="OVD731"/>
      <c r="OVE731"/>
      <c r="OVF731"/>
      <c r="OVG731"/>
      <c r="OVH731"/>
      <c r="OVI731"/>
      <c r="OVJ731"/>
      <c r="OVK731"/>
      <c r="OVL731"/>
      <c r="OVM731"/>
      <c r="OVN731"/>
      <c r="OVO731"/>
      <c r="OVP731"/>
      <c r="OVQ731"/>
      <c r="OVR731"/>
      <c r="OVS731"/>
      <c r="OVT731"/>
      <c r="OVU731"/>
      <c r="OVV731"/>
      <c r="OVW731"/>
      <c r="OVX731"/>
      <c r="OVY731"/>
      <c r="OVZ731"/>
      <c r="OWA731"/>
      <c r="OWB731"/>
      <c r="OWC731"/>
      <c r="OWD731"/>
      <c r="OWE731"/>
      <c r="OWF731"/>
      <c r="OWG731"/>
      <c r="OWH731"/>
      <c r="OWI731"/>
      <c r="OWJ731"/>
      <c r="OWK731"/>
      <c r="OWL731"/>
      <c r="OWM731"/>
      <c r="OWN731"/>
      <c r="OWO731"/>
      <c r="OWP731"/>
      <c r="OWQ731"/>
      <c r="OWR731"/>
      <c r="OWS731"/>
      <c r="OWT731"/>
      <c r="OWU731"/>
      <c r="OWV731"/>
      <c r="OWW731"/>
      <c r="OWX731"/>
      <c r="OWY731"/>
      <c r="OWZ731"/>
      <c r="OXA731"/>
      <c r="OXB731"/>
      <c r="OXC731"/>
      <c r="OXD731"/>
      <c r="OXE731"/>
      <c r="OXF731"/>
      <c r="OXG731"/>
      <c r="OXH731"/>
      <c r="OXI731"/>
      <c r="OXJ731"/>
      <c r="OXK731"/>
      <c r="OXL731"/>
      <c r="OXM731"/>
      <c r="OXN731"/>
      <c r="OXO731"/>
      <c r="OXP731"/>
      <c r="OXQ731"/>
      <c r="OXR731"/>
      <c r="OXS731"/>
      <c r="OXT731"/>
      <c r="OXU731"/>
      <c r="OXV731"/>
      <c r="OXW731"/>
      <c r="OXX731"/>
      <c r="OXY731"/>
      <c r="OXZ731"/>
      <c r="OYA731"/>
      <c r="OYB731"/>
      <c r="OYC731"/>
      <c r="OYD731"/>
      <c r="OYE731"/>
      <c r="OYF731"/>
      <c r="OYG731"/>
      <c r="OYH731"/>
      <c r="OYI731"/>
      <c r="OYJ731"/>
      <c r="OYK731"/>
      <c r="OYL731"/>
      <c r="OYM731"/>
      <c r="OYN731"/>
      <c r="OYO731"/>
      <c r="OYP731"/>
      <c r="OYQ731"/>
      <c r="OYR731"/>
      <c r="OYS731"/>
      <c r="OYT731"/>
      <c r="OYU731"/>
      <c r="OYV731"/>
      <c r="OYW731"/>
      <c r="OYX731"/>
      <c r="OYY731"/>
      <c r="OYZ731"/>
      <c r="OZA731"/>
      <c r="OZB731"/>
      <c r="OZC731"/>
      <c r="OZD731"/>
      <c r="OZE731"/>
      <c r="OZF731"/>
      <c r="OZG731"/>
      <c r="OZH731"/>
      <c r="OZI731"/>
      <c r="OZJ731"/>
      <c r="OZK731"/>
      <c r="OZL731"/>
      <c r="OZM731"/>
      <c r="OZN731"/>
      <c r="OZO731"/>
      <c r="OZP731"/>
      <c r="OZQ731"/>
      <c r="OZR731"/>
      <c r="OZS731"/>
      <c r="OZT731"/>
      <c r="OZU731"/>
      <c r="OZV731"/>
      <c r="OZW731"/>
      <c r="OZX731"/>
      <c r="OZY731"/>
      <c r="OZZ731"/>
      <c r="PAA731"/>
      <c r="PAB731"/>
      <c r="PAC731"/>
      <c r="PAD731"/>
      <c r="PAE731"/>
      <c r="PAF731"/>
      <c r="PAG731"/>
      <c r="PAH731"/>
      <c r="PAI731"/>
      <c r="PAJ731"/>
      <c r="PAK731"/>
      <c r="PAL731"/>
      <c r="PAM731"/>
      <c r="PAN731"/>
      <c r="PAO731"/>
      <c r="PAP731"/>
      <c r="PAQ731"/>
      <c r="PAR731"/>
      <c r="PAS731"/>
      <c r="PAT731"/>
      <c r="PAU731"/>
      <c r="PAV731"/>
      <c r="PAW731"/>
      <c r="PAX731"/>
      <c r="PAY731"/>
      <c r="PAZ731"/>
      <c r="PBA731"/>
      <c r="PBB731"/>
      <c r="PBC731"/>
      <c r="PBD731"/>
      <c r="PBE731"/>
      <c r="PBF731"/>
      <c r="PBG731"/>
      <c r="PBH731"/>
      <c r="PBI731"/>
      <c r="PBJ731"/>
      <c r="PBK731"/>
      <c r="PBL731"/>
      <c r="PBM731"/>
      <c r="PBN731"/>
      <c r="PBO731"/>
      <c r="PBP731"/>
      <c r="PBQ731"/>
      <c r="PBR731"/>
      <c r="PBS731"/>
      <c r="PBT731"/>
      <c r="PBU731"/>
      <c r="PBV731"/>
      <c r="PBW731"/>
      <c r="PBX731"/>
      <c r="PBY731"/>
      <c r="PBZ731"/>
      <c r="PCA731"/>
      <c r="PCB731"/>
      <c r="PCC731"/>
      <c r="PCD731"/>
      <c r="PCE731"/>
      <c r="PCF731"/>
      <c r="PCG731"/>
      <c r="PCH731"/>
      <c r="PCI731"/>
      <c r="PCJ731"/>
      <c r="PCK731"/>
      <c r="PCL731"/>
      <c r="PCM731"/>
      <c r="PCN731"/>
      <c r="PCO731"/>
      <c r="PCP731"/>
      <c r="PCQ731"/>
      <c r="PCR731"/>
      <c r="PCS731"/>
      <c r="PCT731"/>
      <c r="PCU731"/>
      <c r="PCV731"/>
      <c r="PCW731"/>
      <c r="PCX731"/>
      <c r="PCY731"/>
      <c r="PCZ731"/>
      <c r="PDA731"/>
      <c r="PDB731"/>
      <c r="PDC731"/>
      <c r="PDD731"/>
      <c r="PDE731"/>
      <c r="PDF731"/>
      <c r="PDG731"/>
      <c r="PDH731"/>
      <c r="PDI731"/>
      <c r="PDJ731"/>
      <c r="PDK731"/>
      <c r="PDL731"/>
      <c r="PDM731"/>
      <c r="PDN731"/>
      <c r="PDO731"/>
      <c r="PDP731"/>
      <c r="PDQ731"/>
      <c r="PDR731"/>
      <c r="PDS731"/>
      <c r="PDT731"/>
      <c r="PDU731"/>
      <c r="PDV731"/>
      <c r="PDW731"/>
      <c r="PDX731"/>
      <c r="PDY731"/>
      <c r="PDZ731"/>
      <c r="PEA731"/>
      <c r="PEB731"/>
      <c r="PEC731"/>
      <c r="PED731"/>
      <c r="PEE731"/>
      <c r="PEF731"/>
      <c r="PEG731"/>
      <c r="PEH731"/>
      <c r="PEI731"/>
      <c r="PEJ731"/>
      <c r="PEK731"/>
      <c r="PEL731"/>
      <c r="PEM731"/>
      <c r="PEN731"/>
      <c r="PEO731"/>
      <c r="PEP731"/>
      <c r="PEQ731"/>
      <c r="PER731"/>
      <c r="PES731"/>
      <c r="PET731"/>
      <c r="PEU731"/>
      <c r="PEV731"/>
      <c r="PEW731"/>
      <c r="PEX731"/>
      <c r="PEY731"/>
      <c r="PEZ731"/>
      <c r="PFA731"/>
      <c r="PFB731"/>
      <c r="PFC731"/>
      <c r="PFD731"/>
      <c r="PFE731"/>
      <c r="PFF731"/>
      <c r="PFG731"/>
      <c r="PFH731"/>
      <c r="PFI731"/>
      <c r="PFJ731"/>
      <c r="PFK731"/>
      <c r="PFL731"/>
      <c r="PFM731"/>
      <c r="PFN731"/>
      <c r="PFO731"/>
      <c r="PFP731"/>
      <c r="PFQ731"/>
      <c r="PFR731"/>
      <c r="PFS731"/>
      <c r="PFT731"/>
      <c r="PFU731"/>
      <c r="PFV731"/>
      <c r="PFW731"/>
      <c r="PFX731"/>
      <c r="PFY731"/>
      <c r="PFZ731"/>
      <c r="PGA731"/>
      <c r="PGB731"/>
      <c r="PGC731"/>
      <c r="PGD731"/>
      <c r="PGE731"/>
      <c r="PGF731"/>
      <c r="PGG731"/>
      <c r="PGH731"/>
      <c r="PGI731"/>
      <c r="PGJ731"/>
      <c r="PGK731"/>
      <c r="PGL731"/>
      <c r="PGM731"/>
      <c r="PGN731"/>
      <c r="PGO731"/>
      <c r="PGP731"/>
      <c r="PGQ731"/>
      <c r="PGR731"/>
      <c r="PGS731"/>
      <c r="PGT731"/>
      <c r="PGU731"/>
      <c r="PGV731"/>
      <c r="PGW731"/>
      <c r="PGX731"/>
      <c r="PGY731"/>
      <c r="PGZ731"/>
      <c r="PHA731"/>
      <c r="PHB731"/>
      <c r="PHC731"/>
      <c r="PHD731"/>
      <c r="PHE731"/>
      <c r="PHF731"/>
      <c r="PHG731"/>
      <c r="PHH731"/>
      <c r="PHI731"/>
      <c r="PHJ731"/>
      <c r="PHK731"/>
      <c r="PHL731"/>
      <c r="PHM731"/>
      <c r="PHN731"/>
      <c r="PHO731"/>
      <c r="PHP731"/>
      <c r="PHQ731"/>
      <c r="PHR731"/>
      <c r="PHS731"/>
      <c r="PHT731"/>
      <c r="PHU731"/>
      <c r="PHV731"/>
      <c r="PHW731"/>
      <c r="PHX731"/>
      <c r="PHY731"/>
      <c r="PHZ731"/>
      <c r="PIA731"/>
      <c r="PIB731"/>
      <c r="PIC731"/>
      <c r="PID731"/>
      <c r="PIE731"/>
      <c r="PIF731"/>
      <c r="PIG731"/>
      <c r="PIH731"/>
      <c r="PII731"/>
      <c r="PIJ731"/>
      <c r="PIK731"/>
      <c r="PIL731"/>
      <c r="PIM731"/>
      <c r="PIN731"/>
      <c r="PIO731"/>
      <c r="PIP731"/>
      <c r="PIQ731"/>
      <c r="PIR731"/>
      <c r="PIS731"/>
      <c r="PIT731"/>
      <c r="PIU731"/>
      <c r="PIV731"/>
      <c r="PIW731"/>
      <c r="PIX731"/>
      <c r="PIY731"/>
      <c r="PIZ731"/>
      <c r="PJA731"/>
      <c r="PJB731"/>
      <c r="PJC731"/>
      <c r="PJD731"/>
      <c r="PJE731"/>
      <c r="PJF731"/>
      <c r="PJG731"/>
      <c r="PJH731"/>
      <c r="PJI731"/>
      <c r="PJJ731"/>
      <c r="PJK731"/>
      <c r="PJL731"/>
      <c r="PJM731"/>
      <c r="PJN731"/>
      <c r="PJO731"/>
      <c r="PJP731"/>
      <c r="PJQ731"/>
      <c r="PJR731"/>
      <c r="PJS731"/>
      <c r="PJT731"/>
      <c r="PJU731"/>
      <c r="PJV731"/>
      <c r="PJW731"/>
      <c r="PJX731"/>
      <c r="PJY731"/>
      <c r="PJZ731"/>
      <c r="PKA731"/>
      <c r="PKB731"/>
      <c r="PKC731"/>
      <c r="PKD731"/>
      <c r="PKE731"/>
      <c r="PKF731"/>
      <c r="PKG731"/>
      <c r="PKH731"/>
      <c r="PKI731"/>
      <c r="PKJ731"/>
      <c r="PKK731"/>
      <c r="PKL731"/>
      <c r="PKM731"/>
      <c r="PKN731"/>
      <c r="PKO731"/>
      <c r="PKP731"/>
      <c r="PKQ731"/>
      <c r="PKR731"/>
      <c r="PKS731"/>
      <c r="PKT731"/>
      <c r="PKU731"/>
      <c r="PKV731"/>
      <c r="PKW731"/>
      <c r="PKX731"/>
      <c r="PKY731"/>
      <c r="PKZ731"/>
      <c r="PLA731"/>
      <c r="PLB731"/>
      <c r="PLC731"/>
      <c r="PLD731"/>
      <c r="PLE731"/>
      <c r="PLF731"/>
      <c r="PLG731"/>
      <c r="PLH731"/>
      <c r="PLI731"/>
      <c r="PLJ731"/>
      <c r="PLK731"/>
      <c r="PLL731"/>
      <c r="PLM731"/>
      <c r="PLN731"/>
      <c r="PLO731"/>
      <c r="PLP731"/>
      <c r="PLQ731"/>
      <c r="PLR731"/>
      <c r="PLS731"/>
      <c r="PLT731"/>
      <c r="PLU731"/>
      <c r="PLV731"/>
      <c r="PLW731"/>
      <c r="PLX731"/>
      <c r="PLY731"/>
      <c r="PLZ731"/>
      <c r="PMA731"/>
      <c r="PMB731"/>
      <c r="PMC731"/>
      <c r="PMD731"/>
      <c r="PME731"/>
      <c r="PMF731"/>
      <c r="PMG731"/>
      <c r="PMH731"/>
      <c r="PMI731"/>
      <c r="PMJ731"/>
      <c r="PMK731"/>
      <c r="PML731"/>
      <c r="PMM731"/>
      <c r="PMN731"/>
      <c r="PMO731"/>
      <c r="PMP731"/>
      <c r="PMQ731"/>
      <c r="PMR731"/>
      <c r="PMS731"/>
      <c r="PMT731"/>
      <c r="PMU731"/>
      <c r="PMV731"/>
      <c r="PMW731"/>
      <c r="PMX731"/>
      <c r="PMY731"/>
      <c r="PMZ731"/>
      <c r="PNA731"/>
      <c r="PNB731"/>
      <c r="PNC731"/>
      <c r="PND731"/>
      <c r="PNE731"/>
      <c r="PNF731"/>
      <c r="PNG731"/>
      <c r="PNH731"/>
      <c r="PNI731"/>
      <c r="PNJ731"/>
      <c r="PNK731"/>
      <c r="PNL731"/>
      <c r="PNM731"/>
      <c r="PNN731"/>
      <c r="PNO731"/>
      <c r="PNP731"/>
      <c r="PNQ731"/>
      <c r="PNR731"/>
      <c r="PNS731"/>
      <c r="PNT731"/>
      <c r="PNU731"/>
      <c r="PNV731"/>
      <c r="PNW731"/>
      <c r="PNX731"/>
      <c r="PNY731"/>
      <c r="PNZ731"/>
      <c r="POA731"/>
      <c r="POB731"/>
      <c r="POC731"/>
      <c r="POD731"/>
      <c r="POE731"/>
      <c r="POF731"/>
      <c r="POG731"/>
      <c r="POH731"/>
      <c r="POI731"/>
      <c r="POJ731"/>
      <c r="POK731"/>
      <c r="POL731"/>
      <c r="POM731"/>
      <c r="PON731"/>
      <c r="POO731"/>
      <c r="POP731"/>
      <c r="POQ731"/>
      <c r="POR731"/>
      <c r="POS731"/>
      <c r="POT731"/>
      <c r="POU731"/>
      <c r="POV731"/>
      <c r="POW731"/>
      <c r="POX731"/>
      <c r="POY731"/>
      <c r="POZ731"/>
      <c r="PPA731"/>
      <c r="PPB731"/>
      <c r="PPC731"/>
      <c r="PPD731"/>
      <c r="PPE731"/>
      <c r="PPF731"/>
      <c r="PPG731"/>
      <c r="PPH731"/>
      <c r="PPI731"/>
      <c r="PPJ731"/>
      <c r="PPK731"/>
      <c r="PPL731"/>
      <c r="PPM731"/>
      <c r="PPN731"/>
      <c r="PPO731"/>
      <c r="PPP731"/>
      <c r="PPQ731"/>
      <c r="PPR731"/>
      <c r="PPS731"/>
      <c r="PPT731"/>
      <c r="PPU731"/>
      <c r="PPV731"/>
      <c r="PPW731"/>
      <c r="PPX731"/>
      <c r="PPY731"/>
      <c r="PPZ731"/>
      <c r="PQA731"/>
      <c r="PQB731"/>
      <c r="PQC731"/>
      <c r="PQD731"/>
      <c r="PQE731"/>
      <c r="PQF731"/>
      <c r="PQG731"/>
      <c r="PQH731"/>
      <c r="PQI731"/>
      <c r="PQJ731"/>
      <c r="PQK731"/>
      <c r="PQL731"/>
      <c r="PQM731"/>
      <c r="PQN731"/>
      <c r="PQO731"/>
      <c r="PQP731"/>
      <c r="PQQ731"/>
      <c r="PQR731"/>
      <c r="PQS731"/>
      <c r="PQT731"/>
      <c r="PQU731"/>
      <c r="PQV731"/>
      <c r="PQW731"/>
      <c r="PQX731"/>
      <c r="PQY731"/>
      <c r="PQZ731"/>
      <c r="PRA731"/>
      <c r="PRB731"/>
      <c r="PRC731"/>
      <c r="PRD731"/>
      <c r="PRE731"/>
      <c r="PRF731"/>
      <c r="PRG731"/>
      <c r="PRH731"/>
      <c r="PRI731"/>
      <c r="PRJ731"/>
      <c r="PRK731"/>
      <c r="PRL731"/>
      <c r="PRM731"/>
      <c r="PRN731"/>
      <c r="PRO731"/>
      <c r="PRP731"/>
      <c r="PRQ731"/>
      <c r="PRR731"/>
      <c r="PRS731"/>
      <c r="PRT731"/>
      <c r="PRU731"/>
      <c r="PRV731"/>
      <c r="PRW731"/>
      <c r="PRX731"/>
      <c r="PRY731"/>
      <c r="PRZ731"/>
      <c r="PSA731"/>
      <c r="PSB731"/>
      <c r="PSC731"/>
      <c r="PSD731"/>
      <c r="PSE731"/>
      <c r="PSF731"/>
      <c r="PSG731"/>
      <c r="PSH731"/>
      <c r="PSI731"/>
      <c r="PSJ731"/>
      <c r="PSK731"/>
      <c r="PSL731"/>
      <c r="PSM731"/>
      <c r="PSN731"/>
      <c r="PSO731"/>
      <c r="PSP731"/>
      <c r="PSQ731"/>
      <c r="PSR731"/>
      <c r="PSS731"/>
      <c r="PST731"/>
      <c r="PSU731"/>
      <c r="PSV731"/>
      <c r="PSW731"/>
      <c r="PSX731"/>
      <c r="PSY731"/>
      <c r="PSZ731"/>
      <c r="PTA731"/>
      <c r="PTB731"/>
      <c r="PTC731"/>
      <c r="PTD731"/>
      <c r="PTE731"/>
      <c r="PTF731"/>
      <c r="PTG731"/>
      <c r="PTH731"/>
      <c r="PTI731"/>
      <c r="PTJ731"/>
      <c r="PTK731"/>
      <c r="PTL731"/>
      <c r="PTM731"/>
      <c r="PTN731"/>
      <c r="PTO731"/>
      <c r="PTP731"/>
      <c r="PTQ731"/>
      <c r="PTR731"/>
      <c r="PTS731"/>
      <c r="PTT731"/>
      <c r="PTU731"/>
      <c r="PTV731"/>
      <c r="PTW731"/>
      <c r="PTX731"/>
      <c r="PTY731"/>
      <c r="PTZ731"/>
      <c r="PUA731"/>
      <c r="PUB731"/>
      <c r="PUC731"/>
      <c r="PUD731"/>
      <c r="PUE731"/>
      <c r="PUF731"/>
      <c r="PUG731"/>
      <c r="PUH731"/>
      <c r="PUI731"/>
      <c r="PUJ731"/>
      <c r="PUK731"/>
      <c r="PUL731"/>
      <c r="PUM731"/>
      <c r="PUN731"/>
      <c r="PUO731"/>
      <c r="PUP731"/>
      <c r="PUQ731"/>
      <c r="PUR731"/>
      <c r="PUS731"/>
      <c r="PUT731"/>
      <c r="PUU731"/>
      <c r="PUV731"/>
      <c r="PUW731"/>
      <c r="PUX731"/>
      <c r="PUY731"/>
      <c r="PUZ731"/>
      <c r="PVA731"/>
      <c r="PVB731"/>
      <c r="PVC731"/>
      <c r="PVD731"/>
      <c r="PVE731"/>
      <c r="PVF731"/>
      <c r="PVG731"/>
      <c r="PVH731"/>
      <c r="PVI731"/>
      <c r="PVJ731"/>
      <c r="PVK731"/>
      <c r="PVL731"/>
      <c r="PVM731"/>
      <c r="PVN731"/>
      <c r="PVO731"/>
      <c r="PVP731"/>
      <c r="PVQ731"/>
      <c r="PVR731"/>
      <c r="PVS731"/>
      <c r="PVT731"/>
      <c r="PVU731"/>
      <c r="PVV731"/>
      <c r="PVW731"/>
      <c r="PVX731"/>
      <c r="PVY731"/>
      <c r="PVZ731"/>
      <c r="PWA731"/>
      <c r="PWB731"/>
      <c r="PWC731"/>
      <c r="PWD731"/>
      <c r="PWE731"/>
      <c r="PWF731"/>
      <c r="PWG731"/>
      <c r="PWH731"/>
      <c r="PWI731"/>
      <c r="PWJ731"/>
      <c r="PWK731"/>
      <c r="PWL731"/>
      <c r="PWM731"/>
      <c r="PWN731"/>
      <c r="PWO731"/>
      <c r="PWP731"/>
      <c r="PWQ731"/>
      <c r="PWR731"/>
      <c r="PWS731"/>
      <c r="PWT731"/>
      <c r="PWU731"/>
      <c r="PWV731"/>
      <c r="PWW731"/>
      <c r="PWX731"/>
      <c r="PWY731"/>
      <c r="PWZ731"/>
      <c r="PXA731"/>
      <c r="PXB731"/>
      <c r="PXC731"/>
      <c r="PXD731"/>
      <c r="PXE731"/>
      <c r="PXF731"/>
      <c r="PXG731"/>
      <c r="PXH731"/>
      <c r="PXI731"/>
      <c r="PXJ731"/>
      <c r="PXK731"/>
      <c r="PXL731"/>
      <c r="PXM731"/>
      <c r="PXN731"/>
      <c r="PXO731"/>
      <c r="PXP731"/>
      <c r="PXQ731"/>
      <c r="PXR731"/>
      <c r="PXS731"/>
      <c r="PXT731"/>
      <c r="PXU731"/>
      <c r="PXV731"/>
      <c r="PXW731"/>
      <c r="PXX731"/>
      <c r="PXY731"/>
      <c r="PXZ731"/>
      <c r="PYA731"/>
      <c r="PYB731"/>
      <c r="PYC731"/>
      <c r="PYD731"/>
      <c r="PYE731"/>
      <c r="PYF731"/>
      <c r="PYG731"/>
      <c r="PYH731"/>
      <c r="PYI731"/>
      <c r="PYJ731"/>
      <c r="PYK731"/>
      <c r="PYL731"/>
      <c r="PYM731"/>
      <c r="PYN731"/>
      <c r="PYO731"/>
      <c r="PYP731"/>
      <c r="PYQ731"/>
      <c r="PYR731"/>
      <c r="PYS731"/>
      <c r="PYT731"/>
      <c r="PYU731"/>
      <c r="PYV731"/>
      <c r="PYW731"/>
      <c r="PYX731"/>
      <c r="PYY731"/>
      <c r="PYZ731"/>
      <c r="PZA731"/>
      <c r="PZB731"/>
      <c r="PZC731"/>
      <c r="PZD731"/>
      <c r="PZE731"/>
      <c r="PZF731"/>
      <c r="PZG731"/>
      <c r="PZH731"/>
      <c r="PZI731"/>
      <c r="PZJ731"/>
      <c r="PZK731"/>
      <c r="PZL731"/>
      <c r="PZM731"/>
      <c r="PZN731"/>
      <c r="PZO731"/>
      <c r="PZP731"/>
      <c r="PZQ731"/>
      <c r="PZR731"/>
      <c r="PZS731"/>
      <c r="PZT731"/>
      <c r="PZU731"/>
      <c r="PZV731"/>
      <c r="PZW731"/>
      <c r="PZX731"/>
      <c r="PZY731"/>
      <c r="PZZ731"/>
      <c r="QAA731"/>
      <c r="QAB731"/>
      <c r="QAC731"/>
      <c r="QAD731"/>
      <c r="QAE731"/>
      <c r="QAF731"/>
      <c r="QAG731"/>
      <c r="QAH731"/>
      <c r="QAI731"/>
      <c r="QAJ731"/>
      <c r="QAK731"/>
      <c r="QAL731"/>
      <c r="QAM731"/>
      <c r="QAN731"/>
      <c r="QAO731"/>
      <c r="QAP731"/>
      <c r="QAQ731"/>
      <c r="QAR731"/>
      <c r="QAS731"/>
      <c r="QAT731"/>
      <c r="QAU731"/>
      <c r="QAV731"/>
      <c r="QAW731"/>
      <c r="QAX731"/>
      <c r="QAY731"/>
      <c r="QAZ731"/>
      <c r="QBA731"/>
      <c r="QBB731"/>
      <c r="QBC731"/>
      <c r="QBD731"/>
      <c r="QBE731"/>
      <c r="QBF731"/>
      <c r="QBG731"/>
      <c r="QBH731"/>
      <c r="QBI731"/>
      <c r="QBJ731"/>
      <c r="QBK731"/>
      <c r="QBL731"/>
      <c r="QBM731"/>
      <c r="QBN731"/>
      <c r="QBO731"/>
      <c r="QBP731"/>
      <c r="QBQ731"/>
      <c r="QBR731"/>
      <c r="QBS731"/>
      <c r="QBT731"/>
      <c r="QBU731"/>
      <c r="QBV731"/>
      <c r="QBW731"/>
      <c r="QBX731"/>
      <c r="QBY731"/>
      <c r="QBZ731"/>
      <c r="QCA731"/>
      <c r="QCB731"/>
      <c r="QCC731"/>
      <c r="QCD731"/>
      <c r="QCE731"/>
      <c r="QCF731"/>
      <c r="QCG731"/>
      <c r="QCH731"/>
      <c r="QCI731"/>
      <c r="QCJ731"/>
      <c r="QCK731"/>
      <c r="QCL731"/>
      <c r="QCM731"/>
      <c r="QCN731"/>
      <c r="QCO731"/>
      <c r="QCP731"/>
      <c r="QCQ731"/>
      <c r="QCR731"/>
      <c r="QCS731"/>
      <c r="QCT731"/>
      <c r="QCU731"/>
      <c r="QCV731"/>
      <c r="QCW731"/>
      <c r="QCX731"/>
      <c r="QCY731"/>
      <c r="QCZ731"/>
      <c r="QDA731"/>
      <c r="QDB731"/>
      <c r="QDC731"/>
      <c r="QDD731"/>
      <c r="QDE731"/>
      <c r="QDF731"/>
      <c r="QDG731"/>
      <c r="QDH731"/>
      <c r="QDI731"/>
      <c r="QDJ731"/>
      <c r="QDK731"/>
      <c r="QDL731"/>
      <c r="QDM731"/>
      <c r="QDN731"/>
      <c r="QDO731"/>
      <c r="QDP731"/>
      <c r="QDQ731"/>
      <c r="QDR731"/>
      <c r="QDS731"/>
      <c r="QDT731"/>
      <c r="QDU731"/>
      <c r="QDV731"/>
      <c r="QDW731"/>
      <c r="QDX731"/>
      <c r="QDY731"/>
      <c r="QDZ731"/>
      <c r="QEA731"/>
      <c r="QEB731"/>
      <c r="QEC731"/>
      <c r="QED731"/>
      <c r="QEE731"/>
      <c r="QEF731"/>
      <c r="QEG731"/>
      <c r="QEH731"/>
      <c r="QEI731"/>
      <c r="QEJ731"/>
      <c r="QEK731"/>
      <c r="QEL731"/>
      <c r="QEM731"/>
      <c r="QEN731"/>
      <c r="QEO731"/>
      <c r="QEP731"/>
      <c r="QEQ731"/>
      <c r="QER731"/>
      <c r="QES731"/>
      <c r="QET731"/>
      <c r="QEU731"/>
      <c r="QEV731"/>
      <c r="QEW731"/>
      <c r="QEX731"/>
      <c r="QEY731"/>
      <c r="QEZ731"/>
      <c r="QFA731"/>
      <c r="QFB731"/>
      <c r="QFC731"/>
      <c r="QFD731"/>
      <c r="QFE731"/>
      <c r="QFF731"/>
      <c r="QFG731"/>
      <c r="QFH731"/>
      <c r="QFI731"/>
      <c r="QFJ731"/>
      <c r="QFK731"/>
      <c r="QFL731"/>
      <c r="QFM731"/>
      <c r="QFN731"/>
      <c r="QFO731"/>
      <c r="QFP731"/>
      <c r="QFQ731"/>
      <c r="QFR731"/>
      <c r="QFS731"/>
      <c r="QFT731"/>
      <c r="QFU731"/>
      <c r="QFV731"/>
      <c r="QFW731"/>
      <c r="QFX731"/>
      <c r="QFY731"/>
      <c r="QFZ731"/>
      <c r="QGA731"/>
      <c r="QGB731"/>
      <c r="QGC731"/>
      <c r="QGD731"/>
      <c r="QGE731"/>
      <c r="QGF731"/>
      <c r="QGG731"/>
      <c r="QGH731"/>
      <c r="QGI731"/>
      <c r="QGJ731"/>
      <c r="QGK731"/>
      <c r="QGL731"/>
      <c r="QGM731"/>
      <c r="QGN731"/>
      <c r="QGO731"/>
      <c r="QGP731"/>
      <c r="QGQ731"/>
      <c r="QGR731"/>
      <c r="QGS731"/>
      <c r="QGT731"/>
      <c r="QGU731"/>
      <c r="QGV731"/>
      <c r="QGW731"/>
      <c r="QGX731"/>
      <c r="QGY731"/>
      <c r="QGZ731"/>
      <c r="QHA731"/>
      <c r="QHB731"/>
      <c r="QHC731"/>
      <c r="QHD731"/>
      <c r="QHE731"/>
      <c r="QHF731"/>
      <c r="QHG731"/>
      <c r="QHH731"/>
      <c r="QHI731"/>
      <c r="QHJ731"/>
      <c r="QHK731"/>
      <c r="QHL731"/>
      <c r="QHM731"/>
      <c r="QHN731"/>
      <c r="QHO731"/>
      <c r="QHP731"/>
      <c r="QHQ731"/>
      <c r="QHR731"/>
      <c r="QHS731"/>
      <c r="QHT731"/>
      <c r="QHU731"/>
      <c r="QHV731"/>
      <c r="QHW731"/>
      <c r="QHX731"/>
      <c r="QHY731"/>
      <c r="QHZ731"/>
      <c r="QIA731"/>
      <c r="QIB731"/>
      <c r="QIC731"/>
      <c r="QID731"/>
      <c r="QIE731"/>
      <c r="QIF731"/>
      <c r="QIG731"/>
      <c r="QIH731"/>
      <c r="QII731"/>
      <c r="QIJ731"/>
      <c r="QIK731"/>
      <c r="QIL731"/>
      <c r="QIM731"/>
      <c r="QIN731"/>
      <c r="QIO731"/>
      <c r="QIP731"/>
      <c r="QIQ731"/>
      <c r="QIR731"/>
      <c r="QIS731"/>
      <c r="QIT731"/>
      <c r="QIU731"/>
      <c r="QIV731"/>
      <c r="QIW731"/>
      <c r="QIX731"/>
      <c r="QIY731"/>
      <c r="QIZ731"/>
      <c r="QJA731"/>
      <c r="QJB731"/>
      <c r="QJC731"/>
      <c r="QJD731"/>
      <c r="QJE731"/>
      <c r="QJF731"/>
      <c r="QJG731"/>
      <c r="QJH731"/>
      <c r="QJI731"/>
      <c r="QJJ731"/>
      <c r="QJK731"/>
      <c r="QJL731"/>
      <c r="QJM731"/>
      <c r="QJN731"/>
      <c r="QJO731"/>
      <c r="QJP731"/>
      <c r="QJQ731"/>
      <c r="QJR731"/>
      <c r="QJS731"/>
      <c r="QJT731"/>
      <c r="QJU731"/>
      <c r="QJV731"/>
      <c r="QJW731"/>
      <c r="QJX731"/>
      <c r="QJY731"/>
      <c r="QJZ731"/>
      <c r="QKA731"/>
      <c r="QKB731"/>
      <c r="QKC731"/>
      <c r="QKD731"/>
      <c r="QKE731"/>
      <c r="QKF731"/>
      <c r="QKG731"/>
      <c r="QKH731"/>
      <c r="QKI731"/>
      <c r="QKJ731"/>
      <c r="QKK731"/>
      <c r="QKL731"/>
      <c r="QKM731"/>
      <c r="QKN731"/>
      <c r="QKO731"/>
      <c r="QKP731"/>
      <c r="QKQ731"/>
      <c r="QKR731"/>
      <c r="QKS731"/>
      <c r="QKT731"/>
      <c r="QKU731"/>
      <c r="QKV731"/>
      <c r="QKW731"/>
      <c r="QKX731"/>
      <c r="QKY731"/>
      <c r="QKZ731"/>
      <c r="QLA731"/>
      <c r="QLB731"/>
      <c r="QLC731"/>
      <c r="QLD731"/>
      <c r="QLE731"/>
      <c r="QLF731"/>
      <c r="QLG731"/>
      <c r="QLH731"/>
      <c r="QLI731"/>
      <c r="QLJ731"/>
      <c r="QLK731"/>
      <c r="QLL731"/>
      <c r="QLM731"/>
      <c r="QLN731"/>
      <c r="QLO731"/>
      <c r="QLP731"/>
      <c r="QLQ731"/>
      <c r="QLR731"/>
      <c r="QLS731"/>
      <c r="QLT731"/>
      <c r="QLU731"/>
      <c r="QLV731"/>
      <c r="QLW731"/>
      <c r="QLX731"/>
      <c r="QLY731"/>
      <c r="QLZ731"/>
      <c r="QMA731"/>
      <c r="QMB731"/>
      <c r="QMC731"/>
      <c r="QMD731"/>
      <c r="QME731"/>
      <c r="QMF731"/>
      <c r="QMG731"/>
      <c r="QMH731"/>
      <c r="QMI731"/>
      <c r="QMJ731"/>
      <c r="QMK731"/>
      <c r="QML731"/>
      <c r="QMM731"/>
      <c r="QMN731"/>
      <c r="QMO731"/>
      <c r="QMP731"/>
      <c r="QMQ731"/>
      <c r="QMR731"/>
      <c r="QMS731"/>
      <c r="QMT731"/>
      <c r="QMU731"/>
      <c r="QMV731"/>
      <c r="QMW731"/>
      <c r="QMX731"/>
      <c r="QMY731"/>
      <c r="QMZ731"/>
      <c r="QNA731"/>
      <c r="QNB731"/>
      <c r="QNC731"/>
      <c r="QND731"/>
      <c r="QNE731"/>
      <c r="QNF731"/>
      <c r="QNG731"/>
      <c r="QNH731"/>
      <c r="QNI731"/>
      <c r="QNJ731"/>
      <c r="QNK731"/>
      <c r="QNL731"/>
      <c r="QNM731"/>
      <c r="QNN731"/>
      <c r="QNO731"/>
      <c r="QNP731"/>
      <c r="QNQ731"/>
      <c r="QNR731"/>
      <c r="QNS731"/>
      <c r="QNT731"/>
      <c r="QNU731"/>
      <c r="QNV731"/>
      <c r="QNW731"/>
      <c r="QNX731"/>
      <c r="QNY731"/>
      <c r="QNZ731"/>
      <c r="QOA731"/>
      <c r="QOB731"/>
      <c r="QOC731"/>
      <c r="QOD731"/>
      <c r="QOE731"/>
      <c r="QOF731"/>
      <c r="QOG731"/>
      <c r="QOH731"/>
      <c r="QOI731"/>
      <c r="QOJ731"/>
      <c r="QOK731"/>
      <c r="QOL731"/>
      <c r="QOM731"/>
      <c r="QON731"/>
      <c r="QOO731"/>
      <c r="QOP731"/>
      <c r="QOQ731"/>
      <c r="QOR731"/>
      <c r="QOS731"/>
      <c r="QOT731"/>
      <c r="QOU731"/>
      <c r="QOV731"/>
      <c r="QOW731"/>
      <c r="QOX731"/>
      <c r="QOY731"/>
      <c r="QOZ731"/>
      <c r="QPA731"/>
      <c r="QPB731"/>
      <c r="QPC731"/>
      <c r="QPD731"/>
      <c r="QPE731"/>
      <c r="QPF731"/>
      <c r="QPG731"/>
      <c r="QPH731"/>
      <c r="QPI731"/>
      <c r="QPJ731"/>
      <c r="QPK731"/>
      <c r="QPL731"/>
      <c r="QPM731"/>
      <c r="QPN731"/>
      <c r="QPO731"/>
      <c r="QPP731"/>
      <c r="QPQ731"/>
      <c r="QPR731"/>
      <c r="QPS731"/>
      <c r="QPT731"/>
      <c r="QPU731"/>
      <c r="QPV731"/>
      <c r="QPW731"/>
      <c r="QPX731"/>
      <c r="QPY731"/>
      <c r="QPZ731"/>
      <c r="QQA731"/>
      <c r="QQB731"/>
      <c r="QQC731"/>
      <c r="QQD731"/>
      <c r="QQE731"/>
      <c r="QQF731"/>
      <c r="QQG731"/>
      <c r="QQH731"/>
      <c r="QQI731"/>
      <c r="QQJ731"/>
      <c r="QQK731"/>
      <c r="QQL731"/>
      <c r="QQM731"/>
      <c r="QQN731"/>
      <c r="QQO731"/>
      <c r="QQP731"/>
      <c r="QQQ731"/>
      <c r="QQR731"/>
      <c r="QQS731"/>
      <c r="QQT731"/>
      <c r="QQU731"/>
      <c r="QQV731"/>
      <c r="QQW731"/>
      <c r="QQX731"/>
      <c r="QQY731"/>
      <c r="QQZ731"/>
      <c r="QRA731"/>
      <c r="QRB731"/>
      <c r="QRC731"/>
      <c r="QRD731"/>
      <c r="QRE731"/>
      <c r="QRF731"/>
      <c r="QRG731"/>
      <c r="QRH731"/>
      <c r="QRI731"/>
      <c r="QRJ731"/>
      <c r="QRK731"/>
      <c r="QRL731"/>
      <c r="QRM731"/>
      <c r="QRN731"/>
      <c r="QRO731"/>
      <c r="QRP731"/>
      <c r="QRQ731"/>
      <c r="QRR731"/>
      <c r="QRS731"/>
      <c r="QRT731"/>
      <c r="QRU731"/>
      <c r="QRV731"/>
      <c r="QRW731"/>
      <c r="QRX731"/>
      <c r="QRY731"/>
      <c r="QRZ731"/>
      <c r="QSA731"/>
      <c r="QSB731"/>
      <c r="QSC731"/>
      <c r="QSD731"/>
      <c r="QSE731"/>
      <c r="QSF731"/>
      <c r="QSG731"/>
      <c r="QSH731"/>
      <c r="QSI731"/>
      <c r="QSJ731"/>
      <c r="QSK731"/>
      <c r="QSL731"/>
      <c r="QSM731"/>
      <c r="QSN731"/>
      <c r="QSO731"/>
      <c r="QSP731"/>
      <c r="QSQ731"/>
      <c r="QSR731"/>
      <c r="QSS731"/>
      <c r="QST731"/>
      <c r="QSU731"/>
      <c r="QSV731"/>
      <c r="QSW731"/>
      <c r="QSX731"/>
      <c r="QSY731"/>
      <c r="QSZ731"/>
      <c r="QTA731"/>
      <c r="QTB731"/>
      <c r="QTC731"/>
      <c r="QTD731"/>
      <c r="QTE731"/>
      <c r="QTF731"/>
      <c r="QTG731"/>
      <c r="QTH731"/>
      <c r="QTI731"/>
      <c r="QTJ731"/>
      <c r="QTK731"/>
      <c r="QTL731"/>
      <c r="QTM731"/>
      <c r="QTN731"/>
      <c r="QTO731"/>
      <c r="QTP731"/>
      <c r="QTQ731"/>
      <c r="QTR731"/>
      <c r="QTS731"/>
      <c r="QTT731"/>
      <c r="QTU731"/>
      <c r="QTV731"/>
      <c r="QTW731"/>
      <c r="QTX731"/>
      <c r="QTY731"/>
      <c r="QTZ731"/>
      <c r="QUA731"/>
      <c r="QUB731"/>
      <c r="QUC731"/>
      <c r="QUD731"/>
      <c r="QUE731"/>
      <c r="QUF731"/>
      <c r="QUG731"/>
      <c r="QUH731"/>
      <c r="QUI731"/>
      <c r="QUJ731"/>
      <c r="QUK731"/>
      <c r="QUL731"/>
      <c r="QUM731"/>
      <c r="QUN731"/>
      <c r="QUO731"/>
      <c r="QUP731"/>
      <c r="QUQ731"/>
      <c r="QUR731"/>
      <c r="QUS731"/>
      <c r="QUT731"/>
      <c r="QUU731"/>
      <c r="QUV731"/>
      <c r="QUW731"/>
      <c r="QUX731"/>
      <c r="QUY731"/>
      <c r="QUZ731"/>
      <c r="QVA731"/>
      <c r="QVB731"/>
      <c r="QVC731"/>
      <c r="QVD731"/>
      <c r="QVE731"/>
      <c r="QVF731"/>
      <c r="QVG731"/>
      <c r="QVH731"/>
      <c r="QVI731"/>
      <c r="QVJ731"/>
      <c r="QVK731"/>
      <c r="QVL731"/>
      <c r="QVM731"/>
      <c r="QVN731"/>
      <c r="QVO731"/>
      <c r="QVP731"/>
      <c r="QVQ731"/>
      <c r="QVR731"/>
      <c r="QVS731"/>
      <c r="QVT731"/>
      <c r="QVU731"/>
      <c r="QVV731"/>
      <c r="QVW731"/>
      <c r="QVX731"/>
      <c r="QVY731"/>
      <c r="QVZ731"/>
      <c r="QWA731"/>
      <c r="QWB731"/>
      <c r="QWC731"/>
      <c r="QWD731"/>
      <c r="QWE731"/>
      <c r="QWF731"/>
      <c r="QWG731"/>
      <c r="QWH731"/>
      <c r="QWI731"/>
      <c r="QWJ731"/>
      <c r="QWK731"/>
      <c r="QWL731"/>
      <c r="QWM731"/>
      <c r="QWN731"/>
      <c r="QWO731"/>
      <c r="QWP731"/>
      <c r="QWQ731"/>
      <c r="QWR731"/>
      <c r="QWS731"/>
      <c r="QWT731"/>
      <c r="QWU731"/>
      <c r="QWV731"/>
      <c r="QWW731"/>
      <c r="QWX731"/>
      <c r="QWY731"/>
      <c r="QWZ731"/>
      <c r="QXA731"/>
      <c r="QXB731"/>
      <c r="QXC731"/>
      <c r="QXD731"/>
      <c r="QXE731"/>
      <c r="QXF731"/>
      <c r="QXG731"/>
      <c r="QXH731"/>
      <c r="QXI731"/>
      <c r="QXJ731"/>
      <c r="QXK731"/>
      <c r="QXL731"/>
      <c r="QXM731"/>
      <c r="QXN731"/>
      <c r="QXO731"/>
      <c r="QXP731"/>
      <c r="QXQ731"/>
      <c r="QXR731"/>
      <c r="QXS731"/>
      <c r="QXT731"/>
      <c r="QXU731"/>
      <c r="QXV731"/>
      <c r="QXW731"/>
      <c r="QXX731"/>
      <c r="QXY731"/>
      <c r="QXZ731"/>
      <c r="QYA731"/>
      <c r="QYB731"/>
      <c r="QYC731"/>
      <c r="QYD731"/>
      <c r="QYE731"/>
      <c r="QYF731"/>
      <c r="QYG731"/>
      <c r="QYH731"/>
      <c r="QYI731"/>
      <c r="QYJ731"/>
      <c r="QYK731"/>
      <c r="QYL731"/>
      <c r="QYM731"/>
      <c r="QYN731"/>
      <c r="QYO731"/>
      <c r="QYP731"/>
      <c r="QYQ731"/>
      <c r="QYR731"/>
      <c r="QYS731"/>
      <c r="QYT731"/>
      <c r="QYU731"/>
      <c r="QYV731"/>
      <c r="QYW731"/>
      <c r="QYX731"/>
      <c r="QYY731"/>
      <c r="QYZ731"/>
      <c r="QZA731"/>
      <c r="QZB731"/>
      <c r="QZC731"/>
      <c r="QZD731"/>
      <c r="QZE731"/>
      <c r="QZF731"/>
      <c r="QZG731"/>
      <c r="QZH731"/>
      <c r="QZI731"/>
      <c r="QZJ731"/>
      <c r="QZK731"/>
      <c r="QZL731"/>
      <c r="QZM731"/>
      <c r="QZN731"/>
      <c r="QZO731"/>
      <c r="QZP731"/>
      <c r="QZQ731"/>
      <c r="QZR731"/>
      <c r="QZS731"/>
      <c r="QZT731"/>
      <c r="QZU731"/>
      <c r="QZV731"/>
      <c r="QZW731"/>
      <c r="QZX731"/>
      <c r="QZY731"/>
      <c r="QZZ731"/>
      <c r="RAA731"/>
      <c r="RAB731"/>
      <c r="RAC731"/>
      <c r="RAD731"/>
      <c r="RAE731"/>
      <c r="RAF731"/>
      <c r="RAG731"/>
      <c r="RAH731"/>
      <c r="RAI731"/>
      <c r="RAJ731"/>
      <c r="RAK731"/>
      <c r="RAL731"/>
      <c r="RAM731"/>
      <c r="RAN731"/>
      <c r="RAO731"/>
      <c r="RAP731"/>
      <c r="RAQ731"/>
      <c r="RAR731"/>
      <c r="RAS731"/>
      <c r="RAT731"/>
      <c r="RAU731"/>
      <c r="RAV731"/>
      <c r="RAW731"/>
      <c r="RAX731"/>
      <c r="RAY731"/>
      <c r="RAZ731"/>
      <c r="RBA731"/>
      <c r="RBB731"/>
      <c r="RBC731"/>
      <c r="RBD731"/>
      <c r="RBE731"/>
      <c r="RBF731"/>
      <c r="RBG731"/>
      <c r="RBH731"/>
      <c r="RBI731"/>
      <c r="RBJ731"/>
      <c r="RBK731"/>
      <c r="RBL731"/>
      <c r="RBM731"/>
      <c r="RBN731"/>
      <c r="RBO731"/>
      <c r="RBP731"/>
      <c r="RBQ731"/>
      <c r="RBR731"/>
      <c r="RBS731"/>
      <c r="RBT731"/>
      <c r="RBU731"/>
      <c r="RBV731"/>
      <c r="RBW731"/>
      <c r="RBX731"/>
      <c r="RBY731"/>
      <c r="RBZ731"/>
      <c r="RCA731"/>
      <c r="RCB731"/>
      <c r="RCC731"/>
      <c r="RCD731"/>
      <c r="RCE731"/>
      <c r="RCF731"/>
      <c r="RCG731"/>
      <c r="RCH731"/>
      <c r="RCI731"/>
      <c r="RCJ731"/>
      <c r="RCK731"/>
      <c r="RCL731"/>
      <c r="RCM731"/>
      <c r="RCN731"/>
      <c r="RCO731"/>
      <c r="RCP731"/>
      <c r="RCQ731"/>
      <c r="RCR731"/>
      <c r="RCS731"/>
      <c r="RCT731"/>
      <c r="RCU731"/>
      <c r="RCV731"/>
      <c r="RCW731"/>
      <c r="RCX731"/>
      <c r="RCY731"/>
      <c r="RCZ731"/>
      <c r="RDA731"/>
      <c r="RDB731"/>
      <c r="RDC731"/>
      <c r="RDD731"/>
      <c r="RDE731"/>
      <c r="RDF731"/>
      <c r="RDG731"/>
      <c r="RDH731"/>
      <c r="RDI731"/>
      <c r="RDJ731"/>
      <c r="RDK731"/>
      <c r="RDL731"/>
      <c r="RDM731"/>
      <c r="RDN731"/>
      <c r="RDO731"/>
      <c r="RDP731"/>
      <c r="RDQ731"/>
      <c r="RDR731"/>
      <c r="RDS731"/>
      <c r="RDT731"/>
      <c r="RDU731"/>
      <c r="RDV731"/>
      <c r="RDW731"/>
      <c r="RDX731"/>
      <c r="RDY731"/>
      <c r="RDZ731"/>
      <c r="REA731"/>
      <c r="REB731"/>
      <c r="REC731"/>
      <c r="RED731"/>
      <c r="REE731"/>
      <c r="REF731"/>
      <c r="REG731"/>
      <c r="REH731"/>
      <c r="REI731"/>
      <c r="REJ731"/>
      <c r="REK731"/>
      <c r="REL731"/>
      <c r="REM731"/>
      <c r="REN731"/>
      <c r="REO731"/>
      <c r="REP731"/>
      <c r="REQ731"/>
      <c r="RER731"/>
      <c r="RES731"/>
      <c r="RET731"/>
      <c r="REU731"/>
      <c r="REV731"/>
      <c r="REW731"/>
      <c r="REX731"/>
      <c r="REY731"/>
      <c r="REZ731"/>
      <c r="RFA731"/>
      <c r="RFB731"/>
      <c r="RFC731"/>
      <c r="RFD731"/>
      <c r="RFE731"/>
      <c r="RFF731"/>
      <c r="RFG731"/>
      <c r="RFH731"/>
      <c r="RFI731"/>
      <c r="RFJ731"/>
      <c r="RFK731"/>
      <c r="RFL731"/>
      <c r="RFM731"/>
      <c r="RFN731"/>
      <c r="RFO731"/>
      <c r="RFP731"/>
      <c r="RFQ731"/>
      <c r="RFR731"/>
      <c r="RFS731"/>
      <c r="RFT731"/>
      <c r="RFU731"/>
      <c r="RFV731"/>
      <c r="RFW731"/>
      <c r="RFX731"/>
      <c r="RFY731"/>
      <c r="RFZ731"/>
      <c r="RGA731"/>
      <c r="RGB731"/>
      <c r="RGC731"/>
      <c r="RGD731"/>
      <c r="RGE731"/>
      <c r="RGF731"/>
      <c r="RGG731"/>
      <c r="RGH731"/>
      <c r="RGI731"/>
      <c r="RGJ731"/>
      <c r="RGK731"/>
      <c r="RGL731"/>
      <c r="RGM731"/>
      <c r="RGN731"/>
      <c r="RGO731"/>
      <c r="RGP731"/>
      <c r="RGQ731"/>
      <c r="RGR731"/>
      <c r="RGS731"/>
      <c r="RGT731"/>
      <c r="RGU731"/>
      <c r="RGV731"/>
      <c r="RGW731"/>
      <c r="RGX731"/>
      <c r="RGY731"/>
      <c r="RGZ731"/>
      <c r="RHA731"/>
      <c r="RHB731"/>
      <c r="RHC731"/>
      <c r="RHD731"/>
      <c r="RHE731"/>
      <c r="RHF731"/>
      <c r="RHG731"/>
      <c r="RHH731"/>
      <c r="RHI731"/>
      <c r="RHJ731"/>
      <c r="RHK731"/>
      <c r="RHL731"/>
      <c r="RHM731"/>
      <c r="RHN731"/>
      <c r="RHO731"/>
      <c r="RHP731"/>
      <c r="RHQ731"/>
      <c r="RHR731"/>
      <c r="RHS731"/>
      <c r="RHT731"/>
      <c r="RHU731"/>
      <c r="RHV731"/>
      <c r="RHW731"/>
      <c r="RHX731"/>
      <c r="RHY731"/>
      <c r="RHZ731"/>
      <c r="RIA731"/>
      <c r="RIB731"/>
      <c r="RIC731"/>
      <c r="RID731"/>
      <c r="RIE731"/>
      <c r="RIF731"/>
      <c r="RIG731"/>
      <c r="RIH731"/>
      <c r="RII731"/>
      <c r="RIJ731"/>
      <c r="RIK731"/>
      <c r="RIL731"/>
      <c r="RIM731"/>
      <c r="RIN731"/>
      <c r="RIO731"/>
      <c r="RIP731"/>
      <c r="RIQ731"/>
      <c r="RIR731"/>
      <c r="RIS731"/>
      <c r="RIT731"/>
      <c r="RIU731"/>
      <c r="RIV731"/>
      <c r="RIW731"/>
      <c r="RIX731"/>
      <c r="RIY731"/>
      <c r="RIZ731"/>
      <c r="RJA731"/>
      <c r="RJB731"/>
      <c r="RJC731"/>
      <c r="RJD731"/>
      <c r="RJE731"/>
      <c r="RJF731"/>
      <c r="RJG731"/>
      <c r="RJH731"/>
      <c r="RJI731"/>
      <c r="RJJ731"/>
      <c r="RJK731"/>
      <c r="RJL731"/>
      <c r="RJM731"/>
      <c r="RJN731"/>
      <c r="RJO731"/>
      <c r="RJP731"/>
      <c r="RJQ731"/>
      <c r="RJR731"/>
      <c r="RJS731"/>
      <c r="RJT731"/>
      <c r="RJU731"/>
      <c r="RJV731"/>
      <c r="RJW731"/>
      <c r="RJX731"/>
      <c r="RJY731"/>
      <c r="RJZ731"/>
      <c r="RKA731"/>
      <c r="RKB731"/>
      <c r="RKC731"/>
      <c r="RKD731"/>
      <c r="RKE731"/>
      <c r="RKF731"/>
      <c r="RKG731"/>
      <c r="RKH731"/>
      <c r="RKI731"/>
      <c r="RKJ731"/>
      <c r="RKK731"/>
      <c r="RKL731"/>
      <c r="RKM731"/>
      <c r="RKN731"/>
      <c r="RKO731"/>
      <c r="RKP731"/>
      <c r="RKQ731"/>
      <c r="RKR731"/>
      <c r="RKS731"/>
      <c r="RKT731"/>
      <c r="RKU731"/>
      <c r="RKV731"/>
      <c r="RKW731"/>
      <c r="RKX731"/>
      <c r="RKY731"/>
      <c r="RKZ731"/>
      <c r="RLA731"/>
      <c r="RLB731"/>
      <c r="RLC731"/>
      <c r="RLD731"/>
      <c r="RLE731"/>
      <c r="RLF731"/>
      <c r="RLG731"/>
      <c r="RLH731"/>
      <c r="RLI731"/>
      <c r="RLJ731"/>
      <c r="RLK731"/>
      <c r="RLL731"/>
      <c r="RLM731"/>
      <c r="RLN731"/>
      <c r="RLO731"/>
      <c r="RLP731"/>
      <c r="RLQ731"/>
      <c r="RLR731"/>
      <c r="RLS731"/>
      <c r="RLT731"/>
      <c r="RLU731"/>
      <c r="RLV731"/>
      <c r="RLW731"/>
      <c r="RLX731"/>
      <c r="RLY731"/>
      <c r="RLZ731"/>
      <c r="RMA731"/>
      <c r="RMB731"/>
      <c r="RMC731"/>
      <c r="RMD731"/>
      <c r="RME731"/>
      <c r="RMF731"/>
      <c r="RMG731"/>
      <c r="RMH731"/>
      <c r="RMI731"/>
      <c r="RMJ731"/>
      <c r="RMK731"/>
      <c r="RML731"/>
      <c r="RMM731"/>
      <c r="RMN731"/>
      <c r="RMO731"/>
      <c r="RMP731"/>
      <c r="RMQ731"/>
      <c r="RMR731"/>
      <c r="RMS731"/>
      <c r="RMT731"/>
      <c r="RMU731"/>
      <c r="RMV731"/>
      <c r="RMW731"/>
      <c r="RMX731"/>
      <c r="RMY731"/>
      <c r="RMZ731"/>
      <c r="RNA731"/>
      <c r="RNB731"/>
      <c r="RNC731"/>
      <c r="RND731"/>
      <c r="RNE731"/>
      <c r="RNF731"/>
      <c r="RNG731"/>
      <c r="RNH731"/>
      <c r="RNI731"/>
      <c r="RNJ731"/>
      <c r="RNK731"/>
      <c r="RNL731"/>
      <c r="RNM731"/>
      <c r="RNN731"/>
      <c r="RNO731"/>
      <c r="RNP731"/>
      <c r="RNQ731"/>
      <c r="RNR731"/>
      <c r="RNS731"/>
      <c r="RNT731"/>
      <c r="RNU731"/>
      <c r="RNV731"/>
      <c r="RNW731"/>
      <c r="RNX731"/>
      <c r="RNY731"/>
      <c r="RNZ731"/>
      <c r="ROA731"/>
      <c r="ROB731"/>
      <c r="ROC731"/>
      <c r="ROD731"/>
      <c r="ROE731"/>
      <c r="ROF731"/>
      <c r="ROG731"/>
      <c r="ROH731"/>
      <c r="ROI731"/>
      <c r="ROJ731"/>
      <c r="ROK731"/>
      <c r="ROL731"/>
      <c r="ROM731"/>
      <c r="RON731"/>
      <c r="ROO731"/>
      <c r="ROP731"/>
      <c r="ROQ731"/>
      <c r="ROR731"/>
      <c r="ROS731"/>
      <c r="ROT731"/>
      <c r="ROU731"/>
      <c r="ROV731"/>
      <c r="ROW731"/>
      <c r="ROX731"/>
      <c r="ROY731"/>
      <c r="ROZ731"/>
      <c r="RPA731"/>
      <c r="RPB731"/>
      <c r="RPC731"/>
      <c r="RPD731"/>
      <c r="RPE731"/>
      <c r="RPF731"/>
      <c r="RPG731"/>
      <c r="RPH731"/>
      <c r="RPI731"/>
      <c r="RPJ731"/>
      <c r="RPK731"/>
      <c r="RPL731"/>
      <c r="RPM731"/>
      <c r="RPN731"/>
      <c r="RPO731"/>
      <c r="RPP731"/>
      <c r="RPQ731"/>
      <c r="RPR731"/>
      <c r="RPS731"/>
      <c r="RPT731"/>
      <c r="RPU731"/>
      <c r="RPV731"/>
      <c r="RPW731"/>
      <c r="RPX731"/>
      <c r="RPY731"/>
      <c r="RPZ731"/>
      <c r="RQA731"/>
      <c r="RQB731"/>
      <c r="RQC731"/>
      <c r="RQD731"/>
      <c r="RQE731"/>
      <c r="RQF731"/>
      <c r="RQG731"/>
      <c r="RQH731"/>
      <c r="RQI731"/>
      <c r="RQJ731"/>
      <c r="RQK731"/>
      <c r="RQL731"/>
      <c r="RQM731"/>
      <c r="RQN731"/>
      <c r="RQO731"/>
      <c r="RQP731"/>
      <c r="RQQ731"/>
      <c r="RQR731"/>
      <c r="RQS731"/>
      <c r="RQT731"/>
      <c r="RQU731"/>
      <c r="RQV731"/>
      <c r="RQW731"/>
      <c r="RQX731"/>
      <c r="RQY731"/>
      <c r="RQZ731"/>
      <c r="RRA731"/>
      <c r="RRB731"/>
      <c r="RRC731"/>
      <c r="RRD731"/>
      <c r="RRE731"/>
      <c r="RRF731"/>
      <c r="RRG731"/>
      <c r="RRH731"/>
      <c r="RRI731"/>
      <c r="RRJ731"/>
      <c r="RRK731"/>
      <c r="RRL731"/>
      <c r="RRM731"/>
      <c r="RRN731"/>
      <c r="RRO731"/>
      <c r="RRP731"/>
      <c r="RRQ731"/>
      <c r="RRR731"/>
      <c r="RRS731"/>
      <c r="RRT731"/>
      <c r="RRU731"/>
      <c r="RRV731"/>
      <c r="RRW731"/>
      <c r="RRX731"/>
      <c r="RRY731"/>
      <c r="RRZ731"/>
      <c r="RSA731"/>
      <c r="RSB731"/>
      <c r="RSC731"/>
      <c r="RSD731"/>
      <c r="RSE731"/>
      <c r="RSF731"/>
      <c r="RSG731"/>
      <c r="RSH731"/>
      <c r="RSI731"/>
      <c r="RSJ731"/>
      <c r="RSK731"/>
      <c r="RSL731"/>
      <c r="RSM731"/>
      <c r="RSN731"/>
      <c r="RSO731"/>
      <c r="RSP731"/>
      <c r="RSQ731"/>
      <c r="RSR731"/>
      <c r="RSS731"/>
      <c r="RST731"/>
      <c r="RSU731"/>
      <c r="RSV731"/>
      <c r="RSW731"/>
      <c r="RSX731"/>
      <c r="RSY731"/>
      <c r="RSZ731"/>
      <c r="RTA731"/>
      <c r="RTB731"/>
      <c r="RTC731"/>
      <c r="RTD731"/>
      <c r="RTE731"/>
      <c r="RTF731"/>
      <c r="RTG731"/>
      <c r="RTH731"/>
      <c r="RTI731"/>
      <c r="RTJ731"/>
      <c r="RTK731"/>
      <c r="RTL731"/>
      <c r="RTM731"/>
      <c r="RTN731"/>
      <c r="RTO731"/>
      <c r="RTP731"/>
      <c r="RTQ731"/>
      <c r="RTR731"/>
      <c r="RTS731"/>
      <c r="RTT731"/>
      <c r="RTU731"/>
      <c r="RTV731"/>
      <c r="RTW731"/>
      <c r="RTX731"/>
      <c r="RTY731"/>
      <c r="RTZ731"/>
      <c r="RUA731"/>
      <c r="RUB731"/>
      <c r="RUC731"/>
      <c r="RUD731"/>
      <c r="RUE731"/>
      <c r="RUF731"/>
      <c r="RUG731"/>
      <c r="RUH731"/>
      <c r="RUI731"/>
      <c r="RUJ731"/>
      <c r="RUK731"/>
      <c r="RUL731"/>
      <c r="RUM731"/>
      <c r="RUN731"/>
      <c r="RUO731"/>
      <c r="RUP731"/>
      <c r="RUQ731"/>
      <c r="RUR731"/>
      <c r="RUS731"/>
      <c r="RUT731"/>
      <c r="RUU731"/>
      <c r="RUV731"/>
      <c r="RUW731"/>
      <c r="RUX731"/>
      <c r="RUY731"/>
      <c r="RUZ731"/>
      <c r="RVA731"/>
      <c r="RVB731"/>
      <c r="RVC731"/>
      <c r="RVD731"/>
      <c r="RVE731"/>
      <c r="RVF731"/>
      <c r="RVG731"/>
      <c r="RVH731"/>
      <c r="RVI731"/>
      <c r="RVJ731"/>
      <c r="RVK731"/>
      <c r="RVL731"/>
      <c r="RVM731"/>
      <c r="RVN731"/>
      <c r="RVO731"/>
      <c r="RVP731"/>
      <c r="RVQ731"/>
      <c r="RVR731"/>
      <c r="RVS731"/>
      <c r="RVT731"/>
      <c r="RVU731"/>
      <c r="RVV731"/>
      <c r="RVW731"/>
      <c r="RVX731"/>
      <c r="RVY731"/>
      <c r="RVZ731"/>
      <c r="RWA731"/>
      <c r="RWB731"/>
      <c r="RWC731"/>
      <c r="RWD731"/>
      <c r="RWE731"/>
      <c r="RWF731"/>
      <c r="RWG731"/>
      <c r="RWH731"/>
      <c r="RWI731"/>
      <c r="RWJ731"/>
      <c r="RWK731"/>
      <c r="RWL731"/>
      <c r="RWM731"/>
      <c r="RWN731"/>
      <c r="RWO731"/>
      <c r="RWP731"/>
      <c r="RWQ731"/>
      <c r="RWR731"/>
      <c r="RWS731"/>
      <c r="RWT731"/>
      <c r="RWU731"/>
      <c r="RWV731"/>
      <c r="RWW731"/>
      <c r="RWX731"/>
      <c r="RWY731"/>
      <c r="RWZ731"/>
      <c r="RXA731"/>
      <c r="RXB731"/>
      <c r="RXC731"/>
      <c r="RXD731"/>
      <c r="RXE731"/>
      <c r="RXF731"/>
      <c r="RXG731"/>
      <c r="RXH731"/>
      <c r="RXI731"/>
      <c r="RXJ731"/>
      <c r="RXK731"/>
      <c r="RXL731"/>
      <c r="RXM731"/>
      <c r="RXN731"/>
      <c r="RXO731"/>
      <c r="RXP731"/>
      <c r="RXQ731"/>
      <c r="RXR731"/>
      <c r="RXS731"/>
      <c r="RXT731"/>
      <c r="RXU731"/>
      <c r="RXV731"/>
      <c r="RXW731"/>
      <c r="RXX731"/>
      <c r="RXY731"/>
      <c r="RXZ731"/>
      <c r="RYA731"/>
      <c r="RYB731"/>
      <c r="RYC731"/>
      <c r="RYD731"/>
      <c r="RYE731"/>
      <c r="RYF731"/>
      <c r="RYG731"/>
      <c r="RYH731"/>
      <c r="RYI731"/>
      <c r="RYJ731"/>
      <c r="RYK731"/>
      <c r="RYL731"/>
      <c r="RYM731"/>
      <c r="RYN731"/>
      <c r="RYO731"/>
      <c r="RYP731"/>
      <c r="RYQ731"/>
      <c r="RYR731"/>
      <c r="RYS731"/>
      <c r="RYT731"/>
      <c r="RYU731"/>
      <c r="RYV731"/>
      <c r="RYW731"/>
      <c r="RYX731"/>
      <c r="RYY731"/>
      <c r="RYZ731"/>
      <c r="RZA731"/>
      <c r="RZB731"/>
      <c r="RZC731"/>
      <c r="RZD731"/>
      <c r="RZE731"/>
      <c r="RZF731"/>
      <c r="RZG731"/>
      <c r="RZH731"/>
      <c r="RZI731"/>
      <c r="RZJ731"/>
      <c r="RZK731"/>
      <c r="RZL731"/>
      <c r="RZM731"/>
      <c r="RZN731"/>
      <c r="RZO731"/>
      <c r="RZP731"/>
      <c r="RZQ731"/>
      <c r="RZR731"/>
      <c r="RZS731"/>
      <c r="RZT731"/>
      <c r="RZU731"/>
      <c r="RZV731"/>
      <c r="RZW731"/>
      <c r="RZX731"/>
      <c r="RZY731"/>
      <c r="RZZ731"/>
      <c r="SAA731"/>
      <c r="SAB731"/>
      <c r="SAC731"/>
      <c r="SAD731"/>
      <c r="SAE731"/>
      <c r="SAF731"/>
      <c r="SAG731"/>
      <c r="SAH731"/>
      <c r="SAI731"/>
      <c r="SAJ731"/>
      <c r="SAK731"/>
      <c r="SAL731"/>
      <c r="SAM731"/>
      <c r="SAN731"/>
      <c r="SAO731"/>
      <c r="SAP731"/>
      <c r="SAQ731"/>
      <c r="SAR731"/>
      <c r="SAS731"/>
      <c r="SAT731"/>
      <c r="SAU731"/>
      <c r="SAV731"/>
      <c r="SAW731"/>
      <c r="SAX731"/>
      <c r="SAY731"/>
      <c r="SAZ731"/>
      <c r="SBA731"/>
      <c r="SBB731"/>
      <c r="SBC731"/>
      <c r="SBD731"/>
      <c r="SBE731"/>
      <c r="SBF731"/>
      <c r="SBG731"/>
      <c r="SBH731"/>
      <c r="SBI731"/>
      <c r="SBJ731"/>
      <c r="SBK731"/>
      <c r="SBL731"/>
      <c r="SBM731"/>
      <c r="SBN731"/>
      <c r="SBO731"/>
      <c r="SBP731"/>
      <c r="SBQ731"/>
      <c r="SBR731"/>
      <c r="SBS731"/>
      <c r="SBT731"/>
      <c r="SBU731"/>
      <c r="SBV731"/>
      <c r="SBW731"/>
      <c r="SBX731"/>
      <c r="SBY731"/>
      <c r="SBZ731"/>
      <c r="SCA731"/>
      <c r="SCB731"/>
      <c r="SCC731"/>
      <c r="SCD731"/>
      <c r="SCE731"/>
      <c r="SCF731"/>
      <c r="SCG731"/>
      <c r="SCH731"/>
      <c r="SCI731"/>
      <c r="SCJ731"/>
      <c r="SCK731"/>
      <c r="SCL731"/>
      <c r="SCM731"/>
      <c r="SCN731"/>
      <c r="SCO731"/>
      <c r="SCP731"/>
      <c r="SCQ731"/>
      <c r="SCR731"/>
      <c r="SCS731"/>
      <c r="SCT731"/>
      <c r="SCU731"/>
      <c r="SCV731"/>
      <c r="SCW731"/>
      <c r="SCX731"/>
      <c r="SCY731"/>
      <c r="SCZ731"/>
      <c r="SDA731"/>
      <c r="SDB731"/>
      <c r="SDC731"/>
      <c r="SDD731"/>
      <c r="SDE731"/>
      <c r="SDF731"/>
      <c r="SDG731"/>
      <c r="SDH731"/>
      <c r="SDI731"/>
      <c r="SDJ731"/>
      <c r="SDK731"/>
      <c r="SDL731"/>
      <c r="SDM731"/>
      <c r="SDN731"/>
      <c r="SDO731"/>
      <c r="SDP731"/>
      <c r="SDQ731"/>
      <c r="SDR731"/>
      <c r="SDS731"/>
      <c r="SDT731"/>
      <c r="SDU731"/>
      <c r="SDV731"/>
      <c r="SDW731"/>
      <c r="SDX731"/>
      <c r="SDY731"/>
      <c r="SDZ731"/>
      <c r="SEA731"/>
      <c r="SEB731"/>
      <c r="SEC731"/>
      <c r="SED731"/>
      <c r="SEE731"/>
      <c r="SEF731"/>
      <c r="SEG731"/>
      <c r="SEH731"/>
      <c r="SEI731"/>
      <c r="SEJ731"/>
      <c r="SEK731"/>
      <c r="SEL731"/>
      <c r="SEM731"/>
      <c r="SEN731"/>
      <c r="SEO731"/>
      <c r="SEP731"/>
      <c r="SEQ731"/>
      <c r="SER731"/>
      <c r="SES731"/>
      <c r="SET731"/>
      <c r="SEU731"/>
      <c r="SEV731"/>
      <c r="SEW731"/>
      <c r="SEX731"/>
      <c r="SEY731"/>
      <c r="SEZ731"/>
      <c r="SFA731"/>
      <c r="SFB731"/>
      <c r="SFC731"/>
      <c r="SFD731"/>
      <c r="SFE731"/>
      <c r="SFF731"/>
      <c r="SFG731"/>
      <c r="SFH731"/>
      <c r="SFI731"/>
      <c r="SFJ731"/>
      <c r="SFK731"/>
      <c r="SFL731"/>
      <c r="SFM731"/>
      <c r="SFN731"/>
      <c r="SFO731"/>
      <c r="SFP731"/>
      <c r="SFQ731"/>
      <c r="SFR731"/>
      <c r="SFS731"/>
      <c r="SFT731"/>
      <c r="SFU731"/>
      <c r="SFV731"/>
      <c r="SFW731"/>
      <c r="SFX731"/>
      <c r="SFY731"/>
      <c r="SFZ731"/>
      <c r="SGA731"/>
      <c r="SGB731"/>
      <c r="SGC731"/>
      <c r="SGD731"/>
      <c r="SGE731"/>
      <c r="SGF731"/>
      <c r="SGG731"/>
      <c r="SGH731"/>
      <c r="SGI731"/>
      <c r="SGJ731"/>
      <c r="SGK731"/>
      <c r="SGL731"/>
      <c r="SGM731"/>
      <c r="SGN731"/>
      <c r="SGO731"/>
      <c r="SGP731"/>
      <c r="SGQ731"/>
      <c r="SGR731"/>
      <c r="SGS731"/>
      <c r="SGT731"/>
      <c r="SGU731"/>
      <c r="SGV731"/>
      <c r="SGW731"/>
      <c r="SGX731"/>
      <c r="SGY731"/>
      <c r="SGZ731"/>
      <c r="SHA731"/>
      <c r="SHB731"/>
      <c r="SHC731"/>
      <c r="SHD731"/>
      <c r="SHE731"/>
      <c r="SHF731"/>
      <c r="SHG731"/>
      <c r="SHH731"/>
      <c r="SHI731"/>
      <c r="SHJ731"/>
      <c r="SHK731"/>
      <c r="SHL731"/>
      <c r="SHM731"/>
      <c r="SHN731"/>
      <c r="SHO731"/>
      <c r="SHP731"/>
      <c r="SHQ731"/>
      <c r="SHR731"/>
      <c r="SHS731"/>
      <c r="SHT731"/>
      <c r="SHU731"/>
      <c r="SHV731"/>
      <c r="SHW731"/>
      <c r="SHX731"/>
      <c r="SHY731"/>
      <c r="SHZ731"/>
      <c r="SIA731"/>
      <c r="SIB731"/>
      <c r="SIC731"/>
      <c r="SID731"/>
      <c r="SIE731"/>
      <c r="SIF731"/>
      <c r="SIG731"/>
      <c r="SIH731"/>
      <c r="SII731"/>
      <c r="SIJ731"/>
      <c r="SIK731"/>
      <c r="SIL731"/>
      <c r="SIM731"/>
      <c r="SIN731"/>
      <c r="SIO731"/>
      <c r="SIP731"/>
      <c r="SIQ731"/>
      <c r="SIR731"/>
      <c r="SIS731"/>
      <c r="SIT731"/>
      <c r="SIU731"/>
      <c r="SIV731"/>
      <c r="SIW731"/>
      <c r="SIX731"/>
      <c r="SIY731"/>
      <c r="SIZ731"/>
      <c r="SJA731"/>
      <c r="SJB731"/>
      <c r="SJC731"/>
      <c r="SJD731"/>
      <c r="SJE731"/>
      <c r="SJF731"/>
      <c r="SJG731"/>
      <c r="SJH731"/>
      <c r="SJI731"/>
      <c r="SJJ731"/>
      <c r="SJK731"/>
      <c r="SJL731"/>
      <c r="SJM731"/>
      <c r="SJN731"/>
      <c r="SJO731"/>
      <c r="SJP731"/>
      <c r="SJQ731"/>
      <c r="SJR731"/>
      <c r="SJS731"/>
      <c r="SJT731"/>
      <c r="SJU731"/>
      <c r="SJV731"/>
      <c r="SJW731"/>
      <c r="SJX731"/>
      <c r="SJY731"/>
      <c r="SJZ731"/>
      <c r="SKA731"/>
      <c r="SKB731"/>
      <c r="SKC731"/>
      <c r="SKD731"/>
      <c r="SKE731"/>
      <c r="SKF731"/>
      <c r="SKG731"/>
      <c r="SKH731"/>
      <c r="SKI731"/>
      <c r="SKJ731"/>
      <c r="SKK731"/>
      <c r="SKL731"/>
      <c r="SKM731"/>
      <c r="SKN731"/>
      <c r="SKO731"/>
      <c r="SKP731"/>
      <c r="SKQ731"/>
      <c r="SKR731"/>
      <c r="SKS731"/>
      <c r="SKT731"/>
      <c r="SKU731"/>
      <c r="SKV731"/>
      <c r="SKW731"/>
      <c r="SKX731"/>
      <c r="SKY731"/>
      <c r="SKZ731"/>
      <c r="SLA731"/>
      <c r="SLB731"/>
      <c r="SLC731"/>
      <c r="SLD731"/>
      <c r="SLE731"/>
      <c r="SLF731"/>
      <c r="SLG731"/>
      <c r="SLH731"/>
      <c r="SLI731"/>
      <c r="SLJ731"/>
      <c r="SLK731"/>
      <c r="SLL731"/>
      <c r="SLM731"/>
      <c r="SLN731"/>
      <c r="SLO731"/>
      <c r="SLP731"/>
      <c r="SLQ731"/>
      <c r="SLR731"/>
      <c r="SLS731"/>
      <c r="SLT731"/>
      <c r="SLU731"/>
      <c r="SLV731"/>
      <c r="SLW731"/>
      <c r="SLX731"/>
      <c r="SLY731"/>
      <c r="SLZ731"/>
      <c r="SMA731"/>
      <c r="SMB731"/>
      <c r="SMC731"/>
      <c r="SMD731"/>
      <c r="SME731"/>
      <c r="SMF731"/>
      <c r="SMG731"/>
      <c r="SMH731"/>
      <c r="SMI731"/>
      <c r="SMJ731"/>
      <c r="SMK731"/>
      <c r="SML731"/>
      <c r="SMM731"/>
      <c r="SMN731"/>
      <c r="SMO731"/>
      <c r="SMP731"/>
      <c r="SMQ731"/>
      <c r="SMR731"/>
      <c r="SMS731"/>
      <c r="SMT731"/>
      <c r="SMU731"/>
      <c r="SMV731"/>
      <c r="SMW731"/>
      <c r="SMX731"/>
      <c r="SMY731"/>
      <c r="SMZ731"/>
      <c r="SNA731"/>
      <c r="SNB731"/>
      <c r="SNC731"/>
      <c r="SND731"/>
      <c r="SNE731"/>
      <c r="SNF731"/>
      <c r="SNG731"/>
      <c r="SNH731"/>
      <c r="SNI731"/>
      <c r="SNJ731"/>
      <c r="SNK731"/>
      <c r="SNL731"/>
      <c r="SNM731"/>
      <c r="SNN731"/>
      <c r="SNO731"/>
      <c r="SNP731"/>
      <c r="SNQ731"/>
      <c r="SNR731"/>
      <c r="SNS731"/>
      <c r="SNT731"/>
      <c r="SNU731"/>
      <c r="SNV731"/>
      <c r="SNW731"/>
      <c r="SNX731"/>
      <c r="SNY731"/>
      <c r="SNZ731"/>
      <c r="SOA731"/>
      <c r="SOB731"/>
      <c r="SOC731"/>
      <c r="SOD731"/>
      <c r="SOE731"/>
      <c r="SOF731"/>
      <c r="SOG731"/>
      <c r="SOH731"/>
      <c r="SOI731"/>
      <c r="SOJ731"/>
      <c r="SOK731"/>
      <c r="SOL731"/>
      <c r="SOM731"/>
      <c r="SON731"/>
      <c r="SOO731"/>
      <c r="SOP731"/>
      <c r="SOQ731"/>
      <c r="SOR731"/>
      <c r="SOS731"/>
      <c r="SOT731"/>
      <c r="SOU731"/>
      <c r="SOV731"/>
      <c r="SOW731"/>
      <c r="SOX731"/>
      <c r="SOY731"/>
      <c r="SOZ731"/>
      <c r="SPA731"/>
      <c r="SPB731"/>
      <c r="SPC731"/>
      <c r="SPD731"/>
      <c r="SPE731"/>
      <c r="SPF731"/>
      <c r="SPG731"/>
      <c r="SPH731"/>
      <c r="SPI731"/>
      <c r="SPJ731"/>
      <c r="SPK731"/>
      <c r="SPL731"/>
      <c r="SPM731"/>
      <c r="SPN731"/>
      <c r="SPO731"/>
      <c r="SPP731"/>
      <c r="SPQ731"/>
      <c r="SPR731"/>
      <c r="SPS731"/>
      <c r="SPT731"/>
      <c r="SPU731"/>
      <c r="SPV731"/>
      <c r="SPW731"/>
      <c r="SPX731"/>
      <c r="SPY731"/>
      <c r="SPZ731"/>
      <c r="SQA731"/>
      <c r="SQB731"/>
      <c r="SQC731"/>
      <c r="SQD731"/>
      <c r="SQE731"/>
      <c r="SQF731"/>
      <c r="SQG731"/>
      <c r="SQH731"/>
      <c r="SQI731"/>
      <c r="SQJ731"/>
      <c r="SQK731"/>
      <c r="SQL731"/>
      <c r="SQM731"/>
      <c r="SQN731"/>
      <c r="SQO731"/>
      <c r="SQP731"/>
      <c r="SQQ731"/>
      <c r="SQR731"/>
      <c r="SQS731"/>
      <c r="SQT731"/>
      <c r="SQU731"/>
      <c r="SQV731"/>
      <c r="SQW731"/>
      <c r="SQX731"/>
      <c r="SQY731"/>
      <c r="SQZ731"/>
      <c r="SRA731"/>
      <c r="SRB731"/>
      <c r="SRC731"/>
      <c r="SRD731"/>
      <c r="SRE731"/>
      <c r="SRF731"/>
      <c r="SRG731"/>
      <c r="SRH731"/>
      <c r="SRI731"/>
      <c r="SRJ731"/>
      <c r="SRK731"/>
      <c r="SRL731"/>
      <c r="SRM731"/>
      <c r="SRN731"/>
      <c r="SRO731"/>
      <c r="SRP731"/>
      <c r="SRQ731"/>
      <c r="SRR731"/>
      <c r="SRS731"/>
      <c r="SRT731"/>
      <c r="SRU731"/>
      <c r="SRV731"/>
      <c r="SRW731"/>
      <c r="SRX731"/>
      <c r="SRY731"/>
      <c r="SRZ731"/>
      <c r="SSA731"/>
      <c r="SSB731"/>
      <c r="SSC731"/>
      <c r="SSD731"/>
      <c r="SSE731"/>
      <c r="SSF731"/>
      <c r="SSG731"/>
      <c r="SSH731"/>
      <c r="SSI731"/>
      <c r="SSJ731"/>
      <c r="SSK731"/>
      <c r="SSL731"/>
      <c r="SSM731"/>
      <c r="SSN731"/>
      <c r="SSO731"/>
      <c r="SSP731"/>
      <c r="SSQ731"/>
      <c r="SSR731"/>
      <c r="SSS731"/>
      <c r="SST731"/>
      <c r="SSU731"/>
      <c r="SSV731"/>
      <c r="SSW731"/>
      <c r="SSX731"/>
      <c r="SSY731"/>
      <c r="SSZ731"/>
      <c r="STA731"/>
      <c r="STB731"/>
      <c r="STC731"/>
      <c r="STD731"/>
      <c r="STE731"/>
      <c r="STF731"/>
      <c r="STG731"/>
      <c r="STH731"/>
      <c r="STI731"/>
      <c r="STJ731"/>
      <c r="STK731"/>
      <c r="STL731"/>
      <c r="STM731"/>
      <c r="STN731"/>
      <c r="STO731"/>
      <c r="STP731"/>
      <c r="STQ731"/>
      <c r="STR731"/>
      <c r="STS731"/>
      <c r="STT731"/>
      <c r="STU731"/>
      <c r="STV731"/>
      <c r="STW731"/>
      <c r="STX731"/>
      <c r="STY731"/>
      <c r="STZ731"/>
      <c r="SUA731"/>
      <c r="SUB731"/>
      <c r="SUC731"/>
      <c r="SUD731"/>
      <c r="SUE731"/>
      <c r="SUF731"/>
      <c r="SUG731"/>
      <c r="SUH731"/>
      <c r="SUI731"/>
      <c r="SUJ731"/>
      <c r="SUK731"/>
      <c r="SUL731"/>
      <c r="SUM731"/>
      <c r="SUN731"/>
      <c r="SUO731"/>
      <c r="SUP731"/>
      <c r="SUQ731"/>
      <c r="SUR731"/>
      <c r="SUS731"/>
      <c r="SUT731"/>
      <c r="SUU731"/>
      <c r="SUV731"/>
      <c r="SUW731"/>
      <c r="SUX731"/>
      <c r="SUY731"/>
      <c r="SUZ731"/>
      <c r="SVA731"/>
      <c r="SVB731"/>
      <c r="SVC731"/>
      <c r="SVD731"/>
      <c r="SVE731"/>
      <c r="SVF731"/>
      <c r="SVG731"/>
      <c r="SVH731"/>
      <c r="SVI731"/>
      <c r="SVJ731"/>
      <c r="SVK731"/>
      <c r="SVL731"/>
      <c r="SVM731"/>
      <c r="SVN731"/>
      <c r="SVO731"/>
      <c r="SVP731"/>
      <c r="SVQ731"/>
      <c r="SVR731"/>
      <c r="SVS731"/>
      <c r="SVT731"/>
      <c r="SVU731"/>
      <c r="SVV731"/>
      <c r="SVW731"/>
      <c r="SVX731"/>
      <c r="SVY731"/>
      <c r="SVZ731"/>
      <c r="SWA731"/>
      <c r="SWB731"/>
      <c r="SWC731"/>
      <c r="SWD731"/>
      <c r="SWE731"/>
      <c r="SWF731"/>
      <c r="SWG731"/>
      <c r="SWH731"/>
      <c r="SWI731"/>
      <c r="SWJ731"/>
      <c r="SWK731"/>
      <c r="SWL731"/>
      <c r="SWM731"/>
      <c r="SWN731"/>
      <c r="SWO731"/>
      <c r="SWP731"/>
      <c r="SWQ731"/>
      <c r="SWR731"/>
      <c r="SWS731"/>
      <c r="SWT731"/>
      <c r="SWU731"/>
      <c r="SWV731"/>
      <c r="SWW731"/>
      <c r="SWX731"/>
      <c r="SWY731"/>
      <c r="SWZ731"/>
      <c r="SXA731"/>
      <c r="SXB731"/>
      <c r="SXC731"/>
      <c r="SXD731"/>
      <c r="SXE731"/>
      <c r="SXF731"/>
      <c r="SXG731"/>
      <c r="SXH731"/>
      <c r="SXI731"/>
      <c r="SXJ731"/>
      <c r="SXK731"/>
      <c r="SXL731"/>
      <c r="SXM731"/>
      <c r="SXN731"/>
      <c r="SXO731"/>
      <c r="SXP731"/>
      <c r="SXQ731"/>
      <c r="SXR731"/>
      <c r="SXS731"/>
      <c r="SXT731"/>
      <c r="SXU731"/>
      <c r="SXV731"/>
      <c r="SXW731"/>
      <c r="SXX731"/>
      <c r="SXY731"/>
      <c r="SXZ731"/>
      <c r="SYA731"/>
      <c r="SYB731"/>
      <c r="SYC731"/>
      <c r="SYD731"/>
      <c r="SYE731"/>
      <c r="SYF731"/>
      <c r="SYG731"/>
      <c r="SYH731"/>
      <c r="SYI731"/>
      <c r="SYJ731"/>
      <c r="SYK731"/>
      <c r="SYL731"/>
      <c r="SYM731"/>
      <c r="SYN731"/>
      <c r="SYO731"/>
      <c r="SYP731"/>
      <c r="SYQ731"/>
      <c r="SYR731"/>
      <c r="SYS731"/>
      <c r="SYT731"/>
      <c r="SYU731"/>
      <c r="SYV731"/>
      <c r="SYW731"/>
      <c r="SYX731"/>
      <c r="SYY731"/>
      <c r="SYZ731"/>
      <c r="SZA731"/>
      <c r="SZB731"/>
      <c r="SZC731"/>
      <c r="SZD731"/>
      <c r="SZE731"/>
      <c r="SZF731"/>
      <c r="SZG731"/>
      <c r="SZH731"/>
      <c r="SZI731"/>
      <c r="SZJ731"/>
      <c r="SZK731"/>
      <c r="SZL731"/>
      <c r="SZM731"/>
      <c r="SZN731"/>
      <c r="SZO731"/>
      <c r="SZP731"/>
      <c r="SZQ731"/>
      <c r="SZR731"/>
      <c r="SZS731"/>
      <c r="SZT731"/>
      <c r="SZU731"/>
      <c r="SZV731"/>
      <c r="SZW731"/>
      <c r="SZX731"/>
      <c r="SZY731"/>
      <c r="SZZ731"/>
      <c r="TAA731"/>
      <c r="TAB731"/>
      <c r="TAC731"/>
      <c r="TAD731"/>
      <c r="TAE731"/>
      <c r="TAF731"/>
      <c r="TAG731"/>
      <c r="TAH731"/>
      <c r="TAI731"/>
      <c r="TAJ731"/>
      <c r="TAK731"/>
      <c r="TAL731"/>
      <c r="TAM731"/>
      <c r="TAN731"/>
      <c r="TAO731"/>
      <c r="TAP731"/>
      <c r="TAQ731"/>
      <c r="TAR731"/>
      <c r="TAS731"/>
      <c r="TAT731"/>
      <c r="TAU731"/>
      <c r="TAV731"/>
      <c r="TAW731"/>
      <c r="TAX731"/>
      <c r="TAY731"/>
      <c r="TAZ731"/>
      <c r="TBA731"/>
      <c r="TBB731"/>
      <c r="TBC731"/>
      <c r="TBD731"/>
      <c r="TBE731"/>
      <c r="TBF731"/>
      <c r="TBG731"/>
      <c r="TBH731"/>
      <c r="TBI731"/>
      <c r="TBJ731"/>
      <c r="TBK731"/>
      <c r="TBL731"/>
      <c r="TBM731"/>
      <c r="TBN731"/>
      <c r="TBO731"/>
      <c r="TBP731"/>
      <c r="TBQ731"/>
      <c r="TBR731"/>
      <c r="TBS731"/>
      <c r="TBT731"/>
      <c r="TBU731"/>
      <c r="TBV731"/>
      <c r="TBW731"/>
      <c r="TBX731"/>
      <c r="TBY731"/>
      <c r="TBZ731"/>
      <c r="TCA731"/>
      <c r="TCB731"/>
      <c r="TCC731"/>
      <c r="TCD731"/>
      <c r="TCE731"/>
      <c r="TCF731"/>
      <c r="TCG731"/>
      <c r="TCH731"/>
      <c r="TCI731"/>
      <c r="TCJ731"/>
      <c r="TCK731"/>
      <c r="TCL731"/>
      <c r="TCM731"/>
      <c r="TCN731"/>
      <c r="TCO731"/>
      <c r="TCP731"/>
      <c r="TCQ731"/>
      <c r="TCR731"/>
      <c r="TCS731"/>
      <c r="TCT731"/>
      <c r="TCU731"/>
      <c r="TCV731"/>
      <c r="TCW731"/>
      <c r="TCX731"/>
      <c r="TCY731"/>
      <c r="TCZ731"/>
      <c r="TDA731"/>
      <c r="TDB731"/>
      <c r="TDC731"/>
      <c r="TDD731"/>
      <c r="TDE731"/>
      <c r="TDF731"/>
      <c r="TDG731"/>
      <c r="TDH731"/>
      <c r="TDI731"/>
      <c r="TDJ731"/>
      <c r="TDK731"/>
      <c r="TDL731"/>
      <c r="TDM731"/>
      <c r="TDN731"/>
      <c r="TDO731"/>
      <c r="TDP731"/>
      <c r="TDQ731"/>
      <c r="TDR731"/>
      <c r="TDS731"/>
      <c r="TDT731"/>
      <c r="TDU731"/>
      <c r="TDV731"/>
      <c r="TDW731"/>
      <c r="TDX731"/>
      <c r="TDY731"/>
      <c r="TDZ731"/>
      <c r="TEA731"/>
      <c r="TEB731"/>
      <c r="TEC731"/>
      <c r="TED731"/>
      <c r="TEE731"/>
      <c r="TEF731"/>
      <c r="TEG731"/>
      <c r="TEH731"/>
      <c r="TEI731"/>
      <c r="TEJ731"/>
      <c r="TEK731"/>
      <c r="TEL731"/>
      <c r="TEM731"/>
      <c r="TEN731"/>
      <c r="TEO731"/>
      <c r="TEP731"/>
      <c r="TEQ731"/>
      <c r="TER731"/>
      <c r="TES731"/>
      <c r="TET731"/>
      <c r="TEU731"/>
      <c r="TEV731"/>
      <c r="TEW731"/>
      <c r="TEX731"/>
      <c r="TEY731"/>
      <c r="TEZ731"/>
      <c r="TFA731"/>
      <c r="TFB731"/>
      <c r="TFC731"/>
      <c r="TFD731"/>
      <c r="TFE731"/>
      <c r="TFF731"/>
      <c r="TFG731"/>
      <c r="TFH731"/>
      <c r="TFI731"/>
      <c r="TFJ731"/>
      <c r="TFK731"/>
      <c r="TFL731"/>
      <c r="TFM731"/>
      <c r="TFN731"/>
      <c r="TFO731"/>
      <c r="TFP731"/>
      <c r="TFQ731"/>
      <c r="TFR731"/>
      <c r="TFS731"/>
      <c r="TFT731"/>
      <c r="TFU731"/>
      <c r="TFV731"/>
      <c r="TFW731"/>
      <c r="TFX731"/>
      <c r="TFY731"/>
      <c r="TFZ731"/>
      <c r="TGA731"/>
      <c r="TGB731"/>
      <c r="TGC731"/>
      <c r="TGD731"/>
      <c r="TGE731"/>
      <c r="TGF731"/>
      <c r="TGG731"/>
      <c r="TGH731"/>
      <c r="TGI731"/>
      <c r="TGJ731"/>
      <c r="TGK731"/>
      <c r="TGL731"/>
      <c r="TGM731"/>
      <c r="TGN731"/>
      <c r="TGO731"/>
      <c r="TGP731"/>
      <c r="TGQ731"/>
      <c r="TGR731"/>
      <c r="TGS731"/>
      <c r="TGT731"/>
      <c r="TGU731"/>
      <c r="TGV731"/>
      <c r="TGW731"/>
      <c r="TGX731"/>
      <c r="TGY731"/>
      <c r="TGZ731"/>
      <c r="THA731"/>
      <c r="THB731"/>
      <c r="THC731"/>
      <c r="THD731"/>
      <c r="THE731"/>
      <c r="THF731"/>
      <c r="THG731"/>
      <c r="THH731"/>
      <c r="THI731"/>
      <c r="THJ731"/>
      <c r="THK731"/>
      <c r="THL731"/>
      <c r="THM731"/>
      <c r="THN731"/>
      <c r="THO731"/>
      <c r="THP731"/>
      <c r="THQ731"/>
      <c r="THR731"/>
      <c r="THS731"/>
      <c r="THT731"/>
      <c r="THU731"/>
      <c r="THV731"/>
      <c r="THW731"/>
      <c r="THX731"/>
      <c r="THY731"/>
      <c r="THZ731"/>
      <c r="TIA731"/>
      <c r="TIB731"/>
      <c r="TIC731"/>
      <c r="TID731"/>
      <c r="TIE731"/>
      <c r="TIF731"/>
      <c r="TIG731"/>
      <c r="TIH731"/>
      <c r="TII731"/>
      <c r="TIJ731"/>
      <c r="TIK731"/>
      <c r="TIL731"/>
      <c r="TIM731"/>
      <c r="TIN731"/>
      <c r="TIO731"/>
      <c r="TIP731"/>
      <c r="TIQ731"/>
      <c r="TIR731"/>
      <c r="TIS731"/>
      <c r="TIT731"/>
      <c r="TIU731"/>
      <c r="TIV731"/>
      <c r="TIW731"/>
      <c r="TIX731"/>
      <c r="TIY731"/>
      <c r="TIZ731"/>
      <c r="TJA731"/>
      <c r="TJB731"/>
      <c r="TJC731"/>
      <c r="TJD731"/>
      <c r="TJE731"/>
      <c r="TJF731"/>
      <c r="TJG731"/>
      <c r="TJH731"/>
      <c r="TJI731"/>
      <c r="TJJ731"/>
      <c r="TJK731"/>
      <c r="TJL731"/>
      <c r="TJM731"/>
      <c r="TJN731"/>
      <c r="TJO731"/>
      <c r="TJP731"/>
      <c r="TJQ731"/>
      <c r="TJR731"/>
      <c r="TJS731"/>
      <c r="TJT731"/>
      <c r="TJU731"/>
      <c r="TJV731"/>
      <c r="TJW731"/>
      <c r="TJX731"/>
      <c r="TJY731"/>
      <c r="TJZ731"/>
      <c r="TKA731"/>
      <c r="TKB731"/>
      <c r="TKC731"/>
      <c r="TKD731"/>
      <c r="TKE731"/>
      <c r="TKF731"/>
      <c r="TKG731"/>
      <c r="TKH731"/>
      <c r="TKI731"/>
      <c r="TKJ731"/>
      <c r="TKK731"/>
      <c r="TKL731"/>
      <c r="TKM731"/>
      <c r="TKN731"/>
      <c r="TKO731"/>
      <c r="TKP731"/>
      <c r="TKQ731"/>
      <c r="TKR731"/>
      <c r="TKS731"/>
      <c r="TKT731"/>
      <c r="TKU731"/>
      <c r="TKV731"/>
      <c r="TKW731"/>
      <c r="TKX731"/>
      <c r="TKY731"/>
      <c r="TKZ731"/>
      <c r="TLA731"/>
      <c r="TLB731"/>
      <c r="TLC731"/>
      <c r="TLD731"/>
      <c r="TLE731"/>
      <c r="TLF731"/>
      <c r="TLG731"/>
      <c r="TLH731"/>
      <c r="TLI731"/>
      <c r="TLJ731"/>
      <c r="TLK731"/>
      <c r="TLL731"/>
      <c r="TLM731"/>
      <c r="TLN731"/>
      <c r="TLO731"/>
      <c r="TLP731"/>
      <c r="TLQ731"/>
      <c r="TLR731"/>
      <c r="TLS731"/>
      <c r="TLT731"/>
      <c r="TLU731"/>
      <c r="TLV731"/>
      <c r="TLW731"/>
      <c r="TLX731"/>
      <c r="TLY731"/>
      <c r="TLZ731"/>
      <c r="TMA731"/>
      <c r="TMB731"/>
      <c r="TMC731"/>
      <c r="TMD731"/>
      <c r="TME731"/>
      <c r="TMF731"/>
      <c r="TMG731"/>
      <c r="TMH731"/>
      <c r="TMI731"/>
      <c r="TMJ731"/>
      <c r="TMK731"/>
      <c r="TML731"/>
      <c r="TMM731"/>
      <c r="TMN731"/>
      <c r="TMO731"/>
      <c r="TMP731"/>
      <c r="TMQ731"/>
      <c r="TMR731"/>
      <c r="TMS731"/>
      <c r="TMT731"/>
      <c r="TMU731"/>
      <c r="TMV731"/>
      <c r="TMW731"/>
      <c r="TMX731"/>
      <c r="TMY731"/>
      <c r="TMZ731"/>
      <c r="TNA731"/>
      <c r="TNB731"/>
      <c r="TNC731"/>
      <c r="TND731"/>
      <c r="TNE731"/>
      <c r="TNF731"/>
      <c r="TNG731"/>
      <c r="TNH731"/>
      <c r="TNI731"/>
      <c r="TNJ731"/>
      <c r="TNK731"/>
      <c r="TNL731"/>
      <c r="TNM731"/>
      <c r="TNN731"/>
      <c r="TNO731"/>
      <c r="TNP731"/>
      <c r="TNQ731"/>
      <c r="TNR731"/>
      <c r="TNS731"/>
      <c r="TNT731"/>
      <c r="TNU731"/>
      <c r="TNV731"/>
      <c r="TNW731"/>
      <c r="TNX731"/>
      <c r="TNY731"/>
      <c r="TNZ731"/>
      <c r="TOA731"/>
      <c r="TOB731"/>
      <c r="TOC731"/>
      <c r="TOD731"/>
      <c r="TOE731"/>
      <c r="TOF731"/>
      <c r="TOG731"/>
      <c r="TOH731"/>
      <c r="TOI731"/>
      <c r="TOJ731"/>
      <c r="TOK731"/>
      <c r="TOL731"/>
      <c r="TOM731"/>
      <c r="TON731"/>
      <c r="TOO731"/>
      <c r="TOP731"/>
      <c r="TOQ731"/>
      <c r="TOR731"/>
      <c r="TOS731"/>
      <c r="TOT731"/>
      <c r="TOU731"/>
      <c r="TOV731"/>
      <c r="TOW731"/>
      <c r="TOX731"/>
      <c r="TOY731"/>
      <c r="TOZ731"/>
      <c r="TPA731"/>
      <c r="TPB731"/>
      <c r="TPC731"/>
      <c r="TPD731"/>
      <c r="TPE731"/>
      <c r="TPF731"/>
      <c r="TPG731"/>
      <c r="TPH731"/>
      <c r="TPI731"/>
      <c r="TPJ731"/>
      <c r="TPK731"/>
      <c r="TPL731"/>
      <c r="TPM731"/>
      <c r="TPN731"/>
      <c r="TPO731"/>
      <c r="TPP731"/>
      <c r="TPQ731"/>
      <c r="TPR731"/>
      <c r="TPS731"/>
      <c r="TPT731"/>
      <c r="TPU731"/>
      <c r="TPV731"/>
      <c r="TPW731"/>
      <c r="TPX731"/>
      <c r="TPY731"/>
      <c r="TPZ731"/>
      <c r="TQA731"/>
      <c r="TQB731"/>
      <c r="TQC731"/>
      <c r="TQD731"/>
      <c r="TQE731"/>
      <c r="TQF731"/>
      <c r="TQG731"/>
      <c r="TQH731"/>
      <c r="TQI731"/>
      <c r="TQJ731"/>
      <c r="TQK731"/>
      <c r="TQL731"/>
      <c r="TQM731"/>
      <c r="TQN731"/>
      <c r="TQO731"/>
      <c r="TQP731"/>
      <c r="TQQ731"/>
      <c r="TQR731"/>
      <c r="TQS731"/>
      <c r="TQT731"/>
      <c r="TQU731"/>
      <c r="TQV731"/>
      <c r="TQW731"/>
      <c r="TQX731"/>
      <c r="TQY731"/>
      <c r="TQZ731"/>
      <c r="TRA731"/>
      <c r="TRB731"/>
      <c r="TRC731"/>
      <c r="TRD731"/>
      <c r="TRE731"/>
      <c r="TRF731"/>
      <c r="TRG731"/>
      <c r="TRH731"/>
      <c r="TRI731"/>
      <c r="TRJ731"/>
      <c r="TRK731"/>
      <c r="TRL731"/>
      <c r="TRM731"/>
      <c r="TRN731"/>
      <c r="TRO731"/>
      <c r="TRP731"/>
      <c r="TRQ731"/>
      <c r="TRR731"/>
      <c r="TRS731"/>
      <c r="TRT731"/>
      <c r="TRU731"/>
      <c r="TRV731"/>
      <c r="TRW731"/>
      <c r="TRX731"/>
      <c r="TRY731"/>
      <c r="TRZ731"/>
      <c r="TSA731"/>
      <c r="TSB731"/>
      <c r="TSC731"/>
      <c r="TSD731"/>
      <c r="TSE731"/>
      <c r="TSF731"/>
      <c r="TSG731"/>
      <c r="TSH731"/>
      <c r="TSI731"/>
      <c r="TSJ731"/>
      <c r="TSK731"/>
      <c r="TSL731"/>
      <c r="TSM731"/>
      <c r="TSN731"/>
      <c r="TSO731"/>
      <c r="TSP731"/>
      <c r="TSQ731"/>
      <c r="TSR731"/>
      <c r="TSS731"/>
      <c r="TST731"/>
      <c r="TSU731"/>
      <c r="TSV731"/>
      <c r="TSW731"/>
      <c r="TSX731"/>
      <c r="TSY731"/>
      <c r="TSZ731"/>
      <c r="TTA731"/>
      <c r="TTB731"/>
      <c r="TTC731"/>
      <c r="TTD731"/>
      <c r="TTE731"/>
      <c r="TTF731"/>
      <c r="TTG731"/>
      <c r="TTH731"/>
      <c r="TTI731"/>
      <c r="TTJ731"/>
      <c r="TTK731"/>
      <c r="TTL731"/>
      <c r="TTM731"/>
      <c r="TTN731"/>
      <c r="TTO731"/>
      <c r="TTP731"/>
      <c r="TTQ731"/>
      <c r="TTR731"/>
      <c r="TTS731"/>
      <c r="TTT731"/>
      <c r="TTU731"/>
      <c r="TTV731"/>
      <c r="TTW731"/>
      <c r="TTX731"/>
      <c r="TTY731"/>
      <c r="TTZ731"/>
      <c r="TUA731"/>
      <c r="TUB731"/>
      <c r="TUC731"/>
      <c r="TUD731"/>
      <c r="TUE731"/>
      <c r="TUF731"/>
      <c r="TUG731"/>
      <c r="TUH731"/>
      <c r="TUI731"/>
      <c r="TUJ731"/>
      <c r="TUK731"/>
      <c r="TUL731"/>
      <c r="TUM731"/>
      <c r="TUN731"/>
      <c r="TUO731"/>
      <c r="TUP731"/>
      <c r="TUQ731"/>
      <c r="TUR731"/>
      <c r="TUS731"/>
      <c r="TUT731"/>
      <c r="TUU731"/>
      <c r="TUV731"/>
      <c r="TUW731"/>
      <c r="TUX731"/>
      <c r="TUY731"/>
      <c r="TUZ731"/>
      <c r="TVA731"/>
      <c r="TVB731"/>
      <c r="TVC731"/>
      <c r="TVD731"/>
      <c r="TVE731"/>
      <c r="TVF731"/>
      <c r="TVG731"/>
      <c r="TVH731"/>
      <c r="TVI731"/>
      <c r="TVJ731"/>
      <c r="TVK731"/>
      <c r="TVL731"/>
      <c r="TVM731"/>
      <c r="TVN731"/>
      <c r="TVO731"/>
      <c r="TVP731"/>
      <c r="TVQ731"/>
      <c r="TVR731"/>
      <c r="TVS731"/>
      <c r="TVT731"/>
      <c r="TVU731"/>
      <c r="TVV731"/>
      <c r="TVW731"/>
      <c r="TVX731"/>
      <c r="TVY731"/>
      <c r="TVZ731"/>
      <c r="TWA731"/>
      <c r="TWB731"/>
      <c r="TWC731"/>
      <c r="TWD731"/>
      <c r="TWE731"/>
      <c r="TWF731"/>
      <c r="TWG731"/>
      <c r="TWH731"/>
      <c r="TWI731"/>
      <c r="TWJ731"/>
      <c r="TWK731"/>
      <c r="TWL731"/>
      <c r="TWM731"/>
      <c r="TWN731"/>
      <c r="TWO731"/>
      <c r="TWP731"/>
      <c r="TWQ731"/>
      <c r="TWR731"/>
      <c r="TWS731"/>
      <c r="TWT731"/>
      <c r="TWU731"/>
      <c r="TWV731"/>
      <c r="TWW731"/>
      <c r="TWX731"/>
      <c r="TWY731"/>
      <c r="TWZ731"/>
      <c r="TXA731"/>
      <c r="TXB731"/>
      <c r="TXC731"/>
      <c r="TXD731"/>
      <c r="TXE731"/>
      <c r="TXF731"/>
      <c r="TXG731"/>
      <c r="TXH731"/>
      <c r="TXI731"/>
      <c r="TXJ731"/>
      <c r="TXK731"/>
      <c r="TXL731"/>
      <c r="TXM731"/>
      <c r="TXN731"/>
      <c r="TXO731"/>
      <c r="TXP731"/>
      <c r="TXQ731"/>
      <c r="TXR731"/>
      <c r="TXS731"/>
      <c r="TXT731"/>
      <c r="TXU731"/>
      <c r="TXV731"/>
      <c r="TXW731"/>
      <c r="TXX731"/>
      <c r="TXY731"/>
      <c r="TXZ731"/>
      <c r="TYA731"/>
      <c r="TYB731"/>
      <c r="TYC731"/>
      <c r="TYD731"/>
      <c r="TYE731"/>
      <c r="TYF731"/>
      <c r="TYG731"/>
      <c r="TYH731"/>
      <c r="TYI731"/>
      <c r="TYJ731"/>
      <c r="TYK731"/>
      <c r="TYL731"/>
      <c r="TYM731"/>
      <c r="TYN731"/>
      <c r="TYO731"/>
      <c r="TYP731"/>
      <c r="TYQ731"/>
      <c r="TYR731"/>
      <c r="TYS731"/>
      <c r="TYT731"/>
      <c r="TYU731"/>
      <c r="TYV731"/>
      <c r="TYW731"/>
      <c r="TYX731"/>
      <c r="TYY731"/>
      <c r="TYZ731"/>
      <c r="TZA731"/>
      <c r="TZB731"/>
      <c r="TZC731"/>
      <c r="TZD731"/>
      <c r="TZE731"/>
      <c r="TZF731"/>
      <c r="TZG731"/>
      <c r="TZH731"/>
      <c r="TZI731"/>
      <c r="TZJ731"/>
      <c r="TZK731"/>
      <c r="TZL731"/>
      <c r="TZM731"/>
      <c r="TZN731"/>
      <c r="TZO731"/>
      <c r="TZP731"/>
      <c r="TZQ731"/>
      <c r="TZR731"/>
      <c r="TZS731"/>
      <c r="TZT731"/>
      <c r="TZU731"/>
      <c r="TZV731"/>
      <c r="TZW731"/>
      <c r="TZX731"/>
      <c r="TZY731"/>
      <c r="TZZ731"/>
      <c r="UAA731"/>
      <c r="UAB731"/>
      <c r="UAC731"/>
      <c r="UAD731"/>
      <c r="UAE731"/>
      <c r="UAF731"/>
      <c r="UAG731"/>
      <c r="UAH731"/>
      <c r="UAI731"/>
      <c r="UAJ731"/>
      <c r="UAK731"/>
      <c r="UAL731"/>
      <c r="UAM731"/>
      <c r="UAN731"/>
      <c r="UAO731"/>
      <c r="UAP731"/>
      <c r="UAQ731"/>
      <c r="UAR731"/>
      <c r="UAS731"/>
      <c r="UAT731"/>
      <c r="UAU731"/>
      <c r="UAV731"/>
      <c r="UAW731"/>
      <c r="UAX731"/>
      <c r="UAY731"/>
      <c r="UAZ731"/>
      <c r="UBA731"/>
      <c r="UBB731"/>
      <c r="UBC731"/>
      <c r="UBD731"/>
      <c r="UBE731"/>
      <c r="UBF731"/>
      <c r="UBG731"/>
      <c r="UBH731"/>
      <c r="UBI731"/>
      <c r="UBJ731"/>
      <c r="UBK731"/>
      <c r="UBL731"/>
      <c r="UBM731"/>
      <c r="UBN731"/>
      <c r="UBO731"/>
      <c r="UBP731"/>
      <c r="UBQ731"/>
      <c r="UBR731"/>
      <c r="UBS731"/>
      <c r="UBT731"/>
      <c r="UBU731"/>
      <c r="UBV731"/>
      <c r="UBW731"/>
      <c r="UBX731"/>
      <c r="UBY731"/>
      <c r="UBZ731"/>
      <c r="UCA731"/>
      <c r="UCB731"/>
      <c r="UCC731"/>
      <c r="UCD731"/>
      <c r="UCE731"/>
      <c r="UCF731"/>
      <c r="UCG731"/>
      <c r="UCH731"/>
      <c r="UCI731"/>
      <c r="UCJ731"/>
      <c r="UCK731"/>
      <c r="UCL731"/>
      <c r="UCM731"/>
      <c r="UCN731"/>
      <c r="UCO731"/>
      <c r="UCP731"/>
      <c r="UCQ731"/>
      <c r="UCR731"/>
      <c r="UCS731"/>
      <c r="UCT731"/>
      <c r="UCU731"/>
      <c r="UCV731"/>
      <c r="UCW731"/>
      <c r="UCX731"/>
      <c r="UCY731"/>
      <c r="UCZ731"/>
      <c r="UDA731"/>
      <c r="UDB731"/>
      <c r="UDC731"/>
      <c r="UDD731"/>
      <c r="UDE731"/>
      <c r="UDF731"/>
      <c r="UDG731"/>
      <c r="UDH731"/>
      <c r="UDI731"/>
      <c r="UDJ731"/>
      <c r="UDK731"/>
      <c r="UDL731"/>
      <c r="UDM731"/>
      <c r="UDN731"/>
      <c r="UDO731"/>
      <c r="UDP731"/>
      <c r="UDQ731"/>
      <c r="UDR731"/>
      <c r="UDS731"/>
      <c r="UDT731"/>
      <c r="UDU731"/>
      <c r="UDV731"/>
      <c r="UDW731"/>
      <c r="UDX731"/>
      <c r="UDY731"/>
      <c r="UDZ731"/>
      <c r="UEA731"/>
      <c r="UEB731"/>
      <c r="UEC731"/>
      <c r="UED731"/>
      <c r="UEE731"/>
      <c r="UEF731"/>
      <c r="UEG731"/>
      <c r="UEH731"/>
      <c r="UEI731"/>
      <c r="UEJ731"/>
      <c r="UEK731"/>
      <c r="UEL731"/>
      <c r="UEM731"/>
      <c r="UEN731"/>
      <c r="UEO731"/>
      <c r="UEP731"/>
      <c r="UEQ731"/>
      <c r="UER731"/>
      <c r="UES731"/>
      <c r="UET731"/>
      <c r="UEU731"/>
      <c r="UEV731"/>
      <c r="UEW731"/>
      <c r="UEX731"/>
      <c r="UEY731"/>
      <c r="UEZ731"/>
      <c r="UFA731"/>
      <c r="UFB731"/>
      <c r="UFC731"/>
      <c r="UFD731"/>
      <c r="UFE731"/>
      <c r="UFF731"/>
      <c r="UFG731"/>
      <c r="UFH731"/>
      <c r="UFI731"/>
      <c r="UFJ731"/>
      <c r="UFK731"/>
      <c r="UFL731"/>
      <c r="UFM731"/>
      <c r="UFN731"/>
      <c r="UFO731"/>
      <c r="UFP731"/>
      <c r="UFQ731"/>
      <c r="UFR731"/>
      <c r="UFS731"/>
      <c r="UFT731"/>
      <c r="UFU731"/>
      <c r="UFV731"/>
      <c r="UFW731"/>
      <c r="UFX731"/>
      <c r="UFY731"/>
      <c r="UFZ731"/>
      <c r="UGA731"/>
      <c r="UGB731"/>
      <c r="UGC731"/>
      <c r="UGD731"/>
      <c r="UGE731"/>
      <c r="UGF731"/>
      <c r="UGG731"/>
      <c r="UGH731"/>
      <c r="UGI731"/>
      <c r="UGJ731"/>
      <c r="UGK731"/>
      <c r="UGL731"/>
      <c r="UGM731"/>
      <c r="UGN731"/>
      <c r="UGO731"/>
      <c r="UGP731"/>
      <c r="UGQ731"/>
      <c r="UGR731"/>
      <c r="UGS731"/>
      <c r="UGT731"/>
      <c r="UGU731"/>
      <c r="UGV731"/>
      <c r="UGW731"/>
      <c r="UGX731"/>
      <c r="UGY731"/>
      <c r="UGZ731"/>
      <c r="UHA731"/>
      <c r="UHB731"/>
      <c r="UHC731"/>
      <c r="UHD731"/>
      <c r="UHE731"/>
      <c r="UHF731"/>
      <c r="UHG731"/>
      <c r="UHH731"/>
      <c r="UHI731"/>
      <c r="UHJ731"/>
      <c r="UHK731"/>
      <c r="UHL731"/>
      <c r="UHM731"/>
      <c r="UHN731"/>
      <c r="UHO731"/>
      <c r="UHP731"/>
      <c r="UHQ731"/>
      <c r="UHR731"/>
      <c r="UHS731"/>
      <c r="UHT731"/>
      <c r="UHU731"/>
      <c r="UHV731"/>
      <c r="UHW731"/>
      <c r="UHX731"/>
      <c r="UHY731"/>
      <c r="UHZ731"/>
      <c r="UIA731"/>
      <c r="UIB731"/>
      <c r="UIC731"/>
      <c r="UID731"/>
      <c r="UIE731"/>
      <c r="UIF731"/>
      <c r="UIG731"/>
      <c r="UIH731"/>
      <c r="UII731"/>
      <c r="UIJ731"/>
      <c r="UIK731"/>
      <c r="UIL731"/>
      <c r="UIM731"/>
      <c r="UIN731"/>
      <c r="UIO731"/>
      <c r="UIP731"/>
      <c r="UIQ731"/>
      <c r="UIR731"/>
      <c r="UIS731"/>
      <c r="UIT731"/>
      <c r="UIU731"/>
      <c r="UIV731"/>
      <c r="UIW731"/>
      <c r="UIX731"/>
      <c r="UIY731"/>
      <c r="UIZ731"/>
      <c r="UJA731"/>
      <c r="UJB731"/>
      <c r="UJC731"/>
      <c r="UJD731"/>
      <c r="UJE731"/>
      <c r="UJF731"/>
      <c r="UJG731"/>
      <c r="UJH731"/>
      <c r="UJI731"/>
      <c r="UJJ731"/>
      <c r="UJK731"/>
      <c r="UJL731"/>
      <c r="UJM731"/>
      <c r="UJN731"/>
      <c r="UJO731"/>
      <c r="UJP731"/>
      <c r="UJQ731"/>
      <c r="UJR731"/>
      <c r="UJS731"/>
      <c r="UJT731"/>
      <c r="UJU731"/>
      <c r="UJV731"/>
      <c r="UJW731"/>
      <c r="UJX731"/>
      <c r="UJY731"/>
      <c r="UJZ731"/>
      <c r="UKA731"/>
      <c r="UKB731"/>
      <c r="UKC731"/>
      <c r="UKD731"/>
      <c r="UKE731"/>
      <c r="UKF731"/>
      <c r="UKG731"/>
      <c r="UKH731"/>
      <c r="UKI731"/>
      <c r="UKJ731"/>
      <c r="UKK731"/>
      <c r="UKL731"/>
      <c r="UKM731"/>
      <c r="UKN731"/>
      <c r="UKO731"/>
      <c r="UKP731"/>
      <c r="UKQ731"/>
      <c r="UKR731"/>
      <c r="UKS731"/>
      <c r="UKT731"/>
      <c r="UKU731"/>
      <c r="UKV731"/>
      <c r="UKW731"/>
      <c r="UKX731"/>
      <c r="UKY731"/>
      <c r="UKZ731"/>
      <c r="ULA731"/>
      <c r="ULB731"/>
      <c r="ULC731"/>
      <c r="ULD731"/>
      <c r="ULE731"/>
      <c r="ULF731"/>
      <c r="ULG731"/>
      <c r="ULH731"/>
      <c r="ULI731"/>
      <c r="ULJ731"/>
      <c r="ULK731"/>
      <c r="ULL731"/>
      <c r="ULM731"/>
      <c r="ULN731"/>
      <c r="ULO731"/>
      <c r="ULP731"/>
      <c r="ULQ731"/>
      <c r="ULR731"/>
      <c r="ULS731"/>
      <c r="ULT731"/>
      <c r="ULU731"/>
      <c r="ULV731"/>
      <c r="ULW731"/>
      <c r="ULX731"/>
      <c r="ULY731"/>
      <c r="ULZ731"/>
      <c r="UMA731"/>
      <c r="UMB731"/>
      <c r="UMC731"/>
      <c r="UMD731"/>
      <c r="UME731"/>
      <c r="UMF731"/>
      <c r="UMG731"/>
      <c r="UMH731"/>
      <c r="UMI731"/>
      <c r="UMJ731"/>
      <c r="UMK731"/>
      <c r="UML731"/>
      <c r="UMM731"/>
      <c r="UMN731"/>
      <c r="UMO731"/>
      <c r="UMP731"/>
      <c r="UMQ731"/>
      <c r="UMR731"/>
      <c r="UMS731"/>
      <c r="UMT731"/>
      <c r="UMU731"/>
      <c r="UMV731"/>
      <c r="UMW731"/>
      <c r="UMX731"/>
      <c r="UMY731"/>
      <c r="UMZ731"/>
      <c r="UNA731"/>
      <c r="UNB731"/>
      <c r="UNC731"/>
      <c r="UND731"/>
      <c r="UNE731"/>
      <c r="UNF731"/>
      <c r="UNG731"/>
      <c r="UNH731"/>
      <c r="UNI731"/>
      <c r="UNJ731"/>
      <c r="UNK731"/>
      <c r="UNL731"/>
      <c r="UNM731"/>
      <c r="UNN731"/>
      <c r="UNO731"/>
      <c r="UNP731"/>
      <c r="UNQ731"/>
      <c r="UNR731"/>
      <c r="UNS731"/>
      <c r="UNT731"/>
      <c r="UNU731"/>
      <c r="UNV731"/>
      <c r="UNW731"/>
      <c r="UNX731"/>
      <c r="UNY731"/>
      <c r="UNZ731"/>
      <c r="UOA731"/>
      <c r="UOB731"/>
      <c r="UOC731"/>
      <c r="UOD731"/>
      <c r="UOE731"/>
      <c r="UOF731"/>
      <c r="UOG731"/>
      <c r="UOH731"/>
      <c r="UOI731"/>
      <c r="UOJ731"/>
      <c r="UOK731"/>
      <c r="UOL731"/>
      <c r="UOM731"/>
      <c r="UON731"/>
      <c r="UOO731"/>
      <c r="UOP731"/>
      <c r="UOQ731"/>
      <c r="UOR731"/>
      <c r="UOS731"/>
      <c r="UOT731"/>
      <c r="UOU731"/>
      <c r="UOV731"/>
      <c r="UOW731"/>
      <c r="UOX731"/>
      <c r="UOY731"/>
      <c r="UOZ731"/>
      <c r="UPA731"/>
      <c r="UPB731"/>
      <c r="UPC731"/>
      <c r="UPD731"/>
      <c r="UPE731"/>
      <c r="UPF731"/>
      <c r="UPG731"/>
      <c r="UPH731"/>
      <c r="UPI731"/>
      <c r="UPJ731"/>
      <c r="UPK731"/>
      <c r="UPL731"/>
      <c r="UPM731"/>
      <c r="UPN731"/>
      <c r="UPO731"/>
      <c r="UPP731"/>
      <c r="UPQ731"/>
      <c r="UPR731"/>
      <c r="UPS731"/>
      <c r="UPT731"/>
      <c r="UPU731"/>
      <c r="UPV731"/>
      <c r="UPW731"/>
      <c r="UPX731"/>
      <c r="UPY731"/>
      <c r="UPZ731"/>
      <c r="UQA731"/>
      <c r="UQB731"/>
      <c r="UQC731"/>
      <c r="UQD731"/>
      <c r="UQE731"/>
      <c r="UQF731"/>
      <c r="UQG731"/>
      <c r="UQH731"/>
      <c r="UQI731"/>
      <c r="UQJ731"/>
      <c r="UQK731"/>
      <c r="UQL731"/>
      <c r="UQM731"/>
      <c r="UQN731"/>
      <c r="UQO731"/>
      <c r="UQP731"/>
      <c r="UQQ731"/>
      <c r="UQR731"/>
      <c r="UQS731"/>
      <c r="UQT731"/>
      <c r="UQU731"/>
      <c r="UQV731"/>
      <c r="UQW731"/>
      <c r="UQX731"/>
      <c r="UQY731"/>
      <c r="UQZ731"/>
      <c r="URA731"/>
      <c r="URB731"/>
      <c r="URC731"/>
      <c r="URD731"/>
      <c r="URE731"/>
      <c r="URF731"/>
      <c r="URG731"/>
      <c r="URH731"/>
      <c r="URI731"/>
      <c r="URJ731"/>
      <c r="URK731"/>
      <c r="URL731"/>
      <c r="URM731"/>
      <c r="URN731"/>
      <c r="URO731"/>
      <c r="URP731"/>
      <c r="URQ731"/>
      <c r="URR731"/>
      <c r="URS731"/>
      <c r="URT731"/>
      <c r="URU731"/>
      <c r="URV731"/>
      <c r="URW731"/>
      <c r="URX731"/>
      <c r="URY731"/>
      <c r="URZ731"/>
      <c r="USA731"/>
      <c r="USB731"/>
      <c r="USC731"/>
      <c r="USD731"/>
      <c r="USE731"/>
      <c r="USF731"/>
      <c r="USG731"/>
      <c r="USH731"/>
      <c r="USI731"/>
      <c r="USJ731"/>
      <c r="USK731"/>
      <c r="USL731"/>
      <c r="USM731"/>
      <c r="USN731"/>
      <c r="USO731"/>
      <c r="USP731"/>
      <c r="USQ731"/>
      <c r="USR731"/>
      <c r="USS731"/>
      <c r="UST731"/>
      <c r="USU731"/>
      <c r="USV731"/>
      <c r="USW731"/>
      <c r="USX731"/>
      <c r="USY731"/>
      <c r="USZ731"/>
      <c r="UTA731"/>
      <c r="UTB731"/>
      <c r="UTC731"/>
      <c r="UTD731"/>
      <c r="UTE731"/>
      <c r="UTF731"/>
      <c r="UTG731"/>
      <c r="UTH731"/>
      <c r="UTI731"/>
      <c r="UTJ731"/>
      <c r="UTK731"/>
      <c r="UTL731"/>
      <c r="UTM731"/>
      <c r="UTN731"/>
      <c r="UTO731"/>
      <c r="UTP731"/>
      <c r="UTQ731"/>
      <c r="UTR731"/>
      <c r="UTS731"/>
      <c r="UTT731"/>
      <c r="UTU731"/>
      <c r="UTV731"/>
      <c r="UTW731"/>
      <c r="UTX731"/>
      <c r="UTY731"/>
      <c r="UTZ731"/>
      <c r="UUA731"/>
      <c r="UUB731"/>
      <c r="UUC731"/>
      <c r="UUD731"/>
      <c r="UUE731"/>
      <c r="UUF731"/>
      <c r="UUG731"/>
      <c r="UUH731"/>
      <c r="UUI731"/>
      <c r="UUJ731"/>
      <c r="UUK731"/>
      <c r="UUL731"/>
      <c r="UUM731"/>
      <c r="UUN731"/>
      <c r="UUO731"/>
      <c r="UUP731"/>
      <c r="UUQ731"/>
      <c r="UUR731"/>
      <c r="UUS731"/>
      <c r="UUT731"/>
      <c r="UUU731"/>
      <c r="UUV731"/>
      <c r="UUW731"/>
      <c r="UUX731"/>
      <c r="UUY731"/>
      <c r="UUZ731"/>
      <c r="UVA731"/>
      <c r="UVB731"/>
      <c r="UVC731"/>
      <c r="UVD731"/>
      <c r="UVE731"/>
      <c r="UVF731"/>
      <c r="UVG731"/>
      <c r="UVH731"/>
      <c r="UVI731"/>
      <c r="UVJ731"/>
      <c r="UVK731"/>
      <c r="UVL731"/>
      <c r="UVM731"/>
      <c r="UVN731"/>
      <c r="UVO731"/>
      <c r="UVP731"/>
      <c r="UVQ731"/>
      <c r="UVR731"/>
      <c r="UVS731"/>
      <c r="UVT731"/>
      <c r="UVU731"/>
      <c r="UVV731"/>
      <c r="UVW731"/>
      <c r="UVX731"/>
      <c r="UVY731"/>
      <c r="UVZ731"/>
      <c r="UWA731"/>
      <c r="UWB731"/>
      <c r="UWC731"/>
      <c r="UWD731"/>
      <c r="UWE731"/>
      <c r="UWF731"/>
      <c r="UWG731"/>
      <c r="UWH731"/>
      <c r="UWI731"/>
      <c r="UWJ731"/>
      <c r="UWK731"/>
      <c r="UWL731"/>
      <c r="UWM731"/>
      <c r="UWN731"/>
      <c r="UWO731"/>
      <c r="UWP731"/>
      <c r="UWQ731"/>
      <c r="UWR731"/>
      <c r="UWS731"/>
      <c r="UWT731"/>
      <c r="UWU731"/>
      <c r="UWV731"/>
      <c r="UWW731"/>
      <c r="UWX731"/>
      <c r="UWY731"/>
      <c r="UWZ731"/>
      <c r="UXA731"/>
      <c r="UXB731"/>
      <c r="UXC731"/>
      <c r="UXD731"/>
      <c r="UXE731"/>
      <c r="UXF731"/>
      <c r="UXG731"/>
      <c r="UXH731"/>
      <c r="UXI731"/>
      <c r="UXJ731"/>
      <c r="UXK731"/>
      <c r="UXL731"/>
      <c r="UXM731"/>
      <c r="UXN731"/>
      <c r="UXO731"/>
      <c r="UXP731"/>
      <c r="UXQ731"/>
      <c r="UXR731"/>
      <c r="UXS731"/>
      <c r="UXT731"/>
      <c r="UXU731"/>
      <c r="UXV731"/>
      <c r="UXW731"/>
      <c r="UXX731"/>
      <c r="UXY731"/>
      <c r="UXZ731"/>
      <c r="UYA731"/>
      <c r="UYB731"/>
      <c r="UYC731"/>
      <c r="UYD731"/>
      <c r="UYE731"/>
      <c r="UYF731"/>
      <c r="UYG731"/>
      <c r="UYH731"/>
      <c r="UYI731"/>
      <c r="UYJ731"/>
      <c r="UYK731"/>
      <c r="UYL731"/>
      <c r="UYM731"/>
      <c r="UYN731"/>
      <c r="UYO731"/>
      <c r="UYP731"/>
      <c r="UYQ731"/>
      <c r="UYR731"/>
      <c r="UYS731"/>
      <c r="UYT731"/>
      <c r="UYU731"/>
      <c r="UYV731"/>
      <c r="UYW731"/>
      <c r="UYX731"/>
      <c r="UYY731"/>
      <c r="UYZ731"/>
      <c r="UZA731"/>
      <c r="UZB731"/>
      <c r="UZC731"/>
      <c r="UZD731"/>
      <c r="UZE731"/>
      <c r="UZF731"/>
      <c r="UZG731"/>
      <c r="UZH731"/>
      <c r="UZI731"/>
      <c r="UZJ731"/>
      <c r="UZK731"/>
      <c r="UZL731"/>
      <c r="UZM731"/>
      <c r="UZN731"/>
      <c r="UZO731"/>
      <c r="UZP731"/>
      <c r="UZQ731"/>
      <c r="UZR731"/>
      <c r="UZS731"/>
      <c r="UZT731"/>
      <c r="UZU731"/>
      <c r="UZV731"/>
      <c r="UZW731"/>
      <c r="UZX731"/>
      <c r="UZY731"/>
      <c r="UZZ731"/>
      <c r="VAA731"/>
      <c r="VAB731"/>
      <c r="VAC731"/>
      <c r="VAD731"/>
      <c r="VAE731"/>
      <c r="VAF731"/>
      <c r="VAG731"/>
      <c r="VAH731"/>
      <c r="VAI731"/>
      <c r="VAJ731"/>
      <c r="VAK731"/>
      <c r="VAL731"/>
      <c r="VAM731"/>
      <c r="VAN731"/>
      <c r="VAO731"/>
      <c r="VAP731"/>
      <c r="VAQ731"/>
      <c r="VAR731"/>
      <c r="VAS731"/>
      <c r="VAT731"/>
      <c r="VAU731"/>
      <c r="VAV731"/>
      <c r="VAW731"/>
      <c r="VAX731"/>
      <c r="VAY731"/>
      <c r="VAZ731"/>
      <c r="VBA731"/>
      <c r="VBB731"/>
      <c r="VBC731"/>
      <c r="VBD731"/>
      <c r="VBE731"/>
      <c r="VBF731"/>
      <c r="VBG731"/>
      <c r="VBH731"/>
      <c r="VBI731"/>
      <c r="VBJ731"/>
      <c r="VBK731"/>
      <c r="VBL731"/>
      <c r="VBM731"/>
      <c r="VBN731"/>
      <c r="VBO731"/>
      <c r="VBP731"/>
      <c r="VBQ731"/>
      <c r="VBR731"/>
      <c r="VBS731"/>
      <c r="VBT731"/>
      <c r="VBU731"/>
      <c r="VBV731"/>
      <c r="VBW731"/>
      <c r="VBX731"/>
      <c r="VBY731"/>
      <c r="VBZ731"/>
      <c r="VCA731"/>
      <c r="VCB731"/>
      <c r="VCC731"/>
      <c r="VCD731"/>
      <c r="VCE731"/>
      <c r="VCF731"/>
      <c r="VCG731"/>
      <c r="VCH731"/>
      <c r="VCI731"/>
      <c r="VCJ731"/>
      <c r="VCK731"/>
      <c r="VCL731"/>
      <c r="VCM731"/>
      <c r="VCN731"/>
      <c r="VCO731"/>
      <c r="VCP731"/>
      <c r="VCQ731"/>
      <c r="VCR731"/>
      <c r="VCS731"/>
      <c r="VCT731"/>
      <c r="VCU731"/>
      <c r="VCV731"/>
      <c r="VCW731"/>
      <c r="VCX731"/>
      <c r="VCY731"/>
      <c r="VCZ731"/>
      <c r="VDA731"/>
      <c r="VDB731"/>
      <c r="VDC731"/>
      <c r="VDD731"/>
      <c r="VDE731"/>
      <c r="VDF731"/>
      <c r="VDG731"/>
      <c r="VDH731"/>
      <c r="VDI731"/>
      <c r="VDJ731"/>
      <c r="VDK731"/>
      <c r="VDL731"/>
      <c r="VDM731"/>
      <c r="VDN731"/>
      <c r="VDO731"/>
      <c r="VDP731"/>
      <c r="VDQ731"/>
      <c r="VDR731"/>
      <c r="VDS731"/>
      <c r="VDT731"/>
      <c r="VDU731"/>
      <c r="VDV731"/>
      <c r="VDW731"/>
      <c r="VDX731"/>
      <c r="VDY731"/>
      <c r="VDZ731"/>
      <c r="VEA731"/>
      <c r="VEB731"/>
      <c r="VEC731"/>
      <c r="VED731"/>
      <c r="VEE731"/>
      <c r="VEF731"/>
      <c r="VEG731"/>
      <c r="VEH731"/>
      <c r="VEI731"/>
      <c r="VEJ731"/>
      <c r="VEK731"/>
      <c r="VEL731"/>
      <c r="VEM731"/>
      <c r="VEN731"/>
      <c r="VEO731"/>
      <c r="VEP731"/>
      <c r="VEQ731"/>
      <c r="VER731"/>
      <c r="VES731"/>
      <c r="VET731"/>
      <c r="VEU731"/>
      <c r="VEV731"/>
      <c r="VEW731"/>
      <c r="VEX731"/>
      <c r="VEY731"/>
      <c r="VEZ731"/>
      <c r="VFA731"/>
      <c r="VFB731"/>
      <c r="VFC731"/>
      <c r="VFD731"/>
      <c r="VFE731"/>
      <c r="VFF731"/>
      <c r="VFG731"/>
      <c r="VFH731"/>
      <c r="VFI731"/>
      <c r="VFJ731"/>
      <c r="VFK731"/>
      <c r="VFL731"/>
      <c r="VFM731"/>
      <c r="VFN731"/>
      <c r="VFO731"/>
      <c r="VFP731"/>
      <c r="VFQ731"/>
      <c r="VFR731"/>
      <c r="VFS731"/>
      <c r="VFT731"/>
      <c r="VFU731"/>
      <c r="VFV731"/>
      <c r="VFW731"/>
      <c r="VFX731"/>
      <c r="VFY731"/>
      <c r="VFZ731"/>
      <c r="VGA731"/>
      <c r="VGB731"/>
      <c r="VGC731"/>
      <c r="VGD731"/>
      <c r="VGE731"/>
      <c r="VGF731"/>
      <c r="VGG731"/>
      <c r="VGH731"/>
      <c r="VGI731"/>
      <c r="VGJ731"/>
      <c r="VGK731"/>
      <c r="VGL731"/>
      <c r="VGM731"/>
      <c r="VGN731"/>
      <c r="VGO731"/>
      <c r="VGP731"/>
      <c r="VGQ731"/>
      <c r="VGR731"/>
      <c r="VGS731"/>
      <c r="VGT731"/>
      <c r="VGU731"/>
      <c r="VGV731"/>
      <c r="VGW731"/>
      <c r="VGX731"/>
      <c r="VGY731"/>
      <c r="VGZ731"/>
      <c r="VHA731"/>
      <c r="VHB731"/>
      <c r="VHC731"/>
      <c r="VHD731"/>
      <c r="VHE731"/>
      <c r="VHF731"/>
      <c r="VHG731"/>
      <c r="VHH731"/>
      <c r="VHI731"/>
      <c r="VHJ731"/>
      <c r="VHK731"/>
      <c r="VHL731"/>
      <c r="VHM731"/>
      <c r="VHN731"/>
      <c r="VHO731"/>
      <c r="VHP731"/>
      <c r="VHQ731"/>
      <c r="VHR731"/>
      <c r="VHS731"/>
      <c r="VHT731"/>
      <c r="VHU731"/>
      <c r="VHV731"/>
      <c r="VHW731"/>
      <c r="VHX731"/>
      <c r="VHY731"/>
      <c r="VHZ731"/>
      <c r="VIA731"/>
      <c r="VIB731"/>
      <c r="VIC731"/>
      <c r="VID731"/>
      <c r="VIE731"/>
      <c r="VIF731"/>
      <c r="VIG731"/>
      <c r="VIH731"/>
      <c r="VII731"/>
      <c r="VIJ731"/>
      <c r="VIK731"/>
      <c r="VIL731"/>
      <c r="VIM731"/>
      <c r="VIN731"/>
      <c r="VIO731"/>
      <c r="VIP731"/>
      <c r="VIQ731"/>
      <c r="VIR731"/>
      <c r="VIS731"/>
      <c r="VIT731"/>
      <c r="VIU731"/>
      <c r="VIV731"/>
      <c r="VIW731"/>
      <c r="VIX731"/>
      <c r="VIY731"/>
      <c r="VIZ731"/>
      <c r="VJA731"/>
      <c r="VJB731"/>
      <c r="VJC731"/>
      <c r="VJD731"/>
      <c r="VJE731"/>
      <c r="VJF731"/>
      <c r="VJG731"/>
      <c r="VJH731"/>
      <c r="VJI731"/>
      <c r="VJJ731"/>
      <c r="VJK731"/>
      <c r="VJL731"/>
      <c r="VJM731"/>
      <c r="VJN731"/>
      <c r="VJO731"/>
      <c r="VJP731"/>
      <c r="VJQ731"/>
      <c r="VJR731"/>
      <c r="VJS731"/>
      <c r="VJT731"/>
      <c r="VJU731"/>
      <c r="VJV731"/>
      <c r="VJW731"/>
      <c r="VJX731"/>
      <c r="VJY731"/>
      <c r="VJZ731"/>
      <c r="VKA731"/>
      <c r="VKB731"/>
      <c r="VKC731"/>
      <c r="VKD731"/>
      <c r="VKE731"/>
      <c r="VKF731"/>
      <c r="VKG731"/>
      <c r="VKH731"/>
      <c r="VKI731"/>
      <c r="VKJ731"/>
      <c r="VKK731"/>
      <c r="VKL731"/>
      <c r="VKM731"/>
      <c r="VKN731"/>
      <c r="VKO731"/>
      <c r="VKP731"/>
      <c r="VKQ731"/>
      <c r="VKR731"/>
      <c r="VKS731"/>
      <c r="VKT731"/>
      <c r="VKU731"/>
      <c r="VKV731"/>
      <c r="VKW731"/>
      <c r="VKX731"/>
      <c r="VKY731"/>
      <c r="VKZ731"/>
      <c r="VLA731"/>
      <c r="VLB731"/>
      <c r="VLC731"/>
      <c r="VLD731"/>
      <c r="VLE731"/>
      <c r="VLF731"/>
      <c r="VLG731"/>
      <c r="VLH731"/>
      <c r="VLI731"/>
      <c r="VLJ731"/>
      <c r="VLK731"/>
      <c r="VLL731"/>
      <c r="VLM731"/>
      <c r="VLN731"/>
      <c r="VLO731"/>
      <c r="VLP731"/>
      <c r="VLQ731"/>
      <c r="VLR731"/>
      <c r="VLS731"/>
      <c r="VLT731"/>
      <c r="VLU731"/>
      <c r="VLV731"/>
      <c r="VLW731"/>
      <c r="VLX731"/>
      <c r="VLY731"/>
      <c r="VLZ731"/>
      <c r="VMA731"/>
      <c r="VMB731"/>
      <c r="VMC731"/>
      <c r="VMD731"/>
      <c r="VME731"/>
      <c r="VMF731"/>
      <c r="VMG731"/>
      <c r="VMH731"/>
      <c r="VMI731"/>
      <c r="VMJ731"/>
      <c r="VMK731"/>
      <c r="VML731"/>
      <c r="VMM731"/>
      <c r="VMN731"/>
      <c r="VMO731"/>
      <c r="VMP731"/>
      <c r="VMQ731"/>
      <c r="VMR731"/>
      <c r="VMS731"/>
      <c r="VMT731"/>
      <c r="VMU731"/>
      <c r="VMV731"/>
      <c r="VMW731"/>
      <c r="VMX731"/>
      <c r="VMY731"/>
      <c r="VMZ731"/>
      <c r="VNA731"/>
      <c r="VNB731"/>
      <c r="VNC731"/>
      <c r="VND731"/>
      <c r="VNE731"/>
      <c r="VNF731"/>
      <c r="VNG731"/>
      <c r="VNH731"/>
      <c r="VNI731"/>
      <c r="VNJ731"/>
      <c r="VNK731"/>
      <c r="VNL731"/>
      <c r="VNM731"/>
      <c r="VNN731"/>
      <c r="VNO731"/>
      <c r="VNP731"/>
      <c r="VNQ731"/>
      <c r="VNR731"/>
      <c r="VNS731"/>
      <c r="VNT731"/>
      <c r="VNU731"/>
      <c r="VNV731"/>
      <c r="VNW731"/>
      <c r="VNX731"/>
      <c r="VNY731"/>
      <c r="VNZ731"/>
      <c r="VOA731"/>
      <c r="VOB731"/>
      <c r="VOC731"/>
      <c r="VOD731"/>
      <c r="VOE731"/>
      <c r="VOF731"/>
      <c r="VOG731"/>
      <c r="VOH731"/>
      <c r="VOI731"/>
      <c r="VOJ731"/>
      <c r="VOK731"/>
      <c r="VOL731"/>
      <c r="VOM731"/>
      <c r="VON731"/>
      <c r="VOO731"/>
      <c r="VOP731"/>
      <c r="VOQ731"/>
      <c r="VOR731"/>
      <c r="VOS731"/>
      <c r="VOT731"/>
      <c r="VOU731"/>
      <c r="VOV731"/>
      <c r="VOW731"/>
      <c r="VOX731"/>
      <c r="VOY731"/>
      <c r="VOZ731"/>
      <c r="VPA731"/>
      <c r="VPB731"/>
      <c r="VPC731"/>
      <c r="VPD731"/>
      <c r="VPE731"/>
      <c r="VPF731"/>
      <c r="VPG731"/>
      <c r="VPH731"/>
      <c r="VPI731"/>
      <c r="VPJ731"/>
      <c r="VPK731"/>
      <c r="VPL731"/>
      <c r="VPM731"/>
      <c r="VPN731"/>
      <c r="VPO731"/>
      <c r="VPP731"/>
      <c r="VPQ731"/>
      <c r="VPR731"/>
      <c r="VPS731"/>
      <c r="VPT731"/>
      <c r="VPU731"/>
      <c r="VPV731"/>
      <c r="VPW731"/>
      <c r="VPX731"/>
      <c r="VPY731"/>
      <c r="VPZ731"/>
      <c r="VQA731"/>
      <c r="VQB731"/>
      <c r="VQC731"/>
      <c r="VQD731"/>
      <c r="VQE731"/>
      <c r="VQF731"/>
      <c r="VQG731"/>
      <c r="VQH731"/>
      <c r="VQI731"/>
      <c r="VQJ731"/>
      <c r="VQK731"/>
      <c r="VQL731"/>
      <c r="VQM731"/>
      <c r="VQN731"/>
      <c r="VQO731"/>
      <c r="VQP731"/>
      <c r="VQQ731"/>
      <c r="VQR731"/>
      <c r="VQS731"/>
      <c r="VQT731"/>
      <c r="VQU731"/>
      <c r="VQV731"/>
      <c r="VQW731"/>
      <c r="VQX731"/>
      <c r="VQY731"/>
      <c r="VQZ731"/>
      <c r="VRA731"/>
      <c r="VRB731"/>
      <c r="VRC731"/>
      <c r="VRD731"/>
      <c r="VRE731"/>
      <c r="VRF731"/>
      <c r="VRG731"/>
      <c r="VRH731"/>
      <c r="VRI731"/>
      <c r="VRJ731"/>
      <c r="VRK731"/>
      <c r="VRL731"/>
      <c r="VRM731"/>
      <c r="VRN731"/>
      <c r="VRO731"/>
      <c r="VRP731"/>
      <c r="VRQ731"/>
      <c r="VRR731"/>
      <c r="VRS731"/>
      <c r="VRT731"/>
      <c r="VRU731"/>
      <c r="VRV731"/>
      <c r="VRW731"/>
      <c r="VRX731"/>
      <c r="VRY731"/>
      <c r="VRZ731"/>
      <c r="VSA731"/>
      <c r="VSB731"/>
      <c r="VSC731"/>
      <c r="VSD731"/>
      <c r="VSE731"/>
      <c r="VSF731"/>
      <c r="VSG731"/>
      <c r="VSH731"/>
      <c r="VSI731"/>
      <c r="VSJ731"/>
      <c r="VSK731"/>
      <c r="VSL731"/>
      <c r="VSM731"/>
      <c r="VSN731"/>
      <c r="VSO731"/>
      <c r="VSP731"/>
      <c r="VSQ731"/>
      <c r="VSR731"/>
      <c r="VSS731"/>
      <c r="VST731"/>
      <c r="VSU731"/>
      <c r="VSV731"/>
      <c r="VSW731"/>
      <c r="VSX731"/>
      <c r="VSY731"/>
      <c r="VSZ731"/>
      <c r="VTA731"/>
      <c r="VTB731"/>
      <c r="VTC731"/>
      <c r="VTD731"/>
      <c r="VTE731"/>
      <c r="VTF731"/>
      <c r="VTG731"/>
      <c r="VTH731"/>
      <c r="VTI731"/>
      <c r="VTJ731"/>
      <c r="VTK731"/>
      <c r="VTL731"/>
      <c r="VTM731"/>
      <c r="VTN731"/>
      <c r="VTO731"/>
      <c r="VTP731"/>
      <c r="VTQ731"/>
      <c r="VTR731"/>
      <c r="VTS731"/>
      <c r="VTT731"/>
      <c r="VTU731"/>
      <c r="VTV731"/>
      <c r="VTW731"/>
      <c r="VTX731"/>
      <c r="VTY731"/>
      <c r="VTZ731"/>
      <c r="VUA731"/>
      <c r="VUB731"/>
      <c r="VUC731"/>
      <c r="VUD731"/>
      <c r="VUE731"/>
      <c r="VUF731"/>
      <c r="VUG731"/>
      <c r="VUH731"/>
      <c r="VUI731"/>
      <c r="VUJ731"/>
      <c r="VUK731"/>
      <c r="VUL731"/>
      <c r="VUM731"/>
      <c r="VUN731"/>
      <c r="VUO731"/>
      <c r="VUP731"/>
      <c r="VUQ731"/>
      <c r="VUR731"/>
      <c r="VUS731"/>
      <c r="VUT731"/>
      <c r="VUU731"/>
      <c r="VUV731"/>
      <c r="VUW731"/>
      <c r="VUX731"/>
      <c r="VUY731"/>
      <c r="VUZ731"/>
      <c r="VVA731"/>
      <c r="VVB731"/>
      <c r="VVC731"/>
      <c r="VVD731"/>
      <c r="VVE731"/>
      <c r="VVF731"/>
      <c r="VVG731"/>
      <c r="VVH731"/>
      <c r="VVI731"/>
      <c r="VVJ731"/>
      <c r="VVK731"/>
      <c r="VVL731"/>
      <c r="VVM731"/>
      <c r="VVN731"/>
      <c r="VVO731"/>
      <c r="VVP731"/>
      <c r="VVQ731"/>
      <c r="VVR731"/>
      <c r="VVS731"/>
      <c r="VVT731"/>
      <c r="VVU731"/>
      <c r="VVV731"/>
      <c r="VVW731"/>
      <c r="VVX731"/>
      <c r="VVY731"/>
      <c r="VVZ731"/>
      <c r="VWA731"/>
      <c r="VWB731"/>
      <c r="VWC731"/>
      <c r="VWD731"/>
      <c r="VWE731"/>
      <c r="VWF731"/>
      <c r="VWG731"/>
      <c r="VWH731"/>
      <c r="VWI731"/>
      <c r="VWJ731"/>
      <c r="VWK731"/>
      <c r="VWL731"/>
      <c r="VWM731"/>
      <c r="VWN731"/>
      <c r="VWO731"/>
      <c r="VWP731"/>
      <c r="VWQ731"/>
      <c r="VWR731"/>
      <c r="VWS731"/>
      <c r="VWT731"/>
      <c r="VWU731"/>
      <c r="VWV731"/>
      <c r="VWW731"/>
      <c r="VWX731"/>
      <c r="VWY731"/>
      <c r="VWZ731"/>
      <c r="VXA731"/>
      <c r="VXB731"/>
      <c r="VXC731"/>
      <c r="VXD731"/>
      <c r="VXE731"/>
      <c r="VXF731"/>
      <c r="VXG731"/>
      <c r="VXH731"/>
      <c r="VXI731"/>
      <c r="VXJ731"/>
      <c r="VXK731"/>
      <c r="VXL731"/>
      <c r="VXM731"/>
      <c r="VXN731"/>
      <c r="VXO731"/>
      <c r="VXP731"/>
      <c r="VXQ731"/>
      <c r="VXR731"/>
      <c r="VXS731"/>
      <c r="VXT731"/>
      <c r="VXU731"/>
      <c r="VXV731"/>
      <c r="VXW731"/>
      <c r="VXX731"/>
      <c r="VXY731"/>
      <c r="VXZ731"/>
      <c r="VYA731"/>
      <c r="VYB731"/>
      <c r="VYC731"/>
      <c r="VYD731"/>
      <c r="VYE731"/>
      <c r="VYF731"/>
      <c r="VYG731"/>
      <c r="VYH731"/>
      <c r="VYI731"/>
      <c r="VYJ731"/>
      <c r="VYK731"/>
      <c r="VYL731"/>
      <c r="VYM731"/>
      <c r="VYN731"/>
      <c r="VYO731"/>
      <c r="VYP731"/>
      <c r="VYQ731"/>
      <c r="VYR731"/>
      <c r="VYS731"/>
      <c r="VYT731"/>
      <c r="VYU731"/>
      <c r="VYV731"/>
      <c r="VYW731"/>
      <c r="VYX731"/>
      <c r="VYY731"/>
      <c r="VYZ731"/>
      <c r="VZA731"/>
      <c r="VZB731"/>
      <c r="VZC731"/>
      <c r="VZD731"/>
      <c r="VZE731"/>
      <c r="VZF731"/>
      <c r="VZG731"/>
      <c r="VZH731"/>
      <c r="VZI731"/>
      <c r="VZJ731"/>
      <c r="VZK731"/>
      <c r="VZL731"/>
      <c r="VZM731"/>
      <c r="VZN731"/>
      <c r="VZO731"/>
      <c r="VZP731"/>
      <c r="VZQ731"/>
      <c r="VZR731"/>
      <c r="VZS731"/>
      <c r="VZT731"/>
      <c r="VZU731"/>
      <c r="VZV731"/>
      <c r="VZW731"/>
      <c r="VZX731"/>
      <c r="VZY731"/>
      <c r="VZZ731"/>
      <c r="WAA731"/>
      <c r="WAB731"/>
      <c r="WAC731"/>
      <c r="WAD731"/>
      <c r="WAE731"/>
      <c r="WAF731"/>
      <c r="WAG731"/>
      <c r="WAH731"/>
      <c r="WAI731"/>
      <c r="WAJ731"/>
      <c r="WAK731"/>
      <c r="WAL731"/>
      <c r="WAM731"/>
      <c r="WAN731"/>
      <c r="WAO731"/>
      <c r="WAP731"/>
      <c r="WAQ731"/>
      <c r="WAR731"/>
      <c r="WAS731"/>
      <c r="WAT731"/>
      <c r="WAU731"/>
      <c r="WAV731"/>
      <c r="WAW731"/>
      <c r="WAX731"/>
      <c r="WAY731"/>
      <c r="WAZ731"/>
      <c r="WBA731"/>
      <c r="WBB731"/>
      <c r="WBC731"/>
      <c r="WBD731"/>
      <c r="WBE731"/>
      <c r="WBF731"/>
      <c r="WBG731"/>
      <c r="WBH731"/>
      <c r="WBI731"/>
      <c r="WBJ731"/>
      <c r="WBK731"/>
      <c r="WBL731"/>
      <c r="WBM731"/>
      <c r="WBN731"/>
      <c r="WBO731"/>
      <c r="WBP731"/>
      <c r="WBQ731"/>
      <c r="WBR731"/>
      <c r="WBS731"/>
      <c r="WBT731"/>
      <c r="WBU731"/>
      <c r="WBV731"/>
      <c r="WBW731"/>
      <c r="WBX731"/>
      <c r="WBY731"/>
      <c r="WBZ731"/>
      <c r="WCA731"/>
      <c r="WCB731"/>
      <c r="WCC731"/>
      <c r="WCD731"/>
      <c r="WCE731"/>
      <c r="WCF731"/>
      <c r="WCG731"/>
      <c r="WCH731"/>
      <c r="WCI731"/>
      <c r="WCJ731"/>
      <c r="WCK731"/>
      <c r="WCL731"/>
      <c r="WCM731"/>
      <c r="WCN731"/>
      <c r="WCO731"/>
      <c r="WCP731"/>
      <c r="WCQ731"/>
      <c r="WCR731"/>
      <c r="WCS731"/>
      <c r="WCT731"/>
      <c r="WCU731"/>
      <c r="WCV731"/>
      <c r="WCW731"/>
      <c r="WCX731"/>
      <c r="WCY731"/>
      <c r="WCZ731"/>
      <c r="WDA731"/>
      <c r="WDB731"/>
      <c r="WDC731"/>
      <c r="WDD731"/>
      <c r="WDE731"/>
      <c r="WDF731"/>
      <c r="WDG731"/>
      <c r="WDH731"/>
      <c r="WDI731"/>
      <c r="WDJ731"/>
      <c r="WDK731"/>
      <c r="WDL731"/>
      <c r="WDM731"/>
      <c r="WDN731"/>
      <c r="WDO731"/>
      <c r="WDP731"/>
      <c r="WDQ731"/>
      <c r="WDR731"/>
      <c r="WDS731"/>
      <c r="WDT731"/>
      <c r="WDU731"/>
      <c r="WDV731"/>
      <c r="WDW731"/>
      <c r="WDX731"/>
      <c r="WDY731"/>
      <c r="WDZ731"/>
      <c r="WEA731"/>
      <c r="WEB731"/>
      <c r="WEC731"/>
      <c r="WED731"/>
      <c r="WEE731"/>
      <c r="WEF731"/>
      <c r="WEG731"/>
      <c r="WEH731"/>
      <c r="WEI731"/>
      <c r="WEJ731"/>
      <c r="WEK731"/>
      <c r="WEL731"/>
      <c r="WEM731"/>
      <c r="WEN731"/>
      <c r="WEO731"/>
      <c r="WEP731"/>
      <c r="WEQ731"/>
      <c r="WER731"/>
      <c r="WES731"/>
      <c r="WET731"/>
      <c r="WEU731"/>
      <c r="WEV731"/>
      <c r="WEW731"/>
      <c r="WEX731"/>
      <c r="WEY731"/>
      <c r="WEZ731"/>
      <c r="WFA731"/>
      <c r="WFB731"/>
      <c r="WFC731"/>
      <c r="WFD731"/>
      <c r="WFE731"/>
      <c r="WFF731"/>
      <c r="WFG731"/>
      <c r="WFH731"/>
      <c r="WFI731"/>
      <c r="WFJ731"/>
      <c r="WFK731"/>
      <c r="WFL731"/>
      <c r="WFM731"/>
      <c r="WFN731"/>
      <c r="WFO731"/>
      <c r="WFP731"/>
      <c r="WFQ731"/>
      <c r="WFR731"/>
      <c r="WFS731"/>
      <c r="WFT731"/>
      <c r="WFU731"/>
      <c r="WFV731"/>
      <c r="WFW731"/>
      <c r="WFX731"/>
      <c r="WFY731"/>
      <c r="WFZ731"/>
      <c r="WGA731"/>
      <c r="WGB731"/>
      <c r="WGC731"/>
      <c r="WGD731"/>
      <c r="WGE731"/>
      <c r="WGF731"/>
      <c r="WGG731"/>
      <c r="WGH731"/>
      <c r="WGI731"/>
      <c r="WGJ731"/>
      <c r="WGK731"/>
      <c r="WGL731"/>
      <c r="WGM731"/>
      <c r="WGN731"/>
      <c r="WGO731"/>
      <c r="WGP731"/>
      <c r="WGQ731"/>
      <c r="WGR731"/>
      <c r="WGS731"/>
      <c r="WGT731"/>
      <c r="WGU731"/>
      <c r="WGV731"/>
      <c r="WGW731"/>
      <c r="WGX731"/>
      <c r="WGY731"/>
      <c r="WGZ731"/>
      <c r="WHA731"/>
      <c r="WHB731"/>
      <c r="WHC731"/>
      <c r="WHD731"/>
      <c r="WHE731"/>
      <c r="WHF731"/>
      <c r="WHG731"/>
      <c r="WHH731"/>
      <c r="WHI731"/>
      <c r="WHJ731"/>
      <c r="WHK731"/>
      <c r="WHL731"/>
      <c r="WHM731"/>
      <c r="WHN731"/>
      <c r="WHO731"/>
      <c r="WHP731"/>
      <c r="WHQ731"/>
      <c r="WHR731"/>
      <c r="WHS731"/>
      <c r="WHT731"/>
      <c r="WHU731"/>
      <c r="WHV731"/>
      <c r="WHW731"/>
      <c r="WHX731"/>
      <c r="WHY731"/>
      <c r="WHZ731"/>
      <c r="WIA731"/>
      <c r="WIB731"/>
      <c r="WIC731"/>
      <c r="WID731"/>
      <c r="WIE731"/>
      <c r="WIF731"/>
      <c r="WIG731"/>
      <c r="WIH731"/>
      <c r="WII731"/>
      <c r="WIJ731"/>
      <c r="WIK731"/>
      <c r="WIL731"/>
      <c r="WIM731"/>
      <c r="WIN731"/>
      <c r="WIO731"/>
      <c r="WIP731"/>
      <c r="WIQ731"/>
      <c r="WIR731"/>
      <c r="WIS731"/>
      <c r="WIT731"/>
      <c r="WIU731"/>
      <c r="WIV731"/>
      <c r="WIW731"/>
      <c r="WIX731"/>
      <c r="WIY731"/>
      <c r="WIZ731"/>
      <c r="WJA731"/>
      <c r="WJB731"/>
      <c r="WJC731"/>
      <c r="WJD731"/>
      <c r="WJE731"/>
      <c r="WJF731"/>
      <c r="WJG731"/>
      <c r="WJH731"/>
      <c r="WJI731"/>
      <c r="WJJ731"/>
      <c r="WJK731"/>
      <c r="WJL731"/>
      <c r="WJM731"/>
      <c r="WJN731"/>
      <c r="WJO731"/>
      <c r="WJP731"/>
      <c r="WJQ731"/>
      <c r="WJR731"/>
      <c r="WJS731"/>
      <c r="WJT731"/>
      <c r="WJU731"/>
      <c r="WJV731"/>
      <c r="WJW731"/>
      <c r="WJX731"/>
      <c r="WJY731"/>
      <c r="WJZ731"/>
      <c r="WKA731"/>
      <c r="WKB731"/>
      <c r="WKC731"/>
      <c r="WKD731"/>
      <c r="WKE731"/>
      <c r="WKF731"/>
      <c r="WKG731"/>
      <c r="WKH731"/>
      <c r="WKI731"/>
      <c r="WKJ731"/>
      <c r="WKK731"/>
      <c r="WKL731"/>
      <c r="WKM731"/>
      <c r="WKN731"/>
      <c r="WKO731"/>
      <c r="WKP731"/>
      <c r="WKQ731"/>
      <c r="WKR731"/>
      <c r="WKS731"/>
      <c r="WKT731"/>
      <c r="WKU731"/>
      <c r="WKV731"/>
      <c r="WKW731"/>
      <c r="WKX731"/>
      <c r="WKY731"/>
      <c r="WKZ731"/>
      <c r="WLA731"/>
      <c r="WLB731"/>
      <c r="WLC731"/>
      <c r="WLD731"/>
      <c r="WLE731"/>
      <c r="WLF731"/>
      <c r="WLG731"/>
      <c r="WLH731"/>
      <c r="WLI731"/>
      <c r="WLJ731"/>
      <c r="WLK731"/>
      <c r="WLL731"/>
      <c r="WLM731"/>
      <c r="WLN731"/>
      <c r="WLO731"/>
      <c r="WLP731"/>
      <c r="WLQ731"/>
      <c r="WLR731"/>
      <c r="WLS731"/>
      <c r="WLT731"/>
      <c r="WLU731"/>
      <c r="WLV731"/>
      <c r="WLW731"/>
      <c r="WLX731"/>
      <c r="WLY731"/>
      <c r="WLZ731"/>
      <c r="WMA731"/>
      <c r="WMB731"/>
      <c r="WMC731"/>
      <c r="WMD731"/>
      <c r="WME731"/>
      <c r="WMF731"/>
      <c r="WMG731"/>
      <c r="WMH731"/>
      <c r="WMI731"/>
      <c r="WMJ731"/>
      <c r="WMK731"/>
      <c r="WML731"/>
      <c r="WMM731"/>
      <c r="WMN731"/>
      <c r="WMO731"/>
      <c r="WMP731"/>
      <c r="WMQ731"/>
      <c r="WMR731"/>
      <c r="WMS731"/>
      <c r="WMT731"/>
      <c r="WMU731"/>
      <c r="WMV731"/>
      <c r="WMW731"/>
      <c r="WMX731"/>
      <c r="WMY731"/>
      <c r="WMZ731"/>
      <c r="WNA731"/>
      <c r="WNB731"/>
      <c r="WNC731"/>
      <c r="WND731"/>
      <c r="WNE731"/>
      <c r="WNF731"/>
      <c r="WNG731"/>
      <c r="WNH731"/>
      <c r="WNI731"/>
      <c r="WNJ731"/>
      <c r="WNK731"/>
      <c r="WNL731"/>
      <c r="WNM731"/>
      <c r="WNN731"/>
      <c r="WNO731"/>
      <c r="WNP731"/>
      <c r="WNQ731"/>
      <c r="WNR731"/>
      <c r="WNS731"/>
      <c r="WNT731"/>
      <c r="WNU731"/>
      <c r="WNV731"/>
      <c r="WNW731"/>
      <c r="WNX731"/>
      <c r="WNY731"/>
      <c r="WNZ731"/>
      <c r="WOA731"/>
      <c r="WOB731"/>
      <c r="WOC731"/>
      <c r="WOD731"/>
      <c r="WOE731"/>
      <c r="WOF731"/>
      <c r="WOG731"/>
      <c r="WOH731"/>
      <c r="WOI731"/>
      <c r="WOJ731"/>
      <c r="WOK731"/>
      <c r="WOL731"/>
      <c r="WOM731"/>
      <c r="WON731"/>
      <c r="WOO731"/>
      <c r="WOP731"/>
      <c r="WOQ731"/>
      <c r="WOR731"/>
      <c r="WOS731"/>
      <c r="WOT731"/>
      <c r="WOU731"/>
      <c r="WOV731"/>
      <c r="WOW731"/>
      <c r="WOX731"/>
      <c r="WOY731"/>
      <c r="WOZ731"/>
      <c r="WPA731"/>
      <c r="WPB731"/>
      <c r="WPC731"/>
      <c r="WPD731"/>
      <c r="WPE731"/>
      <c r="WPF731"/>
      <c r="WPG731"/>
      <c r="WPH731"/>
      <c r="WPI731"/>
      <c r="WPJ731"/>
      <c r="WPK731"/>
      <c r="WPL731"/>
      <c r="WPM731"/>
      <c r="WPN731"/>
      <c r="WPO731"/>
      <c r="WPP731"/>
      <c r="WPQ731"/>
      <c r="WPR731"/>
      <c r="WPS731"/>
      <c r="WPT731"/>
      <c r="WPU731"/>
      <c r="WPV731"/>
      <c r="WPW731"/>
      <c r="WPX731"/>
      <c r="WPY731"/>
      <c r="WPZ731"/>
      <c r="WQA731"/>
      <c r="WQB731"/>
      <c r="WQC731"/>
      <c r="WQD731"/>
      <c r="WQE731"/>
      <c r="WQF731"/>
      <c r="WQG731"/>
      <c r="WQH731"/>
      <c r="WQI731"/>
      <c r="WQJ731"/>
      <c r="WQK731"/>
      <c r="WQL731"/>
      <c r="WQM731"/>
      <c r="WQN731"/>
      <c r="WQO731"/>
      <c r="WQP731"/>
      <c r="WQQ731"/>
      <c r="WQR731"/>
      <c r="WQS731"/>
      <c r="WQT731"/>
      <c r="WQU731"/>
      <c r="WQV731"/>
      <c r="WQW731"/>
      <c r="WQX731"/>
      <c r="WQY731"/>
      <c r="WQZ731"/>
      <c r="WRA731"/>
      <c r="WRB731"/>
      <c r="WRC731"/>
      <c r="WRD731"/>
      <c r="WRE731"/>
      <c r="WRF731"/>
      <c r="WRG731"/>
      <c r="WRH731"/>
      <c r="WRI731"/>
      <c r="WRJ731"/>
      <c r="WRK731"/>
      <c r="WRL731"/>
      <c r="WRM731"/>
      <c r="WRN731"/>
      <c r="WRO731"/>
      <c r="WRP731"/>
      <c r="WRQ731"/>
      <c r="WRR731"/>
      <c r="WRS731"/>
      <c r="WRT731"/>
      <c r="WRU731"/>
      <c r="WRV731"/>
      <c r="WRW731"/>
      <c r="WRX731"/>
      <c r="WRY731"/>
      <c r="WRZ731"/>
      <c r="WSA731"/>
      <c r="WSB731"/>
      <c r="WSC731"/>
      <c r="WSD731"/>
      <c r="WSE731"/>
      <c r="WSF731"/>
      <c r="WSG731"/>
      <c r="WSH731"/>
      <c r="WSI731"/>
      <c r="WSJ731"/>
      <c r="WSK731"/>
      <c r="WSL731"/>
      <c r="WSM731"/>
      <c r="WSN731"/>
      <c r="WSO731"/>
      <c r="WSP731"/>
      <c r="WSQ731"/>
      <c r="WSR731"/>
      <c r="WSS731"/>
      <c r="WST731"/>
      <c r="WSU731"/>
      <c r="WSV731"/>
      <c r="WSW731"/>
      <c r="WSX731"/>
      <c r="WSY731"/>
      <c r="WSZ731"/>
      <c r="WTA731"/>
      <c r="WTB731"/>
      <c r="WTC731"/>
      <c r="WTD731"/>
      <c r="WTE731"/>
      <c r="WTF731"/>
      <c r="WTG731"/>
      <c r="WTH731"/>
      <c r="WTI731"/>
      <c r="WTJ731"/>
      <c r="WTK731"/>
      <c r="WTL731"/>
      <c r="WTM731"/>
      <c r="WTN731"/>
      <c r="WTO731"/>
      <c r="WTP731"/>
      <c r="WTQ731"/>
      <c r="WTR731"/>
      <c r="WTS731"/>
      <c r="WTT731"/>
      <c r="WTU731"/>
      <c r="WTV731"/>
      <c r="WTW731"/>
      <c r="WTX731"/>
      <c r="WTY731"/>
      <c r="WTZ731"/>
      <c r="WUA731"/>
      <c r="WUB731"/>
      <c r="WUC731"/>
      <c r="WUD731"/>
      <c r="WUE731"/>
      <c r="WUF731"/>
      <c r="WUG731"/>
      <c r="WUH731"/>
      <c r="WUI731"/>
      <c r="WUJ731"/>
      <c r="WUK731"/>
      <c r="WUL731"/>
      <c r="WUM731"/>
      <c r="WUN731"/>
      <c r="WUO731"/>
      <c r="WUP731"/>
      <c r="WUQ731"/>
      <c r="WUR731"/>
      <c r="WUS731"/>
      <c r="WUT731"/>
      <c r="WUU731"/>
      <c r="WUV731"/>
      <c r="WUW731"/>
      <c r="WUX731"/>
      <c r="WUY731"/>
      <c r="WUZ731"/>
      <c r="WVA731"/>
      <c r="WVB731"/>
      <c r="WVC731"/>
      <c r="WVD731"/>
      <c r="WVE731"/>
      <c r="WVF731"/>
      <c r="WVG731"/>
      <c r="WVH731"/>
      <c r="WVI731"/>
      <c r="WVJ731"/>
      <c r="WVK731"/>
      <c r="WVL731"/>
      <c r="WVM731"/>
      <c r="WVN731"/>
      <c r="WVO731"/>
      <c r="WVP731"/>
      <c r="WVQ731"/>
      <c r="WVR731"/>
      <c r="WVS731"/>
      <c r="WVT731"/>
      <c r="WVU731"/>
      <c r="WVV731"/>
      <c r="WVW731"/>
      <c r="WVX731"/>
      <c r="WVY731"/>
      <c r="WVZ731"/>
      <c r="WWA731"/>
      <c r="WWB731"/>
      <c r="WWC731"/>
      <c r="WWD731"/>
      <c r="WWE731"/>
      <c r="WWF731"/>
      <c r="WWG731"/>
      <c r="WWH731"/>
      <c r="WWI731"/>
      <c r="WWJ731"/>
      <c r="WWK731"/>
      <c r="WWL731"/>
      <c r="WWM731"/>
      <c r="WWN731"/>
      <c r="WWO731"/>
      <c r="WWP731"/>
      <c r="WWQ731"/>
      <c r="WWR731"/>
      <c r="WWS731"/>
      <c r="WWT731"/>
      <c r="WWU731"/>
      <c r="WWV731"/>
      <c r="WWW731"/>
      <c r="WWX731"/>
      <c r="WWY731"/>
      <c r="WWZ731"/>
      <c r="WXA731"/>
      <c r="WXB731"/>
      <c r="WXC731"/>
      <c r="WXD731"/>
      <c r="WXE731"/>
      <c r="WXF731"/>
      <c r="WXG731"/>
      <c r="WXH731"/>
      <c r="WXI731"/>
      <c r="WXJ731"/>
      <c r="WXK731"/>
      <c r="WXL731"/>
      <c r="WXM731"/>
      <c r="WXN731"/>
      <c r="WXO731"/>
      <c r="WXP731"/>
      <c r="WXQ731"/>
      <c r="WXR731"/>
      <c r="WXS731"/>
      <c r="WXT731"/>
      <c r="WXU731"/>
      <c r="WXV731"/>
      <c r="WXW731"/>
      <c r="WXX731"/>
      <c r="WXY731"/>
      <c r="WXZ731"/>
      <c r="WYA731"/>
      <c r="WYB731"/>
      <c r="WYC731"/>
      <c r="WYD731"/>
      <c r="WYE731"/>
      <c r="WYF731"/>
      <c r="WYG731"/>
      <c r="WYH731"/>
      <c r="WYI731"/>
      <c r="WYJ731"/>
      <c r="WYK731"/>
      <c r="WYL731"/>
      <c r="WYM731"/>
      <c r="WYN731"/>
      <c r="WYO731"/>
      <c r="WYP731"/>
      <c r="WYQ731"/>
      <c r="WYR731"/>
      <c r="WYS731"/>
      <c r="WYT731"/>
      <c r="WYU731"/>
      <c r="WYV731"/>
      <c r="WYW731"/>
      <c r="WYX731"/>
      <c r="WYY731"/>
      <c r="WYZ731"/>
      <c r="WZA731"/>
      <c r="WZB731"/>
      <c r="WZC731"/>
      <c r="WZD731"/>
      <c r="WZE731"/>
      <c r="WZF731"/>
      <c r="WZG731"/>
      <c r="WZH731"/>
      <c r="WZI731"/>
      <c r="WZJ731"/>
      <c r="WZK731"/>
      <c r="WZL731"/>
      <c r="WZM731"/>
      <c r="WZN731"/>
      <c r="WZO731"/>
      <c r="WZP731"/>
      <c r="WZQ731"/>
      <c r="WZR731"/>
      <c r="WZS731"/>
      <c r="WZT731"/>
      <c r="WZU731"/>
      <c r="WZV731"/>
      <c r="WZW731"/>
      <c r="WZX731"/>
      <c r="WZY731"/>
      <c r="WZZ731"/>
      <c r="XAA731"/>
      <c r="XAB731"/>
      <c r="XAC731"/>
      <c r="XAD731"/>
      <c r="XAE731"/>
      <c r="XAF731"/>
      <c r="XAG731"/>
      <c r="XAH731"/>
      <c r="XAI731"/>
      <c r="XAJ731"/>
      <c r="XAK731"/>
      <c r="XAL731"/>
      <c r="XAM731"/>
      <c r="XAN731"/>
      <c r="XAO731"/>
      <c r="XAP731"/>
      <c r="XAQ731"/>
      <c r="XAR731"/>
      <c r="XAS731"/>
      <c r="XAT731"/>
      <c r="XAU731"/>
      <c r="XAV731"/>
      <c r="XAW731"/>
      <c r="XAX731"/>
      <c r="XAY731"/>
      <c r="XAZ731"/>
      <c r="XBA731"/>
      <c r="XBB731"/>
      <c r="XBC731"/>
      <c r="XBD731"/>
      <c r="XBE731"/>
      <c r="XBF731"/>
      <c r="XBG731"/>
      <c r="XBH731"/>
      <c r="XBI731"/>
      <c r="XBJ731"/>
      <c r="XBK731"/>
      <c r="XBL731"/>
      <c r="XBM731"/>
      <c r="XBN731"/>
      <c r="XBO731"/>
      <c r="XBP731"/>
      <c r="XBQ731"/>
      <c r="XBR731"/>
      <c r="XBS731"/>
      <c r="XBT731"/>
      <c r="XBU731"/>
      <c r="XBV731"/>
      <c r="XBW731"/>
      <c r="XBX731"/>
      <c r="XBY731"/>
    </row>
    <row r="732" spans="1:16301" ht="24.95" customHeight="1" x14ac:dyDescent="0.25">
      <c r="A732" s="6">
        <v>724</v>
      </c>
      <c r="B732" t="s">
        <v>1451</v>
      </c>
      <c r="C732" s="6" t="s">
        <v>771</v>
      </c>
      <c r="D732" s="6" t="s">
        <v>113</v>
      </c>
      <c r="E732" s="6" t="s">
        <v>36</v>
      </c>
      <c r="F732" s="6" t="s">
        <v>37</v>
      </c>
      <c r="G732" s="7">
        <v>15000</v>
      </c>
      <c r="H732" s="7">
        <v>0</v>
      </c>
      <c r="I732" s="7">
        <v>15000</v>
      </c>
      <c r="J732" s="7">
        <v>430.5</v>
      </c>
      <c r="K732" s="7">
        <v>0</v>
      </c>
      <c r="L732" s="7">
        <v>456</v>
      </c>
      <c r="M732" s="7">
        <v>25</v>
      </c>
      <c r="N732" s="7">
        <f t="shared" si="35"/>
        <v>911.5</v>
      </c>
      <c r="O732" s="7">
        <f t="shared" si="36"/>
        <v>14088.5</v>
      </c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  <c r="IW732"/>
      <c r="IX732"/>
      <c r="IY732"/>
      <c r="IZ732"/>
      <c r="JA732"/>
      <c r="JB732"/>
      <c r="JC732"/>
      <c r="JD732"/>
      <c r="JE732"/>
      <c r="JF732"/>
      <c r="JG732"/>
      <c r="JH732"/>
      <c r="JI732"/>
      <c r="JJ732"/>
      <c r="JK732"/>
      <c r="JL732"/>
      <c r="JM732"/>
      <c r="JN732"/>
      <c r="JO732"/>
      <c r="JP732"/>
      <c r="JQ732"/>
      <c r="JR732"/>
      <c r="JS732"/>
      <c r="JT732"/>
      <c r="JU732"/>
      <c r="JV732"/>
      <c r="JW732"/>
      <c r="JX732"/>
      <c r="JY732"/>
      <c r="JZ732"/>
      <c r="KA732"/>
      <c r="KB732"/>
      <c r="KC732"/>
      <c r="KD732"/>
      <c r="KE732"/>
      <c r="KF732"/>
      <c r="KG732"/>
      <c r="KH732"/>
      <c r="KI732"/>
      <c r="KJ732"/>
      <c r="KK732"/>
      <c r="KL732"/>
      <c r="KM732"/>
      <c r="KN732"/>
      <c r="KO732"/>
      <c r="KP732"/>
      <c r="KQ732"/>
      <c r="KR732"/>
      <c r="KS732"/>
      <c r="KT732"/>
      <c r="KU732"/>
      <c r="KV732"/>
      <c r="KW732"/>
      <c r="KX732"/>
      <c r="KY732"/>
      <c r="KZ732"/>
      <c r="LA732"/>
      <c r="LB732"/>
      <c r="LC732"/>
      <c r="LD732"/>
      <c r="LE732"/>
      <c r="LF732"/>
      <c r="LG732"/>
      <c r="LH732"/>
      <c r="LI732"/>
      <c r="LJ732"/>
      <c r="LK732"/>
      <c r="LL732"/>
      <c r="LM732"/>
      <c r="LN732"/>
      <c r="LO732"/>
      <c r="LP732"/>
      <c r="LQ732"/>
      <c r="LR732"/>
      <c r="LS732"/>
      <c r="LT732"/>
      <c r="LU732"/>
      <c r="LV732"/>
      <c r="LW732"/>
      <c r="LX732"/>
      <c r="LY732"/>
      <c r="LZ732"/>
      <c r="MA732"/>
      <c r="MB732"/>
      <c r="MC732"/>
      <c r="MD732"/>
      <c r="ME732"/>
      <c r="MF732"/>
      <c r="MG732"/>
      <c r="MH732"/>
      <c r="MI732"/>
      <c r="MJ732"/>
      <c r="MK732"/>
      <c r="ML732"/>
      <c r="MM732"/>
      <c r="MN732"/>
      <c r="MO732"/>
      <c r="MP732"/>
      <c r="MQ732"/>
      <c r="MR732"/>
      <c r="MS732"/>
      <c r="MT732"/>
      <c r="MU732"/>
      <c r="MV732"/>
      <c r="MW732"/>
      <c r="MX732"/>
      <c r="MY732"/>
      <c r="MZ732"/>
      <c r="NA732"/>
      <c r="NB732"/>
      <c r="NC732"/>
      <c r="ND732"/>
      <c r="NE732"/>
      <c r="NF732"/>
      <c r="NG732"/>
      <c r="NH732"/>
      <c r="NI732"/>
      <c r="NJ732"/>
      <c r="NK732"/>
      <c r="NL732"/>
      <c r="NM732"/>
      <c r="NN732"/>
      <c r="NO732"/>
      <c r="NP732"/>
      <c r="NQ732"/>
      <c r="NR732"/>
      <c r="NS732"/>
      <c r="NT732"/>
      <c r="NU732"/>
      <c r="NV732"/>
      <c r="NW732"/>
      <c r="NX732"/>
      <c r="NY732"/>
      <c r="NZ732"/>
      <c r="OA732"/>
      <c r="OB732"/>
      <c r="OC732"/>
      <c r="OD732"/>
      <c r="OE732"/>
      <c r="OF732"/>
      <c r="OG732"/>
      <c r="OH732"/>
      <c r="OI732"/>
      <c r="OJ732"/>
      <c r="OK732"/>
      <c r="OL732"/>
      <c r="OM732"/>
      <c r="ON732"/>
      <c r="OO732"/>
      <c r="OP732"/>
      <c r="OQ732"/>
      <c r="OR732"/>
      <c r="OS732"/>
      <c r="OT732"/>
      <c r="OU732"/>
      <c r="OV732"/>
      <c r="OW732"/>
      <c r="OX732"/>
      <c r="OY732"/>
      <c r="OZ732"/>
      <c r="PA732"/>
      <c r="PB732"/>
      <c r="PC732"/>
      <c r="PD732"/>
      <c r="PE732"/>
      <c r="PF732"/>
      <c r="PG732"/>
      <c r="PH732"/>
      <c r="PI732"/>
      <c r="PJ732"/>
      <c r="PK732"/>
      <c r="PL732"/>
      <c r="PM732"/>
      <c r="PN732"/>
      <c r="PO732"/>
      <c r="PP732"/>
      <c r="PQ732"/>
      <c r="PR732"/>
      <c r="PS732"/>
      <c r="PT732"/>
      <c r="PU732"/>
      <c r="PV732"/>
      <c r="PW732"/>
      <c r="PX732"/>
      <c r="PY732"/>
      <c r="PZ732"/>
      <c r="QA732"/>
      <c r="QB732"/>
      <c r="QC732"/>
      <c r="QD732"/>
      <c r="QE732"/>
      <c r="QF732"/>
      <c r="QG732"/>
      <c r="QH732"/>
      <c r="QI732"/>
      <c r="QJ732"/>
      <c r="QK732"/>
      <c r="QL732"/>
      <c r="QM732"/>
      <c r="QN732"/>
      <c r="QO732"/>
      <c r="QP732"/>
      <c r="QQ732"/>
      <c r="QR732"/>
      <c r="QS732"/>
      <c r="QT732"/>
      <c r="QU732"/>
      <c r="QV732"/>
      <c r="QW732"/>
      <c r="QX732"/>
      <c r="QY732"/>
      <c r="QZ732"/>
      <c r="RA732"/>
      <c r="RB732"/>
      <c r="RC732"/>
      <c r="RD732"/>
      <c r="RE732"/>
      <c r="RF732"/>
      <c r="RG732"/>
      <c r="RH732"/>
      <c r="RI732"/>
      <c r="RJ732"/>
      <c r="RK732"/>
      <c r="RL732"/>
      <c r="RM732"/>
      <c r="RN732"/>
      <c r="RO732"/>
      <c r="RP732"/>
      <c r="RQ732"/>
      <c r="RR732"/>
      <c r="RS732"/>
      <c r="RT732"/>
      <c r="RU732"/>
      <c r="RV732"/>
      <c r="RW732"/>
      <c r="RX732"/>
      <c r="RY732"/>
      <c r="RZ732"/>
      <c r="SA732"/>
      <c r="SB732"/>
      <c r="SC732"/>
      <c r="SD732"/>
      <c r="SE732"/>
      <c r="SF732"/>
      <c r="SG732"/>
      <c r="SH732"/>
      <c r="SI732"/>
      <c r="SJ732"/>
      <c r="SK732"/>
      <c r="SL732"/>
      <c r="SM732"/>
      <c r="SN732"/>
      <c r="SO732"/>
      <c r="SP732"/>
      <c r="SQ732"/>
      <c r="SR732"/>
      <c r="SS732"/>
      <c r="ST732"/>
      <c r="SU732"/>
      <c r="SV732"/>
      <c r="SW732"/>
      <c r="SX732"/>
      <c r="SY732"/>
      <c r="SZ732"/>
      <c r="TA732"/>
      <c r="TB732"/>
      <c r="TC732"/>
      <c r="TD732"/>
      <c r="TE732"/>
      <c r="TF732"/>
      <c r="TG732"/>
      <c r="TH732"/>
      <c r="TI732"/>
      <c r="TJ732"/>
      <c r="TK732"/>
      <c r="TL732"/>
      <c r="TM732"/>
      <c r="TN732"/>
      <c r="TO732"/>
      <c r="TP732"/>
      <c r="TQ732"/>
      <c r="TR732"/>
      <c r="TS732"/>
      <c r="TT732"/>
      <c r="TU732"/>
      <c r="TV732"/>
      <c r="TW732"/>
      <c r="TX732"/>
      <c r="TY732"/>
      <c r="TZ732"/>
      <c r="UA732"/>
      <c r="UB732"/>
      <c r="UC732"/>
      <c r="UD732"/>
      <c r="UE732"/>
      <c r="UF732"/>
      <c r="UG732"/>
      <c r="UH732"/>
      <c r="UI732"/>
      <c r="UJ732"/>
      <c r="UK732"/>
      <c r="UL732"/>
      <c r="UM732"/>
      <c r="UN732"/>
      <c r="UO732"/>
      <c r="UP732"/>
      <c r="UQ732"/>
      <c r="UR732"/>
      <c r="US732"/>
      <c r="UT732"/>
      <c r="UU732"/>
      <c r="UV732"/>
      <c r="UW732"/>
      <c r="UX732"/>
      <c r="UY732"/>
      <c r="UZ732"/>
      <c r="VA732"/>
      <c r="VB732"/>
      <c r="VC732"/>
      <c r="VD732"/>
      <c r="VE732"/>
      <c r="VF732"/>
      <c r="VG732"/>
      <c r="VH732"/>
      <c r="VI732"/>
      <c r="VJ732"/>
      <c r="VK732"/>
      <c r="VL732"/>
      <c r="VM732"/>
      <c r="VN732"/>
      <c r="VO732"/>
      <c r="VP732"/>
      <c r="VQ732"/>
      <c r="VR732"/>
      <c r="VS732"/>
      <c r="VT732"/>
      <c r="VU732"/>
      <c r="VV732"/>
      <c r="VW732"/>
      <c r="VX732"/>
      <c r="VY732"/>
      <c r="VZ732"/>
      <c r="WA732"/>
      <c r="WB732"/>
      <c r="WC732"/>
      <c r="WD732"/>
      <c r="WE732"/>
      <c r="WF732"/>
      <c r="WG732"/>
      <c r="WH732"/>
      <c r="WI732"/>
      <c r="WJ732"/>
      <c r="WK732"/>
      <c r="WL732"/>
      <c r="WM732"/>
      <c r="WN732"/>
      <c r="WO732"/>
      <c r="WP732"/>
      <c r="WQ732"/>
      <c r="WR732"/>
      <c r="WS732"/>
      <c r="WT732"/>
      <c r="WU732"/>
      <c r="WV732"/>
      <c r="WW732"/>
      <c r="WX732"/>
      <c r="WY732"/>
      <c r="WZ732"/>
      <c r="XA732"/>
      <c r="XB732"/>
      <c r="XC732"/>
      <c r="XD732"/>
      <c r="XE732"/>
      <c r="XF732"/>
      <c r="XG732"/>
      <c r="XH732"/>
      <c r="XI732"/>
      <c r="XJ732"/>
      <c r="XK732"/>
      <c r="XL732"/>
      <c r="XM732"/>
      <c r="XN732"/>
      <c r="XO732"/>
      <c r="XP732"/>
      <c r="XQ732"/>
      <c r="XR732"/>
      <c r="XS732"/>
      <c r="XT732"/>
      <c r="XU732"/>
      <c r="XV732"/>
      <c r="XW732"/>
      <c r="XX732"/>
      <c r="XY732"/>
      <c r="XZ732"/>
      <c r="YA732"/>
      <c r="YB732"/>
      <c r="YC732"/>
      <c r="YD732"/>
      <c r="YE732"/>
      <c r="YF732"/>
      <c r="YG732"/>
      <c r="YH732"/>
      <c r="YI732"/>
      <c r="YJ732"/>
      <c r="YK732"/>
      <c r="YL732"/>
      <c r="YM732"/>
      <c r="YN732"/>
      <c r="YO732"/>
      <c r="YP732"/>
      <c r="YQ732"/>
      <c r="YR732"/>
      <c r="YS732"/>
      <c r="YT732"/>
      <c r="YU732"/>
      <c r="YV732"/>
      <c r="YW732"/>
      <c r="YX732"/>
      <c r="YY732"/>
      <c r="YZ732"/>
      <c r="ZA732"/>
      <c r="ZB732"/>
      <c r="ZC732"/>
      <c r="ZD732"/>
      <c r="ZE732"/>
      <c r="ZF732"/>
      <c r="ZG732"/>
      <c r="ZH732"/>
      <c r="ZI732"/>
      <c r="ZJ732"/>
      <c r="ZK732"/>
      <c r="ZL732"/>
      <c r="ZM732"/>
      <c r="ZN732"/>
      <c r="ZO732"/>
      <c r="ZP732"/>
      <c r="ZQ732"/>
      <c r="ZR732"/>
      <c r="ZS732"/>
      <c r="ZT732"/>
      <c r="ZU732"/>
      <c r="ZV732"/>
      <c r="ZW732"/>
      <c r="ZX732"/>
      <c r="ZY732"/>
      <c r="ZZ732"/>
      <c r="AAA732"/>
      <c r="AAB732"/>
      <c r="AAC732"/>
      <c r="AAD732"/>
      <c r="AAE732"/>
      <c r="AAF732"/>
      <c r="AAG732"/>
      <c r="AAH732"/>
      <c r="AAI732"/>
      <c r="AAJ732"/>
      <c r="AAK732"/>
      <c r="AAL732"/>
      <c r="AAM732"/>
      <c r="AAN732"/>
      <c r="AAO732"/>
      <c r="AAP732"/>
      <c r="AAQ732"/>
      <c r="AAR732"/>
      <c r="AAS732"/>
      <c r="AAT732"/>
      <c r="AAU732"/>
      <c r="AAV732"/>
      <c r="AAW732"/>
      <c r="AAX732"/>
      <c r="AAY732"/>
      <c r="AAZ732"/>
      <c r="ABA732"/>
      <c r="ABB732"/>
      <c r="ABC732"/>
      <c r="ABD732"/>
      <c r="ABE732"/>
      <c r="ABF732"/>
      <c r="ABG732"/>
      <c r="ABH732"/>
      <c r="ABI732"/>
      <c r="ABJ732"/>
      <c r="ABK732"/>
      <c r="ABL732"/>
      <c r="ABM732"/>
      <c r="ABN732"/>
      <c r="ABO732"/>
      <c r="ABP732"/>
      <c r="ABQ732"/>
      <c r="ABR732"/>
      <c r="ABS732"/>
      <c r="ABT732"/>
      <c r="ABU732"/>
      <c r="ABV732"/>
      <c r="ABW732"/>
      <c r="ABX732"/>
      <c r="ABY732"/>
      <c r="ABZ732"/>
      <c r="ACA732"/>
      <c r="ACB732"/>
      <c r="ACC732"/>
      <c r="ACD732"/>
      <c r="ACE732"/>
      <c r="ACF732"/>
      <c r="ACG732"/>
      <c r="ACH732"/>
      <c r="ACI732"/>
      <c r="ACJ732"/>
      <c r="ACK732"/>
      <c r="ACL732"/>
      <c r="ACM732"/>
      <c r="ACN732"/>
      <c r="ACO732"/>
      <c r="ACP732"/>
      <c r="ACQ732"/>
      <c r="ACR732"/>
      <c r="ACS732"/>
      <c r="ACT732"/>
      <c r="ACU732"/>
      <c r="ACV732"/>
      <c r="ACW732"/>
      <c r="ACX732"/>
      <c r="ACY732"/>
      <c r="ACZ732"/>
      <c r="ADA732"/>
      <c r="ADB732"/>
      <c r="ADC732"/>
      <c r="ADD732"/>
      <c r="ADE732"/>
      <c r="ADF732"/>
      <c r="ADG732"/>
      <c r="ADH732"/>
      <c r="ADI732"/>
      <c r="ADJ732"/>
      <c r="ADK732"/>
      <c r="ADL732"/>
      <c r="ADM732"/>
      <c r="ADN732"/>
      <c r="ADO732"/>
      <c r="ADP732"/>
      <c r="ADQ732"/>
      <c r="ADR732"/>
      <c r="ADS732"/>
      <c r="ADT732"/>
      <c r="ADU732"/>
      <c r="ADV732"/>
      <c r="ADW732"/>
      <c r="ADX732"/>
      <c r="ADY732"/>
      <c r="ADZ732"/>
      <c r="AEA732"/>
      <c r="AEB732"/>
      <c r="AEC732"/>
      <c r="AED732"/>
      <c r="AEE732"/>
      <c r="AEF732"/>
      <c r="AEG732"/>
      <c r="AEH732"/>
      <c r="AEI732"/>
      <c r="AEJ732"/>
      <c r="AEK732"/>
      <c r="AEL732"/>
      <c r="AEM732"/>
      <c r="AEN732"/>
      <c r="AEO732"/>
      <c r="AEP732"/>
      <c r="AEQ732"/>
      <c r="AER732"/>
      <c r="AES732"/>
      <c r="AET732"/>
      <c r="AEU732"/>
      <c r="AEV732"/>
      <c r="AEW732"/>
      <c r="AEX732"/>
      <c r="AEY732"/>
      <c r="AEZ732"/>
      <c r="AFA732"/>
      <c r="AFB732"/>
      <c r="AFC732"/>
      <c r="AFD732"/>
      <c r="AFE732"/>
      <c r="AFF732"/>
      <c r="AFG732"/>
      <c r="AFH732"/>
      <c r="AFI732"/>
      <c r="AFJ732"/>
      <c r="AFK732"/>
      <c r="AFL732"/>
      <c r="AFM732"/>
      <c r="AFN732"/>
      <c r="AFO732"/>
      <c r="AFP732"/>
      <c r="AFQ732"/>
      <c r="AFR732"/>
      <c r="AFS732"/>
      <c r="AFT732"/>
      <c r="AFU732"/>
      <c r="AFV732"/>
      <c r="AFW732"/>
      <c r="AFX732"/>
      <c r="AFY732"/>
      <c r="AFZ732"/>
      <c r="AGA732"/>
      <c r="AGB732"/>
      <c r="AGC732"/>
      <c r="AGD732"/>
      <c r="AGE732"/>
      <c r="AGF732"/>
      <c r="AGG732"/>
      <c r="AGH732"/>
      <c r="AGI732"/>
      <c r="AGJ732"/>
      <c r="AGK732"/>
      <c r="AGL732"/>
      <c r="AGM732"/>
      <c r="AGN732"/>
      <c r="AGO732"/>
      <c r="AGP732"/>
      <c r="AGQ732"/>
      <c r="AGR732"/>
      <c r="AGS732"/>
      <c r="AGT732"/>
      <c r="AGU732"/>
      <c r="AGV732"/>
      <c r="AGW732"/>
      <c r="AGX732"/>
      <c r="AGY732"/>
      <c r="AGZ732"/>
      <c r="AHA732"/>
      <c r="AHB732"/>
      <c r="AHC732"/>
      <c r="AHD732"/>
      <c r="AHE732"/>
      <c r="AHF732"/>
      <c r="AHG732"/>
      <c r="AHH732"/>
      <c r="AHI732"/>
      <c r="AHJ732"/>
      <c r="AHK732"/>
      <c r="AHL732"/>
      <c r="AHM732"/>
      <c r="AHN732"/>
      <c r="AHO732"/>
      <c r="AHP732"/>
      <c r="AHQ732"/>
      <c r="AHR732"/>
      <c r="AHS732"/>
      <c r="AHT732"/>
      <c r="AHU732"/>
      <c r="AHV732"/>
      <c r="AHW732"/>
      <c r="AHX732"/>
      <c r="AHY732"/>
      <c r="AHZ732"/>
      <c r="AIA732"/>
      <c r="AIB732"/>
      <c r="AIC732"/>
      <c r="AID732"/>
      <c r="AIE732"/>
      <c r="AIF732"/>
      <c r="AIG732"/>
      <c r="AIH732"/>
      <c r="AII732"/>
      <c r="AIJ732"/>
      <c r="AIK732"/>
      <c r="AIL732"/>
      <c r="AIM732"/>
      <c r="AIN732"/>
      <c r="AIO732"/>
      <c r="AIP732"/>
      <c r="AIQ732"/>
      <c r="AIR732"/>
      <c r="AIS732"/>
      <c r="AIT732"/>
      <c r="AIU732"/>
      <c r="AIV732"/>
      <c r="AIW732"/>
      <c r="AIX732"/>
      <c r="AIY732"/>
      <c r="AIZ732"/>
      <c r="AJA732"/>
      <c r="AJB732"/>
      <c r="AJC732"/>
      <c r="AJD732"/>
      <c r="AJE732"/>
      <c r="AJF732"/>
      <c r="AJG732"/>
      <c r="AJH732"/>
      <c r="AJI732"/>
      <c r="AJJ732"/>
      <c r="AJK732"/>
      <c r="AJL732"/>
      <c r="AJM732"/>
      <c r="AJN732"/>
      <c r="AJO732"/>
      <c r="AJP732"/>
      <c r="AJQ732"/>
      <c r="AJR732"/>
      <c r="AJS732"/>
      <c r="AJT732"/>
      <c r="AJU732"/>
      <c r="AJV732"/>
      <c r="AJW732"/>
      <c r="AJX732"/>
      <c r="AJY732"/>
      <c r="AJZ732"/>
      <c r="AKA732"/>
      <c r="AKB732"/>
      <c r="AKC732"/>
      <c r="AKD732"/>
      <c r="AKE732"/>
      <c r="AKF732"/>
      <c r="AKG732"/>
      <c r="AKH732"/>
      <c r="AKI732"/>
      <c r="AKJ732"/>
      <c r="AKK732"/>
      <c r="AKL732"/>
      <c r="AKM732"/>
      <c r="AKN732"/>
      <c r="AKO732"/>
      <c r="AKP732"/>
      <c r="AKQ732"/>
      <c r="AKR732"/>
      <c r="AKS732"/>
      <c r="AKT732"/>
      <c r="AKU732"/>
      <c r="AKV732"/>
      <c r="AKW732"/>
      <c r="AKX732"/>
      <c r="AKY732"/>
      <c r="AKZ732"/>
      <c r="ALA732"/>
      <c r="ALB732"/>
      <c r="ALC732"/>
      <c r="ALD732"/>
      <c r="ALE732"/>
      <c r="ALF732"/>
      <c r="ALG732"/>
      <c r="ALH732"/>
      <c r="ALI732"/>
      <c r="ALJ732"/>
      <c r="ALK732"/>
      <c r="ALL732"/>
      <c r="ALM732"/>
      <c r="ALN732"/>
      <c r="ALO732"/>
      <c r="ALP732"/>
      <c r="ALQ732"/>
      <c r="ALR732"/>
      <c r="ALS732"/>
      <c r="ALT732"/>
      <c r="ALU732"/>
      <c r="ALV732"/>
      <c r="ALW732"/>
      <c r="ALX732"/>
      <c r="ALY732"/>
      <c r="ALZ732"/>
      <c r="AMA732"/>
      <c r="AMB732"/>
      <c r="AMC732"/>
      <c r="AMD732"/>
      <c r="AME732"/>
      <c r="AMF732"/>
      <c r="AMG732"/>
      <c r="AMH732"/>
      <c r="AMI732"/>
      <c r="AMJ732"/>
      <c r="AMK732"/>
      <c r="AML732"/>
      <c r="AMM732"/>
      <c r="AMN732"/>
      <c r="AMO732"/>
      <c r="AMP732"/>
      <c r="AMQ732"/>
      <c r="AMR732"/>
      <c r="AMS732"/>
      <c r="AMT732"/>
      <c r="AMU732"/>
      <c r="AMV732"/>
      <c r="AMW732"/>
      <c r="AMX732"/>
      <c r="AMY732"/>
      <c r="AMZ732"/>
      <c r="ANA732"/>
      <c r="ANB732"/>
      <c r="ANC732"/>
      <c r="AND732"/>
      <c r="ANE732"/>
      <c r="ANF732"/>
      <c r="ANG732"/>
      <c r="ANH732"/>
      <c r="ANI732"/>
      <c r="ANJ732"/>
      <c r="ANK732"/>
      <c r="ANL732"/>
      <c r="ANM732"/>
      <c r="ANN732"/>
      <c r="ANO732"/>
      <c r="ANP732"/>
      <c r="ANQ732"/>
      <c r="ANR732"/>
      <c r="ANS732"/>
      <c r="ANT732"/>
      <c r="ANU732"/>
      <c r="ANV732"/>
      <c r="ANW732"/>
      <c r="ANX732"/>
      <c r="ANY732"/>
      <c r="ANZ732"/>
      <c r="AOA732"/>
      <c r="AOB732"/>
      <c r="AOC732"/>
      <c r="AOD732"/>
      <c r="AOE732"/>
      <c r="AOF732"/>
      <c r="AOG732"/>
      <c r="AOH732"/>
      <c r="AOI732"/>
      <c r="AOJ732"/>
      <c r="AOK732"/>
      <c r="AOL732"/>
      <c r="AOM732"/>
      <c r="AON732"/>
      <c r="AOO732"/>
      <c r="AOP732"/>
      <c r="AOQ732"/>
      <c r="AOR732"/>
      <c r="AOS732"/>
      <c r="AOT732"/>
      <c r="AOU732"/>
      <c r="AOV732"/>
      <c r="AOW732"/>
      <c r="AOX732"/>
      <c r="AOY732"/>
      <c r="AOZ732"/>
      <c r="APA732"/>
      <c r="APB732"/>
      <c r="APC732"/>
      <c r="APD732"/>
      <c r="APE732"/>
      <c r="APF732"/>
      <c r="APG732"/>
      <c r="APH732"/>
      <c r="API732"/>
      <c r="APJ732"/>
      <c r="APK732"/>
      <c r="APL732"/>
      <c r="APM732"/>
      <c r="APN732"/>
      <c r="APO732"/>
      <c r="APP732"/>
      <c r="APQ732"/>
      <c r="APR732"/>
      <c r="APS732"/>
      <c r="APT732"/>
      <c r="APU732"/>
      <c r="APV732"/>
      <c r="APW732"/>
      <c r="APX732"/>
      <c r="APY732"/>
      <c r="APZ732"/>
      <c r="AQA732"/>
      <c r="AQB732"/>
      <c r="AQC732"/>
      <c r="AQD732"/>
      <c r="AQE732"/>
      <c r="AQF732"/>
      <c r="AQG732"/>
      <c r="AQH732"/>
      <c r="AQI732"/>
      <c r="AQJ732"/>
      <c r="AQK732"/>
      <c r="AQL732"/>
      <c r="AQM732"/>
      <c r="AQN732"/>
      <c r="AQO732"/>
      <c r="AQP732"/>
      <c r="AQQ732"/>
      <c r="AQR732"/>
      <c r="AQS732"/>
      <c r="AQT732"/>
      <c r="AQU732"/>
      <c r="AQV732"/>
      <c r="AQW732"/>
      <c r="AQX732"/>
      <c r="AQY732"/>
      <c r="AQZ732"/>
      <c r="ARA732"/>
      <c r="ARB732"/>
      <c r="ARC732"/>
      <c r="ARD732"/>
      <c r="ARE732"/>
      <c r="ARF732"/>
      <c r="ARG732"/>
      <c r="ARH732"/>
      <c r="ARI732"/>
      <c r="ARJ732"/>
      <c r="ARK732"/>
      <c r="ARL732"/>
      <c r="ARM732"/>
      <c r="ARN732"/>
      <c r="ARO732"/>
      <c r="ARP732"/>
      <c r="ARQ732"/>
      <c r="ARR732"/>
      <c r="ARS732"/>
      <c r="ART732"/>
      <c r="ARU732"/>
      <c r="ARV732"/>
      <c r="ARW732"/>
      <c r="ARX732"/>
      <c r="ARY732"/>
      <c r="ARZ732"/>
      <c r="ASA732"/>
      <c r="ASB732"/>
      <c r="ASC732"/>
      <c r="ASD732"/>
      <c r="ASE732"/>
      <c r="ASF732"/>
      <c r="ASG732"/>
      <c r="ASH732"/>
      <c r="ASI732"/>
      <c r="ASJ732"/>
      <c r="ASK732"/>
      <c r="ASL732"/>
      <c r="ASM732"/>
      <c r="ASN732"/>
      <c r="ASO732"/>
      <c r="ASP732"/>
      <c r="ASQ732"/>
      <c r="ASR732"/>
      <c r="ASS732"/>
      <c r="AST732"/>
      <c r="ASU732"/>
      <c r="ASV732"/>
      <c r="ASW732"/>
      <c r="ASX732"/>
      <c r="ASY732"/>
      <c r="ASZ732"/>
      <c r="ATA732"/>
      <c r="ATB732"/>
      <c r="ATC732"/>
      <c r="ATD732"/>
      <c r="ATE732"/>
      <c r="ATF732"/>
      <c r="ATG732"/>
      <c r="ATH732"/>
      <c r="ATI732"/>
      <c r="ATJ732"/>
      <c r="ATK732"/>
      <c r="ATL732"/>
      <c r="ATM732"/>
      <c r="ATN732"/>
      <c r="ATO732"/>
      <c r="ATP732"/>
      <c r="ATQ732"/>
      <c r="ATR732"/>
      <c r="ATS732"/>
      <c r="ATT732"/>
      <c r="ATU732"/>
      <c r="ATV732"/>
      <c r="ATW732"/>
      <c r="ATX732"/>
      <c r="ATY732"/>
      <c r="ATZ732"/>
      <c r="AUA732"/>
      <c r="AUB732"/>
      <c r="AUC732"/>
      <c r="AUD732"/>
      <c r="AUE732"/>
      <c r="AUF732"/>
      <c r="AUG732"/>
      <c r="AUH732"/>
      <c r="AUI732"/>
      <c r="AUJ732"/>
      <c r="AUK732"/>
      <c r="AUL732"/>
      <c r="AUM732"/>
      <c r="AUN732"/>
      <c r="AUO732"/>
      <c r="AUP732"/>
      <c r="AUQ732"/>
      <c r="AUR732"/>
      <c r="AUS732"/>
      <c r="AUT732"/>
      <c r="AUU732"/>
      <c r="AUV732"/>
      <c r="AUW732"/>
      <c r="AUX732"/>
      <c r="AUY732"/>
      <c r="AUZ732"/>
      <c r="AVA732"/>
      <c r="AVB732"/>
      <c r="AVC732"/>
      <c r="AVD732"/>
      <c r="AVE732"/>
      <c r="AVF732"/>
      <c r="AVG732"/>
      <c r="AVH732"/>
      <c r="AVI732"/>
      <c r="AVJ732"/>
      <c r="AVK732"/>
      <c r="AVL732"/>
      <c r="AVM732"/>
      <c r="AVN732"/>
      <c r="AVO732"/>
      <c r="AVP732"/>
      <c r="AVQ732"/>
      <c r="AVR732"/>
      <c r="AVS732"/>
      <c r="AVT732"/>
      <c r="AVU732"/>
      <c r="AVV732"/>
      <c r="AVW732"/>
      <c r="AVX732"/>
      <c r="AVY732"/>
      <c r="AVZ732"/>
      <c r="AWA732"/>
      <c r="AWB732"/>
      <c r="AWC732"/>
      <c r="AWD732"/>
      <c r="AWE732"/>
      <c r="AWF732"/>
      <c r="AWG732"/>
      <c r="AWH732"/>
      <c r="AWI732"/>
      <c r="AWJ732"/>
      <c r="AWK732"/>
      <c r="AWL732"/>
      <c r="AWM732"/>
      <c r="AWN732"/>
      <c r="AWO732"/>
      <c r="AWP732"/>
      <c r="AWQ732"/>
      <c r="AWR732"/>
      <c r="AWS732"/>
      <c r="AWT732"/>
      <c r="AWU732"/>
      <c r="AWV732"/>
      <c r="AWW732"/>
      <c r="AWX732"/>
      <c r="AWY732"/>
      <c r="AWZ732"/>
      <c r="AXA732"/>
      <c r="AXB732"/>
      <c r="AXC732"/>
      <c r="AXD732"/>
      <c r="AXE732"/>
      <c r="AXF732"/>
      <c r="AXG732"/>
      <c r="AXH732"/>
      <c r="AXI732"/>
      <c r="AXJ732"/>
      <c r="AXK732"/>
      <c r="AXL732"/>
      <c r="AXM732"/>
      <c r="AXN732"/>
      <c r="AXO732"/>
      <c r="AXP732"/>
      <c r="AXQ732"/>
      <c r="AXR732"/>
      <c r="AXS732"/>
      <c r="AXT732"/>
      <c r="AXU732"/>
      <c r="AXV732"/>
      <c r="AXW732"/>
      <c r="AXX732"/>
      <c r="AXY732"/>
      <c r="AXZ732"/>
      <c r="AYA732"/>
      <c r="AYB732"/>
      <c r="AYC732"/>
      <c r="AYD732"/>
      <c r="AYE732"/>
      <c r="AYF732"/>
      <c r="AYG732"/>
      <c r="AYH732"/>
      <c r="AYI732"/>
      <c r="AYJ732"/>
      <c r="AYK732"/>
      <c r="AYL732"/>
      <c r="AYM732"/>
      <c r="AYN732"/>
      <c r="AYO732"/>
      <c r="AYP732"/>
      <c r="AYQ732"/>
      <c r="AYR732"/>
      <c r="AYS732"/>
      <c r="AYT732"/>
      <c r="AYU732"/>
      <c r="AYV732"/>
      <c r="AYW732"/>
      <c r="AYX732"/>
      <c r="AYY732"/>
      <c r="AYZ732"/>
      <c r="AZA732"/>
      <c r="AZB732"/>
      <c r="AZC732"/>
      <c r="AZD732"/>
      <c r="AZE732"/>
      <c r="AZF732"/>
      <c r="AZG732"/>
      <c r="AZH732"/>
      <c r="AZI732"/>
      <c r="AZJ732"/>
      <c r="AZK732"/>
      <c r="AZL732"/>
      <c r="AZM732"/>
      <c r="AZN732"/>
      <c r="AZO732"/>
      <c r="AZP732"/>
      <c r="AZQ732"/>
      <c r="AZR732"/>
      <c r="AZS732"/>
      <c r="AZT732"/>
      <c r="AZU732"/>
      <c r="AZV732"/>
      <c r="AZW732"/>
      <c r="AZX732"/>
      <c r="AZY732"/>
      <c r="AZZ732"/>
      <c r="BAA732"/>
      <c r="BAB732"/>
      <c r="BAC732"/>
      <c r="BAD732"/>
      <c r="BAE732"/>
      <c r="BAF732"/>
      <c r="BAG732"/>
      <c r="BAH732"/>
      <c r="BAI732"/>
      <c r="BAJ732"/>
      <c r="BAK732"/>
      <c r="BAL732"/>
      <c r="BAM732"/>
      <c r="BAN732"/>
      <c r="BAO732"/>
      <c r="BAP732"/>
      <c r="BAQ732"/>
      <c r="BAR732"/>
      <c r="BAS732"/>
      <c r="BAT732"/>
      <c r="BAU732"/>
      <c r="BAV732"/>
      <c r="BAW732"/>
      <c r="BAX732"/>
      <c r="BAY732"/>
      <c r="BAZ732"/>
      <c r="BBA732"/>
      <c r="BBB732"/>
      <c r="BBC732"/>
      <c r="BBD732"/>
      <c r="BBE732"/>
      <c r="BBF732"/>
      <c r="BBG732"/>
      <c r="BBH732"/>
      <c r="BBI732"/>
      <c r="BBJ732"/>
      <c r="BBK732"/>
      <c r="BBL732"/>
      <c r="BBM732"/>
      <c r="BBN732"/>
      <c r="BBO732"/>
      <c r="BBP732"/>
      <c r="BBQ732"/>
      <c r="BBR732"/>
      <c r="BBS732"/>
      <c r="BBT732"/>
      <c r="BBU732"/>
      <c r="BBV732"/>
      <c r="BBW732"/>
      <c r="BBX732"/>
      <c r="BBY732"/>
      <c r="BBZ732"/>
      <c r="BCA732"/>
      <c r="BCB732"/>
      <c r="BCC732"/>
      <c r="BCD732"/>
      <c r="BCE732"/>
      <c r="BCF732"/>
      <c r="BCG732"/>
      <c r="BCH732"/>
      <c r="BCI732"/>
      <c r="BCJ732"/>
      <c r="BCK732"/>
      <c r="BCL732"/>
      <c r="BCM732"/>
      <c r="BCN732"/>
      <c r="BCO732"/>
      <c r="BCP732"/>
      <c r="BCQ732"/>
      <c r="BCR732"/>
      <c r="BCS732"/>
      <c r="BCT732"/>
      <c r="BCU732"/>
      <c r="BCV732"/>
      <c r="BCW732"/>
      <c r="BCX732"/>
      <c r="BCY732"/>
      <c r="BCZ732"/>
      <c r="BDA732"/>
      <c r="BDB732"/>
      <c r="BDC732"/>
      <c r="BDD732"/>
      <c r="BDE732"/>
      <c r="BDF732"/>
      <c r="BDG732"/>
      <c r="BDH732"/>
      <c r="BDI732"/>
      <c r="BDJ732"/>
      <c r="BDK732"/>
      <c r="BDL732"/>
      <c r="BDM732"/>
      <c r="BDN732"/>
      <c r="BDO732"/>
      <c r="BDP732"/>
      <c r="BDQ732"/>
      <c r="BDR732"/>
      <c r="BDS732"/>
      <c r="BDT732"/>
      <c r="BDU732"/>
      <c r="BDV732"/>
      <c r="BDW732"/>
      <c r="BDX732"/>
      <c r="BDY732"/>
      <c r="BDZ732"/>
      <c r="BEA732"/>
      <c r="BEB732"/>
      <c r="BEC732"/>
      <c r="BED732"/>
      <c r="BEE732"/>
      <c r="BEF732"/>
      <c r="BEG732"/>
      <c r="BEH732"/>
      <c r="BEI732"/>
      <c r="BEJ732"/>
      <c r="BEK732"/>
      <c r="BEL732"/>
      <c r="BEM732"/>
      <c r="BEN732"/>
      <c r="BEO732"/>
      <c r="BEP732"/>
      <c r="BEQ732"/>
      <c r="BER732"/>
      <c r="BES732"/>
      <c r="BET732"/>
      <c r="BEU732"/>
      <c r="BEV732"/>
      <c r="BEW732"/>
      <c r="BEX732"/>
      <c r="BEY732"/>
      <c r="BEZ732"/>
      <c r="BFA732"/>
      <c r="BFB732"/>
      <c r="BFC732"/>
      <c r="BFD732"/>
      <c r="BFE732"/>
      <c r="BFF732"/>
      <c r="BFG732"/>
      <c r="BFH732"/>
      <c r="BFI732"/>
      <c r="BFJ732"/>
      <c r="BFK732"/>
      <c r="BFL732"/>
      <c r="BFM732"/>
      <c r="BFN732"/>
      <c r="BFO732"/>
      <c r="BFP732"/>
      <c r="BFQ732"/>
      <c r="BFR732"/>
      <c r="BFS732"/>
      <c r="BFT732"/>
      <c r="BFU732"/>
      <c r="BFV732"/>
      <c r="BFW732"/>
      <c r="BFX732"/>
      <c r="BFY732"/>
      <c r="BFZ732"/>
      <c r="BGA732"/>
      <c r="BGB732"/>
      <c r="BGC732"/>
      <c r="BGD732"/>
      <c r="BGE732"/>
      <c r="BGF732"/>
      <c r="BGG732"/>
      <c r="BGH732"/>
      <c r="BGI732"/>
      <c r="BGJ732"/>
      <c r="BGK732"/>
      <c r="BGL732"/>
      <c r="BGM732"/>
      <c r="BGN732"/>
      <c r="BGO732"/>
      <c r="BGP732"/>
      <c r="BGQ732"/>
      <c r="BGR732"/>
      <c r="BGS732"/>
      <c r="BGT732"/>
      <c r="BGU732"/>
      <c r="BGV732"/>
      <c r="BGW732"/>
      <c r="BGX732"/>
      <c r="BGY732"/>
      <c r="BGZ732"/>
      <c r="BHA732"/>
      <c r="BHB732"/>
      <c r="BHC732"/>
      <c r="BHD732"/>
      <c r="BHE732"/>
      <c r="BHF732"/>
      <c r="BHG732"/>
      <c r="BHH732"/>
      <c r="BHI732"/>
      <c r="BHJ732"/>
      <c r="BHK732"/>
      <c r="BHL732"/>
      <c r="BHM732"/>
      <c r="BHN732"/>
      <c r="BHO732"/>
      <c r="BHP732"/>
      <c r="BHQ732"/>
      <c r="BHR732"/>
      <c r="BHS732"/>
      <c r="BHT732"/>
      <c r="BHU732"/>
      <c r="BHV732"/>
      <c r="BHW732"/>
      <c r="BHX732"/>
      <c r="BHY732"/>
      <c r="BHZ732"/>
      <c r="BIA732"/>
      <c r="BIB732"/>
      <c r="BIC732"/>
      <c r="BID732"/>
      <c r="BIE732"/>
      <c r="BIF732"/>
      <c r="BIG732"/>
      <c r="BIH732"/>
      <c r="BII732"/>
      <c r="BIJ732"/>
      <c r="BIK732"/>
      <c r="BIL732"/>
      <c r="BIM732"/>
      <c r="BIN732"/>
      <c r="BIO732"/>
      <c r="BIP732"/>
      <c r="BIQ732"/>
      <c r="BIR732"/>
      <c r="BIS732"/>
      <c r="BIT732"/>
      <c r="BIU732"/>
      <c r="BIV732"/>
      <c r="BIW732"/>
      <c r="BIX732"/>
      <c r="BIY732"/>
      <c r="BIZ732"/>
      <c r="BJA732"/>
      <c r="BJB732"/>
      <c r="BJC732"/>
      <c r="BJD732"/>
      <c r="BJE732"/>
      <c r="BJF732"/>
      <c r="BJG732"/>
      <c r="BJH732"/>
      <c r="BJI732"/>
      <c r="BJJ732"/>
      <c r="BJK732"/>
      <c r="BJL732"/>
      <c r="BJM732"/>
      <c r="BJN732"/>
      <c r="BJO732"/>
      <c r="BJP732"/>
      <c r="BJQ732"/>
      <c r="BJR732"/>
      <c r="BJS732"/>
      <c r="BJT732"/>
      <c r="BJU732"/>
      <c r="BJV732"/>
      <c r="BJW732"/>
      <c r="BJX732"/>
      <c r="BJY732"/>
      <c r="BJZ732"/>
      <c r="BKA732"/>
      <c r="BKB732"/>
      <c r="BKC732"/>
      <c r="BKD732"/>
      <c r="BKE732"/>
      <c r="BKF732"/>
      <c r="BKG732"/>
      <c r="BKH732"/>
      <c r="BKI732"/>
      <c r="BKJ732"/>
      <c r="BKK732"/>
      <c r="BKL732"/>
      <c r="BKM732"/>
      <c r="BKN732"/>
      <c r="BKO732"/>
      <c r="BKP732"/>
      <c r="BKQ732"/>
      <c r="BKR732"/>
      <c r="BKS732"/>
      <c r="BKT732"/>
      <c r="BKU732"/>
      <c r="BKV732"/>
      <c r="BKW732"/>
      <c r="BKX732"/>
      <c r="BKY732"/>
      <c r="BKZ732"/>
      <c r="BLA732"/>
      <c r="BLB732"/>
      <c r="BLC732"/>
      <c r="BLD732"/>
      <c r="BLE732"/>
      <c r="BLF732"/>
      <c r="BLG732"/>
      <c r="BLH732"/>
      <c r="BLI732"/>
      <c r="BLJ732"/>
      <c r="BLK732"/>
      <c r="BLL732"/>
      <c r="BLM732"/>
      <c r="BLN732"/>
      <c r="BLO732"/>
      <c r="BLP732"/>
      <c r="BLQ732"/>
      <c r="BLR732"/>
      <c r="BLS732"/>
      <c r="BLT732"/>
      <c r="BLU732"/>
      <c r="BLV732"/>
      <c r="BLW732"/>
      <c r="BLX732"/>
      <c r="BLY732"/>
      <c r="BLZ732"/>
      <c r="BMA732"/>
      <c r="BMB732"/>
      <c r="BMC732"/>
      <c r="BMD732"/>
      <c r="BME732"/>
      <c r="BMF732"/>
      <c r="BMG732"/>
      <c r="BMH732"/>
      <c r="BMI732"/>
      <c r="BMJ732"/>
      <c r="BMK732"/>
      <c r="BML732"/>
      <c r="BMM732"/>
      <c r="BMN732"/>
      <c r="BMO732"/>
      <c r="BMP732"/>
      <c r="BMQ732"/>
      <c r="BMR732"/>
      <c r="BMS732"/>
      <c r="BMT732"/>
      <c r="BMU732"/>
      <c r="BMV732"/>
      <c r="BMW732"/>
      <c r="BMX732"/>
      <c r="BMY732"/>
      <c r="BMZ732"/>
      <c r="BNA732"/>
      <c r="BNB732"/>
      <c r="BNC732"/>
      <c r="BND732"/>
      <c r="BNE732"/>
      <c r="BNF732"/>
      <c r="BNG732"/>
      <c r="BNH732"/>
      <c r="BNI732"/>
      <c r="BNJ732"/>
      <c r="BNK732"/>
      <c r="BNL732"/>
      <c r="BNM732"/>
      <c r="BNN732"/>
      <c r="BNO732"/>
      <c r="BNP732"/>
      <c r="BNQ732"/>
      <c r="BNR732"/>
      <c r="BNS732"/>
      <c r="BNT732"/>
      <c r="BNU732"/>
      <c r="BNV732"/>
      <c r="BNW732"/>
      <c r="BNX732"/>
      <c r="BNY732"/>
      <c r="BNZ732"/>
      <c r="BOA732"/>
      <c r="BOB732"/>
      <c r="BOC732"/>
      <c r="BOD732"/>
      <c r="BOE732"/>
      <c r="BOF732"/>
      <c r="BOG732"/>
      <c r="BOH732"/>
      <c r="BOI732"/>
      <c r="BOJ732"/>
      <c r="BOK732"/>
      <c r="BOL732"/>
      <c r="BOM732"/>
      <c r="BON732"/>
      <c r="BOO732"/>
      <c r="BOP732"/>
      <c r="BOQ732"/>
      <c r="BOR732"/>
      <c r="BOS732"/>
      <c r="BOT732"/>
      <c r="BOU732"/>
      <c r="BOV732"/>
      <c r="BOW732"/>
      <c r="BOX732"/>
      <c r="BOY732"/>
      <c r="BOZ732"/>
      <c r="BPA732"/>
      <c r="BPB732"/>
      <c r="BPC732"/>
      <c r="BPD732"/>
      <c r="BPE732"/>
      <c r="BPF732"/>
      <c r="BPG732"/>
      <c r="BPH732"/>
      <c r="BPI732"/>
      <c r="BPJ732"/>
      <c r="BPK732"/>
      <c r="BPL732"/>
      <c r="BPM732"/>
      <c r="BPN732"/>
      <c r="BPO732"/>
      <c r="BPP732"/>
      <c r="BPQ732"/>
      <c r="BPR732"/>
      <c r="BPS732"/>
      <c r="BPT732"/>
      <c r="BPU732"/>
      <c r="BPV732"/>
      <c r="BPW732"/>
      <c r="BPX732"/>
      <c r="BPY732"/>
      <c r="BPZ732"/>
      <c r="BQA732"/>
      <c r="BQB732"/>
      <c r="BQC732"/>
      <c r="BQD732"/>
      <c r="BQE732"/>
      <c r="BQF732"/>
      <c r="BQG732"/>
      <c r="BQH732"/>
      <c r="BQI732"/>
      <c r="BQJ732"/>
      <c r="BQK732"/>
      <c r="BQL732"/>
      <c r="BQM732"/>
      <c r="BQN732"/>
      <c r="BQO732"/>
      <c r="BQP732"/>
      <c r="BQQ732"/>
      <c r="BQR732"/>
      <c r="BQS732"/>
      <c r="BQT732"/>
      <c r="BQU732"/>
      <c r="BQV732"/>
      <c r="BQW732"/>
      <c r="BQX732"/>
      <c r="BQY732"/>
      <c r="BQZ732"/>
      <c r="BRA732"/>
      <c r="BRB732"/>
      <c r="BRC732"/>
      <c r="BRD732"/>
      <c r="BRE732"/>
      <c r="BRF732"/>
      <c r="BRG732"/>
      <c r="BRH732"/>
      <c r="BRI732"/>
      <c r="BRJ732"/>
      <c r="BRK732"/>
      <c r="BRL732"/>
      <c r="BRM732"/>
      <c r="BRN732"/>
      <c r="BRO732"/>
      <c r="BRP732"/>
      <c r="BRQ732"/>
      <c r="BRR732"/>
      <c r="BRS732"/>
      <c r="BRT732"/>
      <c r="BRU732"/>
      <c r="BRV732"/>
      <c r="BRW732"/>
      <c r="BRX732"/>
      <c r="BRY732"/>
      <c r="BRZ732"/>
      <c r="BSA732"/>
      <c r="BSB732"/>
      <c r="BSC732"/>
      <c r="BSD732"/>
      <c r="BSE732"/>
      <c r="BSF732"/>
      <c r="BSG732"/>
      <c r="BSH732"/>
      <c r="BSI732"/>
      <c r="BSJ732"/>
      <c r="BSK732"/>
      <c r="BSL732"/>
      <c r="BSM732"/>
      <c r="BSN732"/>
      <c r="BSO732"/>
      <c r="BSP732"/>
      <c r="BSQ732"/>
      <c r="BSR732"/>
      <c r="BSS732"/>
      <c r="BST732"/>
      <c r="BSU732"/>
      <c r="BSV732"/>
      <c r="BSW732"/>
      <c r="BSX732"/>
      <c r="BSY732"/>
      <c r="BSZ732"/>
      <c r="BTA732"/>
      <c r="BTB732"/>
      <c r="BTC732"/>
      <c r="BTD732"/>
      <c r="BTE732"/>
      <c r="BTF732"/>
      <c r="BTG732"/>
      <c r="BTH732"/>
      <c r="BTI732"/>
      <c r="BTJ732"/>
      <c r="BTK732"/>
      <c r="BTL732"/>
      <c r="BTM732"/>
      <c r="BTN732"/>
      <c r="BTO732"/>
      <c r="BTP732"/>
      <c r="BTQ732"/>
      <c r="BTR732"/>
      <c r="BTS732"/>
      <c r="BTT732"/>
      <c r="BTU732"/>
      <c r="BTV732"/>
      <c r="BTW732"/>
      <c r="BTX732"/>
      <c r="BTY732"/>
      <c r="BTZ732"/>
      <c r="BUA732"/>
      <c r="BUB732"/>
      <c r="BUC732"/>
      <c r="BUD732"/>
      <c r="BUE732"/>
      <c r="BUF732"/>
      <c r="BUG732"/>
      <c r="BUH732"/>
      <c r="BUI732"/>
      <c r="BUJ732"/>
      <c r="BUK732"/>
      <c r="BUL732"/>
      <c r="BUM732"/>
      <c r="BUN732"/>
      <c r="BUO732"/>
      <c r="BUP732"/>
      <c r="BUQ732"/>
      <c r="BUR732"/>
      <c r="BUS732"/>
      <c r="BUT732"/>
      <c r="BUU732"/>
      <c r="BUV732"/>
      <c r="BUW732"/>
      <c r="BUX732"/>
      <c r="BUY732"/>
      <c r="BUZ732"/>
      <c r="BVA732"/>
      <c r="BVB732"/>
      <c r="BVC732"/>
      <c r="BVD732"/>
      <c r="BVE732"/>
      <c r="BVF732"/>
      <c r="BVG732"/>
      <c r="BVH732"/>
      <c r="BVI732"/>
      <c r="BVJ732"/>
      <c r="BVK732"/>
      <c r="BVL732"/>
      <c r="BVM732"/>
      <c r="BVN732"/>
      <c r="BVO732"/>
      <c r="BVP732"/>
      <c r="BVQ732"/>
      <c r="BVR732"/>
      <c r="BVS732"/>
      <c r="BVT732"/>
      <c r="BVU732"/>
      <c r="BVV732"/>
      <c r="BVW732"/>
      <c r="BVX732"/>
      <c r="BVY732"/>
      <c r="BVZ732"/>
      <c r="BWA732"/>
      <c r="BWB732"/>
      <c r="BWC732"/>
      <c r="BWD732"/>
      <c r="BWE732"/>
      <c r="BWF732"/>
      <c r="BWG732"/>
      <c r="BWH732"/>
      <c r="BWI732"/>
      <c r="BWJ732"/>
      <c r="BWK732"/>
      <c r="BWL732"/>
      <c r="BWM732"/>
      <c r="BWN732"/>
      <c r="BWO732"/>
      <c r="BWP732"/>
      <c r="BWQ732"/>
      <c r="BWR732"/>
      <c r="BWS732"/>
      <c r="BWT732"/>
      <c r="BWU732"/>
      <c r="BWV732"/>
      <c r="BWW732"/>
      <c r="BWX732"/>
      <c r="BWY732"/>
      <c r="BWZ732"/>
      <c r="BXA732"/>
      <c r="BXB732"/>
      <c r="BXC732"/>
      <c r="BXD732"/>
      <c r="BXE732"/>
      <c r="BXF732"/>
      <c r="BXG732"/>
      <c r="BXH732"/>
      <c r="BXI732"/>
      <c r="BXJ732"/>
      <c r="BXK732"/>
      <c r="BXL732"/>
      <c r="BXM732"/>
      <c r="BXN732"/>
      <c r="BXO732"/>
      <c r="BXP732"/>
      <c r="BXQ732"/>
      <c r="BXR732"/>
      <c r="BXS732"/>
      <c r="BXT732"/>
      <c r="BXU732"/>
      <c r="BXV732"/>
      <c r="BXW732"/>
      <c r="BXX732"/>
      <c r="BXY732"/>
      <c r="BXZ732"/>
      <c r="BYA732"/>
      <c r="BYB732"/>
      <c r="BYC732"/>
      <c r="BYD732"/>
      <c r="BYE732"/>
      <c r="BYF732"/>
      <c r="BYG732"/>
      <c r="BYH732"/>
      <c r="BYI732"/>
      <c r="BYJ732"/>
      <c r="BYK732"/>
      <c r="BYL732"/>
      <c r="BYM732"/>
      <c r="BYN732"/>
      <c r="BYO732"/>
      <c r="BYP732"/>
      <c r="BYQ732"/>
      <c r="BYR732"/>
      <c r="BYS732"/>
      <c r="BYT732"/>
      <c r="BYU732"/>
      <c r="BYV732"/>
      <c r="BYW732"/>
      <c r="BYX732"/>
      <c r="BYY732"/>
      <c r="BYZ732"/>
      <c r="BZA732"/>
      <c r="BZB732"/>
      <c r="BZC732"/>
      <c r="BZD732"/>
      <c r="BZE732"/>
      <c r="BZF732"/>
      <c r="BZG732"/>
      <c r="BZH732"/>
      <c r="BZI732"/>
      <c r="BZJ732"/>
      <c r="BZK732"/>
      <c r="BZL732"/>
      <c r="BZM732"/>
      <c r="BZN732"/>
      <c r="BZO732"/>
      <c r="BZP732"/>
      <c r="BZQ732"/>
      <c r="BZR732"/>
      <c r="BZS732"/>
      <c r="BZT732"/>
      <c r="BZU732"/>
      <c r="BZV732"/>
      <c r="BZW732"/>
      <c r="BZX732"/>
      <c r="BZY732"/>
      <c r="BZZ732"/>
      <c r="CAA732"/>
      <c r="CAB732"/>
      <c r="CAC732"/>
      <c r="CAD732"/>
      <c r="CAE732"/>
      <c r="CAF732"/>
      <c r="CAG732"/>
      <c r="CAH732"/>
      <c r="CAI732"/>
      <c r="CAJ732"/>
      <c r="CAK732"/>
      <c r="CAL732"/>
      <c r="CAM732"/>
      <c r="CAN732"/>
      <c r="CAO732"/>
      <c r="CAP732"/>
      <c r="CAQ732"/>
      <c r="CAR732"/>
      <c r="CAS732"/>
      <c r="CAT732"/>
      <c r="CAU732"/>
      <c r="CAV732"/>
      <c r="CAW732"/>
      <c r="CAX732"/>
      <c r="CAY732"/>
      <c r="CAZ732"/>
      <c r="CBA732"/>
      <c r="CBB732"/>
      <c r="CBC732"/>
      <c r="CBD732"/>
      <c r="CBE732"/>
      <c r="CBF732"/>
      <c r="CBG732"/>
      <c r="CBH732"/>
      <c r="CBI732"/>
      <c r="CBJ732"/>
      <c r="CBK732"/>
      <c r="CBL732"/>
      <c r="CBM732"/>
      <c r="CBN732"/>
      <c r="CBO732"/>
      <c r="CBP732"/>
      <c r="CBQ732"/>
      <c r="CBR732"/>
      <c r="CBS732"/>
      <c r="CBT732"/>
      <c r="CBU732"/>
      <c r="CBV732"/>
      <c r="CBW732"/>
      <c r="CBX732"/>
      <c r="CBY732"/>
      <c r="CBZ732"/>
      <c r="CCA732"/>
      <c r="CCB732"/>
      <c r="CCC732"/>
      <c r="CCD732"/>
      <c r="CCE732"/>
      <c r="CCF732"/>
      <c r="CCG732"/>
      <c r="CCH732"/>
      <c r="CCI732"/>
      <c r="CCJ732"/>
      <c r="CCK732"/>
      <c r="CCL732"/>
      <c r="CCM732"/>
      <c r="CCN732"/>
      <c r="CCO732"/>
      <c r="CCP732"/>
      <c r="CCQ732"/>
      <c r="CCR732"/>
      <c r="CCS732"/>
      <c r="CCT732"/>
      <c r="CCU732"/>
      <c r="CCV732"/>
      <c r="CCW732"/>
      <c r="CCX732"/>
      <c r="CCY732"/>
      <c r="CCZ732"/>
      <c r="CDA732"/>
      <c r="CDB732"/>
      <c r="CDC732"/>
      <c r="CDD732"/>
      <c r="CDE732"/>
      <c r="CDF732"/>
      <c r="CDG732"/>
      <c r="CDH732"/>
      <c r="CDI732"/>
      <c r="CDJ732"/>
      <c r="CDK732"/>
      <c r="CDL732"/>
      <c r="CDM732"/>
      <c r="CDN732"/>
      <c r="CDO732"/>
      <c r="CDP732"/>
      <c r="CDQ732"/>
      <c r="CDR732"/>
      <c r="CDS732"/>
      <c r="CDT732"/>
      <c r="CDU732"/>
      <c r="CDV732"/>
      <c r="CDW732"/>
      <c r="CDX732"/>
      <c r="CDY732"/>
      <c r="CDZ732"/>
      <c r="CEA732"/>
      <c r="CEB732"/>
      <c r="CEC732"/>
      <c r="CED732"/>
      <c r="CEE732"/>
      <c r="CEF732"/>
      <c r="CEG732"/>
      <c r="CEH732"/>
      <c r="CEI732"/>
      <c r="CEJ732"/>
      <c r="CEK732"/>
      <c r="CEL732"/>
      <c r="CEM732"/>
      <c r="CEN732"/>
      <c r="CEO732"/>
      <c r="CEP732"/>
      <c r="CEQ732"/>
      <c r="CER732"/>
      <c r="CES732"/>
      <c r="CET732"/>
      <c r="CEU732"/>
      <c r="CEV732"/>
      <c r="CEW732"/>
      <c r="CEX732"/>
      <c r="CEY732"/>
      <c r="CEZ732"/>
      <c r="CFA732"/>
      <c r="CFB732"/>
      <c r="CFC732"/>
      <c r="CFD732"/>
      <c r="CFE732"/>
      <c r="CFF732"/>
      <c r="CFG732"/>
      <c r="CFH732"/>
      <c r="CFI732"/>
      <c r="CFJ732"/>
      <c r="CFK732"/>
      <c r="CFL732"/>
      <c r="CFM732"/>
      <c r="CFN732"/>
      <c r="CFO732"/>
      <c r="CFP732"/>
      <c r="CFQ732"/>
      <c r="CFR732"/>
      <c r="CFS732"/>
      <c r="CFT732"/>
      <c r="CFU732"/>
      <c r="CFV732"/>
      <c r="CFW732"/>
      <c r="CFX732"/>
      <c r="CFY732"/>
      <c r="CFZ732"/>
      <c r="CGA732"/>
      <c r="CGB732"/>
      <c r="CGC732"/>
      <c r="CGD732"/>
      <c r="CGE732"/>
      <c r="CGF732"/>
      <c r="CGG732"/>
      <c r="CGH732"/>
      <c r="CGI732"/>
      <c r="CGJ732"/>
      <c r="CGK732"/>
      <c r="CGL732"/>
      <c r="CGM732"/>
      <c r="CGN732"/>
      <c r="CGO732"/>
      <c r="CGP732"/>
      <c r="CGQ732"/>
      <c r="CGR732"/>
      <c r="CGS732"/>
      <c r="CGT732"/>
      <c r="CGU732"/>
      <c r="CGV732"/>
      <c r="CGW732"/>
      <c r="CGX732"/>
      <c r="CGY732"/>
      <c r="CGZ732"/>
      <c r="CHA732"/>
      <c r="CHB732"/>
      <c r="CHC732"/>
      <c r="CHD732"/>
      <c r="CHE732"/>
      <c r="CHF732"/>
      <c r="CHG732"/>
      <c r="CHH732"/>
      <c r="CHI732"/>
      <c r="CHJ732"/>
      <c r="CHK732"/>
      <c r="CHL732"/>
      <c r="CHM732"/>
      <c r="CHN732"/>
      <c r="CHO732"/>
      <c r="CHP732"/>
      <c r="CHQ732"/>
      <c r="CHR732"/>
      <c r="CHS732"/>
      <c r="CHT732"/>
      <c r="CHU732"/>
      <c r="CHV732"/>
      <c r="CHW732"/>
      <c r="CHX732"/>
      <c r="CHY732"/>
      <c r="CHZ732"/>
      <c r="CIA732"/>
      <c r="CIB732"/>
      <c r="CIC732"/>
      <c r="CID732"/>
      <c r="CIE732"/>
      <c r="CIF732"/>
      <c r="CIG732"/>
      <c r="CIH732"/>
      <c r="CII732"/>
      <c r="CIJ732"/>
      <c r="CIK732"/>
      <c r="CIL732"/>
      <c r="CIM732"/>
      <c r="CIN732"/>
      <c r="CIO732"/>
      <c r="CIP732"/>
      <c r="CIQ732"/>
      <c r="CIR732"/>
      <c r="CIS732"/>
      <c r="CIT732"/>
      <c r="CIU732"/>
      <c r="CIV732"/>
      <c r="CIW732"/>
      <c r="CIX732"/>
      <c r="CIY732"/>
      <c r="CIZ732"/>
      <c r="CJA732"/>
      <c r="CJB732"/>
      <c r="CJC732"/>
      <c r="CJD732"/>
      <c r="CJE732"/>
      <c r="CJF732"/>
      <c r="CJG732"/>
      <c r="CJH732"/>
      <c r="CJI732"/>
      <c r="CJJ732"/>
      <c r="CJK732"/>
      <c r="CJL732"/>
      <c r="CJM732"/>
      <c r="CJN732"/>
      <c r="CJO732"/>
      <c r="CJP732"/>
      <c r="CJQ732"/>
      <c r="CJR732"/>
      <c r="CJS732"/>
      <c r="CJT732"/>
      <c r="CJU732"/>
      <c r="CJV732"/>
      <c r="CJW732"/>
      <c r="CJX732"/>
      <c r="CJY732"/>
      <c r="CJZ732"/>
      <c r="CKA732"/>
      <c r="CKB732"/>
      <c r="CKC732"/>
      <c r="CKD732"/>
      <c r="CKE732"/>
      <c r="CKF732"/>
      <c r="CKG732"/>
      <c r="CKH732"/>
      <c r="CKI732"/>
      <c r="CKJ732"/>
      <c r="CKK732"/>
      <c r="CKL732"/>
      <c r="CKM732"/>
      <c r="CKN732"/>
      <c r="CKO732"/>
      <c r="CKP732"/>
      <c r="CKQ732"/>
      <c r="CKR732"/>
      <c r="CKS732"/>
      <c r="CKT732"/>
      <c r="CKU732"/>
      <c r="CKV732"/>
      <c r="CKW732"/>
      <c r="CKX732"/>
      <c r="CKY732"/>
      <c r="CKZ732"/>
      <c r="CLA732"/>
      <c r="CLB732"/>
      <c r="CLC732"/>
      <c r="CLD732"/>
      <c r="CLE732"/>
      <c r="CLF732"/>
      <c r="CLG732"/>
      <c r="CLH732"/>
      <c r="CLI732"/>
      <c r="CLJ732"/>
      <c r="CLK732"/>
      <c r="CLL732"/>
      <c r="CLM732"/>
      <c r="CLN732"/>
      <c r="CLO732"/>
      <c r="CLP732"/>
      <c r="CLQ732"/>
      <c r="CLR732"/>
      <c r="CLS732"/>
      <c r="CLT732"/>
      <c r="CLU732"/>
      <c r="CLV732"/>
      <c r="CLW732"/>
      <c r="CLX732"/>
      <c r="CLY732"/>
      <c r="CLZ732"/>
      <c r="CMA732"/>
      <c r="CMB732"/>
      <c r="CMC732"/>
      <c r="CMD732"/>
      <c r="CME732"/>
      <c r="CMF732"/>
      <c r="CMG732"/>
      <c r="CMH732"/>
      <c r="CMI732"/>
      <c r="CMJ732"/>
      <c r="CMK732"/>
      <c r="CML732"/>
      <c r="CMM732"/>
      <c r="CMN732"/>
      <c r="CMO732"/>
      <c r="CMP732"/>
      <c r="CMQ732"/>
      <c r="CMR732"/>
      <c r="CMS732"/>
      <c r="CMT732"/>
      <c r="CMU732"/>
      <c r="CMV732"/>
      <c r="CMW732"/>
      <c r="CMX732"/>
      <c r="CMY732"/>
      <c r="CMZ732"/>
      <c r="CNA732"/>
      <c r="CNB732"/>
      <c r="CNC732"/>
      <c r="CND732"/>
      <c r="CNE732"/>
      <c r="CNF732"/>
      <c r="CNG732"/>
      <c r="CNH732"/>
      <c r="CNI732"/>
      <c r="CNJ732"/>
      <c r="CNK732"/>
      <c r="CNL732"/>
      <c r="CNM732"/>
      <c r="CNN732"/>
      <c r="CNO732"/>
      <c r="CNP732"/>
      <c r="CNQ732"/>
      <c r="CNR732"/>
      <c r="CNS732"/>
      <c r="CNT732"/>
      <c r="CNU732"/>
      <c r="CNV732"/>
      <c r="CNW732"/>
      <c r="CNX732"/>
      <c r="CNY732"/>
      <c r="CNZ732"/>
      <c r="COA732"/>
      <c r="COB732"/>
      <c r="COC732"/>
      <c r="COD732"/>
      <c r="COE732"/>
      <c r="COF732"/>
      <c r="COG732"/>
      <c r="COH732"/>
      <c r="COI732"/>
      <c r="COJ732"/>
      <c r="COK732"/>
      <c r="COL732"/>
      <c r="COM732"/>
      <c r="CON732"/>
      <c r="COO732"/>
      <c r="COP732"/>
      <c r="COQ732"/>
      <c r="COR732"/>
      <c r="COS732"/>
      <c r="COT732"/>
      <c r="COU732"/>
      <c r="COV732"/>
      <c r="COW732"/>
      <c r="COX732"/>
      <c r="COY732"/>
      <c r="COZ732"/>
      <c r="CPA732"/>
      <c r="CPB732"/>
      <c r="CPC732"/>
      <c r="CPD732"/>
      <c r="CPE732"/>
      <c r="CPF732"/>
      <c r="CPG732"/>
      <c r="CPH732"/>
      <c r="CPI732"/>
      <c r="CPJ732"/>
      <c r="CPK732"/>
      <c r="CPL732"/>
      <c r="CPM732"/>
      <c r="CPN732"/>
      <c r="CPO732"/>
      <c r="CPP732"/>
      <c r="CPQ732"/>
      <c r="CPR732"/>
      <c r="CPS732"/>
      <c r="CPT732"/>
      <c r="CPU732"/>
      <c r="CPV732"/>
      <c r="CPW732"/>
      <c r="CPX732"/>
      <c r="CPY732"/>
      <c r="CPZ732"/>
      <c r="CQA732"/>
      <c r="CQB732"/>
      <c r="CQC732"/>
      <c r="CQD732"/>
      <c r="CQE732"/>
      <c r="CQF732"/>
      <c r="CQG732"/>
      <c r="CQH732"/>
      <c r="CQI732"/>
      <c r="CQJ732"/>
      <c r="CQK732"/>
      <c r="CQL732"/>
      <c r="CQM732"/>
      <c r="CQN732"/>
      <c r="CQO732"/>
      <c r="CQP732"/>
      <c r="CQQ732"/>
      <c r="CQR732"/>
      <c r="CQS732"/>
      <c r="CQT732"/>
      <c r="CQU732"/>
      <c r="CQV732"/>
      <c r="CQW732"/>
      <c r="CQX732"/>
      <c r="CQY732"/>
      <c r="CQZ732"/>
      <c r="CRA732"/>
      <c r="CRB732"/>
      <c r="CRC732"/>
      <c r="CRD732"/>
      <c r="CRE732"/>
      <c r="CRF732"/>
      <c r="CRG732"/>
      <c r="CRH732"/>
      <c r="CRI732"/>
      <c r="CRJ732"/>
      <c r="CRK732"/>
      <c r="CRL732"/>
      <c r="CRM732"/>
      <c r="CRN732"/>
      <c r="CRO732"/>
      <c r="CRP732"/>
      <c r="CRQ732"/>
      <c r="CRR732"/>
      <c r="CRS732"/>
      <c r="CRT732"/>
      <c r="CRU732"/>
      <c r="CRV732"/>
      <c r="CRW732"/>
      <c r="CRX732"/>
      <c r="CRY732"/>
      <c r="CRZ732"/>
      <c r="CSA732"/>
      <c r="CSB732"/>
      <c r="CSC732"/>
      <c r="CSD732"/>
      <c r="CSE732"/>
      <c r="CSF732"/>
      <c r="CSG732"/>
      <c r="CSH732"/>
      <c r="CSI732"/>
      <c r="CSJ732"/>
      <c r="CSK732"/>
      <c r="CSL732"/>
      <c r="CSM732"/>
      <c r="CSN732"/>
      <c r="CSO732"/>
      <c r="CSP732"/>
      <c r="CSQ732"/>
      <c r="CSR732"/>
      <c r="CSS732"/>
      <c r="CST732"/>
      <c r="CSU732"/>
      <c r="CSV732"/>
      <c r="CSW732"/>
      <c r="CSX732"/>
      <c r="CSY732"/>
      <c r="CSZ732"/>
      <c r="CTA732"/>
      <c r="CTB732"/>
      <c r="CTC732"/>
      <c r="CTD732"/>
      <c r="CTE732"/>
      <c r="CTF732"/>
      <c r="CTG732"/>
      <c r="CTH732"/>
      <c r="CTI732"/>
      <c r="CTJ732"/>
      <c r="CTK732"/>
      <c r="CTL732"/>
      <c r="CTM732"/>
      <c r="CTN732"/>
      <c r="CTO732"/>
      <c r="CTP732"/>
      <c r="CTQ732"/>
      <c r="CTR732"/>
      <c r="CTS732"/>
      <c r="CTT732"/>
      <c r="CTU732"/>
      <c r="CTV732"/>
      <c r="CTW732"/>
      <c r="CTX732"/>
      <c r="CTY732"/>
      <c r="CTZ732"/>
      <c r="CUA732"/>
      <c r="CUB732"/>
      <c r="CUC732"/>
      <c r="CUD732"/>
      <c r="CUE732"/>
      <c r="CUF732"/>
      <c r="CUG732"/>
      <c r="CUH732"/>
      <c r="CUI732"/>
      <c r="CUJ732"/>
      <c r="CUK732"/>
      <c r="CUL732"/>
      <c r="CUM732"/>
      <c r="CUN732"/>
      <c r="CUO732"/>
      <c r="CUP732"/>
      <c r="CUQ732"/>
      <c r="CUR732"/>
      <c r="CUS732"/>
      <c r="CUT732"/>
      <c r="CUU732"/>
      <c r="CUV732"/>
      <c r="CUW732"/>
      <c r="CUX732"/>
      <c r="CUY732"/>
      <c r="CUZ732"/>
      <c r="CVA732"/>
      <c r="CVB732"/>
      <c r="CVC732"/>
      <c r="CVD732"/>
      <c r="CVE732"/>
      <c r="CVF732"/>
      <c r="CVG732"/>
      <c r="CVH732"/>
      <c r="CVI732"/>
      <c r="CVJ732"/>
      <c r="CVK732"/>
      <c r="CVL732"/>
      <c r="CVM732"/>
      <c r="CVN732"/>
      <c r="CVO732"/>
      <c r="CVP732"/>
      <c r="CVQ732"/>
      <c r="CVR732"/>
      <c r="CVS732"/>
      <c r="CVT732"/>
      <c r="CVU732"/>
      <c r="CVV732"/>
      <c r="CVW732"/>
      <c r="CVX732"/>
      <c r="CVY732"/>
      <c r="CVZ732"/>
      <c r="CWA732"/>
      <c r="CWB732"/>
      <c r="CWC732"/>
      <c r="CWD732"/>
      <c r="CWE732"/>
      <c r="CWF732"/>
      <c r="CWG732"/>
      <c r="CWH732"/>
      <c r="CWI732"/>
      <c r="CWJ732"/>
      <c r="CWK732"/>
      <c r="CWL732"/>
      <c r="CWM732"/>
      <c r="CWN732"/>
      <c r="CWO732"/>
      <c r="CWP732"/>
      <c r="CWQ732"/>
      <c r="CWR732"/>
      <c r="CWS732"/>
      <c r="CWT732"/>
      <c r="CWU732"/>
      <c r="CWV732"/>
      <c r="CWW732"/>
      <c r="CWX732"/>
      <c r="CWY732"/>
      <c r="CWZ732"/>
      <c r="CXA732"/>
      <c r="CXB732"/>
      <c r="CXC732"/>
      <c r="CXD732"/>
      <c r="CXE732"/>
      <c r="CXF732"/>
      <c r="CXG732"/>
      <c r="CXH732"/>
      <c r="CXI732"/>
      <c r="CXJ732"/>
      <c r="CXK732"/>
      <c r="CXL732"/>
      <c r="CXM732"/>
      <c r="CXN732"/>
      <c r="CXO732"/>
      <c r="CXP732"/>
      <c r="CXQ732"/>
      <c r="CXR732"/>
      <c r="CXS732"/>
      <c r="CXT732"/>
      <c r="CXU732"/>
      <c r="CXV732"/>
      <c r="CXW732"/>
      <c r="CXX732"/>
      <c r="CXY732"/>
      <c r="CXZ732"/>
      <c r="CYA732"/>
      <c r="CYB732"/>
      <c r="CYC732"/>
      <c r="CYD732"/>
      <c r="CYE732"/>
      <c r="CYF732"/>
      <c r="CYG732"/>
      <c r="CYH732"/>
      <c r="CYI732"/>
      <c r="CYJ732"/>
      <c r="CYK732"/>
      <c r="CYL732"/>
      <c r="CYM732"/>
      <c r="CYN732"/>
      <c r="CYO732"/>
      <c r="CYP732"/>
      <c r="CYQ732"/>
      <c r="CYR732"/>
      <c r="CYS732"/>
      <c r="CYT732"/>
      <c r="CYU732"/>
      <c r="CYV732"/>
      <c r="CYW732"/>
      <c r="CYX732"/>
      <c r="CYY732"/>
      <c r="CYZ732"/>
      <c r="CZA732"/>
      <c r="CZB732"/>
      <c r="CZC732"/>
      <c r="CZD732"/>
      <c r="CZE732"/>
      <c r="CZF732"/>
      <c r="CZG732"/>
      <c r="CZH732"/>
      <c r="CZI732"/>
      <c r="CZJ732"/>
      <c r="CZK732"/>
      <c r="CZL732"/>
      <c r="CZM732"/>
      <c r="CZN732"/>
      <c r="CZO732"/>
      <c r="CZP732"/>
      <c r="CZQ732"/>
      <c r="CZR732"/>
      <c r="CZS732"/>
      <c r="CZT732"/>
      <c r="CZU732"/>
      <c r="CZV732"/>
      <c r="CZW732"/>
      <c r="CZX732"/>
      <c r="CZY732"/>
      <c r="CZZ732"/>
      <c r="DAA732"/>
      <c r="DAB732"/>
      <c r="DAC732"/>
      <c r="DAD732"/>
      <c r="DAE732"/>
      <c r="DAF732"/>
      <c r="DAG732"/>
      <c r="DAH732"/>
      <c r="DAI732"/>
      <c r="DAJ732"/>
      <c r="DAK732"/>
      <c r="DAL732"/>
      <c r="DAM732"/>
      <c r="DAN732"/>
      <c r="DAO732"/>
      <c r="DAP732"/>
      <c r="DAQ732"/>
      <c r="DAR732"/>
      <c r="DAS732"/>
      <c r="DAT732"/>
      <c r="DAU732"/>
      <c r="DAV732"/>
      <c r="DAW732"/>
      <c r="DAX732"/>
      <c r="DAY732"/>
      <c r="DAZ732"/>
      <c r="DBA732"/>
      <c r="DBB732"/>
      <c r="DBC732"/>
      <c r="DBD732"/>
      <c r="DBE732"/>
      <c r="DBF732"/>
      <c r="DBG732"/>
      <c r="DBH732"/>
      <c r="DBI732"/>
      <c r="DBJ732"/>
      <c r="DBK732"/>
      <c r="DBL732"/>
      <c r="DBM732"/>
      <c r="DBN732"/>
      <c r="DBO732"/>
      <c r="DBP732"/>
      <c r="DBQ732"/>
      <c r="DBR732"/>
      <c r="DBS732"/>
      <c r="DBT732"/>
      <c r="DBU732"/>
      <c r="DBV732"/>
      <c r="DBW732"/>
      <c r="DBX732"/>
      <c r="DBY732"/>
      <c r="DBZ732"/>
      <c r="DCA732"/>
      <c r="DCB732"/>
      <c r="DCC732"/>
      <c r="DCD732"/>
      <c r="DCE732"/>
      <c r="DCF732"/>
      <c r="DCG732"/>
      <c r="DCH732"/>
      <c r="DCI732"/>
      <c r="DCJ732"/>
      <c r="DCK732"/>
      <c r="DCL732"/>
      <c r="DCM732"/>
      <c r="DCN732"/>
      <c r="DCO732"/>
      <c r="DCP732"/>
      <c r="DCQ732"/>
      <c r="DCR732"/>
      <c r="DCS732"/>
      <c r="DCT732"/>
      <c r="DCU732"/>
      <c r="DCV732"/>
      <c r="DCW732"/>
      <c r="DCX732"/>
      <c r="DCY732"/>
      <c r="DCZ732"/>
      <c r="DDA732"/>
      <c r="DDB732"/>
      <c r="DDC732"/>
      <c r="DDD732"/>
      <c r="DDE732"/>
      <c r="DDF732"/>
      <c r="DDG732"/>
      <c r="DDH732"/>
      <c r="DDI732"/>
      <c r="DDJ732"/>
      <c r="DDK732"/>
      <c r="DDL732"/>
      <c r="DDM732"/>
      <c r="DDN732"/>
      <c r="DDO732"/>
      <c r="DDP732"/>
      <c r="DDQ732"/>
      <c r="DDR732"/>
      <c r="DDS732"/>
      <c r="DDT732"/>
      <c r="DDU732"/>
      <c r="DDV732"/>
      <c r="DDW732"/>
      <c r="DDX732"/>
      <c r="DDY732"/>
      <c r="DDZ732"/>
      <c r="DEA732"/>
      <c r="DEB732"/>
      <c r="DEC732"/>
      <c r="DED732"/>
      <c r="DEE732"/>
      <c r="DEF732"/>
      <c r="DEG732"/>
      <c r="DEH732"/>
      <c r="DEI732"/>
      <c r="DEJ732"/>
      <c r="DEK732"/>
      <c r="DEL732"/>
      <c r="DEM732"/>
      <c r="DEN732"/>
      <c r="DEO732"/>
      <c r="DEP732"/>
      <c r="DEQ732"/>
      <c r="DER732"/>
      <c r="DES732"/>
      <c r="DET732"/>
      <c r="DEU732"/>
      <c r="DEV732"/>
      <c r="DEW732"/>
      <c r="DEX732"/>
      <c r="DEY732"/>
      <c r="DEZ732"/>
      <c r="DFA732"/>
      <c r="DFB732"/>
      <c r="DFC732"/>
      <c r="DFD732"/>
      <c r="DFE732"/>
      <c r="DFF732"/>
      <c r="DFG732"/>
      <c r="DFH732"/>
      <c r="DFI732"/>
      <c r="DFJ732"/>
      <c r="DFK732"/>
      <c r="DFL732"/>
      <c r="DFM732"/>
      <c r="DFN732"/>
      <c r="DFO732"/>
      <c r="DFP732"/>
      <c r="DFQ732"/>
      <c r="DFR732"/>
      <c r="DFS732"/>
      <c r="DFT732"/>
      <c r="DFU732"/>
      <c r="DFV732"/>
      <c r="DFW732"/>
      <c r="DFX732"/>
      <c r="DFY732"/>
      <c r="DFZ732"/>
      <c r="DGA732"/>
      <c r="DGB732"/>
      <c r="DGC732"/>
      <c r="DGD732"/>
      <c r="DGE732"/>
      <c r="DGF732"/>
      <c r="DGG732"/>
      <c r="DGH732"/>
      <c r="DGI732"/>
      <c r="DGJ732"/>
      <c r="DGK732"/>
      <c r="DGL732"/>
      <c r="DGM732"/>
      <c r="DGN732"/>
      <c r="DGO732"/>
      <c r="DGP732"/>
      <c r="DGQ732"/>
      <c r="DGR732"/>
      <c r="DGS732"/>
      <c r="DGT732"/>
      <c r="DGU732"/>
      <c r="DGV732"/>
      <c r="DGW732"/>
      <c r="DGX732"/>
      <c r="DGY732"/>
      <c r="DGZ732"/>
      <c r="DHA732"/>
      <c r="DHB732"/>
      <c r="DHC732"/>
      <c r="DHD732"/>
      <c r="DHE732"/>
      <c r="DHF732"/>
      <c r="DHG732"/>
      <c r="DHH732"/>
      <c r="DHI732"/>
      <c r="DHJ732"/>
      <c r="DHK732"/>
      <c r="DHL732"/>
      <c r="DHM732"/>
      <c r="DHN732"/>
      <c r="DHO732"/>
      <c r="DHP732"/>
      <c r="DHQ732"/>
      <c r="DHR732"/>
      <c r="DHS732"/>
      <c r="DHT732"/>
      <c r="DHU732"/>
      <c r="DHV732"/>
      <c r="DHW732"/>
      <c r="DHX732"/>
      <c r="DHY732"/>
      <c r="DHZ732"/>
      <c r="DIA732"/>
      <c r="DIB732"/>
      <c r="DIC732"/>
      <c r="DID732"/>
      <c r="DIE732"/>
      <c r="DIF732"/>
      <c r="DIG732"/>
      <c r="DIH732"/>
      <c r="DII732"/>
      <c r="DIJ732"/>
      <c r="DIK732"/>
      <c r="DIL732"/>
      <c r="DIM732"/>
      <c r="DIN732"/>
      <c r="DIO732"/>
      <c r="DIP732"/>
      <c r="DIQ732"/>
      <c r="DIR732"/>
      <c r="DIS732"/>
      <c r="DIT732"/>
      <c r="DIU732"/>
      <c r="DIV732"/>
      <c r="DIW732"/>
      <c r="DIX732"/>
      <c r="DIY732"/>
      <c r="DIZ732"/>
      <c r="DJA732"/>
      <c r="DJB732"/>
      <c r="DJC732"/>
      <c r="DJD732"/>
      <c r="DJE732"/>
      <c r="DJF732"/>
      <c r="DJG732"/>
      <c r="DJH732"/>
      <c r="DJI732"/>
      <c r="DJJ732"/>
      <c r="DJK732"/>
      <c r="DJL732"/>
      <c r="DJM732"/>
      <c r="DJN732"/>
      <c r="DJO732"/>
      <c r="DJP732"/>
      <c r="DJQ732"/>
      <c r="DJR732"/>
      <c r="DJS732"/>
      <c r="DJT732"/>
      <c r="DJU732"/>
      <c r="DJV732"/>
      <c r="DJW732"/>
      <c r="DJX732"/>
      <c r="DJY732"/>
      <c r="DJZ732"/>
      <c r="DKA732"/>
      <c r="DKB732"/>
      <c r="DKC732"/>
      <c r="DKD732"/>
      <c r="DKE732"/>
      <c r="DKF732"/>
      <c r="DKG732"/>
      <c r="DKH732"/>
      <c r="DKI732"/>
      <c r="DKJ732"/>
      <c r="DKK732"/>
      <c r="DKL732"/>
      <c r="DKM732"/>
      <c r="DKN732"/>
      <c r="DKO732"/>
      <c r="DKP732"/>
      <c r="DKQ732"/>
      <c r="DKR732"/>
      <c r="DKS732"/>
      <c r="DKT732"/>
      <c r="DKU732"/>
      <c r="DKV732"/>
      <c r="DKW732"/>
      <c r="DKX732"/>
      <c r="DKY732"/>
      <c r="DKZ732"/>
      <c r="DLA732"/>
      <c r="DLB732"/>
      <c r="DLC732"/>
      <c r="DLD732"/>
      <c r="DLE732"/>
      <c r="DLF732"/>
      <c r="DLG732"/>
      <c r="DLH732"/>
      <c r="DLI732"/>
      <c r="DLJ732"/>
      <c r="DLK732"/>
      <c r="DLL732"/>
      <c r="DLM732"/>
      <c r="DLN732"/>
      <c r="DLO732"/>
      <c r="DLP732"/>
      <c r="DLQ732"/>
      <c r="DLR732"/>
      <c r="DLS732"/>
      <c r="DLT732"/>
      <c r="DLU732"/>
      <c r="DLV732"/>
      <c r="DLW732"/>
      <c r="DLX732"/>
      <c r="DLY732"/>
      <c r="DLZ732"/>
      <c r="DMA732"/>
      <c r="DMB732"/>
      <c r="DMC732"/>
      <c r="DMD732"/>
      <c r="DME732"/>
      <c r="DMF732"/>
      <c r="DMG732"/>
      <c r="DMH732"/>
      <c r="DMI732"/>
      <c r="DMJ732"/>
      <c r="DMK732"/>
      <c r="DML732"/>
      <c r="DMM732"/>
      <c r="DMN732"/>
      <c r="DMO732"/>
      <c r="DMP732"/>
      <c r="DMQ732"/>
      <c r="DMR732"/>
      <c r="DMS732"/>
      <c r="DMT732"/>
      <c r="DMU732"/>
      <c r="DMV732"/>
      <c r="DMW732"/>
      <c r="DMX732"/>
      <c r="DMY732"/>
      <c r="DMZ732"/>
      <c r="DNA732"/>
      <c r="DNB732"/>
      <c r="DNC732"/>
      <c r="DND732"/>
      <c r="DNE732"/>
      <c r="DNF732"/>
      <c r="DNG732"/>
      <c r="DNH732"/>
      <c r="DNI732"/>
      <c r="DNJ732"/>
      <c r="DNK732"/>
      <c r="DNL732"/>
      <c r="DNM732"/>
      <c r="DNN732"/>
      <c r="DNO732"/>
      <c r="DNP732"/>
      <c r="DNQ732"/>
      <c r="DNR732"/>
      <c r="DNS732"/>
      <c r="DNT732"/>
      <c r="DNU732"/>
      <c r="DNV732"/>
      <c r="DNW732"/>
      <c r="DNX732"/>
      <c r="DNY732"/>
      <c r="DNZ732"/>
      <c r="DOA732"/>
      <c r="DOB732"/>
      <c r="DOC732"/>
      <c r="DOD732"/>
      <c r="DOE732"/>
      <c r="DOF732"/>
      <c r="DOG732"/>
      <c r="DOH732"/>
      <c r="DOI732"/>
      <c r="DOJ732"/>
      <c r="DOK732"/>
      <c r="DOL732"/>
      <c r="DOM732"/>
      <c r="DON732"/>
      <c r="DOO732"/>
      <c r="DOP732"/>
      <c r="DOQ732"/>
      <c r="DOR732"/>
      <c r="DOS732"/>
      <c r="DOT732"/>
      <c r="DOU732"/>
      <c r="DOV732"/>
      <c r="DOW732"/>
      <c r="DOX732"/>
      <c r="DOY732"/>
      <c r="DOZ732"/>
      <c r="DPA732"/>
      <c r="DPB732"/>
      <c r="DPC732"/>
      <c r="DPD732"/>
      <c r="DPE732"/>
      <c r="DPF732"/>
      <c r="DPG732"/>
      <c r="DPH732"/>
      <c r="DPI732"/>
      <c r="DPJ732"/>
      <c r="DPK732"/>
      <c r="DPL732"/>
      <c r="DPM732"/>
      <c r="DPN732"/>
      <c r="DPO732"/>
      <c r="DPP732"/>
      <c r="DPQ732"/>
      <c r="DPR732"/>
      <c r="DPS732"/>
      <c r="DPT732"/>
      <c r="DPU732"/>
      <c r="DPV732"/>
      <c r="DPW732"/>
      <c r="DPX732"/>
      <c r="DPY732"/>
      <c r="DPZ732"/>
      <c r="DQA732"/>
      <c r="DQB732"/>
      <c r="DQC732"/>
      <c r="DQD732"/>
      <c r="DQE732"/>
      <c r="DQF732"/>
      <c r="DQG732"/>
      <c r="DQH732"/>
      <c r="DQI732"/>
      <c r="DQJ732"/>
      <c r="DQK732"/>
      <c r="DQL732"/>
      <c r="DQM732"/>
      <c r="DQN732"/>
      <c r="DQO732"/>
      <c r="DQP732"/>
      <c r="DQQ732"/>
      <c r="DQR732"/>
      <c r="DQS732"/>
      <c r="DQT732"/>
      <c r="DQU732"/>
      <c r="DQV732"/>
      <c r="DQW732"/>
      <c r="DQX732"/>
      <c r="DQY732"/>
      <c r="DQZ732"/>
      <c r="DRA732"/>
      <c r="DRB732"/>
      <c r="DRC732"/>
      <c r="DRD732"/>
      <c r="DRE732"/>
      <c r="DRF732"/>
      <c r="DRG732"/>
      <c r="DRH732"/>
      <c r="DRI732"/>
      <c r="DRJ732"/>
      <c r="DRK732"/>
      <c r="DRL732"/>
      <c r="DRM732"/>
      <c r="DRN732"/>
      <c r="DRO732"/>
      <c r="DRP732"/>
      <c r="DRQ732"/>
      <c r="DRR732"/>
      <c r="DRS732"/>
      <c r="DRT732"/>
      <c r="DRU732"/>
      <c r="DRV732"/>
      <c r="DRW732"/>
      <c r="DRX732"/>
      <c r="DRY732"/>
      <c r="DRZ732"/>
      <c r="DSA732"/>
      <c r="DSB732"/>
      <c r="DSC732"/>
      <c r="DSD732"/>
      <c r="DSE732"/>
      <c r="DSF732"/>
      <c r="DSG732"/>
      <c r="DSH732"/>
      <c r="DSI732"/>
      <c r="DSJ732"/>
      <c r="DSK732"/>
      <c r="DSL732"/>
      <c r="DSM732"/>
      <c r="DSN732"/>
      <c r="DSO732"/>
      <c r="DSP732"/>
      <c r="DSQ732"/>
      <c r="DSR732"/>
      <c r="DSS732"/>
      <c r="DST732"/>
      <c r="DSU732"/>
      <c r="DSV732"/>
      <c r="DSW732"/>
      <c r="DSX732"/>
      <c r="DSY732"/>
      <c r="DSZ732"/>
      <c r="DTA732"/>
      <c r="DTB732"/>
      <c r="DTC732"/>
      <c r="DTD732"/>
      <c r="DTE732"/>
      <c r="DTF732"/>
      <c r="DTG732"/>
      <c r="DTH732"/>
      <c r="DTI732"/>
      <c r="DTJ732"/>
      <c r="DTK732"/>
      <c r="DTL732"/>
      <c r="DTM732"/>
      <c r="DTN732"/>
      <c r="DTO732"/>
      <c r="DTP732"/>
      <c r="DTQ732"/>
      <c r="DTR732"/>
      <c r="DTS732"/>
      <c r="DTT732"/>
      <c r="DTU732"/>
      <c r="DTV732"/>
      <c r="DTW732"/>
      <c r="DTX732"/>
      <c r="DTY732"/>
      <c r="DTZ732"/>
      <c r="DUA732"/>
      <c r="DUB732"/>
      <c r="DUC732"/>
      <c r="DUD732"/>
      <c r="DUE732"/>
      <c r="DUF732"/>
      <c r="DUG732"/>
      <c r="DUH732"/>
      <c r="DUI732"/>
      <c r="DUJ732"/>
      <c r="DUK732"/>
      <c r="DUL732"/>
      <c r="DUM732"/>
      <c r="DUN732"/>
      <c r="DUO732"/>
      <c r="DUP732"/>
      <c r="DUQ732"/>
      <c r="DUR732"/>
      <c r="DUS732"/>
      <c r="DUT732"/>
      <c r="DUU732"/>
      <c r="DUV732"/>
      <c r="DUW732"/>
      <c r="DUX732"/>
      <c r="DUY732"/>
      <c r="DUZ732"/>
      <c r="DVA732"/>
      <c r="DVB732"/>
      <c r="DVC732"/>
      <c r="DVD732"/>
      <c r="DVE732"/>
      <c r="DVF732"/>
      <c r="DVG732"/>
      <c r="DVH732"/>
      <c r="DVI732"/>
      <c r="DVJ732"/>
      <c r="DVK732"/>
      <c r="DVL732"/>
      <c r="DVM732"/>
      <c r="DVN732"/>
      <c r="DVO732"/>
      <c r="DVP732"/>
      <c r="DVQ732"/>
      <c r="DVR732"/>
      <c r="DVS732"/>
      <c r="DVT732"/>
      <c r="DVU732"/>
      <c r="DVV732"/>
      <c r="DVW732"/>
      <c r="DVX732"/>
      <c r="DVY732"/>
      <c r="DVZ732"/>
      <c r="DWA732"/>
      <c r="DWB732"/>
      <c r="DWC732"/>
      <c r="DWD732"/>
      <c r="DWE732"/>
      <c r="DWF732"/>
      <c r="DWG732"/>
      <c r="DWH732"/>
      <c r="DWI732"/>
      <c r="DWJ732"/>
      <c r="DWK732"/>
      <c r="DWL732"/>
      <c r="DWM732"/>
      <c r="DWN732"/>
      <c r="DWO732"/>
      <c r="DWP732"/>
      <c r="DWQ732"/>
      <c r="DWR732"/>
      <c r="DWS732"/>
      <c r="DWT732"/>
      <c r="DWU732"/>
      <c r="DWV732"/>
      <c r="DWW732"/>
      <c r="DWX732"/>
      <c r="DWY732"/>
      <c r="DWZ732"/>
      <c r="DXA732"/>
      <c r="DXB732"/>
      <c r="DXC732"/>
      <c r="DXD732"/>
      <c r="DXE732"/>
      <c r="DXF732"/>
      <c r="DXG732"/>
      <c r="DXH732"/>
      <c r="DXI732"/>
      <c r="DXJ732"/>
      <c r="DXK732"/>
      <c r="DXL732"/>
      <c r="DXM732"/>
      <c r="DXN732"/>
      <c r="DXO732"/>
      <c r="DXP732"/>
      <c r="DXQ732"/>
      <c r="DXR732"/>
      <c r="DXS732"/>
      <c r="DXT732"/>
      <c r="DXU732"/>
      <c r="DXV732"/>
      <c r="DXW732"/>
      <c r="DXX732"/>
      <c r="DXY732"/>
      <c r="DXZ732"/>
      <c r="DYA732"/>
      <c r="DYB732"/>
      <c r="DYC732"/>
      <c r="DYD732"/>
      <c r="DYE732"/>
      <c r="DYF732"/>
      <c r="DYG732"/>
      <c r="DYH732"/>
      <c r="DYI732"/>
      <c r="DYJ732"/>
      <c r="DYK732"/>
      <c r="DYL732"/>
      <c r="DYM732"/>
      <c r="DYN732"/>
      <c r="DYO732"/>
      <c r="DYP732"/>
      <c r="DYQ732"/>
      <c r="DYR732"/>
      <c r="DYS732"/>
      <c r="DYT732"/>
      <c r="DYU732"/>
      <c r="DYV732"/>
      <c r="DYW732"/>
      <c r="DYX732"/>
      <c r="DYY732"/>
      <c r="DYZ732"/>
      <c r="DZA732"/>
      <c r="DZB732"/>
      <c r="DZC732"/>
      <c r="DZD732"/>
      <c r="DZE732"/>
      <c r="DZF732"/>
      <c r="DZG732"/>
      <c r="DZH732"/>
      <c r="DZI732"/>
      <c r="DZJ732"/>
      <c r="DZK732"/>
      <c r="DZL732"/>
      <c r="DZM732"/>
      <c r="DZN732"/>
      <c r="DZO732"/>
      <c r="DZP732"/>
      <c r="DZQ732"/>
      <c r="DZR732"/>
      <c r="DZS732"/>
      <c r="DZT732"/>
      <c r="DZU732"/>
      <c r="DZV732"/>
      <c r="DZW732"/>
      <c r="DZX732"/>
      <c r="DZY732"/>
      <c r="DZZ732"/>
      <c r="EAA732"/>
      <c r="EAB732"/>
      <c r="EAC732"/>
      <c r="EAD732"/>
      <c r="EAE732"/>
      <c r="EAF732"/>
      <c r="EAG732"/>
      <c r="EAH732"/>
      <c r="EAI732"/>
      <c r="EAJ732"/>
      <c r="EAK732"/>
      <c r="EAL732"/>
      <c r="EAM732"/>
      <c r="EAN732"/>
      <c r="EAO732"/>
      <c r="EAP732"/>
      <c r="EAQ732"/>
      <c r="EAR732"/>
      <c r="EAS732"/>
      <c r="EAT732"/>
      <c r="EAU732"/>
      <c r="EAV732"/>
      <c r="EAW732"/>
      <c r="EAX732"/>
      <c r="EAY732"/>
      <c r="EAZ732"/>
      <c r="EBA732"/>
      <c r="EBB732"/>
      <c r="EBC732"/>
      <c r="EBD732"/>
      <c r="EBE732"/>
      <c r="EBF732"/>
      <c r="EBG732"/>
      <c r="EBH732"/>
      <c r="EBI732"/>
      <c r="EBJ732"/>
      <c r="EBK732"/>
      <c r="EBL732"/>
      <c r="EBM732"/>
      <c r="EBN732"/>
      <c r="EBO732"/>
      <c r="EBP732"/>
      <c r="EBQ732"/>
      <c r="EBR732"/>
      <c r="EBS732"/>
      <c r="EBT732"/>
      <c r="EBU732"/>
      <c r="EBV732"/>
      <c r="EBW732"/>
      <c r="EBX732"/>
      <c r="EBY732"/>
      <c r="EBZ732"/>
      <c r="ECA732"/>
      <c r="ECB732"/>
      <c r="ECC732"/>
      <c r="ECD732"/>
      <c r="ECE732"/>
      <c r="ECF732"/>
      <c r="ECG732"/>
      <c r="ECH732"/>
      <c r="ECI732"/>
      <c r="ECJ732"/>
      <c r="ECK732"/>
      <c r="ECL732"/>
      <c r="ECM732"/>
      <c r="ECN732"/>
      <c r="ECO732"/>
      <c r="ECP732"/>
      <c r="ECQ732"/>
      <c r="ECR732"/>
      <c r="ECS732"/>
      <c r="ECT732"/>
      <c r="ECU732"/>
      <c r="ECV732"/>
      <c r="ECW732"/>
      <c r="ECX732"/>
      <c r="ECY732"/>
      <c r="ECZ732"/>
      <c r="EDA732"/>
      <c r="EDB732"/>
      <c r="EDC732"/>
      <c r="EDD732"/>
      <c r="EDE732"/>
      <c r="EDF732"/>
      <c r="EDG732"/>
      <c r="EDH732"/>
      <c r="EDI732"/>
      <c r="EDJ732"/>
      <c r="EDK732"/>
      <c r="EDL732"/>
      <c r="EDM732"/>
      <c r="EDN732"/>
      <c r="EDO732"/>
      <c r="EDP732"/>
      <c r="EDQ732"/>
      <c r="EDR732"/>
      <c r="EDS732"/>
      <c r="EDT732"/>
      <c r="EDU732"/>
      <c r="EDV732"/>
      <c r="EDW732"/>
      <c r="EDX732"/>
      <c r="EDY732"/>
      <c r="EDZ732"/>
      <c r="EEA732"/>
      <c r="EEB732"/>
      <c r="EEC732"/>
      <c r="EED732"/>
      <c r="EEE732"/>
      <c r="EEF732"/>
      <c r="EEG732"/>
      <c r="EEH732"/>
      <c r="EEI732"/>
      <c r="EEJ732"/>
      <c r="EEK732"/>
      <c r="EEL732"/>
      <c r="EEM732"/>
      <c r="EEN732"/>
      <c r="EEO732"/>
      <c r="EEP732"/>
      <c r="EEQ732"/>
      <c r="EER732"/>
      <c r="EES732"/>
      <c r="EET732"/>
      <c r="EEU732"/>
      <c r="EEV732"/>
      <c r="EEW732"/>
      <c r="EEX732"/>
      <c r="EEY732"/>
      <c r="EEZ732"/>
      <c r="EFA732"/>
      <c r="EFB732"/>
      <c r="EFC732"/>
      <c r="EFD732"/>
      <c r="EFE732"/>
      <c r="EFF732"/>
      <c r="EFG732"/>
      <c r="EFH732"/>
      <c r="EFI732"/>
      <c r="EFJ732"/>
      <c r="EFK732"/>
      <c r="EFL732"/>
      <c r="EFM732"/>
      <c r="EFN732"/>
      <c r="EFO732"/>
      <c r="EFP732"/>
      <c r="EFQ732"/>
      <c r="EFR732"/>
      <c r="EFS732"/>
      <c r="EFT732"/>
      <c r="EFU732"/>
      <c r="EFV732"/>
      <c r="EFW732"/>
      <c r="EFX732"/>
      <c r="EFY732"/>
      <c r="EFZ732"/>
      <c r="EGA732"/>
      <c r="EGB732"/>
      <c r="EGC732"/>
      <c r="EGD732"/>
      <c r="EGE732"/>
      <c r="EGF732"/>
      <c r="EGG732"/>
      <c r="EGH732"/>
      <c r="EGI732"/>
      <c r="EGJ732"/>
      <c r="EGK732"/>
      <c r="EGL732"/>
      <c r="EGM732"/>
      <c r="EGN732"/>
      <c r="EGO732"/>
      <c r="EGP732"/>
      <c r="EGQ732"/>
      <c r="EGR732"/>
      <c r="EGS732"/>
      <c r="EGT732"/>
      <c r="EGU732"/>
      <c r="EGV732"/>
      <c r="EGW732"/>
      <c r="EGX732"/>
      <c r="EGY732"/>
      <c r="EGZ732"/>
      <c r="EHA732"/>
      <c r="EHB732"/>
      <c r="EHC732"/>
      <c r="EHD732"/>
      <c r="EHE732"/>
      <c r="EHF732"/>
      <c r="EHG732"/>
      <c r="EHH732"/>
      <c r="EHI732"/>
      <c r="EHJ732"/>
      <c r="EHK732"/>
      <c r="EHL732"/>
      <c r="EHM732"/>
      <c r="EHN732"/>
      <c r="EHO732"/>
      <c r="EHP732"/>
      <c r="EHQ732"/>
      <c r="EHR732"/>
      <c r="EHS732"/>
      <c r="EHT732"/>
      <c r="EHU732"/>
      <c r="EHV732"/>
      <c r="EHW732"/>
      <c r="EHX732"/>
      <c r="EHY732"/>
      <c r="EHZ732"/>
      <c r="EIA732"/>
      <c r="EIB732"/>
      <c r="EIC732"/>
      <c r="EID732"/>
      <c r="EIE732"/>
      <c r="EIF732"/>
      <c r="EIG732"/>
      <c r="EIH732"/>
      <c r="EII732"/>
      <c r="EIJ732"/>
      <c r="EIK732"/>
      <c r="EIL732"/>
      <c r="EIM732"/>
      <c r="EIN732"/>
      <c r="EIO732"/>
      <c r="EIP732"/>
      <c r="EIQ732"/>
      <c r="EIR732"/>
      <c r="EIS732"/>
      <c r="EIT732"/>
      <c r="EIU732"/>
      <c r="EIV732"/>
      <c r="EIW732"/>
      <c r="EIX732"/>
      <c r="EIY732"/>
      <c r="EIZ732"/>
      <c r="EJA732"/>
      <c r="EJB732"/>
      <c r="EJC732"/>
      <c r="EJD732"/>
      <c r="EJE732"/>
      <c r="EJF732"/>
      <c r="EJG732"/>
      <c r="EJH732"/>
      <c r="EJI732"/>
      <c r="EJJ732"/>
      <c r="EJK732"/>
      <c r="EJL732"/>
      <c r="EJM732"/>
      <c r="EJN732"/>
      <c r="EJO732"/>
      <c r="EJP732"/>
      <c r="EJQ732"/>
      <c r="EJR732"/>
      <c r="EJS732"/>
      <c r="EJT732"/>
      <c r="EJU732"/>
      <c r="EJV732"/>
      <c r="EJW732"/>
      <c r="EJX732"/>
      <c r="EJY732"/>
      <c r="EJZ732"/>
      <c r="EKA732"/>
      <c r="EKB732"/>
      <c r="EKC732"/>
      <c r="EKD732"/>
      <c r="EKE732"/>
      <c r="EKF732"/>
      <c r="EKG732"/>
      <c r="EKH732"/>
      <c r="EKI732"/>
      <c r="EKJ732"/>
      <c r="EKK732"/>
      <c r="EKL732"/>
      <c r="EKM732"/>
      <c r="EKN732"/>
      <c r="EKO732"/>
      <c r="EKP732"/>
      <c r="EKQ732"/>
      <c r="EKR732"/>
      <c r="EKS732"/>
      <c r="EKT732"/>
      <c r="EKU732"/>
      <c r="EKV732"/>
      <c r="EKW732"/>
      <c r="EKX732"/>
      <c r="EKY732"/>
      <c r="EKZ732"/>
      <c r="ELA732"/>
      <c r="ELB732"/>
      <c r="ELC732"/>
      <c r="ELD732"/>
      <c r="ELE732"/>
      <c r="ELF732"/>
      <c r="ELG732"/>
      <c r="ELH732"/>
      <c r="ELI732"/>
      <c r="ELJ732"/>
      <c r="ELK732"/>
      <c r="ELL732"/>
      <c r="ELM732"/>
      <c r="ELN732"/>
      <c r="ELO732"/>
      <c r="ELP732"/>
      <c r="ELQ732"/>
      <c r="ELR732"/>
      <c r="ELS732"/>
      <c r="ELT732"/>
      <c r="ELU732"/>
      <c r="ELV732"/>
      <c r="ELW732"/>
      <c r="ELX732"/>
      <c r="ELY732"/>
      <c r="ELZ732"/>
      <c r="EMA732"/>
      <c r="EMB732"/>
      <c r="EMC732"/>
      <c r="EMD732"/>
      <c r="EME732"/>
      <c r="EMF732"/>
      <c r="EMG732"/>
      <c r="EMH732"/>
      <c r="EMI732"/>
      <c r="EMJ732"/>
      <c r="EMK732"/>
      <c r="EML732"/>
      <c r="EMM732"/>
      <c r="EMN732"/>
      <c r="EMO732"/>
      <c r="EMP732"/>
      <c r="EMQ732"/>
      <c r="EMR732"/>
      <c r="EMS732"/>
      <c r="EMT732"/>
      <c r="EMU732"/>
      <c r="EMV732"/>
      <c r="EMW732"/>
      <c r="EMX732"/>
      <c r="EMY732"/>
      <c r="EMZ732"/>
      <c r="ENA732"/>
      <c r="ENB732"/>
      <c r="ENC732"/>
      <c r="END732"/>
      <c r="ENE732"/>
      <c r="ENF732"/>
      <c r="ENG732"/>
      <c r="ENH732"/>
      <c r="ENI732"/>
      <c r="ENJ732"/>
      <c r="ENK732"/>
      <c r="ENL732"/>
      <c r="ENM732"/>
      <c r="ENN732"/>
      <c r="ENO732"/>
      <c r="ENP732"/>
      <c r="ENQ732"/>
      <c r="ENR732"/>
      <c r="ENS732"/>
      <c r="ENT732"/>
      <c r="ENU732"/>
      <c r="ENV732"/>
      <c r="ENW732"/>
      <c r="ENX732"/>
      <c r="ENY732"/>
      <c r="ENZ732"/>
      <c r="EOA732"/>
      <c r="EOB732"/>
      <c r="EOC732"/>
      <c r="EOD732"/>
      <c r="EOE732"/>
      <c r="EOF732"/>
      <c r="EOG732"/>
      <c r="EOH732"/>
      <c r="EOI732"/>
      <c r="EOJ732"/>
      <c r="EOK732"/>
      <c r="EOL732"/>
      <c r="EOM732"/>
      <c r="EON732"/>
      <c r="EOO732"/>
      <c r="EOP732"/>
      <c r="EOQ732"/>
      <c r="EOR732"/>
      <c r="EOS732"/>
      <c r="EOT732"/>
      <c r="EOU732"/>
      <c r="EOV732"/>
      <c r="EOW732"/>
      <c r="EOX732"/>
      <c r="EOY732"/>
      <c r="EOZ732"/>
      <c r="EPA732"/>
      <c r="EPB732"/>
      <c r="EPC732"/>
      <c r="EPD732"/>
      <c r="EPE732"/>
      <c r="EPF732"/>
      <c r="EPG732"/>
      <c r="EPH732"/>
      <c r="EPI732"/>
      <c r="EPJ732"/>
      <c r="EPK732"/>
      <c r="EPL732"/>
      <c r="EPM732"/>
      <c r="EPN732"/>
      <c r="EPO732"/>
      <c r="EPP732"/>
      <c r="EPQ732"/>
      <c r="EPR732"/>
      <c r="EPS732"/>
      <c r="EPT732"/>
      <c r="EPU732"/>
      <c r="EPV732"/>
      <c r="EPW732"/>
      <c r="EPX732"/>
      <c r="EPY732"/>
      <c r="EPZ732"/>
      <c r="EQA732"/>
      <c r="EQB732"/>
      <c r="EQC732"/>
      <c r="EQD732"/>
      <c r="EQE732"/>
      <c r="EQF732"/>
      <c r="EQG732"/>
      <c r="EQH732"/>
      <c r="EQI732"/>
      <c r="EQJ732"/>
      <c r="EQK732"/>
      <c r="EQL732"/>
      <c r="EQM732"/>
      <c r="EQN732"/>
      <c r="EQO732"/>
      <c r="EQP732"/>
      <c r="EQQ732"/>
      <c r="EQR732"/>
      <c r="EQS732"/>
      <c r="EQT732"/>
      <c r="EQU732"/>
      <c r="EQV732"/>
      <c r="EQW732"/>
      <c r="EQX732"/>
      <c r="EQY732"/>
      <c r="EQZ732"/>
      <c r="ERA732"/>
      <c r="ERB732"/>
      <c r="ERC732"/>
      <c r="ERD732"/>
      <c r="ERE732"/>
      <c r="ERF732"/>
      <c r="ERG732"/>
      <c r="ERH732"/>
      <c r="ERI732"/>
      <c r="ERJ732"/>
      <c r="ERK732"/>
      <c r="ERL732"/>
      <c r="ERM732"/>
      <c r="ERN732"/>
      <c r="ERO732"/>
      <c r="ERP732"/>
      <c r="ERQ732"/>
      <c r="ERR732"/>
      <c r="ERS732"/>
      <c r="ERT732"/>
      <c r="ERU732"/>
      <c r="ERV732"/>
      <c r="ERW732"/>
      <c r="ERX732"/>
      <c r="ERY732"/>
      <c r="ERZ732"/>
      <c r="ESA732"/>
      <c r="ESB732"/>
      <c r="ESC732"/>
      <c r="ESD732"/>
      <c r="ESE732"/>
      <c r="ESF732"/>
      <c r="ESG732"/>
      <c r="ESH732"/>
      <c r="ESI732"/>
      <c r="ESJ732"/>
      <c r="ESK732"/>
      <c r="ESL732"/>
      <c r="ESM732"/>
      <c r="ESN732"/>
      <c r="ESO732"/>
      <c r="ESP732"/>
      <c r="ESQ732"/>
      <c r="ESR732"/>
      <c r="ESS732"/>
      <c r="EST732"/>
      <c r="ESU732"/>
      <c r="ESV732"/>
      <c r="ESW732"/>
      <c r="ESX732"/>
      <c r="ESY732"/>
      <c r="ESZ732"/>
      <c r="ETA732"/>
      <c r="ETB732"/>
      <c r="ETC732"/>
      <c r="ETD732"/>
      <c r="ETE732"/>
      <c r="ETF732"/>
      <c r="ETG732"/>
      <c r="ETH732"/>
      <c r="ETI732"/>
      <c r="ETJ732"/>
      <c r="ETK732"/>
      <c r="ETL732"/>
      <c r="ETM732"/>
      <c r="ETN732"/>
      <c r="ETO732"/>
      <c r="ETP732"/>
      <c r="ETQ732"/>
      <c r="ETR732"/>
      <c r="ETS732"/>
      <c r="ETT732"/>
      <c r="ETU732"/>
      <c r="ETV732"/>
      <c r="ETW732"/>
      <c r="ETX732"/>
      <c r="ETY732"/>
      <c r="ETZ732"/>
      <c r="EUA732"/>
      <c r="EUB732"/>
      <c r="EUC732"/>
      <c r="EUD732"/>
      <c r="EUE732"/>
      <c r="EUF732"/>
      <c r="EUG732"/>
      <c r="EUH732"/>
      <c r="EUI732"/>
      <c r="EUJ732"/>
      <c r="EUK732"/>
      <c r="EUL732"/>
      <c r="EUM732"/>
      <c r="EUN732"/>
      <c r="EUO732"/>
      <c r="EUP732"/>
      <c r="EUQ732"/>
      <c r="EUR732"/>
      <c r="EUS732"/>
      <c r="EUT732"/>
      <c r="EUU732"/>
      <c r="EUV732"/>
      <c r="EUW732"/>
      <c r="EUX732"/>
      <c r="EUY732"/>
      <c r="EUZ732"/>
      <c r="EVA732"/>
      <c r="EVB732"/>
      <c r="EVC732"/>
      <c r="EVD732"/>
      <c r="EVE732"/>
      <c r="EVF732"/>
      <c r="EVG732"/>
      <c r="EVH732"/>
      <c r="EVI732"/>
      <c r="EVJ732"/>
      <c r="EVK732"/>
      <c r="EVL732"/>
      <c r="EVM732"/>
      <c r="EVN732"/>
      <c r="EVO732"/>
      <c r="EVP732"/>
      <c r="EVQ732"/>
      <c r="EVR732"/>
      <c r="EVS732"/>
      <c r="EVT732"/>
      <c r="EVU732"/>
      <c r="EVV732"/>
      <c r="EVW732"/>
      <c r="EVX732"/>
      <c r="EVY732"/>
      <c r="EVZ732"/>
      <c r="EWA732"/>
      <c r="EWB732"/>
      <c r="EWC732"/>
      <c r="EWD732"/>
      <c r="EWE732"/>
      <c r="EWF732"/>
      <c r="EWG732"/>
      <c r="EWH732"/>
      <c r="EWI732"/>
      <c r="EWJ732"/>
      <c r="EWK732"/>
      <c r="EWL732"/>
      <c r="EWM732"/>
      <c r="EWN732"/>
      <c r="EWO732"/>
      <c r="EWP732"/>
      <c r="EWQ732"/>
      <c r="EWR732"/>
      <c r="EWS732"/>
      <c r="EWT732"/>
      <c r="EWU732"/>
      <c r="EWV732"/>
      <c r="EWW732"/>
      <c r="EWX732"/>
      <c r="EWY732"/>
      <c r="EWZ732"/>
      <c r="EXA732"/>
      <c r="EXB732"/>
      <c r="EXC732"/>
      <c r="EXD732"/>
      <c r="EXE732"/>
      <c r="EXF732"/>
      <c r="EXG732"/>
      <c r="EXH732"/>
      <c r="EXI732"/>
      <c r="EXJ732"/>
      <c r="EXK732"/>
      <c r="EXL732"/>
      <c r="EXM732"/>
      <c r="EXN732"/>
      <c r="EXO732"/>
      <c r="EXP732"/>
      <c r="EXQ732"/>
      <c r="EXR732"/>
      <c r="EXS732"/>
      <c r="EXT732"/>
      <c r="EXU732"/>
      <c r="EXV732"/>
      <c r="EXW732"/>
      <c r="EXX732"/>
      <c r="EXY732"/>
      <c r="EXZ732"/>
      <c r="EYA732"/>
      <c r="EYB732"/>
      <c r="EYC732"/>
      <c r="EYD732"/>
      <c r="EYE732"/>
      <c r="EYF732"/>
      <c r="EYG732"/>
      <c r="EYH732"/>
      <c r="EYI732"/>
      <c r="EYJ732"/>
      <c r="EYK732"/>
      <c r="EYL732"/>
      <c r="EYM732"/>
      <c r="EYN732"/>
      <c r="EYO732"/>
      <c r="EYP732"/>
      <c r="EYQ732"/>
      <c r="EYR732"/>
      <c r="EYS732"/>
      <c r="EYT732"/>
      <c r="EYU732"/>
      <c r="EYV732"/>
      <c r="EYW732"/>
      <c r="EYX732"/>
      <c r="EYY732"/>
      <c r="EYZ732"/>
      <c r="EZA732"/>
      <c r="EZB732"/>
      <c r="EZC732"/>
      <c r="EZD732"/>
      <c r="EZE732"/>
      <c r="EZF732"/>
      <c r="EZG732"/>
      <c r="EZH732"/>
      <c r="EZI732"/>
      <c r="EZJ732"/>
      <c r="EZK732"/>
      <c r="EZL732"/>
      <c r="EZM732"/>
      <c r="EZN732"/>
      <c r="EZO732"/>
      <c r="EZP732"/>
      <c r="EZQ732"/>
      <c r="EZR732"/>
      <c r="EZS732"/>
      <c r="EZT732"/>
      <c r="EZU732"/>
      <c r="EZV732"/>
      <c r="EZW732"/>
      <c r="EZX732"/>
      <c r="EZY732"/>
      <c r="EZZ732"/>
      <c r="FAA732"/>
      <c r="FAB732"/>
      <c r="FAC732"/>
      <c r="FAD732"/>
      <c r="FAE732"/>
      <c r="FAF732"/>
      <c r="FAG732"/>
      <c r="FAH732"/>
      <c r="FAI732"/>
      <c r="FAJ732"/>
      <c r="FAK732"/>
      <c r="FAL732"/>
      <c r="FAM732"/>
      <c r="FAN732"/>
      <c r="FAO732"/>
      <c r="FAP732"/>
      <c r="FAQ732"/>
      <c r="FAR732"/>
      <c r="FAS732"/>
      <c r="FAT732"/>
      <c r="FAU732"/>
      <c r="FAV732"/>
      <c r="FAW732"/>
      <c r="FAX732"/>
      <c r="FAY732"/>
      <c r="FAZ732"/>
      <c r="FBA732"/>
      <c r="FBB732"/>
      <c r="FBC732"/>
      <c r="FBD732"/>
      <c r="FBE732"/>
      <c r="FBF732"/>
      <c r="FBG732"/>
      <c r="FBH732"/>
      <c r="FBI732"/>
      <c r="FBJ732"/>
      <c r="FBK732"/>
      <c r="FBL732"/>
      <c r="FBM732"/>
      <c r="FBN732"/>
      <c r="FBO732"/>
      <c r="FBP732"/>
      <c r="FBQ732"/>
      <c r="FBR732"/>
      <c r="FBS732"/>
      <c r="FBT732"/>
      <c r="FBU732"/>
      <c r="FBV732"/>
      <c r="FBW732"/>
      <c r="FBX732"/>
      <c r="FBY732"/>
      <c r="FBZ732"/>
      <c r="FCA732"/>
      <c r="FCB732"/>
      <c r="FCC732"/>
      <c r="FCD732"/>
      <c r="FCE732"/>
      <c r="FCF732"/>
      <c r="FCG732"/>
      <c r="FCH732"/>
      <c r="FCI732"/>
      <c r="FCJ732"/>
      <c r="FCK732"/>
      <c r="FCL732"/>
      <c r="FCM732"/>
      <c r="FCN732"/>
      <c r="FCO732"/>
      <c r="FCP732"/>
      <c r="FCQ732"/>
      <c r="FCR732"/>
      <c r="FCS732"/>
      <c r="FCT732"/>
      <c r="FCU732"/>
      <c r="FCV732"/>
      <c r="FCW732"/>
      <c r="FCX732"/>
      <c r="FCY732"/>
      <c r="FCZ732"/>
      <c r="FDA732"/>
      <c r="FDB732"/>
      <c r="FDC732"/>
      <c r="FDD732"/>
      <c r="FDE732"/>
      <c r="FDF732"/>
      <c r="FDG732"/>
      <c r="FDH732"/>
      <c r="FDI732"/>
      <c r="FDJ732"/>
      <c r="FDK732"/>
      <c r="FDL732"/>
      <c r="FDM732"/>
      <c r="FDN732"/>
      <c r="FDO732"/>
      <c r="FDP732"/>
      <c r="FDQ732"/>
      <c r="FDR732"/>
      <c r="FDS732"/>
      <c r="FDT732"/>
      <c r="FDU732"/>
      <c r="FDV732"/>
      <c r="FDW732"/>
      <c r="FDX732"/>
      <c r="FDY732"/>
      <c r="FDZ732"/>
      <c r="FEA732"/>
      <c r="FEB732"/>
      <c r="FEC732"/>
      <c r="FED732"/>
      <c r="FEE732"/>
      <c r="FEF732"/>
      <c r="FEG732"/>
      <c r="FEH732"/>
      <c r="FEI732"/>
      <c r="FEJ732"/>
      <c r="FEK732"/>
      <c r="FEL732"/>
      <c r="FEM732"/>
      <c r="FEN732"/>
      <c r="FEO732"/>
      <c r="FEP732"/>
      <c r="FEQ732"/>
      <c r="FER732"/>
      <c r="FES732"/>
      <c r="FET732"/>
      <c r="FEU732"/>
      <c r="FEV732"/>
      <c r="FEW732"/>
      <c r="FEX732"/>
      <c r="FEY732"/>
      <c r="FEZ732"/>
      <c r="FFA732"/>
      <c r="FFB732"/>
      <c r="FFC732"/>
      <c r="FFD732"/>
      <c r="FFE732"/>
      <c r="FFF732"/>
      <c r="FFG732"/>
      <c r="FFH732"/>
      <c r="FFI732"/>
      <c r="FFJ732"/>
      <c r="FFK732"/>
      <c r="FFL732"/>
      <c r="FFM732"/>
      <c r="FFN732"/>
      <c r="FFO732"/>
      <c r="FFP732"/>
      <c r="FFQ732"/>
      <c r="FFR732"/>
      <c r="FFS732"/>
      <c r="FFT732"/>
      <c r="FFU732"/>
      <c r="FFV732"/>
      <c r="FFW732"/>
      <c r="FFX732"/>
      <c r="FFY732"/>
      <c r="FFZ732"/>
      <c r="FGA732"/>
      <c r="FGB732"/>
      <c r="FGC732"/>
      <c r="FGD732"/>
      <c r="FGE732"/>
      <c r="FGF732"/>
      <c r="FGG732"/>
      <c r="FGH732"/>
      <c r="FGI732"/>
      <c r="FGJ732"/>
      <c r="FGK732"/>
      <c r="FGL732"/>
      <c r="FGM732"/>
      <c r="FGN732"/>
      <c r="FGO732"/>
      <c r="FGP732"/>
      <c r="FGQ732"/>
      <c r="FGR732"/>
      <c r="FGS732"/>
      <c r="FGT732"/>
      <c r="FGU732"/>
      <c r="FGV732"/>
      <c r="FGW732"/>
      <c r="FGX732"/>
      <c r="FGY732"/>
      <c r="FGZ732"/>
      <c r="FHA732"/>
      <c r="FHB732"/>
      <c r="FHC732"/>
      <c r="FHD732"/>
      <c r="FHE732"/>
      <c r="FHF732"/>
      <c r="FHG732"/>
      <c r="FHH732"/>
      <c r="FHI732"/>
      <c r="FHJ732"/>
      <c r="FHK732"/>
      <c r="FHL732"/>
      <c r="FHM732"/>
      <c r="FHN732"/>
      <c r="FHO732"/>
      <c r="FHP732"/>
      <c r="FHQ732"/>
      <c r="FHR732"/>
      <c r="FHS732"/>
      <c r="FHT732"/>
      <c r="FHU732"/>
      <c r="FHV732"/>
      <c r="FHW732"/>
      <c r="FHX732"/>
      <c r="FHY732"/>
      <c r="FHZ732"/>
      <c r="FIA732"/>
      <c r="FIB732"/>
      <c r="FIC732"/>
      <c r="FID732"/>
      <c r="FIE732"/>
      <c r="FIF732"/>
      <c r="FIG732"/>
      <c r="FIH732"/>
      <c r="FII732"/>
      <c r="FIJ732"/>
      <c r="FIK732"/>
      <c r="FIL732"/>
      <c r="FIM732"/>
      <c r="FIN732"/>
      <c r="FIO732"/>
      <c r="FIP732"/>
      <c r="FIQ732"/>
      <c r="FIR732"/>
      <c r="FIS732"/>
      <c r="FIT732"/>
      <c r="FIU732"/>
      <c r="FIV732"/>
      <c r="FIW732"/>
      <c r="FIX732"/>
      <c r="FIY732"/>
      <c r="FIZ732"/>
      <c r="FJA732"/>
      <c r="FJB732"/>
      <c r="FJC732"/>
      <c r="FJD732"/>
      <c r="FJE732"/>
      <c r="FJF732"/>
      <c r="FJG732"/>
      <c r="FJH732"/>
      <c r="FJI732"/>
      <c r="FJJ732"/>
      <c r="FJK732"/>
      <c r="FJL732"/>
      <c r="FJM732"/>
      <c r="FJN732"/>
      <c r="FJO732"/>
      <c r="FJP732"/>
      <c r="FJQ732"/>
      <c r="FJR732"/>
      <c r="FJS732"/>
      <c r="FJT732"/>
      <c r="FJU732"/>
      <c r="FJV732"/>
      <c r="FJW732"/>
      <c r="FJX732"/>
      <c r="FJY732"/>
      <c r="FJZ732"/>
      <c r="FKA732"/>
      <c r="FKB732"/>
      <c r="FKC732"/>
      <c r="FKD732"/>
      <c r="FKE732"/>
      <c r="FKF732"/>
      <c r="FKG732"/>
      <c r="FKH732"/>
      <c r="FKI732"/>
      <c r="FKJ732"/>
      <c r="FKK732"/>
      <c r="FKL732"/>
      <c r="FKM732"/>
      <c r="FKN732"/>
      <c r="FKO732"/>
      <c r="FKP732"/>
      <c r="FKQ732"/>
      <c r="FKR732"/>
      <c r="FKS732"/>
      <c r="FKT732"/>
      <c r="FKU732"/>
      <c r="FKV732"/>
      <c r="FKW732"/>
      <c r="FKX732"/>
      <c r="FKY732"/>
      <c r="FKZ732"/>
      <c r="FLA732"/>
      <c r="FLB732"/>
      <c r="FLC732"/>
      <c r="FLD732"/>
      <c r="FLE732"/>
      <c r="FLF732"/>
      <c r="FLG732"/>
      <c r="FLH732"/>
      <c r="FLI732"/>
      <c r="FLJ732"/>
      <c r="FLK732"/>
      <c r="FLL732"/>
      <c r="FLM732"/>
      <c r="FLN732"/>
      <c r="FLO732"/>
      <c r="FLP732"/>
      <c r="FLQ732"/>
      <c r="FLR732"/>
      <c r="FLS732"/>
      <c r="FLT732"/>
      <c r="FLU732"/>
      <c r="FLV732"/>
      <c r="FLW732"/>
      <c r="FLX732"/>
      <c r="FLY732"/>
      <c r="FLZ732"/>
      <c r="FMA732"/>
      <c r="FMB732"/>
      <c r="FMC732"/>
      <c r="FMD732"/>
      <c r="FME732"/>
      <c r="FMF732"/>
      <c r="FMG732"/>
      <c r="FMH732"/>
      <c r="FMI732"/>
      <c r="FMJ732"/>
      <c r="FMK732"/>
      <c r="FML732"/>
      <c r="FMM732"/>
      <c r="FMN732"/>
      <c r="FMO732"/>
      <c r="FMP732"/>
      <c r="FMQ732"/>
      <c r="FMR732"/>
      <c r="FMS732"/>
      <c r="FMT732"/>
      <c r="FMU732"/>
      <c r="FMV732"/>
      <c r="FMW732"/>
      <c r="FMX732"/>
      <c r="FMY732"/>
      <c r="FMZ732"/>
      <c r="FNA732"/>
      <c r="FNB732"/>
      <c r="FNC732"/>
      <c r="FND732"/>
      <c r="FNE732"/>
      <c r="FNF732"/>
      <c r="FNG732"/>
      <c r="FNH732"/>
      <c r="FNI732"/>
      <c r="FNJ732"/>
      <c r="FNK732"/>
      <c r="FNL732"/>
      <c r="FNM732"/>
      <c r="FNN732"/>
      <c r="FNO732"/>
      <c r="FNP732"/>
      <c r="FNQ732"/>
      <c r="FNR732"/>
      <c r="FNS732"/>
      <c r="FNT732"/>
      <c r="FNU732"/>
      <c r="FNV732"/>
      <c r="FNW732"/>
      <c r="FNX732"/>
      <c r="FNY732"/>
      <c r="FNZ732"/>
      <c r="FOA732"/>
      <c r="FOB732"/>
      <c r="FOC732"/>
      <c r="FOD732"/>
      <c r="FOE732"/>
      <c r="FOF732"/>
      <c r="FOG732"/>
      <c r="FOH732"/>
      <c r="FOI732"/>
      <c r="FOJ732"/>
      <c r="FOK732"/>
      <c r="FOL732"/>
      <c r="FOM732"/>
      <c r="FON732"/>
      <c r="FOO732"/>
      <c r="FOP732"/>
      <c r="FOQ732"/>
      <c r="FOR732"/>
      <c r="FOS732"/>
      <c r="FOT732"/>
      <c r="FOU732"/>
      <c r="FOV732"/>
      <c r="FOW732"/>
      <c r="FOX732"/>
      <c r="FOY732"/>
      <c r="FOZ732"/>
      <c r="FPA732"/>
      <c r="FPB732"/>
      <c r="FPC732"/>
      <c r="FPD732"/>
      <c r="FPE732"/>
      <c r="FPF732"/>
      <c r="FPG732"/>
      <c r="FPH732"/>
      <c r="FPI732"/>
      <c r="FPJ732"/>
      <c r="FPK732"/>
      <c r="FPL732"/>
      <c r="FPM732"/>
      <c r="FPN732"/>
      <c r="FPO732"/>
      <c r="FPP732"/>
      <c r="FPQ732"/>
      <c r="FPR732"/>
      <c r="FPS732"/>
      <c r="FPT732"/>
      <c r="FPU732"/>
      <c r="FPV732"/>
      <c r="FPW732"/>
      <c r="FPX732"/>
      <c r="FPY732"/>
      <c r="FPZ732"/>
      <c r="FQA732"/>
      <c r="FQB732"/>
      <c r="FQC732"/>
      <c r="FQD732"/>
      <c r="FQE732"/>
      <c r="FQF732"/>
      <c r="FQG732"/>
      <c r="FQH732"/>
      <c r="FQI732"/>
      <c r="FQJ732"/>
      <c r="FQK732"/>
      <c r="FQL732"/>
      <c r="FQM732"/>
      <c r="FQN732"/>
      <c r="FQO732"/>
      <c r="FQP732"/>
      <c r="FQQ732"/>
      <c r="FQR732"/>
      <c r="FQS732"/>
      <c r="FQT732"/>
      <c r="FQU732"/>
      <c r="FQV732"/>
      <c r="FQW732"/>
      <c r="FQX732"/>
      <c r="FQY732"/>
      <c r="FQZ732"/>
      <c r="FRA732"/>
      <c r="FRB732"/>
      <c r="FRC732"/>
      <c r="FRD732"/>
      <c r="FRE732"/>
      <c r="FRF732"/>
      <c r="FRG732"/>
      <c r="FRH732"/>
      <c r="FRI732"/>
      <c r="FRJ732"/>
      <c r="FRK732"/>
      <c r="FRL732"/>
      <c r="FRM732"/>
      <c r="FRN732"/>
      <c r="FRO732"/>
      <c r="FRP732"/>
      <c r="FRQ732"/>
      <c r="FRR732"/>
      <c r="FRS732"/>
      <c r="FRT732"/>
      <c r="FRU732"/>
      <c r="FRV732"/>
      <c r="FRW732"/>
      <c r="FRX732"/>
      <c r="FRY732"/>
      <c r="FRZ732"/>
      <c r="FSA732"/>
      <c r="FSB732"/>
      <c r="FSC732"/>
      <c r="FSD732"/>
      <c r="FSE732"/>
      <c r="FSF732"/>
      <c r="FSG732"/>
      <c r="FSH732"/>
      <c r="FSI732"/>
      <c r="FSJ732"/>
      <c r="FSK732"/>
      <c r="FSL732"/>
      <c r="FSM732"/>
      <c r="FSN732"/>
      <c r="FSO732"/>
      <c r="FSP732"/>
      <c r="FSQ732"/>
      <c r="FSR732"/>
      <c r="FSS732"/>
      <c r="FST732"/>
      <c r="FSU732"/>
      <c r="FSV732"/>
      <c r="FSW732"/>
      <c r="FSX732"/>
      <c r="FSY732"/>
      <c r="FSZ732"/>
      <c r="FTA732"/>
      <c r="FTB732"/>
      <c r="FTC732"/>
      <c r="FTD732"/>
      <c r="FTE732"/>
      <c r="FTF732"/>
      <c r="FTG732"/>
      <c r="FTH732"/>
      <c r="FTI732"/>
      <c r="FTJ732"/>
      <c r="FTK732"/>
      <c r="FTL732"/>
      <c r="FTM732"/>
      <c r="FTN732"/>
      <c r="FTO732"/>
      <c r="FTP732"/>
      <c r="FTQ732"/>
      <c r="FTR732"/>
      <c r="FTS732"/>
      <c r="FTT732"/>
      <c r="FTU732"/>
      <c r="FTV732"/>
      <c r="FTW732"/>
      <c r="FTX732"/>
      <c r="FTY732"/>
      <c r="FTZ732"/>
      <c r="FUA732"/>
      <c r="FUB732"/>
      <c r="FUC732"/>
      <c r="FUD732"/>
      <c r="FUE732"/>
      <c r="FUF732"/>
      <c r="FUG732"/>
      <c r="FUH732"/>
      <c r="FUI732"/>
      <c r="FUJ732"/>
      <c r="FUK732"/>
      <c r="FUL732"/>
      <c r="FUM732"/>
      <c r="FUN732"/>
      <c r="FUO732"/>
      <c r="FUP732"/>
      <c r="FUQ732"/>
      <c r="FUR732"/>
      <c r="FUS732"/>
      <c r="FUT732"/>
      <c r="FUU732"/>
      <c r="FUV732"/>
      <c r="FUW732"/>
      <c r="FUX732"/>
      <c r="FUY732"/>
      <c r="FUZ732"/>
      <c r="FVA732"/>
      <c r="FVB732"/>
      <c r="FVC732"/>
      <c r="FVD732"/>
      <c r="FVE732"/>
      <c r="FVF732"/>
      <c r="FVG732"/>
      <c r="FVH732"/>
      <c r="FVI732"/>
      <c r="FVJ732"/>
      <c r="FVK732"/>
      <c r="FVL732"/>
      <c r="FVM732"/>
      <c r="FVN732"/>
      <c r="FVO732"/>
      <c r="FVP732"/>
      <c r="FVQ732"/>
      <c r="FVR732"/>
      <c r="FVS732"/>
      <c r="FVT732"/>
      <c r="FVU732"/>
      <c r="FVV732"/>
      <c r="FVW732"/>
      <c r="FVX732"/>
      <c r="FVY732"/>
      <c r="FVZ732"/>
      <c r="FWA732"/>
      <c r="FWB732"/>
      <c r="FWC732"/>
      <c r="FWD732"/>
      <c r="FWE732"/>
      <c r="FWF732"/>
      <c r="FWG732"/>
      <c r="FWH732"/>
      <c r="FWI732"/>
      <c r="FWJ732"/>
      <c r="FWK732"/>
      <c r="FWL732"/>
      <c r="FWM732"/>
      <c r="FWN732"/>
      <c r="FWO732"/>
      <c r="FWP732"/>
      <c r="FWQ732"/>
      <c r="FWR732"/>
      <c r="FWS732"/>
      <c r="FWT732"/>
      <c r="FWU732"/>
      <c r="FWV732"/>
      <c r="FWW732"/>
      <c r="FWX732"/>
      <c r="FWY732"/>
      <c r="FWZ732"/>
      <c r="FXA732"/>
      <c r="FXB732"/>
      <c r="FXC732"/>
      <c r="FXD732"/>
      <c r="FXE732"/>
      <c r="FXF732"/>
      <c r="FXG732"/>
      <c r="FXH732"/>
      <c r="FXI732"/>
      <c r="FXJ732"/>
      <c r="FXK732"/>
      <c r="FXL732"/>
      <c r="FXM732"/>
      <c r="FXN732"/>
      <c r="FXO732"/>
      <c r="FXP732"/>
      <c r="FXQ732"/>
      <c r="FXR732"/>
      <c r="FXS732"/>
      <c r="FXT732"/>
      <c r="FXU732"/>
      <c r="FXV732"/>
      <c r="FXW732"/>
      <c r="FXX732"/>
      <c r="FXY732"/>
      <c r="FXZ732"/>
      <c r="FYA732"/>
      <c r="FYB732"/>
      <c r="FYC732"/>
      <c r="FYD732"/>
      <c r="FYE732"/>
      <c r="FYF732"/>
      <c r="FYG732"/>
      <c r="FYH732"/>
      <c r="FYI732"/>
      <c r="FYJ732"/>
      <c r="FYK732"/>
      <c r="FYL732"/>
      <c r="FYM732"/>
      <c r="FYN732"/>
      <c r="FYO732"/>
      <c r="FYP732"/>
      <c r="FYQ732"/>
      <c r="FYR732"/>
      <c r="FYS732"/>
      <c r="FYT732"/>
      <c r="FYU732"/>
      <c r="FYV732"/>
      <c r="FYW732"/>
      <c r="FYX732"/>
      <c r="FYY732"/>
      <c r="FYZ732"/>
      <c r="FZA732"/>
      <c r="FZB732"/>
      <c r="FZC732"/>
      <c r="FZD732"/>
      <c r="FZE732"/>
      <c r="FZF732"/>
      <c r="FZG732"/>
      <c r="FZH732"/>
      <c r="FZI732"/>
      <c r="FZJ732"/>
      <c r="FZK732"/>
      <c r="FZL732"/>
      <c r="FZM732"/>
      <c r="FZN732"/>
      <c r="FZO732"/>
      <c r="FZP732"/>
      <c r="FZQ732"/>
      <c r="FZR732"/>
      <c r="FZS732"/>
      <c r="FZT732"/>
      <c r="FZU732"/>
      <c r="FZV732"/>
      <c r="FZW732"/>
      <c r="FZX732"/>
      <c r="FZY732"/>
      <c r="FZZ732"/>
      <c r="GAA732"/>
      <c r="GAB732"/>
      <c r="GAC732"/>
      <c r="GAD732"/>
      <c r="GAE732"/>
      <c r="GAF732"/>
      <c r="GAG732"/>
      <c r="GAH732"/>
      <c r="GAI732"/>
      <c r="GAJ732"/>
      <c r="GAK732"/>
      <c r="GAL732"/>
      <c r="GAM732"/>
      <c r="GAN732"/>
      <c r="GAO732"/>
      <c r="GAP732"/>
      <c r="GAQ732"/>
      <c r="GAR732"/>
      <c r="GAS732"/>
      <c r="GAT732"/>
      <c r="GAU732"/>
      <c r="GAV732"/>
      <c r="GAW732"/>
      <c r="GAX732"/>
      <c r="GAY732"/>
      <c r="GAZ732"/>
      <c r="GBA732"/>
      <c r="GBB732"/>
      <c r="GBC732"/>
      <c r="GBD732"/>
      <c r="GBE732"/>
      <c r="GBF732"/>
      <c r="GBG732"/>
      <c r="GBH732"/>
      <c r="GBI732"/>
      <c r="GBJ732"/>
      <c r="GBK732"/>
      <c r="GBL732"/>
      <c r="GBM732"/>
      <c r="GBN732"/>
      <c r="GBO732"/>
      <c r="GBP732"/>
      <c r="GBQ732"/>
      <c r="GBR732"/>
      <c r="GBS732"/>
      <c r="GBT732"/>
      <c r="GBU732"/>
      <c r="GBV732"/>
      <c r="GBW732"/>
      <c r="GBX732"/>
      <c r="GBY732"/>
      <c r="GBZ732"/>
      <c r="GCA732"/>
      <c r="GCB732"/>
      <c r="GCC732"/>
      <c r="GCD732"/>
      <c r="GCE732"/>
      <c r="GCF732"/>
      <c r="GCG732"/>
      <c r="GCH732"/>
      <c r="GCI732"/>
      <c r="GCJ732"/>
      <c r="GCK732"/>
      <c r="GCL732"/>
      <c r="GCM732"/>
      <c r="GCN732"/>
      <c r="GCO732"/>
      <c r="GCP732"/>
      <c r="GCQ732"/>
      <c r="GCR732"/>
      <c r="GCS732"/>
      <c r="GCT732"/>
      <c r="GCU732"/>
      <c r="GCV732"/>
      <c r="GCW732"/>
      <c r="GCX732"/>
      <c r="GCY732"/>
      <c r="GCZ732"/>
      <c r="GDA732"/>
      <c r="GDB732"/>
      <c r="GDC732"/>
      <c r="GDD732"/>
      <c r="GDE732"/>
      <c r="GDF732"/>
      <c r="GDG732"/>
      <c r="GDH732"/>
      <c r="GDI732"/>
      <c r="GDJ732"/>
      <c r="GDK732"/>
      <c r="GDL732"/>
      <c r="GDM732"/>
      <c r="GDN732"/>
      <c r="GDO732"/>
      <c r="GDP732"/>
      <c r="GDQ732"/>
      <c r="GDR732"/>
      <c r="GDS732"/>
      <c r="GDT732"/>
      <c r="GDU732"/>
      <c r="GDV732"/>
      <c r="GDW732"/>
      <c r="GDX732"/>
      <c r="GDY732"/>
      <c r="GDZ732"/>
      <c r="GEA732"/>
      <c r="GEB732"/>
      <c r="GEC732"/>
      <c r="GED732"/>
      <c r="GEE732"/>
      <c r="GEF732"/>
      <c r="GEG732"/>
      <c r="GEH732"/>
      <c r="GEI732"/>
      <c r="GEJ732"/>
      <c r="GEK732"/>
      <c r="GEL732"/>
      <c r="GEM732"/>
      <c r="GEN732"/>
      <c r="GEO732"/>
      <c r="GEP732"/>
      <c r="GEQ732"/>
      <c r="GER732"/>
      <c r="GES732"/>
      <c r="GET732"/>
      <c r="GEU732"/>
      <c r="GEV732"/>
      <c r="GEW732"/>
      <c r="GEX732"/>
      <c r="GEY732"/>
      <c r="GEZ732"/>
      <c r="GFA732"/>
      <c r="GFB732"/>
      <c r="GFC732"/>
      <c r="GFD732"/>
      <c r="GFE732"/>
      <c r="GFF732"/>
      <c r="GFG732"/>
      <c r="GFH732"/>
      <c r="GFI732"/>
      <c r="GFJ732"/>
      <c r="GFK732"/>
      <c r="GFL732"/>
      <c r="GFM732"/>
      <c r="GFN732"/>
      <c r="GFO732"/>
      <c r="GFP732"/>
      <c r="GFQ732"/>
      <c r="GFR732"/>
      <c r="GFS732"/>
      <c r="GFT732"/>
      <c r="GFU732"/>
      <c r="GFV732"/>
      <c r="GFW732"/>
      <c r="GFX732"/>
      <c r="GFY732"/>
      <c r="GFZ732"/>
      <c r="GGA732"/>
      <c r="GGB732"/>
      <c r="GGC732"/>
      <c r="GGD732"/>
      <c r="GGE732"/>
      <c r="GGF732"/>
      <c r="GGG732"/>
      <c r="GGH732"/>
      <c r="GGI732"/>
      <c r="GGJ732"/>
      <c r="GGK732"/>
      <c r="GGL732"/>
      <c r="GGM732"/>
      <c r="GGN732"/>
      <c r="GGO732"/>
      <c r="GGP732"/>
      <c r="GGQ732"/>
      <c r="GGR732"/>
      <c r="GGS732"/>
      <c r="GGT732"/>
      <c r="GGU732"/>
      <c r="GGV732"/>
      <c r="GGW732"/>
      <c r="GGX732"/>
      <c r="GGY732"/>
      <c r="GGZ732"/>
      <c r="GHA732"/>
      <c r="GHB732"/>
      <c r="GHC732"/>
      <c r="GHD732"/>
      <c r="GHE732"/>
      <c r="GHF732"/>
      <c r="GHG732"/>
      <c r="GHH732"/>
      <c r="GHI732"/>
      <c r="GHJ732"/>
      <c r="GHK732"/>
      <c r="GHL732"/>
      <c r="GHM732"/>
      <c r="GHN732"/>
      <c r="GHO732"/>
      <c r="GHP732"/>
      <c r="GHQ732"/>
      <c r="GHR732"/>
      <c r="GHS732"/>
      <c r="GHT732"/>
      <c r="GHU732"/>
      <c r="GHV732"/>
      <c r="GHW732"/>
      <c r="GHX732"/>
      <c r="GHY732"/>
      <c r="GHZ732"/>
      <c r="GIA732"/>
      <c r="GIB732"/>
      <c r="GIC732"/>
      <c r="GID732"/>
      <c r="GIE732"/>
      <c r="GIF732"/>
      <c r="GIG732"/>
      <c r="GIH732"/>
      <c r="GII732"/>
      <c r="GIJ732"/>
      <c r="GIK732"/>
      <c r="GIL732"/>
      <c r="GIM732"/>
      <c r="GIN732"/>
      <c r="GIO732"/>
      <c r="GIP732"/>
      <c r="GIQ732"/>
      <c r="GIR732"/>
      <c r="GIS732"/>
      <c r="GIT732"/>
      <c r="GIU732"/>
      <c r="GIV732"/>
      <c r="GIW732"/>
      <c r="GIX732"/>
      <c r="GIY732"/>
      <c r="GIZ732"/>
      <c r="GJA732"/>
      <c r="GJB732"/>
      <c r="GJC732"/>
      <c r="GJD732"/>
      <c r="GJE732"/>
      <c r="GJF732"/>
      <c r="GJG732"/>
      <c r="GJH732"/>
      <c r="GJI732"/>
      <c r="GJJ732"/>
      <c r="GJK732"/>
      <c r="GJL732"/>
      <c r="GJM732"/>
      <c r="GJN732"/>
      <c r="GJO732"/>
      <c r="GJP732"/>
      <c r="GJQ732"/>
      <c r="GJR732"/>
      <c r="GJS732"/>
      <c r="GJT732"/>
      <c r="GJU732"/>
      <c r="GJV732"/>
      <c r="GJW732"/>
      <c r="GJX732"/>
      <c r="GJY732"/>
      <c r="GJZ732"/>
      <c r="GKA732"/>
      <c r="GKB732"/>
      <c r="GKC732"/>
      <c r="GKD732"/>
      <c r="GKE732"/>
      <c r="GKF732"/>
      <c r="GKG732"/>
      <c r="GKH732"/>
      <c r="GKI732"/>
      <c r="GKJ732"/>
      <c r="GKK732"/>
      <c r="GKL732"/>
      <c r="GKM732"/>
      <c r="GKN732"/>
      <c r="GKO732"/>
      <c r="GKP732"/>
      <c r="GKQ732"/>
      <c r="GKR732"/>
      <c r="GKS732"/>
      <c r="GKT732"/>
      <c r="GKU732"/>
      <c r="GKV732"/>
      <c r="GKW732"/>
      <c r="GKX732"/>
      <c r="GKY732"/>
      <c r="GKZ732"/>
      <c r="GLA732"/>
      <c r="GLB732"/>
      <c r="GLC732"/>
      <c r="GLD732"/>
      <c r="GLE732"/>
      <c r="GLF732"/>
      <c r="GLG732"/>
      <c r="GLH732"/>
      <c r="GLI732"/>
      <c r="GLJ732"/>
      <c r="GLK732"/>
      <c r="GLL732"/>
      <c r="GLM732"/>
      <c r="GLN732"/>
      <c r="GLO732"/>
      <c r="GLP732"/>
      <c r="GLQ732"/>
      <c r="GLR732"/>
      <c r="GLS732"/>
      <c r="GLT732"/>
      <c r="GLU732"/>
      <c r="GLV732"/>
      <c r="GLW732"/>
      <c r="GLX732"/>
      <c r="GLY732"/>
      <c r="GLZ732"/>
      <c r="GMA732"/>
      <c r="GMB732"/>
      <c r="GMC732"/>
      <c r="GMD732"/>
      <c r="GME732"/>
      <c r="GMF732"/>
      <c r="GMG732"/>
      <c r="GMH732"/>
      <c r="GMI732"/>
      <c r="GMJ732"/>
      <c r="GMK732"/>
      <c r="GML732"/>
      <c r="GMM732"/>
      <c r="GMN732"/>
      <c r="GMO732"/>
      <c r="GMP732"/>
      <c r="GMQ732"/>
      <c r="GMR732"/>
      <c r="GMS732"/>
      <c r="GMT732"/>
      <c r="GMU732"/>
      <c r="GMV732"/>
      <c r="GMW732"/>
      <c r="GMX732"/>
      <c r="GMY732"/>
      <c r="GMZ732"/>
      <c r="GNA732"/>
      <c r="GNB732"/>
      <c r="GNC732"/>
      <c r="GND732"/>
      <c r="GNE732"/>
      <c r="GNF732"/>
      <c r="GNG732"/>
      <c r="GNH732"/>
      <c r="GNI732"/>
      <c r="GNJ732"/>
      <c r="GNK732"/>
      <c r="GNL732"/>
      <c r="GNM732"/>
      <c r="GNN732"/>
      <c r="GNO732"/>
      <c r="GNP732"/>
      <c r="GNQ732"/>
      <c r="GNR732"/>
      <c r="GNS732"/>
      <c r="GNT732"/>
      <c r="GNU732"/>
      <c r="GNV732"/>
      <c r="GNW732"/>
      <c r="GNX732"/>
      <c r="GNY732"/>
      <c r="GNZ732"/>
      <c r="GOA732"/>
      <c r="GOB732"/>
      <c r="GOC732"/>
      <c r="GOD732"/>
      <c r="GOE732"/>
      <c r="GOF732"/>
      <c r="GOG732"/>
      <c r="GOH732"/>
      <c r="GOI732"/>
      <c r="GOJ732"/>
      <c r="GOK732"/>
      <c r="GOL732"/>
      <c r="GOM732"/>
      <c r="GON732"/>
      <c r="GOO732"/>
      <c r="GOP732"/>
      <c r="GOQ732"/>
      <c r="GOR732"/>
      <c r="GOS732"/>
      <c r="GOT732"/>
      <c r="GOU732"/>
      <c r="GOV732"/>
      <c r="GOW732"/>
      <c r="GOX732"/>
      <c r="GOY732"/>
      <c r="GOZ732"/>
      <c r="GPA732"/>
      <c r="GPB732"/>
      <c r="GPC732"/>
      <c r="GPD732"/>
      <c r="GPE732"/>
      <c r="GPF732"/>
      <c r="GPG732"/>
      <c r="GPH732"/>
      <c r="GPI732"/>
      <c r="GPJ732"/>
      <c r="GPK732"/>
      <c r="GPL732"/>
      <c r="GPM732"/>
      <c r="GPN732"/>
      <c r="GPO732"/>
      <c r="GPP732"/>
      <c r="GPQ732"/>
      <c r="GPR732"/>
      <c r="GPS732"/>
      <c r="GPT732"/>
      <c r="GPU732"/>
      <c r="GPV732"/>
      <c r="GPW732"/>
      <c r="GPX732"/>
      <c r="GPY732"/>
      <c r="GPZ732"/>
      <c r="GQA732"/>
      <c r="GQB732"/>
      <c r="GQC732"/>
      <c r="GQD732"/>
      <c r="GQE732"/>
      <c r="GQF732"/>
      <c r="GQG732"/>
      <c r="GQH732"/>
      <c r="GQI732"/>
      <c r="GQJ732"/>
      <c r="GQK732"/>
      <c r="GQL732"/>
      <c r="GQM732"/>
      <c r="GQN732"/>
      <c r="GQO732"/>
      <c r="GQP732"/>
      <c r="GQQ732"/>
      <c r="GQR732"/>
      <c r="GQS732"/>
      <c r="GQT732"/>
      <c r="GQU732"/>
      <c r="GQV732"/>
      <c r="GQW732"/>
      <c r="GQX732"/>
      <c r="GQY732"/>
      <c r="GQZ732"/>
      <c r="GRA732"/>
      <c r="GRB732"/>
      <c r="GRC732"/>
      <c r="GRD732"/>
      <c r="GRE732"/>
      <c r="GRF732"/>
      <c r="GRG732"/>
      <c r="GRH732"/>
      <c r="GRI732"/>
      <c r="GRJ732"/>
      <c r="GRK732"/>
      <c r="GRL732"/>
      <c r="GRM732"/>
      <c r="GRN732"/>
      <c r="GRO732"/>
      <c r="GRP732"/>
      <c r="GRQ732"/>
      <c r="GRR732"/>
      <c r="GRS732"/>
      <c r="GRT732"/>
      <c r="GRU732"/>
      <c r="GRV732"/>
      <c r="GRW732"/>
      <c r="GRX732"/>
      <c r="GRY732"/>
      <c r="GRZ732"/>
      <c r="GSA732"/>
      <c r="GSB732"/>
      <c r="GSC732"/>
      <c r="GSD732"/>
      <c r="GSE732"/>
      <c r="GSF732"/>
      <c r="GSG732"/>
      <c r="GSH732"/>
      <c r="GSI732"/>
      <c r="GSJ732"/>
      <c r="GSK732"/>
      <c r="GSL732"/>
      <c r="GSM732"/>
      <c r="GSN732"/>
      <c r="GSO732"/>
      <c r="GSP732"/>
      <c r="GSQ732"/>
      <c r="GSR732"/>
      <c r="GSS732"/>
      <c r="GST732"/>
      <c r="GSU732"/>
      <c r="GSV732"/>
      <c r="GSW732"/>
      <c r="GSX732"/>
      <c r="GSY732"/>
      <c r="GSZ732"/>
      <c r="GTA732"/>
      <c r="GTB732"/>
      <c r="GTC732"/>
      <c r="GTD732"/>
      <c r="GTE732"/>
      <c r="GTF732"/>
      <c r="GTG732"/>
      <c r="GTH732"/>
      <c r="GTI732"/>
      <c r="GTJ732"/>
      <c r="GTK732"/>
      <c r="GTL732"/>
      <c r="GTM732"/>
      <c r="GTN732"/>
      <c r="GTO732"/>
      <c r="GTP732"/>
      <c r="GTQ732"/>
      <c r="GTR732"/>
      <c r="GTS732"/>
      <c r="GTT732"/>
      <c r="GTU732"/>
      <c r="GTV732"/>
      <c r="GTW732"/>
      <c r="GTX732"/>
      <c r="GTY732"/>
      <c r="GTZ732"/>
      <c r="GUA732"/>
      <c r="GUB732"/>
      <c r="GUC732"/>
      <c r="GUD732"/>
      <c r="GUE732"/>
      <c r="GUF732"/>
      <c r="GUG732"/>
      <c r="GUH732"/>
      <c r="GUI732"/>
      <c r="GUJ732"/>
      <c r="GUK732"/>
      <c r="GUL732"/>
      <c r="GUM732"/>
      <c r="GUN732"/>
      <c r="GUO732"/>
      <c r="GUP732"/>
      <c r="GUQ732"/>
      <c r="GUR732"/>
      <c r="GUS732"/>
      <c r="GUT732"/>
      <c r="GUU732"/>
      <c r="GUV732"/>
      <c r="GUW732"/>
      <c r="GUX732"/>
      <c r="GUY732"/>
      <c r="GUZ732"/>
      <c r="GVA732"/>
      <c r="GVB732"/>
      <c r="GVC732"/>
      <c r="GVD732"/>
      <c r="GVE732"/>
      <c r="GVF732"/>
      <c r="GVG732"/>
      <c r="GVH732"/>
      <c r="GVI732"/>
      <c r="GVJ732"/>
      <c r="GVK732"/>
      <c r="GVL732"/>
      <c r="GVM732"/>
      <c r="GVN732"/>
      <c r="GVO732"/>
      <c r="GVP732"/>
      <c r="GVQ732"/>
      <c r="GVR732"/>
      <c r="GVS732"/>
      <c r="GVT732"/>
      <c r="GVU732"/>
      <c r="GVV732"/>
      <c r="GVW732"/>
      <c r="GVX732"/>
      <c r="GVY732"/>
      <c r="GVZ732"/>
      <c r="GWA732"/>
      <c r="GWB732"/>
      <c r="GWC732"/>
      <c r="GWD732"/>
      <c r="GWE732"/>
      <c r="GWF732"/>
      <c r="GWG732"/>
      <c r="GWH732"/>
      <c r="GWI732"/>
      <c r="GWJ732"/>
      <c r="GWK732"/>
      <c r="GWL732"/>
      <c r="GWM732"/>
      <c r="GWN732"/>
      <c r="GWO732"/>
      <c r="GWP732"/>
      <c r="GWQ732"/>
      <c r="GWR732"/>
      <c r="GWS732"/>
      <c r="GWT732"/>
      <c r="GWU732"/>
      <c r="GWV732"/>
      <c r="GWW732"/>
      <c r="GWX732"/>
      <c r="GWY732"/>
      <c r="GWZ732"/>
      <c r="GXA732"/>
      <c r="GXB732"/>
      <c r="GXC732"/>
      <c r="GXD732"/>
      <c r="GXE732"/>
      <c r="GXF732"/>
      <c r="GXG732"/>
      <c r="GXH732"/>
      <c r="GXI732"/>
      <c r="GXJ732"/>
      <c r="GXK732"/>
      <c r="GXL732"/>
      <c r="GXM732"/>
      <c r="GXN732"/>
      <c r="GXO732"/>
      <c r="GXP732"/>
      <c r="GXQ732"/>
      <c r="GXR732"/>
      <c r="GXS732"/>
      <c r="GXT732"/>
      <c r="GXU732"/>
      <c r="GXV732"/>
      <c r="GXW732"/>
      <c r="GXX732"/>
      <c r="GXY732"/>
      <c r="GXZ732"/>
      <c r="GYA732"/>
      <c r="GYB732"/>
      <c r="GYC732"/>
      <c r="GYD732"/>
      <c r="GYE732"/>
      <c r="GYF732"/>
      <c r="GYG732"/>
      <c r="GYH732"/>
      <c r="GYI732"/>
      <c r="GYJ732"/>
      <c r="GYK732"/>
      <c r="GYL732"/>
      <c r="GYM732"/>
      <c r="GYN732"/>
      <c r="GYO732"/>
      <c r="GYP732"/>
      <c r="GYQ732"/>
      <c r="GYR732"/>
      <c r="GYS732"/>
      <c r="GYT732"/>
      <c r="GYU732"/>
      <c r="GYV732"/>
      <c r="GYW732"/>
      <c r="GYX732"/>
      <c r="GYY732"/>
      <c r="GYZ732"/>
      <c r="GZA732"/>
      <c r="GZB732"/>
      <c r="GZC732"/>
      <c r="GZD732"/>
      <c r="GZE732"/>
      <c r="GZF732"/>
      <c r="GZG732"/>
      <c r="GZH732"/>
      <c r="GZI732"/>
      <c r="GZJ732"/>
      <c r="GZK732"/>
      <c r="GZL732"/>
      <c r="GZM732"/>
      <c r="GZN732"/>
      <c r="GZO732"/>
      <c r="GZP732"/>
      <c r="GZQ732"/>
      <c r="GZR732"/>
      <c r="GZS732"/>
      <c r="GZT732"/>
      <c r="GZU732"/>
      <c r="GZV732"/>
      <c r="GZW732"/>
      <c r="GZX732"/>
      <c r="GZY732"/>
      <c r="GZZ732"/>
      <c r="HAA732"/>
      <c r="HAB732"/>
      <c r="HAC732"/>
      <c r="HAD732"/>
      <c r="HAE732"/>
      <c r="HAF732"/>
      <c r="HAG732"/>
      <c r="HAH732"/>
      <c r="HAI732"/>
      <c r="HAJ732"/>
      <c r="HAK732"/>
      <c r="HAL732"/>
      <c r="HAM732"/>
      <c r="HAN732"/>
      <c r="HAO732"/>
      <c r="HAP732"/>
      <c r="HAQ732"/>
      <c r="HAR732"/>
      <c r="HAS732"/>
      <c r="HAT732"/>
      <c r="HAU732"/>
      <c r="HAV732"/>
      <c r="HAW732"/>
      <c r="HAX732"/>
      <c r="HAY732"/>
      <c r="HAZ732"/>
      <c r="HBA732"/>
      <c r="HBB732"/>
      <c r="HBC732"/>
      <c r="HBD732"/>
      <c r="HBE732"/>
      <c r="HBF732"/>
      <c r="HBG732"/>
      <c r="HBH732"/>
      <c r="HBI732"/>
      <c r="HBJ732"/>
      <c r="HBK732"/>
      <c r="HBL732"/>
      <c r="HBM732"/>
      <c r="HBN732"/>
      <c r="HBO732"/>
      <c r="HBP732"/>
      <c r="HBQ732"/>
      <c r="HBR732"/>
      <c r="HBS732"/>
      <c r="HBT732"/>
      <c r="HBU732"/>
      <c r="HBV732"/>
      <c r="HBW732"/>
      <c r="HBX732"/>
      <c r="HBY732"/>
      <c r="HBZ732"/>
      <c r="HCA732"/>
      <c r="HCB732"/>
      <c r="HCC732"/>
      <c r="HCD732"/>
      <c r="HCE732"/>
      <c r="HCF732"/>
      <c r="HCG732"/>
      <c r="HCH732"/>
      <c r="HCI732"/>
      <c r="HCJ732"/>
      <c r="HCK732"/>
      <c r="HCL732"/>
      <c r="HCM732"/>
      <c r="HCN732"/>
      <c r="HCO732"/>
      <c r="HCP732"/>
      <c r="HCQ732"/>
      <c r="HCR732"/>
      <c r="HCS732"/>
      <c r="HCT732"/>
      <c r="HCU732"/>
      <c r="HCV732"/>
      <c r="HCW732"/>
      <c r="HCX732"/>
      <c r="HCY732"/>
      <c r="HCZ732"/>
      <c r="HDA732"/>
      <c r="HDB732"/>
      <c r="HDC732"/>
      <c r="HDD732"/>
      <c r="HDE732"/>
      <c r="HDF732"/>
      <c r="HDG732"/>
      <c r="HDH732"/>
      <c r="HDI732"/>
      <c r="HDJ732"/>
      <c r="HDK732"/>
      <c r="HDL732"/>
      <c r="HDM732"/>
      <c r="HDN732"/>
      <c r="HDO732"/>
      <c r="HDP732"/>
      <c r="HDQ732"/>
      <c r="HDR732"/>
      <c r="HDS732"/>
      <c r="HDT732"/>
      <c r="HDU732"/>
      <c r="HDV732"/>
      <c r="HDW732"/>
      <c r="HDX732"/>
      <c r="HDY732"/>
      <c r="HDZ732"/>
      <c r="HEA732"/>
      <c r="HEB732"/>
      <c r="HEC732"/>
      <c r="HED732"/>
      <c r="HEE732"/>
      <c r="HEF732"/>
      <c r="HEG732"/>
      <c r="HEH732"/>
      <c r="HEI732"/>
      <c r="HEJ732"/>
      <c r="HEK732"/>
      <c r="HEL732"/>
      <c r="HEM732"/>
      <c r="HEN732"/>
      <c r="HEO732"/>
      <c r="HEP732"/>
      <c r="HEQ732"/>
      <c r="HER732"/>
      <c r="HES732"/>
      <c r="HET732"/>
      <c r="HEU732"/>
      <c r="HEV732"/>
      <c r="HEW732"/>
      <c r="HEX732"/>
      <c r="HEY732"/>
      <c r="HEZ732"/>
      <c r="HFA732"/>
      <c r="HFB732"/>
      <c r="HFC732"/>
      <c r="HFD732"/>
      <c r="HFE732"/>
      <c r="HFF732"/>
      <c r="HFG732"/>
      <c r="HFH732"/>
      <c r="HFI732"/>
      <c r="HFJ732"/>
      <c r="HFK732"/>
      <c r="HFL732"/>
      <c r="HFM732"/>
      <c r="HFN732"/>
      <c r="HFO732"/>
      <c r="HFP732"/>
      <c r="HFQ732"/>
      <c r="HFR732"/>
      <c r="HFS732"/>
      <c r="HFT732"/>
      <c r="HFU732"/>
      <c r="HFV732"/>
      <c r="HFW732"/>
      <c r="HFX732"/>
      <c r="HFY732"/>
      <c r="HFZ732"/>
      <c r="HGA732"/>
      <c r="HGB732"/>
      <c r="HGC732"/>
      <c r="HGD732"/>
      <c r="HGE732"/>
      <c r="HGF732"/>
      <c r="HGG732"/>
      <c r="HGH732"/>
      <c r="HGI732"/>
      <c r="HGJ732"/>
      <c r="HGK732"/>
      <c r="HGL732"/>
      <c r="HGM732"/>
      <c r="HGN732"/>
      <c r="HGO732"/>
      <c r="HGP732"/>
      <c r="HGQ732"/>
      <c r="HGR732"/>
      <c r="HGS732"/>
      <c r="HGT732"/>
      <c r="HGU732"/>
      <c r="HGV732"/>
      <c r="HGW732"/>
      <c r="HGX732"/>
      <c r="HGY732"/>
      <c r="HGZ732"/>
      <c r="HHA732"/>
      <c r="HHB732"/>
      <c r="HHC732"/>
      <c r="HHD732"/>
      <c r="HHE732"/>
      <c r="HHF732"/>
      <c r="HHG732"/>
      <c r="HHH732"/>
      <c r="HHI732"/>
      <c r="HHJ732"/>
      <c r="HHK732"/>
      <c r="HHL732"/>
      <c r="HHM732"/>
      <c r="HHN732"/>
      <c r="HHO732"/>
      <c r="HHP732"/>
      <c r="HHQ732"/>
      <c r="HHR732"/>
      <c r="HHS732"/>
      <c r="HHT732"/>
      <c r="HHU732"/>
      <c r="HHV732"/>
      <c r="HHW732"/>
      <c r="HHX732"/>
      <c r="HHY732"/>
      <c r="HHZ732"/>
      <c r="HIA732"/>
      <c r="HIB732"/>
      <c r="HIC732"/>
      <c r="HID732"/>
      <c r="HIE732"/>
      <c r="HIF732"/>
      <c r="HIG732"/>
      <c r="HIH732"/>
      <c r="HII732"/>
      <c r="HIJ732"/>
      <c r="HIK732"/>
      <c r="HIL732"/>
      <c r="HIM732"/>
      <c r="HIN732"/>
      <c r="HIO732"/>
      <c r="HIP732"/>
      <c r="HIQ732"/>
      <c r="HIR732"/>
      <c r="HIS732"/>
      <c r="HIT732"/>
      <c r="HIU732"/>
      <c r="HIV732"/>
      <c r="HIW732"/>
      <c r="HIX732"/>
      <c r="HIY732"/>
      <c r="HIZ732"/>
      <c r="HJA732"/>
      <c r="HJB732"/>
      <c r="HJC732"/>
      <c r="HJD732"/>
      <c r="HJE732"/>
      <c r="HJF732"/>
      <c r="HJG732"/>
      <c r="HJH732"/>
      <c r="HJI732"/>
      <c r="HJJ732"/>
      <c r="HJK732"/>
      <c r="HJL732"/>
      <c r="HJM732"/>
      <c r="HJN732"/>
      <c r="HJO732"/>
      <c r="HJP732"/>
      <c r="HJQ732"/>
      <c r="HJR732"/>
      <c r="HJS732"/>
      <c r="HJT732"/>
      <c r="HJU732"/>
      <c r="HJV732"/>
      <c r="HJW732"/>
      <c r="HJX732"/>
      <c r="HJY732"/>
      <c r="HJZ732"/>
      <c r="HKA732"/>
      <c r="HKB732"/>
      <c r="HKC732"/>
      <c r="HKD732"/>
      <c r="HKE732"/>
      <c r="HKF732"/>
      <c r="HKG732"/>
      <c r="HKH732"/>
      <c r="HKI732"/>
      <c r="HKJ732"/>
      <c r="HKK732"/>
      <c r="HKL732"/>
      <c r="HKM732"/>
      <c r="HKN732"/>
      <c r="HKO732"/>
      <c r="HKP732"/>
      <c r="HKQ732"/>
      <c r="HKR732"/>
      <c r="HKS732"/>
      <c r="HKT732"/>
      <c r="HKU732"/>
      <c r="HKV732"/>
      <c r="HKW732"/>
      <c r="HKX732"/>
      <c r="HKY732"/>
      <c r="HKZ732"/>
      <c r="HLA732"/>
      <c r="HLB732"/>
      <c r="HLC732"/>
      <c r="HLD732"/>
      <c r="HLE732"/>
      <c r="HLF732"/>
      <c r="HLG732"/>
      <c r="HLH732"/>
      <c r="HLI732"/>
      <c r="HLJ732"/>
      <c r="HLK732"/>
      <c r="HLL732"/>
      <c r="HLM732"/>
      <c r="HLN732"/>
      <c r="HLO732"/>
      <c r="HLP732"/>
      <c r="HLQ732"/>
      <c r="HLR732"/>
      <c r="HLS732"/>
      <c r="HLT732"/>
      <c r="HLU732"/>
      <c r="HLV732"/>
      <c r="HLW732"/>
      <c r="HLX732"/>
      <c r="HLY732"/>
      <c r="HLZ732"/>
      <c r="HMA732"/>
      <c r="HMB732"/>
      <c r="HMC732"/>
      <c r="HMD732"/>
      <c r="HME732"/>
      <c r="HMF732"/>
      <c r="HMG732"/>
      <c r="HMH732"/>
      <c r="HMI732"/>
      <c r="HMJ732"/>
      <c r="HMK732"/>
      <c r="HML732"/>
      <c r="HMM732"/>
      <c r="HMN732"/>
      <c r="HMO732"/>
      <c r="HMP732"/>
      <c r="HMQ732"/>
      <c r="HMR732"/>
      <c r="HMS732"/>
      <c r="HMT732"/>
      <c r="HMU732"/>
      <c r="HMV732"/>
      <c r="HMW732"/>
      <c r="HMX732"/>
      <c r="HMY732"/>
      <c r="HMZ732"/>
      <c r="HNA732"/>
      <c r="HNB732"/>
      <c r="HNC732"/>
      <c r="HND732"/>
      <c r="HNE732"/>
      <c r="HNF732"/>
      <c r="HNG732"/>
      <c r="HNH732"/>
      <c r="HNI732"/>
      <c r="HNJ732"/>
      <c r="HNK732"/>
      <c r="HNL732"/>
      <c r="HNM732"/>
      <c r="HNN732"/>
      <c r="HNO732"/>
      <c r="HNP732"/>
      <c r="HNQ732"/>
      <c r="HNR732"/>
      <c r="HNS732"/>
      <c r="HNT732"/>
      <c r="HNU732"/>
      <c r="HNV732"/>
      <c r="HNW732"/>
      <c r="HNX732"/>
      <c r="HNY732"/>
      <c r="HNZ732"/>
      <c r="HOA732"/>
      <c r="HOB732"/>
      <c r="HOC732"/>
      <c r="HOD732"/>
      <c r="HOE732"/>
      <c r="HOF732"/>
      <c r="HOG732"/>
      <c r="HOH732"/>
      <c r="HOI732"/>
      <c r="HOJ732"/>
      <c r="HOK732"/>
      <c r="HOL732"/>
      <c r="HOM732"/>
      <c r="HON732"/>
      <c r="HOO732"/>
      <c r="HOP732"/>
      <c r="HOQ732"/>
      <c r="HOR732"/>
      <c r="HOS732"/>
      <c r="HOT732"/>
      <c r="HOU732"/>
      <c r="HOV732"/>
      <c r="HOW732"/>
      <c r="HOX732"/>
      <c r="HOY732"/>
      <c r="HOZ732"/>
      <c r="HPA732"/>
      <c r="HPB732"/>
      <c r="HPC732"/>
      <c r="HPD732"/>
      <c r="HPE732"/>
      <c r="HPF732"/>
      <c r="HPG732"/>
      <c r="HPH732"/>
      <c r="HPI732"/>
      <c r="HPJ732"/>
      <c r="HPK732"/>
      <c r="HPL732"/>
      <c r="HPM732"/>
      <c r="HPN732"/>
      <c r="HPO732"/>
      <c r="HPP732"/>
      <c r="HPQ732"/>
      <c r="HPR732"/>
      <c r="HPS732"/>
      <c r="HPT732"/>
      <c r="HPU732"/>
      <c r="HPV732"/>
      <c r="HPW732"/>
      <c r="HPX732"/>
      <c r="HPY732"/>
      <c r="HPZ732"/>
      <c r="HQA732"/>
      <c r="HQB732"/>
      <c r="HQC732"/>
      <c r="HQD732"/>
      <c r="HQE732"/>
      <c r="HQF732"/>
      <c r="HQG732"/>
      <c r="HQH732"/>
      <c r="HQI732"/>
      <c r="HQJ732"/>
      <c r="HQK732"/>
      <c r="HQL732"/>
      <c r="HQM732"/>
      <c r="HQN732"/>
      <c r="HQO732"/>
      <c r="HQP732"/>
      <c r="HQQ732"/>
      <c r="HQR732"/>
      <c r="HQS732"/>
      <c r="HQT732"/>
      <c r="HQU732"/>
      <c r="HQV732"/>
      <c r="HQW732"/>
      <c r="HQX732"/>
      <c r="HQY732"/>
      <c r="HQZ732"/>
      <c r="HRA732"/>
      <c r="HRB732"/>
      <c r="HRC732"/>
      <c r="HRD732"/>
      <c r="HRE732"/>
      <c r="HRF732"/>
      <c r="HRG732"/>
      <c r="HRH732"/>
      <c r="HRI732"/>
      <c r="HRJ732"/>
      <c r="HRK732"/>
      <c r="HRL732"/>
      <c r="HRM732"/>
      <c r="HRN732"/>
      <c r="HRO732"/>
      <c r="HRP732"/>
      <c r="HRQ732"/>
      <c r="HRR732"/>
      <c r="HRS732"/>
      <c r="HRT732"/>
      <c r="HRU732"/>
      <c r="HRV732"/>
      <c r="HRW732"/>
      <c r="HRX732"/>
      <c r="HRY732"/>
      <c r="HRZ732"/>
      <c r="HSA732"/>
      <c r="HSB732"/>
      <c r="HSC732"/>
      <c r="HSD732"/>
      <c r="HSE732"/>
      <c r="HSF732"/>
      <c r="HSG732"/>
      <c r="HSH732"/>
      <c r="HSI732"/>
      <c r="HSJ732"/>
      <c r="HSK732"/>
      <c r="HSL732"/>
      <c r="HSM732"/>
      <c r="HSN732"/>
      <c r="HSO732"/>
      <c r="HSP732"/>
      <c r="HSQ732"/>
      <c r="HSR732"/>
      <c r="HSS732"/>
      <c r="HST732"/>
      <c r="HSU732"/>
      <c r="HSV732"/>
      <c r="HSW732"/>
      <c r="HSX732"/>
      <c r="HSY732"/>
      <c r="HSZ732"/>
      <c r="HTA732"/>
      <c r="HTB732"/>
      <c r="HTC732"/>
      <c r="HTD732"/>
      <c r="HTE732"/>
      <c r="HTF732"/>
      <c r="HTG732"/>
      <c r="HTH732"/>
      <c r="HTI732"/>
      <c r="HTJ732"/>
      <c r="HTK732"/>
      <c r="HTL732"/>
      <c r="HTM732"/>
      <c r="HTN732"/>
      <c r="HTO732"/>
      <c r="HTP732"/>
      <c r="HTQ732"/>
      <c r="HTR732"/>
      <c r="HTS732"/>
      <c r="HTT732"/>
      <c r="HTU732"/>
      <c r="HTV732"/>
      <c r="HTW732"/>
      <c r="HTX732"/>
      <c r="HTY732"/>
      <c r="HTZ732"/>
      <c r="HUA732"/>
      <c r="HUB732"/>
      <c r="HUC732"/>
      <c r="HUD732"/>
      <c r="HUE732"/>
      <c r="HUF732"/>
      <c r="HUG732"/>
      <c r="HUH732"/>
      <c r="HUI732"/>
      <c r="HUJ732"/>
      <c r="HUK732"/>
      <c r="HUL732"/>
      <c r="HUM732"/>
      <c r="HUN732"/>
      <c r="HUO732"/>
      <c r="HUP732"/>
      <c r="HUQ732"/>
      <c r="HUR732"/>
      <c r="HUS732"/>
      <c r="HUT732"/>
      <c r="HUU732"/>
      <c r="HUV732"/>
      <c r="HUW732"/>
      <c r="HUX732"/>
      <c r="HUY732"/>
      <c r="HUZ732"/>
      <c r="HVA732"/>
      <c r="HVB732"/>
      <c r="HVC732"/>
      <c r="HVD732"/>
      <c r="HVE732"/>
      <c r="HVF732"/>
      <c r="HVG732"/>
      <c r="HVH732"/>
      <c r="HVI732"/>
      <c r="HVJ732"/>
      <c r="HVK732"/>
      <c r="HVL732"/>
      <c r="HVM732"/>
      <c r="HVN732"/>
      <c r="HVO732"/>
      <c r="HVP732"/>
      <c r="HVQ732"/>
      <c r="HVR732"/>
      <c r="HVS732"/>
      <c r="HVT732"/>
      <c r="HVU732"/>
      <c r="HVV732"/>
      <c r="HVW732"/>
      <c r="HVX732"/>
      <c r="HVY732"/>
      <c r="HVZ732"/>
      <c r="HWA732"/>
      <c r="HWB732"/>
      <c r="HWC732"/>
      <c r="HWD732"/>
      <c r="HWE732"/>
      <c r="HWF732"/>
      <c r="HWG732"/>
      <c r="HWH732"/>
      <c r="HWI732"/>
      <c r="HWJ732"/>
      <c r="HWK732"/>
      <c r="HWL732"/>
      <c r="HWM732"/>
      <c r="HWN732"/>
      <c r="HWO732"/>
      <c r="HWP732"/>
      <c r="HWQ732"/>
      <c r="HWR732"/>
      <c r="HWS732"/>
      <c r="HWT732"/>
      <c r="HWU732"/>
      <c r="HWV732"/>
      <c r="HWW732"/>
      <c r="HWX732"/>
      <c r="HWY732"/>
      <c r="HWZ732"/>
      <c r="HXA732"/>
      <c r="HXB732"/>
      <c r="HXC732"/>
      <c r="HXD732"/>
      <c r="HXE732"/>
      <c r="HXF732"/>
      <c r="HXG732"/>
      <c r="HXH732"/>
      <c r="HXI732"/>
      <c r="HXJ732"/>
      <c r="HXK732"/>
      <c r="HXL732"/>
      <c r="HXM732"/>
      <c r="HXN732"/>
      <c r="HXO732"/>
      <c r="HXP732"/>
      <c r="HXQ732"/>
      <c r="HXR732"/>
      <c r="HXS732"/>
      <c r="HXT732"/>
      <c r="HXU732"/>
      <c r="HXV732"/>
      <c r="HXW732"/>
      <c r="HXX732"/>
      <c r="HXY732"/>
      <c r="HXZ732"/>
      <c r="HYA732"/>
      <c r="HYB732"/>
      <c r="HYC732"/>
      <c r="HYD732"/>
      <c r="HYE732"/>
      <c r="HYF732"/>
      <c r="HYG732"/>
      <c r="HYH732"/>
      <c r="HYI732"/>
      <c r="HYJ732"/>
      <c r="HYK732"/>
      <c r="HYL732"/>
      <c r="HYM732"/>
      <c r="HYN732"/>
      <c r="HYO732"/>
      <c r="HYP732"/>
      <c r="HYQ732"/>
      <c r="HYR732"/>
      <c r="HYS732"/>
      <c r="HYT732"/>
      <c r="HYU732"/>
      <c r="HYV732"/>
      <c r="HYW732"/>
      <c r="HYX732"/>
      <c r="HYY732"/>
      <c r="HYZ732"/>
      <c r="HZA732"/>
      <c r="HZB732"/>
      <c r="HZC732"/>
      <c r="HZD732"/>
      <c r="HZE732"/>
      <c r="HZF732"/>
      <c r="HZG732"/>
      <c r="HZH732"/>
      <c r="HZI732"/>
      <c r="HZJ732"/>
      <c r="HZK732"/>
      <c r="HZL732"/>
      <c r="HZM732"/>
      <c r="HZN732"/>
      <c r="HZO732"/>
      <c r="HZP732"/>
      <c r="HZQ732"/>
      <c r="HZR732"/>
      <c r="HZS732"/>
      <c r="HZT732"/>
      <c r="HZU732"/>
      <c r="HZV732"/>
      <c r="HZW732"/>
      <c r="HZX732"/>
      <c r="HZY732"/>
      <c r="HZZ732"/>
      <c r="IAA732"/>
      <c r="IAB732"/>
      <c r="IAC732"/>
      <c r="IAD732"/>
      <c r="IAE732"/>
      <c r="IAF732"/>
      <c r="IAG732"/>
      <c r="IAH732"/>
      <c r="IAI732"/>
      <c r="IAJ732"/>
      <c r="IAK732"/>
      <c r="IAL732"/>
      <c r="IAM732"/>
      <c r="IAN732"/>
      <c r="IAO732"/>
      <c r="IAP732"/>
      <c r="IAQ732"/>
      <c r="IAR732"/>
      <c r="IAS732"/>
      <c r="IAT732"/>
      <c r="IAU732"/>
      <c r="IAV732"/>
      <c r="IAW732"/>
      <c r="IAX732"/>
      <c r="IAY732"/>
      <c r="IAZ732"/>
      <c r="IBA732"/>
      <c r="IBB732"/>
      <c r="IBC732"/>
      <c r="IBD732"/>
      <c r="IBE732"/>
      <c r="IBF732"/>
      <c r="IBG732"/>
      <c r="IBH732"/>
      <c r="IBI732"/>
      <c r="IBJ732"/>
      <c r="IBK732"/>
      <c r="IBL732"/>
      <c r="IBM732"/>
      <c r="IBN732"/>
      <c r="IBO732"/>
      <c r="IBP732"/>
      <c r="IBQ732"/>
      <c r="IBR732"/>
      <c r="IBS732"/>
      <c r="IBT732"/>
      <c r="IBU732"/>
      <c r="IBV732"/>
      <c r="IBW732"/>
      <c r="IBX732"/>
      <c r="IBY732"/>
      <c r="IBZ732"/>
      <c r="ICA732"/>
      <c r="ICB732"/>
      <c r="ICC732"/>
      <c r="ICD732"/>
      <c r="ICE732"/>
      <c r="ICF732"/>
      <c r="ICG732"/>
      <c r="ICH732"/>
      <c r="ICI732"/>
      <c r="ICJ732"/>
      <c r="ICK732"/>
      <c r="ICL732"/>
      <c r="ICM732"/>
      <c r="ICN732"/>
      <c r="ICO732"/>
      <c r="ICP732"/>
      <c r="ICQ732"/>
      <c r="ICR732"/>
      <c r="ICS732"/>
      <c r="ICT732"/>
      <c r="ICU732"/>
      <c r="ICV732"/>
      <c r="ICW732"/>
      <c r="ICX732"/>
      <c r="ICY732"/>
      <c r="ICZ732"/>
      <c r="IDA732"/>
      <c r="IDB732"/>
      <c r="IDC732"/>
      <c r="IDD732"/>
      <c r="IDE732"/>
      <c r="IDF732"/>
      <c r="IDG732"/>
      <c r="IDH732"/>
      <c r="IDI732"/>
      <c r="IDJ732"/>
      <c r="IDK732"/>
      <c r="IDL732"/>
      <c r="IDM732"/>
      <c r="IDN732"/>
      <c r="IDO732"/>
      <c r="IDP732"/>
      <c r="IDQ732"/>
      <c r="IDR732"/>
      <c r="IDS732"/>
      <c r="IDT732"/>
      <c r="IDU732"/>
      <c r="IDV732"/>
      <c r="IDW732"/>
      <c r="IDX732"/>
      <c r="IDY732"/>
      <c r="IDZ732"/>
      <c r="IEA732"/>
      <c r="IEB732"/>
      <c r="IEC732"/>
      <c r="IED732"/>
      <c r="IEE732"/>
      <c r="IEF732"/>
      <c r="IEG732"/>
      <c r="IEH732"/>
      <c r="IEI732"/>
      <c r="IEJ732"/>
      <c r="IEK732"/>
      <c r="IEL732"/>
      <c r="IEM732"/>
      <c r="IEN732"/>
      <c r="IEO732"/>
      <c r="IEP732"/>
      <c r="IEQ732"/>
      <c r="IER732"/>
      <c r="IES732"/>
      <c r="IET732"/>
      <c r="IEU732"/>
      <c r="IEV732"/>
      <c r="IEW732"/>
      <c r="IEX732"/>
      <c r="IEY732"/>
      <c r="IEZ732"/>
      <c r="IFA732"/>
      <c r="IFB732"/>
      <c r="IFC732"/>
      <c r="IFD732"/>
      <c r="IFE732"/>
      <c r="IFF732"/>
      <c r="IFG732"/>
      <c r="IFH732"/>
      <c r="IFI732"/>
      <c r="IFJ732"/>
      <c r="IFK732"/>
      <c r="IFL732"/>
      <c r="IFM732"/>
      <c r="IFN732"/>
      <c r="IFO732"/>
      <c r="IFP732"/>
      <c r="IFQ732"/>
      <c r="IFR732"/>
      <c r="IFS732"/>
      <c r="IFT732"/>
      <c r="IFU732"/>
      <c r="IFV732"/>
      <c r="IFW732"/>
      <c r="IFX732"/>
      <c r="IFY732"/>
      <c r="IFZ732"/>
      <c r="IGA732"/>
      <c r="IGB732"/>
      <c r="IGC732"/>
      <c r="IGD732"/>
      <c r="IGE732"/>
      <c r="IGF732"/>
      <c r="IGG732"/>
      <c r="IGH732"/>
      <c r="IGI732"/>
      <c r="IGJ732"/>
      <c r="IGK732"/>
      <c r="IGL732"/>
      <c r="IGM732"/>
      <c r="IGN732"/>
      <c r="IGO732"/>
      <c r="IGP732"/>
      <c r="IGQ732"/>
      <c r="IGR732"/>
      <c r="IGS732"/>
      <c r="IGT732"/>
      <c r="IGU732"/>
      <c r="IGV732"/>
      <c r="IGW732"/>
      <c r="IGX732"/>
      <c r="IGY732"/>
      <c r="IGZ732"/>
      <c r="IHA732"/>
      <c r="IHB732"/>
      <c r="IHC732"/>
      <c r="IHD732"/>
      <c r="IHE732"/>
      <c r="IHF732"/>
      <c r="IHG732"/>
      <c r="IHH732"/>
      <c r="IHI732"/>
      <c r="IHJ732"/>
      <c r="IHK732"/>
      <c r="IHL732"/>
      <c r="IHM732"/>
      <c r="IHN732"/>
      <c r="IHO732"/>
      <c r="IHP732"/>
      <c r="IHQ732"/>
      <c r="IHR732"/>
      <c r="IHS732"/>
      <c r="IHT732"/>
      <c r="IHU732"/>
      <c r="IHV732"/>
      <c r="IHW732"/>
      <c r="IHX732"/>
      <c r="IHY732"/>
      <c r="IHZ732"/>
      <c r="IIA732"/>
      <c r="IIB732"/>
      <c r="IIC732"/>
      <c r="IID732"/>
      <c r="IIE732"/>
      <c r="IIF732"/>
      <c r="IIG732"/>
      <c r="IIH732"/>
      <c r="III732"/>
      <c r="IIJ732"/>
      <c r="IIK732"/>
      <c r="IIL732"/>
      <c r="IIM732"/>
      <c r="IIN732"/>
      <c r="IIO732"/>
      <c r="IIP732"/>
      <c r="IIQ732"/>
      <c r="IIR732"/>
      <c r="IIS732"/>
      <c r="IIT732"/>
      <c r="IIU732"/>
      <c r="IIV732"/>
      <c r="IIW732"/>
      <c r="IIX732"/>
      <c r="IIY732"/>
      <c r="IIZ732"/>
      <c r="IJA732"/>
      <c r="IJB732"/>
      <c r="IJC732"/>
      <c r="IJD732"/>
      <c r="IJE732"/>
      <c r="IJF732"/>
      <c r="IJG732"/>
      <c r="IJH732"/>
      <c r="IJI732"/>
      <c r="IJJ732"/>
      <c r="IJK732"/>
      <c r="IJL732"/>
      <c r="IJM732"/>
      <c r="IJN732"/>
      <c r="IJO732"/>
      <c r="IJP732"/>
      <c r="IJQ732"/>
      <c r="IJR732"/>
      <c r="IJS732"/>
      <c r="IJT732"/>
      <c r="IJU732"/>
      <c r="IJV732"/>
      <c r="IJW732"/>
      <c r="IJX732"/>
      <c r="IJY732"/>
      <c r="IJZ732"/>
      <c r="IKA732"/>
      <c r="IKB732"/>
      <c r="IKC732"/>
      <c r="IKD732"/>
      <c r="IKE732"/>
      <c r="IKF732"/>
      <c r="IKG732"/>
      <c r="IKH732"/>
      <c r="IKI732"/>
      <c r="IKJ732"/>
      <c r="IKK732"/>
      <c r="IKL732"/>
      <c r="IKM732"/>
      <c r="IKN732"/>
      <c r="IKO732"/>
      <c r="IKP732"/>
      <c r="IKQ732"/>
      <c r="IKR732"/>
      <c r="IKS732"/>
      <c r="IKT732"/>
      <c r="IKU732"/>
      <c r="IKV732"/>
      <c r="IKW732"/>
      <c r="IKX732"/>
      <c r="IKY732"/>
      <c r="IKZ732"/>
      <c r="ILA732"/>
      <c r="ILB732"/>
      <c r="ILC732"/>
      <c r="ILD732"/>
      <c r="ILE732"/>
      <c r="ILF732"/>
      <c r="ILG732"/>
      <c r="ILH732"/>
      <c r="ILI732"/>
      <c r="ILJ732"/>
      <c r="ILK732"/>
      <c r="ILL732"/>
      <c r="ILM732"/>
      <c r="ILN732"/>
      <c r="ILO732"/>
      <c r="ILP732"/>
      <c r="ILQ732"/>
      <c r="ILR732"/>
      <c r="ILS732"/>
      <c r="ILT732"/>
      <c r="ILU732"/>
      <c r="ILV732"/>
      <c r="ILW732"/>
      <c r="ILX732"/>
      <c r="ILY732"/>
      <c r="ILZ732"/>
      <c r="IMA732"/>
      <c r="IMB732"/>
      <c r="IMC732"/>
      <c r="IMD732"/>
      <c r="IME732"/>
      <c r="IMF732"/>
      <c r="IMG732"/>
      <c r="IMH732"/>
      <c r="IMI732"/>
      <c r="IMJ732"/>
      <c r="IMK732"/>
      <c r="IML732"/>
      <c r="IMM732"/>
      <c r="IMN732"/>
      <c r="IMO732"/>
      <c r="IMP732"/>
      <c r="IMQ732"/>
      <c r="IMR732"/>
      <c r="IMS732"/>
      <c r="IMT732"/>
      <c r="IMU732"/>
      <c r="IMV732"/>
      <c r="IMW732"/>
      <c r="IMX732"/>
      <c r="IMY732"/>
      <c r="IMZ732"/>
      <c r="INA732"/>
      <c r="INB732"/>
      <c r="INC732"/>
      <c r="IND732"/>
      <c r="INE732"/>
      <c r="INF732"/>
      <c r="ING732"/>
      <c r="INH732"/>
      <c r="INI732"/>
      <c r="INJ732"/>
      <c r="INK732"/>
      <c r="INL732"/>
      <c r="INM732"/>
      <c r="INN732"/>
      <c r="INO732"/>
      <c r="INP732"/>
      <c r="INQ732"/>
      <c r="INR732"/>
      <c r="INS732"/>
      <c r="INT732"/>
      <c r="INU732"/>
      <c r="INV732"/>
      <c r="INW732"/>
      <c r="INX732"/>
      <c r="INY732"/>
      <c r="INZ732"/>
      <c r="IOA732"/>
      <c r="IOB732"/>
      <c r="IOC732"/>
      <c r="IOD732"/>
      <c r="IOE732"/>
      <c r="IOF732"/>
      <c r="IOG732"/>
      <c r="IOH732"/>
      <c r="IOI732"/>
      <c r="IOJ732"/>
      <c r="IOK732"/>
      <c r="IOL732"/>
      <c r="IOM732"/>
      <c r="ION732"/>
      <c r="IOO732"/>
      <c r="IOP732"/>
      <c r="IOQ732"/>
      <c r="IOR732"/>
      <c r="IOS732"/>
      <c r="IOT732"/>
      <c r="IOU732"/>
      <c r="IOV732"/>
      <c r="IOW732"/>
      <c r="IOX732"/>
      <c r="IOY732"/>
      <c r="IOZ732"/>
      <c r="IPA732"/>
      <c r="IPB732"/>
      <c r="IPC732"/>
      <c r="IPD732"/>
      <c r="IPE732"/>
      <c r="IPF732"/>
      <c r="IPG732"/>
      <c r="IPH732"/>
      <c r="IPI732"/>
      <c r="IPJ732"/>
      <c r="IPK732"/>
      <c r="IPL732"/>
      <c r="IPM732"/>
      <c r="IPN732"/>
      <c r="IPO732"/>
      <c r="IPP732"/>
      <c r="IPQ732"/>
      <c r="IPR732"/>
      <c r="IPS732"/>
      <c r="IPT732"/>
      <c r="IPU732"/>
      <c r="IPV732"/>
      <c r="IPW732"/>
      <c r="IPX732"/>
      <c r="IPY732"/>
      <c r="IPZ732"/>
      <c r="IQA732"/>
      <c r="IQB732"/>
      <c r="IQC732"/>
      <c r="IQD732"/>
      <c r="IQE732"/>
      <c r="IQF732"/>
      <c r="IQG732"/>
      <c r="IQH732"/>
      <c r="IQI732"/>
      <c r="IQJ732"/>
      <c r="IQK732"/>
      <c r="IQL732"/>
      <c r="IQM732"/>
      <c r="IQN732"/>
      <c r="IQO732"/>
      <c r="IQP732"/>
      <c r="IQQ732"/>
      <c r="IQR732"/>
      <c r="IQS732"/>
      <c r="IQT732"/>
      <c r="IQU732"/>
      <c r="IQV732"/>
      <c r="IQW732"/>
      <c r="IQX732"/>
      <c r="IQY732"/>
      <c r="IQZ732"/>
      <c r="IRA732"/>
      <c r="IRB732"/>
      <c r="IRC732"/>
      <c r="IRD732"/>
      <c r="IRE732"/>
      <c r="IRF732"/>
      <c r="IRG732"/>
      <c r="IRH732"/>
      <c r="IRI732"/>
      <c r="IRJ732"/>
      <c r="IRK732"/>
      <c r="IRL732"/>
      <c r="IRM732"/>
      <c r="IRN732"/>
      <c r="IRO732"/>
      <c r="IRP732"/>
      <c r="IRQ732"/>
      <c r="IRR732"/>
      <c r="IRS732"/>
      <c r="IRT732"/>
      <c r="IRU732"/>
      <c r="IRV732"/>
      <c r="IRW732"/>
      <c r="IRX732"/>
      <c r="IRY732"/>
      <c r="IRZ732"/>
      <c r="ISA732"/>
      <c r="ISB732"/>
      <c r="ISC732"/>
      <c r="ISD732"/>
      <c r="ISE732"/>
      <c r="ISF732"/>
      <c r="ISG732"/>
      <c r="ISH732"/>
      <c r="ISI732"/>
      <c r="ISJ732"/>
      <c r="ISK732"/>
      <c r="ISL732"/>
      <c r="ISM732"/>
      <c r="ISN732"/>
      <c r="ISO732"/>
      <c r="ISP732"/>
      <c r="ISQ732"/>
      <c r="ISR732"/>
      <c r="ISS732"/>
      <c r="IST732"/>
      <c r="ISU732"/>
      <c r="ISV732"/>
      <c r="ISW732"/>
      <c r="ISX732"/>
      <c r="ISY732"/>
      <c r="ISZ732"/>
      <c r="ITA732"/>
      <c r="ITB732"/>
      <c r="ITC732"/>
      <c r="ITD732"/>
      <c r="ITE732"/>
      <c r="ITF732"/>
      <c r="ITG732"/>
      <c r="ITH732"/>
      <c r="ITI732"/>
      <c r="ITJ732"/>
      <c r="ITK732"/>
      <c r="ITL732"/>
      <c r="ITM732"/>
      <c r="ITN732"/>
      <c r="ITO732"/>
      <c r="ITP732"/>
      <c r="ITQ732"/>
      <c r="ITR732"/>
      <c r="ITS732"/>
      <c r="ITT732"/>
      <c r="ITU732"/>
      <c r="ITV732"/>
      <c r="ITW732"/>
      <c r="ITX732"/>
      <c r="ITY732"/>
      <c r="ITZ732"/>
      <c r="IUA732"/>
      <c r="IUB732"/>
      <c r="IUC732"/>
      <c r="IUD732"/>
      <c r="IUE732"/>
      <c r="IUF732"/>
      <c r="IUG732"/>
      <c r="IUH732"/>
      <c r="IUI732"/>
      <c r="IUJ732"/>
      <c r="IUK732"/>
      <c r="IUL732"/>
      <c r="IUM732"/>
      <c r="IUN732"/>
      <c r="IUO732"/>
      <c r="IUP732"/>
      <c r="IUQ732"/>
      <c r="IUR732"/>
      <c r="IUS732"/>
      <c r="IUT732"/>
      <c r="IUU732"/>
      <c r="IUV732"/>
      <c r="IUW732"/>
      <c r="IUX732"/>
      <c r="IUY732"/>
      <c r="IUZ732"/>
      <c r="IVA732"/>
      <c r="IVB732"/>
      <c r="IVC732"/>
      <c r="IVD732"/>
      <c r="IVE732"/>
      <c r="IVF732"/>
      <c r="IVG732"/>
      <c r="IVH732"/>
      <c r="IVI732"/>
      <c r="IVJ732"/>
      <c r="IVK732"/>
      <c r="IVL732"/>
      <c r="IVM732"/>
      <c r="IVN732"/>
      <c r="IVO732"/>
      <c r="IVP732"/>
      <c r="IVQ732"/>
      <c r="IVR732"/>
      <c r="IVS732"/>
      <c r="IVT732"/>
      <c r="IVU732"/>
      <c r="IVV732"/>
      <c r="IVW732"/>
      <c r="IVX732"/>
      <c r="IVY732"/>
      <c r="IVZ732"/>
      <c r="IWA732"/>
      <c r="IWB732"/>
      <c r="IWC732"/>
      <c r="IWD732"/>
      <c r="IWE732"/>
      <c r="IWF732"/>
      <c r="IWG732"/>
      <c r="IWH732"/>
      <c r="IWI732"/>
      <c r="IWJ732"/>
      <c r="IWK732"/>
      <c r="IWL732"/>
      <c r="IWM732"/>
      <c r="IWN732"/>
      <c r="IWO732"/>
      <c r="IWP732"/>
      <c r="IWQ732"/>
      <c r="IWR732"/>
      <c r="IWS732"/>
      <c r="IWT732"/>
      <c r="IWU732"/>
      <c r="IWV732"/>
      <c r="IWW732"/>
      <c r="IWX732"/>
      <c r="IWY732"/>
      <c r="IWZ732"/>
      <c r="IXA732"/>
      <c r="IXB732"/>
      <c r="IXC732"/>
      <c r="IXD732"/>
      <c r="IXE732"/>
      <c r="IXF732"/>
      <c r="IXG732"/>
      <c r="IXH732"/>
      <c r="IXI732"/>
      <c r="IXJ732"/>
      <c r="IXK732"/>
      <c r="IXL732"/>
      <c r="IXM732"/>
      <c r="IXN732"/>
      <c r="IXO732"/>
      <c r="IXP732"/>
      <c r="IXQ732"/>
      <c r="IXR732"/>
      <c r="IXS732"/>
      <c r="IXT732"/>
      <c r="IXU732"/>
      <c r="IXV732"/>
      <c r="IXW732"/>
      <c r="IXX732"/>
      <c r="IXY732"/>
      <c r="IXZ732"/>
      <c r="IYA732"/>
      <c r="IYB732"/>
      <c r="IYC732"/>
      <c r="IYD732"/>
      <c r="IYE732"/>
      <c r="IYF732"/>
      <c r="IYG732"/>
      <c r="IYH732"/>
      <c r="IYI732"/>
      <c r="IYJ732"/>
      <c r="IYK732"/>
      <c r="IYL732"/>
      <c r="IYM732"/>
      <c r="IYN732"/>
      <c r="IYO732"/>
      <c r="IYP732"/>
      <c r="IYQ732"/>
      <c r="IYR732"/>
      <c r="IYS732"/>
      <c r="IYT732"/>
      <c r="IYU732"/>
      <c r="IYV732"/>
      <c r="IYW732"/>
      <c r="IYX732"/>
      <c r="IYY732"/>
      <c r="IYZ732"/>
      <c r="IZA732"/>
      <c r="IZB732"/>
      <c r="IZC732"/>
      <c r="IZD732"/>
      <c r="IZE732"/>
      <c r="IZF732"/>
      <c r="IZG732"/>
      <c r="IZH732"/>
      <c r="IZI732"/>
      <c r="IZJ732"/>
      <c r="IZK732"/>
      <c r="IZL732"/>
      <c r="IZM732"/>
      <c r="IZN732"/>
      <c r="IZO732"/>
      <c r="IZP732"/>
      <c r="IZQ732"/>
      <c r="IZR732"/>
      <c r="IZS732"/>
      <c r="IZT732"/>
      <c r="IZU732"/>
      <c r="IZV732"/>
      <c r="IZW732"/>
      <c r="IZX732"/>
      <c r="IZY732"/>
      <c r="IZZ732"/>
      <c r="JAA732"/>
      <c r="JAB732"/>
      <c r="JAC732"/>
      <c r="JAD732"/>
      <c r="JAE732"/>
      <c r="JAF732"/>
      <c r="JAG732"/>
      <c r="JAH732"/>
      <c r="JAI732"/>
      <c r="JAJ732"/>
      <c r="JAK732"/>
      <c r="JAL732"/>
      <c r="JAM732"/>
      <c r="JAN732"/>
      <c r="JAO732"/>
      <c r="JAP732"/>
      <c r="JAQ732"/>
      <c r="JAR732"/>
      <c r="JAS732"/>
      <c r="JAT732"/>
      <c r="JAU732"/>
      <c r="JAV732"/>
      <c r="JAW732"/>
      <c r="JAX732"/>
      <c r="JAY732"/>
      <c r="JAZ732"/>
      <c r="JBA732"/>
      <c r="JBB732"/>
      <c r="JBC732"/>
      <c r="JBD732"/>
      <c r="JBE732"/>
      <c r="JBF732"/>
      <c r="JBG732"/>
      <c r="JBH732"/>
      <c r="JBI732"/>
      <c r="JBJ732"/>
      <c r="JBK732"/>
      <c r="JBL732"/>
      <c r="JBM732"/>
      <c r="JBN732"/>
      <c r="JBO732"/>
      <c r="JBP732"/>
      <c r="JBQ732"/>
      <c r="JBR732"/>
      <c r="JBS732"/>
      <c r="JBT732"/>
      <c r="JBU732"/>
      <c r="JBV732"/>
      <c r="JBW732"/>
      <c r="JBX732"/>
      <c r="JBY732"/>
      <c r="JBZ732"/>
      <c r="JCA732"/>
      <c r="JCB732"/>
      <c r="JCC732"/>
      <c r="JCD732"/>
      <c r="JCE732"/>
      <c r="JCF732"/>
      <c r="JCG732"/>
      <c r="JCH732"/>
      <c r="JCI732"/>
      <c r="JCJ732"/>
      <c r="JCK732"/>
      <c r="JCL732"/>
      <c r="JCM732"/>
      <c r="JCN732"/>
      <c r="JCO732"/>
      <c r="JCP732"/>
      <c r="JCQ732"/>
      <c r="JCR732"/>
      <c r="JCS732"/>
      <c r="JCT732"/>
      <c r="JCU732"/>
      <c r="JCV732"/>
      <c r="JCW732"/>
      <c r="JCX732"/>
      <c r="JCY732"/>
      <c r="JCZ732"/>
      <c r="JDA732"/>
      <c r="JDB732"/>
      <c r="JDC732"/>
      <c r="JDD732"/>
      <c r="JDE732"/>
      <c r="JDF732"/>
      <c r="JDG732"/>
      <c r="JDH732"/>
      <c r="JDI732"/>
      <c r="JDJ732"/>
      <c r="JDK732"/>
      <c r="JDL732"/>
      <c r="JDM732"/>
      <c r="JDN732"/>
      <c r="JDO732"/>
      <c r="JDP732"/>
      <c r="JDQ732"/>
      <c r="JDR732"/>
      <c r="JDS732"/>
      <c r="JDT732"/>
      <c r="JDU732"/>
      <c r="JDV732"/>
      <c r="JDW732"/>
      <c r="JDX732"/>
      <c r="JDY732"/>
      <c r="JDZ732"/>
      <c r="JEA732"/>
      <c r="JEB732"/>
      <c r="JEC732"/>
      <c r="JED732"/>
      <c r="JEE732"/>
      <c r="JEF732"/>
      <c r="JEG732"/>
      <c r="JEH732"/>
      <c r="JEI732"/>
      <c r="JEJ732"/>
      <c r="JEK732"/>
      <c r="JEL732"/>
      <c r="JEM732"/>
      <c r="JEN732"/>
      <c r="JEO732"/>
      <c r="JEP732"/>
      <c r="JEQ732"/>
      <c r="JER732"/>
      <c r="JES732"/>
      <c r="JET732"/>
      <c r="JEU732"/>
      <c r="JEV732"/>
      <c r="JEW732"/>
      <c r="JEX732"/>
      <c r="JEY732"/>
      <c r="JEZ732"/>
      <c r="JFA732"/>
      <c r="JFB732"/>
      <c r="JFC732"/>
      <c r="JFD732"/>
      <c r="JFE732"/>
      <c r="JFF732"/>
      <c r="JFG732"/>
      <c r="JFH732"/>
      <c r="JFI732"/>
      <c r="JFJ732"/>
      <c r="JFK732"/>
      <c r="JFL732"/>
      <c r="JFM732"/>
      <c r="JFN732"/>
      <c r="JFO732"/>
      <c r="JFP732"/>
      <c r="JFQ732"/>
      <c r="JFR732"/>
      <c r="JFS732"/>
      <c r="JFT732"/>
      <c r="JFU732"/>
      <c r="JFV732"/>
      <c r="JFW732"/>
      <c r="JFX732"/>
      <c r="JFY732"/>
      <c r="JFZ732"/>
      <c r="JGA732"/>
      <c r="JGB732"/>
      <c r="JGC732"/>
      <c r="JGD732"/>
      <c r="JGE732"/>
      <c r="JGF732"/>
      <c r="JGG732"/>
      <c r="JGH732"/>
      <c r="JGI732"/>
      <c r="JGJ732"/>
      <c r="JGK732"/>
      <c r="JGL732"/>
      <c r="JGM732"/>
      <c r="JGN732"/>
      <c r="JGO732"/>
      <c r="JGP732"/>
      <c r="JGQ732"/>
      <c r="JGR732"/>
      <c r="JGS732"/>
      <c r="JGT732"/>
      <c r="JGU732"/>
      <c r="JGV732"/>
      <c r="JGW732"/>
      <c r="JGX732"/>
      <c r="JGY732"/>
      <c r="JGZ732"/>
      <c r="JHA732"/>
      <c r="JHB732"/>
      <c r="JHC732"/>
      <c r="JHD732"/>
      <c r="JHE732"/>
      <c r="JHF732"/>
      <c r="JHG732"/>
      <c r="JHH732"/>
      <c r="JHI732"/>
      <c r="JHJ732"/>
      <c r="JHK732"/>
      <c r="JHL732"/>
      <c r="JHM732"/>
      <c r="JHN732"/>
      <c r="JHO732"/>
      <c r="JHP732"/>
      <c r="JHQ732"/>
      <c r="JHR732"/>
      <c r="JHS732"/>
      <c r="JHT732"/>
      <c r="JHU732"/>
      <c r="JHV732"/>
      <c r="JHW732"/>
      <c r="JHX732"/>
      <c r="JHY732"/>
      <c r="JHZ732"/>
      <c r="JIA732"/>
      <c r="JIB732"/>
      <c r="JIC732"/>
      <c r="JID732"/>
      <c r="JIE732"/>
      <c r="JIF732"/>
      <c r="JIG732"/>
      <c r="JIH732"/>
      <c r="JII732"/>
      <c r="JIJ732"/>
      <c r="JIK732"/>
      <c r="JIL732"/>
      <c r="JIM732"/>
      <c r="JIN732"/>
      <c r="JIO732"/>
      <c r="JIP732"/>
      <c r="JIQ732"/>
      <c r="JIR732"/>
      <c r="JIS732"/>
      <c r="JIT732"/>
      <c r="JIU732"/>
      <c r="JIV732"/>
      <c r="JIW732"/>
      <c r="JIX732"/>
      <c r="JIY732"/>
      <c r="JIZ732"/>
      <c r="JJA732"/>
      <c r="JJB732"/>
      <c r="JJC732"/>
      <c r="JJD732"/>
      <c r="JJE732"/>
      <c r="JJF732"/>
      <c r="JJG732"/>
      <c r="JJH732"/>
      <c r="JJI732"/>
      <c r="JJJ732"/>
      <c r="JJK732"/>
      <c r="JJL732"/>
      <c r="JJM732"/>
      <c r="JJN732"/>
      <c r="JJO732"/>
      <c r="JJP732"/>
      <c r="JJQ732"/>
      <c r="JJR732"/>
      <c r="JJS732"/>
      <c r="JJT732"/>
      <c r="JJU732"/>
      <c r="JJV732"/>
      <c r="JJW732"/>
      <c r="JJX732"/>
      <c r="JJY732"/>
      <c r="JJZ732"/>
      <c r="JKA732"/>
      <c r="JKB732"/>
      <c r="JKC732"/>
      <c r="JKD732"/>
      <c r="JKE732"/>
      <c r="JKF732"/>
      <c r="JKG732"/>
      <c r="JKH732"/>
      <c r="JKI732"/>
      <c r="JKJ732"/>
      <c r="JKK732"/>
      <c r="JKL732"/>
      <c r="JKM732"/>
      <c r="JKN732"/>
      <c r="JKO732"/>
      <c r="JKP732"/>
      <c r="JKQ732"/>
      <c r="JKR732"/>
      <c r="JKS732"/>
      <c r="JKT732"/>
      <c r="JKU732"/>
      <c r="JKV732"/>
      <c r="JKW732"/>
      <c r="JKX732"/>
      <c r="JKY732"/>
      <c r="JKZ732"/>
      <c r="JLA732"/>
      <c r="JLB732"/>
      <c r="JLC732"/>
      <c r="JLD732"/>
      <c r="JLE732"/>
      <c r="JLF732"/>
      <c r="JLG732"/>
      <c r="JLH732"/>
      <c r="JLI732"/>
      <c r="JLJ732"/>
      <c r="JLK732"/>
      <c r="JLL732"/>
      <c r="JLM732"/>
      <c r="JLN732"/>
      <c r="JLO732"/>
      <c r="JLP732"/>
      <c r="JLQ732"/>
      <c r="JLR732"/>
      <c r="JLS732"/>
      <c r="JLT732"/>
      <c r="JLU732"/>
      <c r="JLV732"/>
      <c r="JLW732"/>
      <c r="JLX732"/>
      <c r="JLY732"/>
      <c r="JLZ732"/>
      <c r="JMA732"/>
      <c r="JMB732"/>
      <c r="JMC732"/>
      <c r="JMD732"/>
      <c r="JME732"/>
      <c r="JMF732"/>
      <c r="JMG732"/>
      <c r="JMH732"/>
      <c r="JMI732"/>
      <c r="JMJ732"/>
      <c r="JMK732"/>
      <c r="JML732"/>
      <c r="JMM732"/>
      <c r="JMN732"/>
      <c r="JMO732"/>
      <c r="JMP732"/>
      <c r="JMQ732"/>
      <c r="JMR732"/>
      <c r="JMS732"/>
      <c r="JMT732"/>
      <c r="JMU732"/>
      <c r="JMV732"/>
      <c r="JMW732"/>
      <c r="JMX732"/>
      <c r="JMY732"/>
      <c r="JMZ732"/>
      <c r="JNA732"/>
      <c r="JNB732"/>
      <c r="JNC732"/>
      <c r="JND732"/>
      <c r="JNE732"/>
      <c r="JNF732"/>
      <c r="JNG732"/>
      <c r="JNH732"/>
      <c r="JNI732"/>
      <c r="JNJ732"/>
      <c r="JNK732"/>
      <c r="JNL732"/>
      <c r="JNM732"/>
      <c r="JNN732"/>
      <c r="JNO732"/>
      <c r="JNP732"/>
      <c r="JNQ732"/>
      <c r="JNR732"/>
      <c r="JNS732"/>
      <c r="JNT732"/>
      <c r="JNU732"/>
      <c r="JNV732"/>
      <c r="JNW732"/>
      <c r="JNX732"/>
      <c r="JNY732"/>
      <c r="JNZ732"/>
      <c r="JOA732"/>
      <c r="JOB732"/>
      <c r="JOC732"/>
      <c r="JOD732"/>
      <c r="JOE732"/>
      <c r="JOF732"/>
      <c r="JOG732"/>
      <c r="JOH732"/>
      <c r="JOI732"/>
      <c r="JOJ732"/>
      <c r="JOK732"/>
      <c r="JOL732"/>
      <c r="JOM732"/>
      <c r="JON732"/>
      <c r="JOO732"/>
      <c r="JOP732"/>
      <c r="JOQ732"/>
      <c r="JOR732"/>
      <c r="JOS732"/>
      <c r="JOT732"/>
      <c r="JOU732"/>
      <c r="JOV732"/>
      <c r="JOW732"/>
      <c r="JOX732"/>
      <c r="JOY732"/>
      <c r="JOZ732"/>
      <c r="JPA732"/>
      <c r="JPB732"/>
      <c r="JPC732"/>
      <c r="JPD732"/>
      <c r="JPE732"/>
      <c r="JPF732"/>
      <c r="JPG732"/>
      <c r="JPH732"/>
      <c r="JPI732"/>
      <c r="JPJ732"/>
      <c r="JPK732"/>
      <c r="JPL732"/>
      <c r="JPM732"/>
      <c r="JPN732"/>
      <c r="JPO732"/>
      <c r="JPP732"/>
      <c r="JPQ732"/>
      <c r="JPR732"/>
      <c r="JPS732"/>
      <c r="JPT732"/>
      <c r="JPU732"/>
      <c r="JPV732"/>
      <c r="JPW732"/>
      <c r="JPX732"/>
      <c r="JPY732"/>
      <c r="JPZ732"/>
      <c r="JQA732"/>
      <c r="JQB732"/>
      <c r="JQC732"/>
      <c r="JQD732"/>
      <c r="JQE732"/>
      <c r="JQF732"/>
      <c r="JQG732"/>
      <c r="JQH732"/>
      <c r="JQI732"/>
      <c r="JQJ732"/>
      <c r="JQK732"/>
      <c r="JQL732"/>
      <c r="JQM732"/>
      <c r="JQN732"/>
      <c r="JQO732"/>
      <c r="JQP732"/>
      <c r="JQQ732"/>
      <c r="JQR732"/>
      <c r="JQS732"/>
      <c r="JQT732"/>
      <c r="JQU732"/>
      <c r="JQV732"/>
      <c r="JQW732"/>
      <c r="JQX732"/>
      <c r="JQY732"/>
      <c r="JQZ732"/>
      <c r="JRA732"/>
      <c r="JRB732"/>
      <c r="JRC732"/>
      <c r="JRD732"/>
      <c r="JRE732"/>
      <c r="JRF732"/>
      <c r="JRG732"/>
      <c r="JRH732"/>
      <c r="JRI732"/>
      <c r="JRJ732"/>
      <c r="JRK732"/>
      <c r="JRL732"/>
      <c r="JRM732"/>
      <c r="JRN732"/>
      <c r="JRO732"/>
      <c r="JRP732"/>
      <c r="JRQ732"/>
      <c r="JRR732"/>
      <c r="JRS732"/>
      <c r="JRT732"/>
      <c r="JRU732"/>
      <c r="JRV732"/>
      <c r="JRW732"/>
      <c r="JRX732"/>
      <c r="JRY732"/>
      <c r="JRZ732"/>
      <c r="JSA732"/>
      <c r="JSB732"/>
      <c r="JSC732"/>
      <c r="JSD732"/>
      <c r="JSE732"/>
      <c r="JSF732"/>
      <c r="JSG732"/>
      <c r="JSH732"/>
      <c r="JSI732"/>
      <c r="JSJ732"/>
      <c r="JSK732"/>
      <c r="JSL732"/>
      <c r="JSM732"/>
      <c r="JSN732"/>
      <c r="JSO732"/>
      <c r="JSP732"/>
      <c r="JSQ732"/>
      <c r="JSR732"/>
      <c r="JSS732"/>
      <c r="JST732"/>
      <c r="JSU732"/>
      <c r="JSV732"/>
      <c r="JSW732"/>
      <c r="JSX732"/>
      <c r="JSY732"/>
      <c r="JSZ732"/>
      <c r="JTA732"/>
      <c r="JTB732"/>
      <c r="JTC732"/>
      <c r="JTD732"/>
      <c r="JTE732"/>
      <c r="JTF732"/>
      <c r="JTG732"/>
      <c r="JTH732"/>
      <c r="JTI732"/>
      <c r="JTJ732"/>
      <c r="JTK732"/>
      <c r="JTL732"/>
      <c r="JTM732"/>
      <c r="JTN732"/>
      <c r="JTO732"/>
      <c r="JTP732"/>
      <c r="JTQ732"/>
      <c r="JTR732"/>
      <c r="JTS732"/>
      <c r="JTT732"/>
      <c r="JTU732"/>
      <c r="JTV732"/>
      <c r="JTW732"/>
      <c r="JTX732"/>
      <c r="JTY732"/>
      <c r="JTZ732"/>
      <c r="JUA732"/>
      <c r="JUB732"/>
      <c r="JUC732"/>
      <c r="JUD732"/>
      <c r="JUE732"/>
      <c r="JUF732"/>
      <c r="JUG732"/>
      <c r="JUH732"/>
      <c r="JUI732"/>
      <c r="JUJ732"/>
      <c r="JUK732"/>
      <c r="JUL732"/>
      <c r="JUM732"/>
      <c r="JUN732"/>
      <c r="JUO732"/>
      <c r="JUP732"/>
      <c r="JUQ732"/>
      <c r="JUR732"/>
      <c r="JUS732"/>
      <c r="JUT732"/>
      <c r="JUU732"/>
      <c r="JUV732"/>
      <c r="JUW732"/>
      <c r="JUX732"/>
      <c r="JUY732"/>
      <c r="JUZ732"/>
      <c r="JVA732"/>
      <c r="JVB732"/>
      <c r="JVC732"/>
      <c r="JVD732"/>
      <c r="JVE732"/>
      <c r="JVF732"/>
      <c r="JVG732"/>
      <c r="JVH732"/>
      <c r="JVI732"/>
      <c r="JVJ732"/>
      <c r="JVK732"/>
      <c r="JVL732"/>
      <c r="JVM732"/>
      <c r="JVN732"/>
      <c r="JVO732"/>
      <c r="JVP732"/>
      <c r="JVQ732"/>
      <c r="JVR732"/>
      <c r="JVS732"/>
      <c r="JVT732"/>
      <c r="JVU732"/>
      <c r="JVV732"/>
      <c r="JVW732"/>
      <c r="JVX732"/>
      <c r="JVY732"/>
      <c r="JVZ732"/>
      <c r="JWA732"/>
      <c r="JWB732"/>
      <c r="JWC732"/>
      <c r="JWD732"/>
      <c r="JWE732"/>
      <c r="JWF732"/>
      <c r="JWG732"/>
      <c r="JWH732"/>
      <c r="JWI732"/>
      <c r="JWJ732"/>
      <c r="JWK732"/>
      <c r="JWL732"/>
      <c r="JWM732"/>
      <c r="JWN732"/>
      <c r="JWO732"/>
      <c r="JWP732"/>
      <c r="JWQ732"/>
      <c r="JWR732"/>
      <c r="JWS732"/>
      <c r="JWT732"/>
      <c r="JWU732"/>
      <c r="JWV732"/>
      <c r="JWW732"/>
      <c r="JWX732"/>
      <c r="JWY732"/>
      <c r="JWZ732"/>
      <c r="JXA732"/>
      <c r="JXB732"/>
      <c r="JXC732"/>
      <c r="JXD732"/>
      <c r="JXE732"/>
      <c r="JXF732"/>
      <c r="JXG732"/>
      <c r="JXH732"/>
      <c r="JXI732"/>
      <c r="JXJ732"/>
      <c r="JXK732"/>
      <c r="JXL732"/>
      <c r="JXM732"/>
      <c r="JXN732"/>
      <c r="JXO732"/>
      <c r="JXP732"/>
      <c r="JXQ732"/>
      <c r="JXR732"/>
      <c r="JXS732"/>
      <c r="JXT732"/>
      <c r="JXU732"/>
      <c r="JXV732"/>
      <c r="JXW732"/>
      <c r="JXX732"/>
      <c r="JXY732"/>
      <c r="JXZ732"/>
      <c r="JYA732"/>
      <c r="JYB732"/>
      <c r="JYC732"/>
      <c r="JYD732"/>
      <c r="JYE732"/>
      <c r="JYF732"/>
      <c r="JYG732"/>
      <c r="JYH732"/>
      <c r="JYI732"/>
      <c r="JYJ732"/>
      <c r="JYK732"/>
      <c r="JYL732"/>
      <c r="JYM732"/>
      <c r="JYN732"/>
      <c r="JYO732"/>
      <c r="JYP732"/>
      <c r="JYQ732"/>
      <c r="JYR732"/>
      <c r="JYS732"/>
      <c r="JYT732"/>
      <c r="JYU732"/>
      <c r="JYV732"/>
      <c r="JYW732"/>
      <c r="JYX732"/>
      <c r="JYY732"/>
      <c r="JYZ732"/>
      <c r="JZA732"/>
      <c r="JZB732"/>
      <c r="JZC732"/>
      <c r="JZD732"/>
      <c r="JZE732"/>
      <c r="JZF732"/>
      <c r="JZG732"/>
      <c r="JZH732"/>
      <c r="JZI732"/>
      <c r="JZJ732"/>
      <c r="JZK732"/>
      <c r="JZL732"/>
      <c r="JZM732"/>
      <c r="JZN732"/>
      <c r="JZO732"/>
      <c r="JZP732"/>
      <c r="JZQ732"/>
      <c r="JZR732"/>
      <c r="JZS732"/>
      <c r="JZT732"/>
      <c r="JZU732"/>
      <c r="JZV732"/>
      <c r="JZW732"/>
      <c r="JZX732"/>
      <c r="JZY732"/>
      <c r="JZZ732"/>
      <c r="KAA732"/>
      <c r="KAB732"/>
      <c r="KAC732"/>
      <c r="KAD732"/>
      <c r="KAE732"/>
      <c r="KAF732"/>
      <c r="KAG732"/>
      <c r="KAH732"/>
      <c r="KAI732"/>
      <c r="KAJ732"/>
      <c r="KAK732"/>
      <c r="KAL732"/>
      <c r="KAM732"/>
      <c r="KAN732"/>
      <c r="KAO732"/>
      <c r="KAP732"/>
      <c r="KAQ732"/>
      <c r="KAR732"/>
      <c r="KAS732"/>
      <c r="KAT732"/>
      <c r="KAU732"/>
      <c r="KAV732"/>
      <c r="KAW732"/>
      <c r="KAX732"/>
      <c r="KAY732"/>
      <c r="KAZ732"/>
      <c r="KBA732"/>
      <c r="KBB732"/>
      <c r="KBC732"/>
      <c r="KBD732"/>
      <c r="KBE732"/>
      <c r="KBF732"/>
      <c r="KBG732"/>
      <c r="KBH732"/>
      <c r="KBI732"/>
      <c r="KBJ732"/>
      <c r="KBK732"/>
      <c r="KBL732"/>
      <c r="KBM732"/>
      <c r="KBN732"/>
      <c r="KBO732"/>
      <c r="KBP732"/>
      <c r="KBQ732"/>
      <c r="KBR732"/>
      <c r="KBS732"/>
      <c r="KBT732"/>
      <c r="KBU732"/>
      <c r="KBV732"/>
      <c r="KBW732"/>
      <c r="KBX732"/>
      <c r="KBY732"/>
      <c r="KBZ732"/>
      <c r="KCA732"/>
      <c r="KCB732"/>
      <c r="KCC732"/>
      <c r="KCD732"/>
      <c r="KCE732"/>
      <c r="KCF732"/>
      <c r="KCG732"/>
      <c r="KCH732"/>
      <c r="KCI732"/>
      <c r="KCJ732"/>
      <c r="KCK732"/>
      <c r="KCL732"/>
      <c r="KCM732"/>
      <c r="KCN732"/>
      <c r="KCO732"/>
      <c r="KCP732"/>
      <c r="KCQ732"/>
      <c r="KCR732"/>
      <c r="KCS732"/>
      <c r="KCT732"/>
      <c r="KCU732"/>
      <c r="KCV732"/>
      <c r="KCW732"/>
      <c r="KCX732"/>
      <c r="KCY732"/>
      <c r="KCZ732"/>
      <c r="KDA732"/>
      <c r="KDB732"/>
      <c r="KDC732"/>
      <c r="KDD732"/>
      <c r="KDE732"/>
      <c r="KDF732"/>
      <c r="KDG732"/>
      <c r="KDH732"/>
      <c r="KDI732"/>
      <c r="KDJ732"/>
      <c r="KDK732"/>
      <c r="KDL732"/>
      <c r="KDM732"/>
      <c r="KDN732"/>
      <c r="KDO732"/>
      <c r="KDP732"/>
      <c r="KDQ732"/>
      <c r="KDR732"/>
      <c r="KDS732"/>
      <c r="KDT732"/>
      <c r="KDU732"/>
      <c r="KDV732"/>
      <c r="KDW732"/>
      <c r="KDX732"/>
      <c r="KDY732"/>
      <c r="KDZ732"/>
      <c r="KEA732"/>
      <c r="KEB732"/>
      <c r="KEC732"/>
      <c r="KED732"/>
      <c r="KEE732"/>
      <c r="KEF732"/>
      <c r="KEG732"/>
      <c r="KEH732"/>
      <c r="KEI732"/>
      <c r="KEJ732"/>
      <c r="KEK732"/>
      <c r="KEL732"/>
      <c r="KEM732"/>
      <c r="KEN732"/>
      <c r="KEO732"/>
      <c r="KEP732"/>
      <c r="KEQ732"/>
      <c r="KER732"/>
      <c r="KES732"/>
      <c r="KET732"/>
      <c r="KEU732"/>
      <c r="KEV732"/>
      <c r="KEW732"/>
      <c r="KEX732"/>
      <c r="KEY732"/>
      <c r="KEZ732"/>
      <c r="KFA732"/>
      <c r="KFB732"/>
      <c r="KFC732"/>
      <c r="KFD732"/>
      <c r="KFE732"/>
      <c r="KFF732"/>
      <c r="KFG732"/>
      <c r="KFH732"/>
      <c r="KFI732"/>
      <c r="KFJ732"/>
      <c r="KFK732"/>
      <c r="KFL732"/>
      <c r="KFM732"/>
      <c r="KFN732"/>
      <c r="KFO732"/>
      <c r="KFP732"/>
      <c r="KFQ732"/>
      <c r="KFR732"/>
      <c r="KFS732"/>
      <c r="KFT732"/>
      <c r="KFU732"/>
      <c r="KFV732"/>
      <c r="KFW732"/>
      <c r="KFX732"/>
      <c r="KFY732"/>
      <c r="KFZ732"/>
      <c r="KGA732"/>
      <c r="KGB732"/>
      <c r="KGC732"/>
      <c r="KGD732"/>
      <c r="KGE732"/>
      <c r="KGF732"/>
      <c r="KGG732"/>
      <c r="KGH732"/>
      <c r="KGI732"/>
      <c r="KGJ732"/>
      <c r="KGK732"/>
      <c r="KGL732"/>
      <c r="KGM732"/>
      <c r="KGN732"/>
      <c r="KGO732"/>
      <c r="KGP732"/>
      <c r="KGQ732"/>
      <c r="KGR732"/>
      <c r="KGS732"/>
      <c r="KGT732"/>
      <c r="KGU732"/>
      <c r="KGV732"/>
      <c r="KGW732"/>
      <c r="KGX732"/>
      <c r="KGY732"/>
      <c r="KGZ732"/>
      <c r="KHA732"/>
      <c r="KHB732"/>
      <c r="KHC732"/>
      <c r="KHD732"/>
      <c r="KHE732"/>
      <c r="KHF732"/>
      <c r="KHG732"/>
      <c r="KHH732"/>
      <c r="KHI732"/>
      <c r="KHJ732"/>
      <c r="KHK732"/>
      <c r="KHL732"/>
      <c r="KHM732"/>
      <c r="KHN732"/>
      <c r="KHO732"/>
      <c r="KHP732"/>
      <c r="KHQ732"/>
      <c r="KHR732"/>
      <c r="KHS732"/>
      <c r="KHT732"/>
      <c r="KHU732"/>
      <c r="KHV732"/>
      <c r="KHW732"/>
      <c r="KHX732"/>
      <c r="KHY732"/>
      <c r="KHZ732"/>
      <c r="KIA732"/>
      <c r="KIB732"/>
      <c r="KIC732"/>
      <c r="KID732"/>
      <c r="KIE732"/>
      <c r="KIF732"/>
      <c r="KIG732"/>
      <c r="KIH732"/>
      <c r="KII732"/>
      <c r="KIJ732"/>
      <c r="KIK732"/>
      <c r="KIL732"/>
      <c r="KIM732"/>
      <c r="KIN732"/>
      <c r="KIO732"/>
      <c r="KIP732"/>
      <c r="KIQ732"/>
      <c r="KIR732"/>
      <c r="KIS732"/>
      <c r="KIT732"/>
      <c r="KIU732"/>
      <c r="KIV732"/>
      <c r="KIW732"/>
      <c r="KIX732"/>
      <c r="KIY732"/>
      <c r="KIZ732"/>
      <c r="KJA732"/>
      <c r="KJB732"/>
      <c r="KJC732"/>
      <c r="KJD732"/>
      <c r="KJE732"/>
      <c r="KJF732"/>
      <c r="KJG732"/>
      <c r="KJH732"/>
      <c r="KJI732"/>
      <c r="KJJ732"/>
      <c r="KJK732"/>
      <c r="KJL732"/>
      <c r="KJM732"/>
      <c r="KJN732"/>
      <c r="KJO732"/>
      <c r="KJP732"/>
      <c r="KJQ732"/>
      <c r="KJR732"/>
      <c r="KJS732"/>
      <c r="KJT732"/>
      <c r="KJU732"/>
      <c r="KJV732"/>
      <c r="KJW732"/>
      <c r="KJX732"/>
      <c r="KJY732"/>
      <c r="KJZ732"/>
      <c r="KKA732"/>
      <c r="KKB732"/>
      <c r="KKC732"/>
      <c r="KKD732"/>
      <c r="KKE732"/>
      <c r="KKF732"/>
      <c r="KKG732"/>
      <c r="KKH732"/>
      <c r="KKI732"/>
      <c r="KKJ732"/>
      <c r="KKK732"/>
      <c r="KKL732"/>
      <c r="KKM732"/>
      <c r="KKN732"/>
      <c r="KKO732"/>
      <c r="KKP732"/>
      <c r="KKQ732"/>
      <c r="KKR732"/>
      <c r="KKS732"/>
      <c r="KKT732"/>
      <c r="KKU732"/>
      <c r="KKV732"/>
      <c r="KKW732"/>
      <c r="KKX732"/>
      <c r="KKY732"/>
      <c r="KKZ732"/>
      <c r="KLA732"/>
      <c r="KLB732"/>
      <c r="KLC732"/>
      <c r="KLD732"/>
      <c r="KLE732"/>
      <c r="KLF732"/>
      <c r="KLG732"/>
      <c r="KLH732"/>
      <c r="KLI732"/>
      <c r="KLJ732"/>
      <c r="KLK732"/>
      <c r="KLL732"/>
      <c r="KLM732"/>
      <c r="KLN732"/>
      <c r="KLO732"/>
      <c r="KLP732"/>
      <c r="KLQ732"/>
      <c r="KLR732"/>
      <c r="KLS732"/>
      <c r="KLT732"/>
      <c r="KLU732"/>
      <c r="KLV732"/>
      <c r="KLW732"/>
      <c r="KLX732"/>
      <c r="KLY732"/>
      <c r="KLZ732"/>
      <c r="KMA732"/>
      <c r="KMB732"/>
      <c r="KMC732"/>
      <c r="KMD732"/>
      <c r="KME732"/>
      <c r="KMF732"/>
      <c r="KMG732"/>
      <c r="KMH732"/>
      <c r="KMI732"/>
      <c r="KMJ732"/>
      <c r="KMK732"/>
      <c r="KML732"/>
      <c r="KMM732"/>
      <c r="KMN732"/>
      <c r="KMO732"/>
      <c r="KMP732"/>
      <c r="KMQ732"/>
      <c r="KMR732"/>
      <c r="KMS732"/>
      <c r="KMT732"/>
      <c r="KMU732"/>
      <c r="KMV732"/>
      <c r="KMW732"/>
      <c r="KMX732"/>
      <c r="KMY732"/>
      <c r="KMZ732"/>
      <c r="KNA732"/>
      <c r="KNB732"/>
      <c r="KNC732"/>
      <c r="KND732"/>
      <c r="KNE732"/>
      <c r="KNF732"/>
      <c r="KNG732"/>
      <c r="KNH732"/>
      <c r="KNI732"/>
      <c r="KNJ732"/>
      <c r="KNK732"/>
      <c r="KNL732"/>
      <c r="KNM732"/>
      <c r="KNN732"/>
      <c r="KNO732"/>
      <c r="KNP732"/>
      <c r="KNQ732"/>
      <c r="KNR732"/>
      <c r="KNS732"/>
      <c r="KNT732"/>
      <c r="KNU732"/>
      <c r="KNV732"/>
      <c r="KNW732"/>
      <c r="KNX732"/>
      <c r="KNY732"/>
      <c r="KNZ732"/>
      <c r="KOA732"/>
      <c r="KOB732"/>
      <c r="KOC732"/>
      <c r="KOD732"/>
      <c r="KOE732"/>
      <c r="KOF732"/>
      <c r="KOG732"/>
      <c r="KOH732"/>
      <c r="KOI732"/>
      <c r="KOJ732"/>
      <c r="KOK732"/>
      <c r="KOL732"/>
      <c r="KOM732"/>
      <c r="KON732"/>
      <c r="KOO732"/>
      <c r="KOP732"/>
      <c r="KOQ732"/>
      <c r="KOR732"/>
      <c r="KOS732"/>
      <c r="KOT732"/>
      <c r="KOU732"/>
      <c r="KOV732"/>
      <c r="KOW732"/>
      <c r="KOX732"/>
      <c r="KOY732"/>
      <c r="KOZ732"/>
      <c r="KPA732"/>
      <c r="KPB732"/>
      <c r="KPC732"/>
      <c r="KPD732"/>
      <c r="KPE732"/>
      <c r="KPF732"/>
      <c r="KPG732"/>
      <c r="KPH732"/>
      <c r="KPI732"/>
      <c r="KPJ732"/>
      <c r="KPK732"/>
      <c r="KPL732"/>
      <c r="KPM732"/>
      <c r="KPN732"/>
      <c r="KPO732"/>
      <c r="KPP732"/>
      <c r="KPQ732"/>
      <c r="KPR732"/>
      <c r="KPS732"/>
      <c r="KPT732"/>
      <c r="KPU732"/>
      <c r="KPV732"/>
      <c r="KPW732"/>
      <c r="KPX732"/>
      <c r="KPY732"/>
      <c r="KPZ732"/>
      <c r="KQA732"/>
      <c r="KQB732"/>
      <c r="KQC732"/>
      <c r="KQD732"/>
      <c r="KQE732"/>
      <c r="KQF732"/>
      <c r="KQG732"/>
      <c r="KQH732"/>
      <c r="KQI732"/>
      <c r="KQJ732"/>
      <c r="KQK732"/>
      <c r="KQL732"/>
      <c r="KQM732"/>
      <c r="KQN732"/>
      <c r="KQO732"/>
      <c r="KQP732"/>
      <c r="KQQ732"/>
      <c r="KQR732"/>
      <c r="KQS732"/>
      <c r="KQT732"/>
      <c r="KQU732"/>
      <c r="KQV732"/>
      <c r="KQW732"/>
      <c r="KQX732"/>
      <c r="KQY732"/>
      <c r="KQZ732"/>
      <c r="KRA732"/>
      <c r="KRB732"/>
      <c r="KRC732"/>
      <c r="KRD732"/>
      <c r="KRE732"/>
      <c r="KRF732"/>
      <c r="KRG732"/>
      <c r="KRH732"/>
      <c r="KRI732"/>
      <c r="KRJ732"/>
      <c r="KRK732"/>
      <c r="KRL732"/>
      <c r="KRM732"/>
      <c r="KRN732"/>
      <c r="KRO732"/>
      <c r="KRP732"/>
      <c r="KRQ732"/>
      <c r="KRR732"/>
      <c r="KRS732"/>
      <c r="KRT732"/>
      <c r="KRU732"/>
      <c r="KRV732"/>
      <c r="KRW732"/>
      <c r="KRX732"/>
      <c r="KRY732"/>
      <c r="KRZ732"/>
      <c r="KSA732"/>
      <c r="KSB732"/>
      <c r="KSC732"/>
      <c r="KSD732"/>
      <c r="KSE732"/>
      <c r="KSF732"/>
      <c r="KSG732"/>
      <c r="KSH732"/>
      <c r="KSI732"/>
      <c r="KSJ732"/>
      <c r="KSK732"/>
      <c r="KSL732"/>
      <c r="KSM732"/>
      <c r="KSN732"/>
      <c r="KSO732"/>
      <c r="KSP732"/>
      <c r="KSQ732"/>
      <c r="KSR732"/>
      <c r="KSS732"/>
      <c r="KST732"/>
      <c r="KSU732"/>
      <c r="KSV732"/>
      <c r="KSW732"/>
      <c r="KSX732"/>
      <c r="KSY732"/>
      <c r="KSZ732"/>
      <c r="KTA732"/>
      <c r="KTB732"/>
      <c r="KTC732"/>
      <c r="KTD732"/>
      <c r="KTE732"/>
      <c r="KTF732"/>
      <c r="KTG732"/>
      <c r="KTH732"/>
      <c r="KTI732"/>
      <c r="KTJ732"/>
      <c r="KTK732"/>
      <c r="KTL732"/>
      <c r="KTM732"/>
      <c r="KTN732"/>
      <c r="KTO732"/>
      <c r="KTP732"/>
      <c r="KTQ732"/>
      <c r="KTR732"/>
      <c r="KTS732"/>
      <c r="KTT732"/>
      <c r="KTU732"/>
      <c r="KTV732"/>
      <c r="KTW732"/>
      <c r="KTX732"/>
      <c r="KTY732"/>
      <c r="KTZ732"/>
      <c r="KUA732"/>
      <c r="KUB732"/>
      <c r="KUC732"/>
      <c r="KUD732"/>
      <c r="KUE732"/>
      <c r="KUF732"/>
      <c r="KUG732"/>
      <c r="KUH732"/>
      <c r="KUI732"/>
      <c r="KUJ732"/>
      <c r="KUK732"/>
      <c r="KUL732"/>
      <c r="KUM732"/>
      <c r="KUN732"/>
      <c r="KUO732"/>
      <c r="KUP732"/>
      <c r="KUQ732"/>
      <c r="KUR732"/>
      <c r="KUS732"/>
      <c r="KUT732"/>
      <c r="KUU732"/>
      <c r="KUV732"/>
      <c r="KUW732"/>
      <c r="KUX732"/>
      <c r="KUY732"/>
      <c r="KUZ732"/>
      <c r="KVA732"/>
      <c r="KVB732"/>
      <c r="KVC732"/>
      <c r="KVD732"/>
      <c r="KVE732"/>
      <c r="KVF732"/>
      <c r="KVG732"/>
      <c r="KVH732"/>
      <c r="KVI732"/>
      <c r="KVJ732"/>
      <c r="KVK732"/>
      <c r="KVL732"/>
      <c r="KVM732"/>
      <c r="KVN732"/>
      <c r="KVO732"/>
      <c r="KVP732"/>
      <c r="KVQ732"/>
      <c r="KVR732"/>
      <c r="KVS732"/>
      <c r="KVT732"/>
      <c r="KVU732"/>
      <c r="KVV732"/>
      <c r="KVW732"/>
      <c r="KVX732"/>
      <c r="KVY732"/>
      <c r="KVZ732"/>
      <c r="KWA732"/>
      <c r="KWB732"/>
      <c r="KWC732"/>
      <c r="KWD732"/>
      <c r="KWE732"/>
      <c r="KWF732"/>
      <c r="KWG732"/>
      <c r="KWH732"/>
      <c r="KWI732"/>
      <c r="KWJ732"/>
      <c r="KWK732"/>
      <c r="KWL732"/>
      <c r="KWM732"/>
      <c r="KWN732"/>
      <c r="KWO732"/>
      <c r="KWP732"/>
      <c r="KWQ732"/>
      <c r="KWR732"/>
      <c r="KWS732"/>
      <c r="KWT732"/>
      <c r="KWU732"/>
      <c r="KWV732"/>
      <c r="KWW732"/>
      <c r="KWX732"/>
      <c r="KWY732"/>
      <c r="KWZ732"/>
      <c r="KXA732"/>
      <c r="KXB732"/>
      <c r="KXC732"/>
      <c r="KXD732"/>
      <c r="KXE732"/>
      <c r="KXF732"/>
      <c r="KXG732"/>
      <c r="KXH732"/>
      <c r="KXI732"/>
      <c r="KXJ732"/>
      <c r="KXK732"/>
      <c r="KXL732"/>
      <c r="KXM732"/>
      <c r="KXN732"/>
      <c r="KXO732"/>
      <c r="KXP732"/>
      <c r="KXQ732"/>
      <c r="KXR732"/>
      <c r="KXS732"/>
      <c r="KXT732"/>
      <c r="KXU732"/>
      <c r="KXV732"/>
      <c r="KXW732"/>
      <c r="KXX732"/>
      <c r="KXY732"/>
      <c r="KXZ732"/>
      <c r="KYA732"/>
      <c r="KYB732"/>
      <c r="KYC732"/>
      <c r="KYD732"/>
      <c r="KYE732"/>
      <c r="KYF732"/>
      <c r="KYG732"/>
      <c r="KYH732"/>
      <c r="KYI732"/>
      <c r="KYJ732"/>
      <c r="KYK732"/>
      <c r="KYL732"/>
      <c r="KYM732"/>
      <c r="KYN732"/>
      <c r="KYO732"/>
      <c r="KYP732"/>
      <c r="KYQ732"/>
      <c r="KYR732"/>
      <c r="KYS732"/>
      <c r="KYT732"/>
      <c r="KYU732"/>
      <c r="KYV732"/>
      <c r="KYW732"/>
      <c r="KYX732"/>
      <c r="KYY732"/>
      <c r="KYZ732"/>
      <c r="KZA732"/>
      <c r="KZB732"/>
      <c r="KZC732"/>
      <c r="KZD732"/>
      <c r="KZE732"/>
      <c r="KZF732"/>
      <c r="KZG732"/>
      <c r="KZH732"/>
      <c r="KZI732"/>
      <c r="KZJ732"/>
      <c r="KZK732"/>
      <c r="KZL732"/>
      <c r="KZM732"/>
      <c r="KZN732"/>
      <c r="KZO732"/>
      <c r="KZP732"/>
      <c r="KZQ732"/>
      <c r="KZR732"/>
      <c r="KZS732"/>
      <c r="KZT732"/>
      <c r="KZU732"/>
      <c r="KZV732"/>
      <c r="KZW732"/>
      <c r="KZX732"/>
      <c r="KZY732"/>
      <c r="KZZ732"/>
      <c r="LAA732"/>
      <c r="LAB732"/>
      <c r="LAC732"/>
      <c r="LAD732"/>
      <c r="LAE732"/>
      <c r="LAF732"/>
      <c r="LAG732"/>
      <c r="LAH732"/>
      <c r="LAI732"/>
      <c r="LAJ732"/>
      <c r="LAK732"/>
      <c r="LAL732"/>
      <c r="LAM732"/>
      <c r="LAN732"/>
      <c r="LAO732"/>
      <c r="LAP732"/>
      <c r="LAQ732"/>
      <c r="LAR732"/>
      <c r="LAS732"/>
      <c r="LAT732"/>
      <c r="LAU732"/>
      <c r="LAV732"/>
      <c r="LAW732"/>
      <c r="LAX732"/>
      <c r="LAY732"/>
      <c r="LAZ732"/>
      <c r="LBA732"/>
      <c r="LBB732"/>
      <c r="LBC732"/>
      <c r="LBD732"/>
      <c r="LBE732"/>
      <c r="LBF732"/>
      <c r="LBG732"/>
      <c r="LBH732"/>
      <c r="LBI732"/>
      <c r="LBJ732"/>
      <c r="LBK732"/>
      <c r="LBL732"/>
      <c r="LBM732"/>
      <c r="LBN732"/>
      <c r="LBO732"/>
      <c r="LBP732"/>
      <c r="LBQ732"/>
      <c r="LBR732"/>
      <c r="LBS732"/>
      <c r="LBT732"/>
      <c r="LBU732"/>
      <c r="LBV732"/>
      <c r="LBW732"/>
      <c r="LBX732"/>
      <c r="LBY732"/>
      <c r="LBZ732"/>
      <c r="LCA732"/>
      <c r="LCB732"/>
      <c r="LCC732"/>
      <c r="LCD732"/>
      <c r="LCE732"/>
      <c r="LCF732"/>
      <c r="LCG732"/>
      <c r="LCH732"/>
      <c r="LCI732"/>
      <c r="LCJ732"/>
      <c r="LCK732"/>
      <c r="LCL732"/>
      <c r="LCM732"/>
      <c r="LCN732"/>
      <c r="LCO732"/>
      <c r="LCP732"/>
      <c r="LCQ732"/>
      <c r="LCR732"/>
      <c r="LCS732"/>
      <c r="LCT732"/>
      <c r="LCU732"/>
      <c r="LCV732"/>
      <c r="LCW732"/>
      <c r="LCX732"/>
      <c r="LCY732"/>
      <c r="LCZ732"/>
      <c r="LDA732"/>
      <c r="LDB732"/>
      <c r="LDC732"/>
      <c r="LDD732"/>
      <c r="LDE732"/>
      <c r="LDF732"/>
      <c r="LDG732"/>
      <c r="LDH732"/>
      <c r="LDI732"/>
      <c r="LDJ732"/>
      <c r="LDK732"/>
      <c r="LDL732"/>
      <c r="LDM732"/>
      <c r="LDN732"/>
      <c r="LDO732"/>
      <c r="LDP732"/>
      <c r="LDQ732"/>
      <c r="LDR732"/>
      <c r="LDS732"/>
      <c r="LDT732"/>
      <c r="LDU732"/>
      <c r="LDV732"/>
      <c r="LDW732"/>
      <c r="LDX732"/>
      <c r="LDY732"/>
      <c r="LDZ732"/>
      <c r="LEA732"/>
      <c r="LEB732"/>
      <c r="LEC732"/>
      <c r="LED732"/>
      <c r="LEE732"/>
      <c r="LEF732"/>
      <c r="LEG732"/>
      <c r="LEH732"/>
      <c r="LEI732"/>
      <c r="LEJ732"/>
      <c r="LEK732"/>
      <c r="LEL732"/>
      <c r="LEM732"/>
      <c r="LEN732"/>
      <c r="LEO732"/>
      <c r="LEP732"/>
      <c r="LEQ732"/>
      <c r="LER732"/>
      <c r="LES732"/>
      <c r="LET732"/>
      <c r="LEU732"/>
      <c r="LEV732"/>
      <c r="LEW732"/>
      <c r="LEX732"/>
      <c r="LEY732"/>
      <c r="LEZ732"/>
      <c r="LFA732"/>
      <c r="LFB732"/>
      <c r="LFC732"/>
      <c r="LFD732"/>
      <c r="LFE732"/>
      <c r="LFF732"/>
      <c r="LFG732"/>
      <c r="LFH732"/>
      <c r="LFI732"/>
      <c r="LFJ732"/>
      <c r="LFK732"/>
      <c r="LFL732"/>
      <c r="LFM732"/>
      <c r="LFN732"/>
      <c r="LFO732"/>
      <c r="LFP732"/>
      <c r="LFQ732"/>
      <c r="LFR732"/>
      <c r="LFS732"/>
      <c r="LFT732"/>
      <c r="LFU732"/>
      <c r="LFV732"/>
      <c r="LFW732"/>
      <c r="LFX732"/>
      <c r="LFY732"/>
      <c r="LFZ732"/>
      <c r="LGA732"/>
      <c r="LGB732"/>
      <c r="LGC732"/>
      <c r="LGD732"/>
      <c r="LGE732"/>
      <c r="LGF732"/>
      <c r="LGG732"/>
      <c r="LGH732"/>
      <c r="LGI732"/>
      <c r="LGJ732"/>
      <c r="LGK732"/>
      <c r="LGL732"/>
      <c r="LGM732"/>
      <c r="LGN732"/>
      <c r="LGO732"/>
      <c r="LGP732"/>
      <c r="LGQ732"/>
      <c r="LGR732"/>
      <c r="LGS732"/>
      <c r="LGT732"/>
      <c r="LGU732"/>
      <c r="LGV732"/>
      <c r="LGW732"/>
      <c r="LGX732"/>
      <c r="LGY732"/>
      <c r="LGZ732"/>
      <c r="LHA732"/>
      <c r="LHB732"/>
      <c r="LHC732"/>
      <c r="LHD732"/>
      <c r="LHE732"/>
      <c r="LHF732"/>
      <c r="LHG732"/>
      <c r="LHH732"/>
      <c r="LHI732"/>
      <c r="LHJ732"/>
      <c r="LHK732"/>
      <c r="LHL732"/>
      <c r="LHM732"/>
      <c r="LHN732"/>
      <c r="LHO732"/>
      <c r="LHP732"/>
      <c r="LHQ732"/>
      <c r="LHR732"/>
      <c r="LHS732"/>
      <c r="LHT732"/>
      <c r="LHU732"/>
      <c r="LHV732"/>
      <c r="LHW732"/>
      <c r="LHX732"/>
      <c r="LHY732"/>
      <c r="LHZ732"/>
      <c r="LIA732"/>
      <c r="LIB732"/>
      <c r="LIC732"/>
      <c r="LID732"/>
      <c r="LIE732"/>
      <c r="LIF732"/>
      <c r="LIG732"/>
      <c r="LIH732"/>
      <c r="LII732"/>
      <c r="LIJ732"/>
      <c r="LIK732"/>
      <c r="LIL732"/>
      <c r="LIM732"/>
      <c r="LIN732"/>
      <c r="LIO732"/>
      <c r="LIP732"/>
      <c r="LIQ732"/>
      <c r="LIR732"/>
      <c r="LIS732"/>
      <c r="LIT732"/>
      <c r="LIU732"/>
      <c r="LIV732"/>
      <c r="LIW732"/>
      <c r="LIX732"/>
      <c r="LIY732"/>
      <c r="LIZ732"/>
      <c r="LJA732"/>
      <c r="LJB732"/>
      <c r="LJC732"/>
      <c r="LJD732"/>
      <c r="LJE732"/>
      <c r="LJF732"/>
      <c r="LJG732"/>
      <c r="LJH732"/>
      <c r="LJI732"/>
      <c r="LJJ732"/>
      <c r="LJK732"/>
      <c r="LJL732"/>
      <c r="LJM732"/>
      <c r="LJN732"/>
      <c r="LJO732"/>
      <c r="LJP732"/>
      <c r="LJQ732"/>
      <c r="LJR732"/>
      <c r="LJS732"/>
      <c r="LJT732"/>
      <c r="LJU732"/>
      <c r="LJV732"/>
      <c r="LJW732"/>
      <c r="LJX732"/>
      <c r="LJY732"/>
      <c r="LJZ732"/>
      <c r="LKA732"/>
      <c r="LKB732"/>
      <c r="LKC732"/>
      <c r="LKD732"/>
      <c r="LKE732"/>
      <c r="LKF732"/>
      <c r="LKG732"/>
      <c r="LKH732"/>
      <c r="LKI732"/>
      <c r="LKJ732"/>
      <c r="LKK732"/>
      <c r="LKL732"/>
      <c r="LKM732"/>
      <c r="LKN732"/>
      <c r="LKO732"/>
      <c r="LKP732"/>
      <c r="LKQ732"/>
      <c r="LKR732"/>
      <c r="LKS732"/>
      <c r="LKT732"/>
      <c r="LKU732"/>
      <c r="LKV732"/>
      <c r="LKW732"/>
      <c r="LKX732"/>
      <c r="LKY732"/>
      <c r="LKZ732"/>
      <c r="LLA732"/>
      <c r="LLB732"/>
      <c r="LLC732"/>
      <c r="LLD732"/>
      <c r="LLE732"/>
      <c r="LLF732"/>
      <c r="LLG732"/>
      <c r="LLH732"/>
      <c r="LLI732"/>
      <c r="LLJ732"/>
      <c r="LLK732"/>
      <c r="LLL732"/>
      <c r="LLM732"/>
      <c r="LLN732"/>
      <c r="LLO732"/>
      <c r="LLP732"/>
      <c r="LLQ732"/>
      <c r="LLR732"/>
      <c r="LLS732"/>
      <c r="LLT732"/>
      <c r="LLU732"/>
      <c r="LLV732"/>
      <c r="LLW732"/>
      <c r="LLX732"/>
      <c r="LLY732"/>
      <c r="LLZ732"/>
      <c r="LMA732"/>
      <c r="LMB732"/>
      <c r="LMC732"/>
      <c r="LMD732"/>
      <c r="LME732"/>
      <c r="LMF732"/>
      <c r="LMG732"/>
      <c r="LMH732"/>
      <c r="LMI732"/>
      <c r="LMJ732"/>
      <c r="LMK732"/>
      <c r="LML732"/>
      <c r="LMM732"/>
      <c r="LMN732"/>
      <c r="LMO732"/>
      <c r="LMP732"/>
      <c r="LMQ732"/>
      <c r="LMR732"/>
      <c r="LMS732"/>
      <c r="LMT732"/>
      <c r="LMU732"/>
      <c r="LMV732"/>
      <c r="LMW732"/>
      <c r="LMX732"/>
      <c r="LMY732"/>
      <c r="LMZ732"/>
      <c r="LNA732"/>
      <c r="LNB732"/>
      <c r="LNC732"/>
      <c r="LND732"/>
      <c r="LNE732"/>
      <c r="LNF732"/>
      <c r="LNG732"/>
      <c r="LNH732"/>
      <c r="LNI732"/>
      <c r="LNJ732"/>
      <c r="LNK732"/>
      <c r="LNL732"/>
      <c r="LNM732"/>
      <c r="LNN732"/>
      <c r="LNO732"/>
      <c r="LNP732"/>
      <c r="LNQ732"/>
      <c r="LNR732"/>
      <c r="LNS732"/>
      <c r="LNT732"/>
      <c r="LNU732"/>
      <c r="LNV732"/>
      <c r="LNW732"/>
      <c r="LNX732"/>
      <c r="LNY732"/>
      <c r="LNZ732"/>
      <c r="LOA732"/>
      <c r="LOB732"/>
      <c r="LOC732"/>
      <c r="LOD732"/>
      <c r="LOE732"/>
      <c r="LOF732"/>
      <c r="LOG732"/>
      <c r="LOH732"/>
      <c r="LOI732"/>
      <c r="LOJ732"/>
      <c r="LOK732"/>
      <c r="LOL732"/>
      <c r="LOM732"/>
      <c r="LON732"/>
      <c r="LOO732"/>
      <c r="LOP732"/>
      <c r="LOQ732"/>
      <c r="LOR732"/>
      <c r="LOS732"/>
      <c r="LOT732"/>
      <c r="LOU732"/>
      <c r="LOV732"/>
      <c r="LOW732"/>
      <c r="LOX732"/>
      <c r="LOY732"/>
      <c r="LOZ732"/>
      <c r="LPA732"/>
      <c r="LPB732"/>
      <c r="LPC732"/>
      <c r="LPD732"/>
      <c r="LPE732"/>
      <c r="LPF732"/>
      <c r="LPG732"/>
      <c r="LPH732"/>
      <c r="LPI732"/>
      <c r="LPJ732"/>
      <c r="LPK732"/>
      <c r="LPL732"/>
      <c r="LPM732"/>
      <c r="LPN732"/>
      <c r="LPO732"/>
      <c r="LPP732"/>
      <c r="LPQ732"/>
      <c r="LPR732"/>
      <c r="LPS732"/>
      <c r="LPT732"/>
      <c r="LPU732"/>
      <c r="LPV732"/>
      <c r="LPW732"/>
      <c r="LPX732"/>
      <c r="LPY732"/>
      <c r="LPZ732"/>
      <c r="LQA732"/>
      <c r="LQB732"/>
      <c r="LQC732"/>
      <c r="LQD732"/>
      <c r="LQE732"/>
      <c r="LQF732"/>
      <c r="LQG732"/>
      <c r="LQH732"/>
      <c r="LQI732"/>
      <c r="LQJ732"/>
      <c r="LQK732"/>
      <c r="LQL732"/>
      <c r="LQM732"/>
      <c r="LQN732"/>
      <c r="LQO732"/>
      <c r="LQP732"/>
      <c r="LQQ732"/>
      <c r="LQR732"/>
      <c r="LQS732"/>
      <c r="LQT732"/>
      <c r="LQU732"/>
      <c r="LQV732"/>
      <c r="LQW732"/>
      <c r="LQX732"/>
      <c r="LQY732"/>
      <c r="LQZ732"/>
      <c r="LRA732"/>
      <c r="LRB732"/>
      <c r="LRC732"/>
      <c r="LRD732"/>
      <c r="LRE732"/>
      <c r="LRF732"/>
      <c r="LRG732"/>
      <c r="LRH732"/>
      <c r="LRI732"/>
      <c r="LRJ732"/>
      <c r="LRK732"/>
      <c r="LRL732"/>
      <c r="LRM732"/>
      <c r="LRN732"/>
      <c r="LRO732"/>
      <c r="LRP732"/>
      <c r="LRQ732"/>
      <c r="LRR732"/>
      <c r="LRS732"/>
      <c r="LRT732"/>
      <c r="LRU732"/>
      <c r="LRV732"/>
      <c r="LRW732"/>
      <c r="LRX732"/>
      <c r="LRY732"/>
      <c r="LRZ732"/>
      <c r="LSA732"/>
      <c r="LSB732"/>
      <c r="LSC732"/>
      <c r="LSD732"/>
      <c r="LSE732"/>
      <c r="LSF732"/>
      <c r="LSG732"/>
      <c r="LSH732"/>
      <c r="LSI732"/>
      <c r="LSJ732"/>
      <c r="LSK732"/>
      <c r="LSL732"/>
      <c r="LSM732"/>
      <c r="LSN732"/>
      <c r="LSO732"/>
      <c r="LSP732"/>
      <c r="LSQ732"/>
      <c r="LSR732"/>
      <c r="LSS732"/>
      <c r="LST732"/>
      <c r="LSU732"/>
      <c r="LSV732"/>
      <c r="LSW732"/>
      <c r="LSX732"/>
      <c r="LSY732"/>
      <c r="LSZ732"/>
      <c r="LTA732"/>
      <c r="LTB732"/>
      <c r="LTC732"/>
      <c r="LTD732"/>
      <c r="LTE732"/>
      <c r="LTF732"/>
      <c r="LTG732"/>
      <c r="LTH732"/>
      <c r="LTI732"/>
      <c r="LTJ732"/>
      <c r="LTK732"/>
      <c r="LTL732"/>
      <c r="LTM732"/>
      <c r="LTN732"/>
      <c r="LTO732"/>
      <c r="LTP732"/>
      <c r="LTQ732"/>
      <c r="LTR732"/>
      <c r="LTS732"/>
      <c r="LTT732"/>
      <c r="LTU732"/>
      <c r="LTV732"/>
      <c r="LTW732"/>
      <c r="LTX732"/>
      <c r="LTY732"/>
      <c r="LTZ732"/>
      <c r="LUA732"/>
      <c r="LUB732"/>
      <c r="LUC732"/>
      <c r="LUD732"/>
      <c r="LUE732"/>
      <c r="LUF732"/>
      <c r="LUG732"/>
      <c r="LUH732"/>
      <c r="LUI732"/>
      <c r="LUJ732"/>
      <c r="LUK732"/>
      <c r="LUL732"/>
      <c r="LUM732"/>
      <c r="LUN732"/>
      <c r="LUO732"/>
      <c r="LUP732"/>
      <c r="LUQ732"/>
      <c r="LUR732"/>
      <c r="LUS732"/>
      <c r="LUT732"/>
      <c r="LUU732"/>
      <c r="LUV732"/>
      <c r="LUW732"/>
      <c r="LUX732"/>
      <c r="LUY732"/>
      <c r="LUZ732"/>
      <c r="LVA732"/>
      <c r="LVB732"/>
      <c r="LVC732"/>
      <c r="LVD732"/>
      <c r="LVE732"/>
      <c r="LVF732"/>
      <c r="LVG732"/>
      <c r="LVH732"/>
      <c r="LVI732"/>
      <c r="LVJ732"/>
      <c r="LVK732"/>
      <c r="LVL732"/>
      <c r="LVM732"/>
      <c r="LVN732"/>
      <c r="LVO732"/>
      <c r="LVP732"/>
      <c r="LVQ732"/>
      <c r="LVR732"/>
      <c r="LVS732"/>
      <c r="LVT732"/>
      <c r="LVU732"/>
      <c r="LVV732"/>
      <c r="LVW732"/>
      <c r="LVX732"/>
      <c r="LVY732"/>
      <c r="LVZ732"/>
      <c r="LWA732"/>
      <c r="LWB732"/>
      <c r="LWC732"/>
      <c r="LWD732"/>
      <c r="LWE732"/>
      <c r="LWF732"/>
      <c r="LWG732"/>
      <c r="LWH732"/>
      <c r="LWI732"/>
      <c r="LWJ732"/>
      <c r="LWK732"/>
      <c r="LWL732"/>
      <c r="LWM732"/>
      <c r="LWN732"/>
      <c r="LWO732"/>
      <c r="LWP732"/>
      <c r="LWQ732"/>
      <c r="LWR732"/>
      <c r="LWS732"/>
      <c r="LWT732"/>
      <c r="LWU732"/>
      <c r="LWV732"/>
      <c r="LWW732"/>
      <c r="LWX732"/>
      <c r="LWY732"/>
      <c r="LWZ732"/>
      <c r="LXA732"/>
      <c r="LXB732"/>
      <c r="LXC732"/>
      <c r="LXD732"/>
      <c r="LXE732"/>
      <c r="LXF732"/>
      <c r="LXG732"/>
      <c r="LXH732"/>
      <c r="LXI732"/>
      <c r="LXJ732"/>
      <c r="LXK732"/>
      <c r="LXL732"/>
      <c r="LXM732"/>
      <c r="LXN732"/>
      <c r="LXO732"/>
      <c r="LXP732"/>
      <c r="LXQ732"/>
      <c r="LXR732"/>
      <c r="LXS732"/>
      <c r="LXT732"/>
      <c r="LXU732"/>
      <c r="LXV732"/>
      <c r="LXW732"/>
      <c r="LXX732"/>
      <c r="LXY732"/>
      <c r="LXZ732"/>
      <c r="LYA732"/>
      <c r="LYB732"/>
      <c r="LYC732"/>
      <c r="LYD732"/>
      <c r="LYE732"/>
      <c r="LYF732"/>
      <c r="LYG732"/>
      <c r="LYH732"/>
      <c r="LYI732"/>
      <c r="LYJ732"/>
      <c r="LYK732"/>
      <c r="LYL732"/>
      <c r="LYM732"/>
      <c r="LYN732"/>
      <c r="LYO732"/>
      <c r="LYP732"/>
      <c r="LYQ732"/>
      <c r="LYR732"/>
      <c r="LYS732"/>
      <c r="LYT732"/>
      <c r="LYU732"/>
      <c r="LYV732"/>
      <c r="LYW732"/>
      <c r="LYX732"/>
      <c r="LYY732"/>
      <c r="LYZ732"/>
      <c r="LZA732"/>
      <c r="LZB732"/>
      <c r="LZC732"/>
      <c r="LZD732"/>
      <c r="LZE732"/>
      <c r="LZF732"/>
      <c r="LZG732"/>
      <c r="LZH732"/>
      <c r="LZI732"/>
      <c r="LZJ732"/>
      <c r="LZK732"/>
      <c r="LZL732"/>
      <c r="LZM732"/>
      <c r="LZN732"/>
      <c r="LZO732"/>
      <c r="LZP732"/>
      <c r="LZQ732"/>
      <c r="LZR732"/>
      <c r="LZS732"/>
      <c r="LZT732"/>
      <c r="LZU732"/>
      <c r="LZV732"/>
      <c r="LZW732"/>
      <c r="LZX732"/>
      <c r="LZY732"/>
      <c r="LZZ732"/>
      <c r="MAA732"/>
      <c r="MAB732"/>
      <c r="MAC732"/>
      <c r="MAD732"/>
      <c r="MAE732"/>
      <c r="MAF732"/>
      <c r="MAG732"/>
      <c r="MAH732"/>
      <c r="MAI732"/>
      <c r="MAJ732"/>
      <c r="MAK732"/>
      <c r="MAL732"/>
      <c r="MAM732"/>
      <c r="MAN732"/>
      <c r="MAO732"/>
      <c r="MAP732"/>
      <c r="MAQ732"/>
      <c r="MAR732"/>
      <c r="MAS732"/>
      <c r="MAT732"/>
      <c r="MAU732"/>
      <c r="MAV732"/>
      <c r="MAW732"/>
      <c r="MAX732"/>
      <c r="MAY732"/>
      <c r="MAZ732"/>
      <c r="MBA732"/>
      <c r="MBB732"/>
      <c r="MBC732"/>
      <c r="MBD732"/>
      <c r="MBE732"/>
      <c r="MBF732"/>
      <c r="MBG732"/>
      <c r="MBH732"/>
      <c r="MBI732"/>
      <c r="MBJ732"/>
      <c r="MBK732"/>
      <c r="MBL732"/>
      <c r="MBM732"/>
      <c r="MBN732"/>
      <c r="MBO732"/>
      <c r="MBP732"/>
      <c r="MBQ732"/>
      <c r="MBR732"/>
      <c r="MBS732"/>
      <c r="MBT732"/>
      <c r="MBU732"/>
      <c r="MBV732"/>
      <c r="MBW732"/>
      <c r="MBX732"/>
      <c r="MBY732"/>
      <c r="MBZ732"/>
      <c r="MCA732"/>
      <c r="MCB732"/>
      <c r="MCC732"/>
      <c r="MCD732"/>
      <c r="MCE732"/>
      <c r="MCF732"/>
      <c r="MCG732"/>
      <c r="MCH732"/>
      <c r="MCI732"/>
      <c r="MCJ732"/>
      <c r="MCK732"/>
      <c r="MCL732"/>
      <c r="MCM732"/>
      <c r="MCN732"/>
      <c r="MCO732"/>
      <c r="MCP732"/>
      <c r="MCQ732"/>
      <c r="MCR732"/>
      <c r="MCS732"/>
      <c r="MCT732"/>
      <c r="MCU732"/>
      <c r="MCV732"/>
      <c r="MCW732"/>
      <c r="MCX732"/>
      <c r="MCY732"/>
      <c r="MCZ732"/>
      <c r="MDA732"/>
      <c r="MDB732"/>
      <c r="MDC732"/>
      <c r="MDD732"/>
      <c r="MDE732"/>
      <c r="MDF732"/>
      <c r="MDG732"/>
      <c r="MDH732"/>
      <c r="MDI732"/>
      <c r="MDJ732"/>
      <c r="MDK732"/>
      <c r="MDL732"/>
      <c r="MDM732"/>
      <c r="MDN732"/>
      <c r="MDO732"/>
      <c r="MDP732"/>
      <c r="MDQ732"/>
      <c r="MDR732"/>
      <c r="MDS732"/>
      <c r="MDT732"/>
      <c r="MDU732"/>
      <c r="MDV732"/>
      <c r="MDW732"/>
      <c r="MDX732"/>
      <c r="MDY732"/>
      <c r="MDZ732"/>
      <c r="MEA732"/>
      <c r="MEB732"/>
      <c r="MEC732"/>
      <c r="MED732"/>
      <c r="MEE732"/>
      <c r="MEF732"/>
      <c r="MEG732"/>
      <c r="MEH732"/>
      <c r="MEI732"/>
      <c r="MEJ732"/>
      <c r="MEK732"/>
      <c r="MEL732"/>
      <c r="MEM732"/>
      <c r="MEN732"/>
      <c r="MEO732"/>
      <c r="MEP732"/>
      <c r="MEQ732"/>
      <c r="MER732"/>
      <c r="MES732"/>
      <c r="MET732"/>
      <c r="MEU732"/>
      <c r="MEV732"/>
      <c r="MEW732"/>
      <c r="MEX732"/>
      <c r="MEY732"/>
      <c r="MEZ732"/>
      <c r="MFA732"/>
      <c r="MFB732"/>
      <c r="MFC732"/>
      <c r="MFD732"/>
      <c r="MFE732"/>
      <c r="MFF732"/>
      <c r="MFG732"/>
      <c r="MFH732"/>
      <c r="MFI732"/>
      <c r="MFJ732"/>
      <c r="MFK732"/>
      <c r="MFL732"/>
      <c r="MFM732"/>
      <c r="MFN732"/>
      <c r="MFO732"/>
      <c r="MFP732"/>
      <c r="MFQ732"/>
      <c r="MFR732"/>
      <c r="MFS732"/>
      <c r="MFT732"/>
      <c r="MFU732"/>
      <c r="MFV732"/>
      <c r="MFW732"/>
      <c r="MFX732"/>
      <c r="MFY732"/>
      <c r="MFZ732"/>
      <c r="MGA732"/>
      <c r="MGB732"/>
      <c r="MGC732"/>
      <c r="MGD732"/>
      <c r="MGE732"/>
      <c r="MGF732"/>
      <c r="MGG732"/>
      <c r="MGH732"/>
      <c r="MGI732"/>
      <c r="MGJ732"/>
      <c r="MGK732"/>
      <c r="MGL732"/>
      <c r="MGM732"/>
      <c r="MGN732"/>
      <c r="MGO732"/>
      <c r="MGP732"/>
      <c r="MGQ732"/>
      <c r="MGR732"/>
      <c r="MGS732"/>
      <c r="MGT732"/>
      <c r="MGU732"/>
      <c r="MGV732"/>
      <c r="MGW732"/>
      <c r="MGX732"/>
      <c r="MGY732"/>
      <c r="MGZ732"/>
      <c r="MHA732"/>
      <c r="MHB732"/>
      <c r="MHC732"/>
      <c r="MHD732"/>
      <c r="MHE732"/>
      <c r="MHF732"/>
      <c r="MHG732"/>
      <c r="MHH732"/>
      <c r="MHI732"/>
      <c r="MHJ732"/>
      <c r="MHK732"/>
      <c r="MHL732"/>
      <c r="MHM732"/>
      <c r="MHN732"/>
      <c r="MHO732"/>
      <c r="MHP732"/>
      <c r="MHQ732"/>
      <c r="MHR732"/>
      <c r="MHS732"/>
      <c r="MHT732"/>
      <c r="MHU732"/>
      <c r="MHV732"/>
      <c r="MHW732"/>
      <c r="MHX732"/>
      <c r="MHY732"/>
      <c r="MHZ732"/>
      <c r="MIA732"/>
      <c r="MIB732"/>
      <c r="MIC732"/>
      <c r="MID732"/>
      <c r="MIE732"/>
      <c r="MIF732"/>
      <c r="MIG732"/>
      <c r="MIH732"/>
      <c r="MII732"/>
      <c r="MIJ732"/>
      <c r="MIK732"/>
      <c r="MIL732"/>
      <c r="MIM732"/>
      <c r="MIN732"/>
      <c r="MIO732"/>
      <c r="MIP732"/>
      <c r="MIQ732"/>
      <c r="MIR732"/>
      <c r="MIS732"/>
      <c r="MIT732"/>
      <c r="MIU732"/>
      <c r="MIV732"/>
      <c r="MIW732"/>
      <c r="MIX732"/>
      <c r="MIY732"/>
      <c r="MIZ732"/>
      <c r="MJA732"/>
      <c r="MJB732"/>
      <c r="MJC732"/>
      <c r="MJD732"/>
      <c r="MJE732"/>
      <c r="MJF732"/>
      <c r="MJG732"/>
      <c r="MJH732"/>
      <c r="MJI732"/>
      <c r="MJJ732"/>
      <c r="MJK732"/>
      <c r="MJL732"/>
      <c r="MJM732"/>
      <c r="MJN732"/>
      <c r="MJO732"/>
      <c r="MJP732"/>
      <c r="MJQ732"/>
      <c r="MJR732"/>
      <c r="MJS732"/>
      <c r="MJT732"/>
      <c r="MJU732"/>
      <c r="MJV732"/>
      <c r="MJW732"/>
      <c r="MJX732"/>
      <c r="MJY732"/>
      <c r="MJZ732"/>
      <c r="MKA732"/>
      <c r="MKB732"/>
      <c r="MKC732"/>
      <c r="MKD732"/>
      <c r="MKE732"/>
      <c r="MKF732"/>
      <c r="MKG732"/>
      <c r="MKH732"/>
      <c r="MKI732"/>
      <c r="MKJ732"/>
      <c r="MKK732"/>
      <c r="MKL732"/>
      <c r="MKM732"/>
      <c r="MKN732"/>
      <c r="MKO732"/>
      <c r="MKP732"/>
      <c r="MKQ732"/>
      <c r="MKR732"/>
      <c r="MKS732"/>
      <c r="MKT732"/>
      <c r="MKU732"/>
      <c r="MKV732"/>
      <c r="MKW732"/>
      <c r="MKX732"/>
      <c r="MKY732"/>
      <c r="MKZ732"/>
      <c r="MLA732"/>
      <c r="MLB732"/>
      <c r="MLC732"/>
      <c r="MLD732"/>
      <c r="MLE732"/>
      <c r="MLF732"/>
      <c r="MLG732"/>
      <c r="MLH732"/>
      <c r="MLI732"/>
      <c r="MLJ732"/>
      <c r="MLK732"/>
      <c r="MLL732"/>
      <c r="MLM732"/>
      <c r="MLN732"/>
      <c r="MLO732"/>
      <c r="MLP732"/>
      <c r="MLQ732"/>
      <c r="MLR732"/>
      <c r="MLS732"/>
      <c r="MLT732"/>
      <c r="MLU732"/>
      <c r="MLV732"/>
      <c r="MLW732"/>
      <c r="MLX732"/>
      <c r="MLY732"/>
      <c r="MLZ732"/>
      <c r="MMA732"/>
      <c r="MMB732"/>
      <c r="MMC732"/>
      <c r="MMD732"/>
      <c r="MME732"/>
      <c r="MMF732"/>
      <c r="MMG732"/>
      <c r="MMH732"/>
      <c r="MMI732"/>
      <c r="MMJ732"/>
      <c r="MMK732"/>
      <c r="MML732"/>
      <c r="MMM732"/>
      <c r="MMN732"/>
      <c r="MMO732"/>
      <c r="MMP732"/>
      <c r="MMQ732"/>
      <c r="MMR732"/>
      <c r="MMS732"/>
      <c r="MMT732"/>
      <c r="MMU732"/>
      <c r="MMV732"/>
      <c r="MMW732"/>
      <c r="MMX732"/>
      <c r="MMY732"/>
      <c r="MMZ732"/>
      <c r="MNA732"/>
      <c r="MNB732"/>
      <c r="MNC732"/>
      <c r="MND732"/>
      <c r="MNE732"/>
      <c r="MNF732"/>
      <c r="MNG732"/>
      <c r="MNH732"/>
      <c r="MNI732"/>
      <c r="MNJ732"/>
      <c r="MNK732"/>
      <c r="MNL732"/>
      <c r="MNM732"/>
      <c r="MNN732"/>
      <c r="MNO732"/>
      <c r="MNP732"/>
      <c r="MNQ732"/>
      <c r="MNR732"/>
      <c r="MNS732"/>
      <c r="MNT732"/>
      <c r="MNU732"/>
      <c r="MNV732"/>
      <c r="MNW732"/>
      <c r="MNX732"/>
      <c r="MNY732"/>
      <c r="MNZ732"/>
      <c r="MOA732"/>
      <c r="MOB732"/>
      <c r="MOC732"/>
      <c r="MOD732"/>
      <c r="MOE732"/>
      <c r="MOF732"/>
      <c r="MOG732"/>
      <c r="MOH732"/>
      <c r="MOI732"/>
      <c r="MOJ732"/>
      <c r="MOK732"/>
      <c r="MOL732"/>
      <c r="MOM732"/>
      <c r="MON732"/>
      <c r="MOO732"/>
      <c r="MOP732"/>
      <c r="MOQ732"/>
      <c r="MOR732"/>
      <c r="MOS732"/>
      <c r="MOT732"/>
      <c r="MOU732"/>
      <c r="MOV732"/>
      <c r="MOW732"/>
      <c r="MOX732"/>
      <c r="MOY732"/>
      <c r="MOZ732"/>
      <c r="MPA732"/>
      <c r="MPB732"/>
      <c r="MPC732"/>
      <c r="MPD732"/>
      <c r="MPE732"/>
      <c r="MPF732"/>
      <c r="MPG732"/>
      <c r="MPH732"/>
      <c r="MPI732"/>
      <c r="MPJ732"/>
      <c r="MPK732"/>
      <c r="MPL732"/>
      <c r="MPM732"/>
      <c r="MPN732"/>
      <c r="MPO732"/>
      <c r="MPP732"/>
      <c r="MPQ732"/>
      <c r="MPR732"/>
      <c r="MPS732"/>
      <c r="MPT732"/>
      <c r="MPU732"/>
      <c r="MPV732"/>
      <c r="MPW732"/>
      <c r="MPX732"/>
      <c r="MPY732"/>
      <c r="MPZ732"/>
      <c r="MQA732"/>
      <c r="MQB732"/>
      <c r="MQC732"/>
      <c r="MQD732"/>
      <c r="MQE732"/>
      <c r="MQF732"/>
      <c r="MQG732"/>
      <c r="MQH732"/>
      <c r="MQI732"/>
      <c r="MQJ732"/>
      <c r="MQK732"/>
      <c r="MQL732"/>
      <c r="MQM732"/>
      <c r="MQN732"/>
      <c r="MQO732"/>
      <c r="MQP732"/>
      <c r="MQQ732"/>
      <c r="MQR732"/>
      <c r="MQS732"/>
      <c r="MQT732"/>
      <c r="MQU732"/>
      <c r="MQV732"/>
      <c r="MQW732"/>
      <c r="MQX732"/>
      <c r="MQY732"/>
      <c r="MQZ732"/>
      <c r="MRA732"/>
      <c r="MRB732"/>
      <c r="MRC732"/>
      <c r="MRD732"/>
      <c r="MRE732"/>
      <c r="MRF732"/>
      <c r="MRG732"/>
      <c r="MRH732"/>
      <c r="MRI732"/>
      <c r="MRJ732"/>
      <c r="MRK732"/>
      <c r="MRL732"/>
      <c r="MRM732"/>
      <c r="MRN732"/>
      <c r="MRO732"/>
      <c r="MRP732"/>
      <c r="MRQ732"/>
      <c r="MRR732"/>
      <c r="MRS732"/>
      <c r="MRT732"/>
      <c r="MRU732"/>
      <c r="MRV732"/>
      <c r="MRW732"/>
      <c r="MRX732"/>
      <c r="MRY732"/>
      <c r="MRZ732"/>
      <c r="MSA732"/>
      <c r="MSB732"/>
      <c r="MSC732"/>
      <c r="MSD732"/>
      <c r="MSE732"/>
      <c r="MSF732"/>
      <c r="MSG732"/>
      <c r="MSH732"/>
      <c r="MSI732"/>
      <c r="MSJ732"/>
      <c r="MSK732"/>
      <c r="MSL732"/>
      <c r="MSM732"/>
      <c r="MSN732"/>
      <c r="MSO732"/>
      <c r="MSP732"/>
      <c r="MSQ732"/>
      <c r="MSR732"/>
      <c r="MSS732"/>
      <c r="MST732"/>
      <c r="MSU732"/>
      <c r="MSV732"/>
      <c r="MSW732"/>
      <c r="MSX732"/>
      <c r="MSY732"/>
      <c r="MSZ732"/>
      <c r="MTA732"/>
      <c r="MTB732"/>
      <c r="MTC732"/>
      <c r="MTD732"/>
      <c r="MTE732"/>
      <c r="MTF732"/>
      <c r="MTG732"/>
      <c r="MTH732"/>
      <c r="MTI732"/>
      <c r="MTJ732"/>
      <c r="MTK732"/>
      <c r="MTL732"/>
      <c r="MTM732"/>
      <c r="MTN732"/>
      <c r="MTO732"/>
      <c r="MTP732"/>
      <c r="MTQ732"/>
      <c r="MTR732"/>
      <c r="MTS732"/>
      <c r="MTT732"/>
      <c r="MTU732"/>
      <c r="MTV732"/>
      <c r="MTW732"/>
      <c r="MTX732"/>
      <c r="MTY732"/>
      <c r="MTZ732"/>
      <c r="MUA732"/>
      <c r="MUB732"/>
      <c r="MUC732"/>
      <c r="MUD732"/>
      <c r="MUE732"/>
      <c r="MUF732"/>
      <c r="MUG732"/>
      <c r="MUH732"/>
      <c r="MUI732"/>
      <c r="MUJ732"/>
      <c r="MUK732"/>
      <c r="MUL732"/>
      <c r="MUM732"/>
      <c r="MUN732"/>
      <c r="MUO732"/>
      <c r="MUP732"/>
      <c r="MUQ732"/>
      <c r="MUR732"/>
      <c r="MUS732"/>
      <c r="MUT732"/>
      <c r="MUU732"/>
      <c r="MUV732"/>
      <c r="MUW732"/>
      <c r="MUX732"/>
      <c r="MUY732"/>
      <c r="MUZ732"/>
      <c r="MVA732"/>
      <c r="MVB732"/>
      <c r="MVC732"/>
      <c r="MVD732"/>
      <c r="MVE732"/>
      <c r="MVF732"/>
      <c r="MVG732"/>
      <c r="MVH732"/>
      <c r="MVI732"/>
      <c r="MVJ732"/>
      <c r="MVK732"/>
      <c r="MVL732"/>
      <c r="MVM732"/>
      <c r="MVN732"/>
      <c r="MVO732"/>
      <c r="MVP732"/>
      <c r="MVQ732"/>
      <c r="MVR732"/>
      <c r="MVS732"/>
      <c r="MVT732"/>
      <c r="MVU732"/>
      <c r="MVV732"/>
      <c r="MVW732"/>
      <c r="MVX732"/>
      <c r="MVY732"/>
      <c r="MVZ732"/>
      <c r="MWA732"/>
      <c r="MWB732"/>
      <c r="MWC732"/>
      <c r="MWD732"/>
      <c r="MWE732"/>
      <c r="MWF732"/>
      <c r="MWG732"/>
      <c r="MWH732"/>
      <c r="MWI732"/>
      <c r="MWJ732"/>
      <c r="MWK732"/>
      <c r="MWL732"/>
      <c r="MWM732"/>
      <c r="MWN732"/>
      <c r="MWO732"/>
      <c r="MWP732"/>
      <c r="MWQ732"/>
      <c r="MWR732"/>
      <c r="MWS732"/>
      <c r="MWT732"/>
      <c r="MWU732"/>
      <c r="MWV732"/>
      <c r="MWW732"/>
      <c r="MWX732"/>
      <c r="MWY732"/>
      <c r="MWZ732"/>
      <c r="MXA732"/>
      <c r="MXB732"/>
      <c r="MXC732"/>
      <c r="MXD732"/>
      <c r="MXE732"/>
      <c r="MXF732"/>
      <c r="MXG732"/>
      <c r="MXH732"/>
      <c r="MXI732"/>
      <c r="MXJ732"/>
      <c r="MXK732"/>
      <c r="MXL732"/>
      <c r="MXM732"/>
      <c r="MXN732"/>
      <c r="MXO732"/>
      <c r="MXP732"/>
      <c r="MXQ732"/>
      <c r="MXR732"/>
      <c r="MXS732"/>
      <c r="MXT732"/>
      <c r="MXU732"/>
      <c r="MXV732"/>
      <c r="MXW732"/>
      <c r="MXX732"/>
      <c r="MXY732"/>
      <c r="MXZ732"/>
      <c r="MYA732"/>
      <c r="MYB732"/>
      <c r="MYC732"/>
      <c r="MYD732"/>
      <c r="MYE732"/>
      <c r="MYF732"/>
      <c r="MYG732"/>
      <c r="MYH732"/>
      <c r="MYI732"/>
      <c r="MYJ732"/>
      <c r="MYK732"/>
      <c r="MYL732"/>
      <c r="MYM732"/>
      <c r="MYN732"/>
      <c r="MYO732"/>
      <c r="MYP732"/>
      <c r="MYQ732"/>
      <c r="MYR732"/>
      <c r="MYS732"/>
      <c r="MYT732"/>
      <c r="MYU732"/>
      <c r="MYV732"/>
      <c r="MYW732"/>
      <c r="MYX732"/>
      <c r="MYY732"/>
      <c r="MYZ732"/>
      <c r="MZA732"/>
      <c r="MZB732"/>
      <c r="MZC732"/>
      <c r="MZD732"/>
      <c r="MZE732"/>
      <c r="MZF732"/>
      <c r="MZG732"/>
      <c r="MZH732"/>
      <c r="MZI732"/>
      <c r="MZJ732"/>
      <c r="MZK732"/>
      <c r="MZL732"/>
      <c r="MZM732"/>
      <c r="MZN732"/>
      <c r="MZO732"/>
      <c r="MZP732"/>
      <c r="MZQ732"/>
      <c r="MZR732"/>
      <c r="MZS732"/>
      <c r="MZT732"/>
      <c r="MZU732"/>
      <c r="MZV732"/>
      <c r="MZW732"/>
      <c r="MZX732"/>
      <c r="MZY732"/>
      <c r="MZZ732"/>
      <c r="NAA732"/>
      <c r="NAB732"/>
      <c r="NAC732"/>
      <c r="NAD732"/>
      <c r="NAE732"/>
      <c r="NAF732"/>
      <c r="NAG732"/>
      <c r="NAH732"/>
      <c r="NAI732"/>
      <c r="NAJ732"/>
      <c r="NAK732"/>
      <c r="NAL732"/>
      <c r="NAM732"/>
      <c r="NAN732"/>
      <c r="NAO732"/>
      <c r="NAP732"/>
      <c r="NAQ732"/>
      <c r="NAR732"/>
      <c r="NAS732"/>
      <c r="NAT732"/>
      <c r="NAU732"/>
      <c r="NAV732"/>
      <c r="NAW732"/>
      <c r="NAX732"/>
      <c r="NAY732"/>
      <c r="NAZ732"/>
      <c r="NBA732"/>
      <c r="NBB732"/>
      <c r="NBC732"/>
      <c r="NBD732"/>
      <c r="NBE732"/>
      <c r="NBF732"/>
      <c r="NBG732"/>
      <c r="NBH732"/>
      <c r="NBI732"/>
      <c r="NBJ732"/>
      <c r="NBK732"/>
      <c r="NBL732"/>
      <c r="NBM732"/>
      <c r="NBN732"/>
      <c r="NBO732"/>
      <c r="NBP732"/>
      <c r="NBQ732"/>
      <c r="NBR732"/>
      <c r="NBS732"/>
      <c r="NBT732"/>
      <c r="NBU732"/>
      <c r="NBV732"/>
      <c r="NBW732"/>
      <c r="NBX732"/>
      <c r="NBY732"/>
      <c r="NBZ732"/>
      <c r="NCA732"/>
      <c r="NCB732"/>
      <c r="NCC732"/>
      <c r="NCD732"/>
      <c r="NCE732"/>
      <c r="NCF732"/>
      <c r="NCG732"/>
      <c r="NCH732"/>
      <c r="NCI732"/>
      <c r="NCJ732"/>
      <c r="NCK732"/>
      <c r="NCL732"/>
      <c r="NCM732"/>
      <c r="NCN732"/>
      <c r="NCO732"/>
      <c r="NCP732"/>
      <c r="NCQ732"/>
      <c r="NCR732"/>
      <c r="NCS732"/>
      <c r="NCT732"/>
      <c r="NCU732"/>
      <c r="NCV732"/>
      <c r="NCW732"/>
      <c r="NCX732"/>
      <c r="NCY732"/>
      <c r="NCZ732"/>
      <c r="NDA732"/>
      <c r="NDB732"/>
      <c r="NDC732"/>
      <c r="NDD732"/>
      <c r="NDE732"/>
      <c r="NDF732"/>
      <c r="NDG732"/>
      <c r="NDH732"/>
      <c r="NDI732"/>
      <c r="NDJ732"/>
      <c r="NDK732"/>
      <c r="NDL732"/>
      <c r="NDM732"/>
      <c r="NDN732"/>
      <c r="NDO732"/>
      <c r="NDP732"/>
      <c r="NDQ732"/>
      <c r="NDR732"/>
      <c r="NDS732"/>
      <c r="NDT732"/>
      <c r="NDU732"/>
      <c r="NDV732"/>
      <c r="NDW732"/>
      <c r="NDX732"/>
      <c r="NDY732"/>
      <c r="NDZ732"/>
      <c r="NEA732"/>
      <c r="NEB732"/>
      <c r="NEC732"/>
      <c r="NED732"/>
      <c r="NEE732"/>
      <c r="NEF732"/>
      <c r="NEG732"/>
      <c r="NEH732"/>
      <c r="NEI732"/>
      <c r="NEJ732"/>
      <c r="NEK732"/>
      <c r="NEL732"/>
      <c r="NEM732"/>
      <c r="NEN732"/>
      <c r="NEO732"/>
      <c r="NEP732"/>
      <c r="NEQ732"/>
      <c r="NER732"/>
      <c r="NES732"/>
      <c r="NET732"/>
      <c r="NEU732"/>
      <c r="NEV732"/>
      <c r="NEW732"/>
      <c r="NEX732"/>
      <c r="NEY732"/>
      <c r="NEZ732"/>
      <c r="NFA732"/>
      <c r="NFB732"/>
      <c r="NFC732"/>
      <c r="NFD732"/>
      <c r="NFE732"/>
      <c r="NFF732"/>
      <c r="NFG732"/>
      <c r="NFH732"/>
      <c r="NFI732"/>
      <c r="NFJ732"/>
      <c r="NFK732"/>
      <c r="NFL732"/>
      <c r="NFM732"/>
      <c r="NFN732"/>
      <c r="NFO732"/>
      <c r="NFP732"/>
      <c r="NFQ732"/>
      <c r="NFR732"/>
      <c r="NFS732"/>
      <c r="NFT732"/>
      <c r="NFU732"/>
      <c r="NFV732"/>
      <c r="NFW732"/>
      <c r="NFX732"/>
      <c r="NFY732"/>
      <c r="NFZ732"/>
      <c r="NGA732"/>
      <c r="NGB732"/>
      <c r="NGC732"/>
      <c r="NGD732"/>
      <c r="NGE732"/>
      <c r="NGF732"/>
      <c r="NGG732"/>
      <c r="NGH732"/>
      <c r="NGI732"/>
      <c r="NGJ732"/>
      <c r="NGK732"/>
      <c r="NGL732"/>
      <c r="NGM732"/>
      <c r="NGN732"/>
      <c r="NGO732"/>
      <c r="NGP732"/>
      <c r="NGQ732"/>
      <c r="NGR732"/>
      <c r="NGS732"/>
      <c r="NGT732"/>
      <c r="NGU732"/>
      <c r="NGV732"/>
      <c r="NGW732"/>
      <c r="NGX732"/>
      <c r="NGY732"/>
      <c r="NGZ732"/>
      <c r="NHA732"/>
      <c r="NHB732"/>
      <c r="NHC732"/>
      <c r="NHD732"/>
      <c r="NHE732"/>
      <c r="NHF732"/>
      <c r="NHG732"/>
      <c r="NHH732"/>
      <c r="NHI732"/>
      <c r="NHJ732"/>
      <c r="NHK732"/>
      <c r="NHL732"/>
      <c r="NHM732"/>
      <c r="NHN732"/>
      <c r="NHO732"/>
      <c r="NHP732"/>
      <c r="NHQ732"/>
      <c r="NHR732"/>
      <c r="NHS732"/>
      <c r="NHT732"/>
      <c r="NHU732"/>
      <c r="NHV732"/>
      <c r="NHW732"/>
      <c r="NHX732"/>
      <c r="NHY732"/>
      <c r="NHZ732"/>
      <c r="NIA732"/>
      <c r="NIB732"/>
      <c r="NIC732"/>
      <c r="NID732"/>
      <c r="NIE732"/>
      <c r="NIF732"/>
      <c r="NIG732"/>
      <c r="NIH732"/>
      <c r="NII732"/>
      <c r="NIJ732"/>
      <c r="NIK732"/>
      <c r="NIL732"/>
      <c r="NIM732"/>
      <c r="NIN732"/>
      <c r="NIO732"/>
      <c r="NIP732"/>
      <c r="NIQ732"/>
      <c r="NIR732"/>
      <c r="NIS732"/>
      <c r="NIT732"/>
      <c r="NIU732"/>
      <c r="NIV732"/>
      <c r="NIW732"/>
      <c r="NIX732"/>
      <c r="NIY732"/>
      <c r="NIZ732"/>
      <c r="NJA732"/>
      <c r="NJB732"/>
      <c r="NJC732"/>
      <c r="NJD732"/>
      <c r="NJE732"/>
      <c r="NJF732"/>
      <c r="NJG732"/>
      <c r="NJH732"/>
      <c r="NJI732"/>
      <c r="NJJ732"/>
      <c r="NJK732"/>
      <c r="NJL732"/>
      <c r="NJM732"/>
      <c r="NJN732"/>
      <c r="NJO732"/>
      <c r="NJP732"/>
      <c r="NJQ732"/>
      <c r="NJR732"/>
      <c r="NJS732"/>
      <c r="NJT732"/>
      <c r="NJU732"/>
      <c r="NJV732"/>
      <c r="NJW732"/>
      <c r="NJX732"/>
      <c r="NJY732"/>
      <c r="NJZ732"/>
      <c r="NKA732"/>
      <c r="NKB732"/>
      <c r="NKC732"/>
      <c r="NKD732"/>
      <c r="NKE732"/>
      <c r="NKF732"/>
      <c r="NKG732"/>
      <c r="NKH732"/>
      <c r="NKI732"/>
      <c r="NKJ732"/>
      <c r="NKK732"/>
      <c r="NKL732"/>
      <c r="NKM732"/>
      <c r="NKN732"/>
      <c r="NKO732"/>
      <c r="NKP732"/>
      <c r="NKQ732"/>
      <c r="NKR732"/>
      <c r="NKS732"/>
      <c r="NKT732"/>
      <c r="NKU732"/>
      <c r="NKV732"/>
      <c r="NKW732"/>
      <c r="NKX732"/>
      <c r="NKY732"/>
      <c r="NKZ732"/>
      <c r="NLA732"/>
      <c r="NLB732"/>
      <c r="NLC732"/>
      <c r="NLD732"/>
      <c r="NLE732"/>
      <c r="NLF732"/>
      <c r="NLG732"/>
      <c r="NLH732"/>
      <c r="NLI732"/>
      <c r="NLJ732"/>
      <c r="NLK732"/>
      <c r="NLL732"/>
      <c r="NLM732"/>
      <c r="NLN732"/>
      <c r="NLO732"/>
      <c r="NLP732"/>
      <c r="NLQ732"/>
      <c r="NLR732"/>
      <c r="NLS732"/>
      <c r="NLT732"/>
      <c r="NLU732"/>
      <c r="NLV732"/>
      <c r="NLW732"/>
      <c r="NLX732"/>
      <c r="NLY732"/>
      <c r="NLZ732"/>
      <c r="NMA732"/>
      <c r="NMB732"/>
      <c r="NMC732"/>
      <c r="NMD732"/>
      <c r="NME732"/>
      <c r="NMF732"/>
      <c r="NMG732"/>
      <c r="NMH732"/>
      <c r="NMI732"/>
      <c r="NMJ732"/>
      <c r="NMK732"/>
      <c r="NML732"/>
      <c r="NMM732"/>
      <c r="NMN732"/>
      <c r="NMO732"/>
      <c r="NMP732"/>
      <c r="NMQ732"/>
      <c r="NMR732"/>
      <c r="NMS732"/>
      <c r="NMT732"/>
      <c r="NMU732"/>
      <c r="NMV732"/>
      <c r="NMW732"/>
      <c r="NMX732"/>
      <c r="NMY732"/>
      <c r="NMZ732"/>
      <c r="NNA732"/>
      <c r="NNB732"/>
      <c r="NNC732"/>
      <c r="NND732"/>
      <c r="NNE732"/>
      <c r="NNF732"/>
      <c r="NNG732"/>
      <c r="NNH732"/>
      <c r="NNI732"/>
      <c r="NNJ732"/>
      <c r="NNK732"/>
      <c r="NNL732"/>
      <c r="NNM732"/>
      <c r="NNN732"/>
      <c r="NNO732"/>
      <c r="NNP732"/>
      <c r="NNQ732"/>
      <c r="NNR732"/>
      <c r="NNS732"/>
      <c r="NNT732"/>
      <c r="NNU732"/>
      <c r="NNV732"/>
      <c r="NNW732"/>
      <c r="NNX732"/>
      <c r="NNY732"/>
      <c r="NNZ732"/>
      <c r="NOA732"/>
      <c r="NOB732"/>
      <c r="NOC732"/>
      <c r="NOD732"/>
      <c r="NOE732"/>
      <c r="NOF732"/>
      <c r="NOG732"/>
      <c r="NOH732"/>
      <c r="NOI732"/>
      <c r="NOJ732"/>
      <c r="NOK732"/>
      <c r="NOL732"/>
      <c r="NOM732"/>
      <c r="NON732"/>
      <c r="NOO732"/>
      <c r="NOP732"/>
      <c r="NOQ732"/>
      <c r="NOR732"/>
      <c r="NOS732"/>
      <c r="NOT732"/>
      <c r="NOU732"/>
      <c r="NOV732"/>
      <c r="NOW732"/>
      <c r="NOX732"/>
      <c r="NOY732"/>
      <c r="NOZ732"/>
      <c r="NPA732"/>
      <c r="NPB732"/>
      <c r="NPC732"/>
      <c r="NPD732"/>
      <c r="NPE732"/>
      <c r="NPF732"/>
      <c r="NPG732"/>
      <c r="NPH732"/>
      <c r="NPI732"/>
      <c r="NPJ732"/>
      <c r="NPK732"/>
      <c r="NPL732"/>
      <c r="NPM732"/>
      <c r="NPN732"/>
      <c r="NPO732"/>
      <c r="NPP732"/>
      <c r="NPQ732"/>
      <c r="NPR732"/>
      <c r="NPS732"/>
      <c r="NPT732"/>
      <c r="NPU732"/>
      <c r="NPV732"/>
      <c r="NPW732"/>
      <c r="NPX732"/>
      <c r="NPY732"/>
      <c r="NPZ732"/>
      <c r="NQA732"/>
      <c r="NQB732"/>
      <c r="NQC732"/>
      <c r="NQD732"/>
      <c r="NQE732"/>
      <c r="NQF732"/>
      <c r="NQG732"/>
      <c r="NQH732"/>
      <c r="NQI732"/>
      <c r="NQJ732"/>
      <c r="NQK732"/>
      <c r="NQL732"/>
      <c r="NQM732"/>
      <c r="NQN732"/>
      <c r="NQO732"/>
      <c r="NQP732"/>
      <c r="NQQ732"/>
      <c r="NQR732"/>
      <c r="NQS732"/>
      <c r="NQT732"/>
      <c r="NQU732"/>
      <c r="NQV732"/>
      <c r="NQW732"/>
      <c r="NQX732"/>
      <c r="NQY732"/>
      <c r="NQZ732"/>
      <c r="NRA732"/>
      <c r="NRB732"/>
      <c r="NRC732"/>
      <c r="NRD732"/>
      <c r="NRE732"/>
      <c r="NRF732"/>
      <c r="NRG732"/>
      <c r="NRH732"/>
      <c r="NRI732"/>
      <c r="NRJ732"/>
      <c r="NRK732"/>
      <c r="NRL732"/>
      <c r="NRM732"/>
      <c r="NRN732"/>
      <c r="NRO732"/>
      <c r="NRP732"/>
      <c r="NRQ732"/>
      <c r="NRR732"/>
      <c r="NRS732"/>
      <c r="NRT732"/>
      <c r="NRU732"/>
      <c r="NRV732"/>
      <c r="NRW732"/>
      <c r="NRX732"/>
      <c r="NRY732"/>
      <c r="NRZ732"/>
      <c r="NSA732"/>
      <c r="NSB732"/>
      <c r="NSC732"/>
      <c r="NSD732"/>
      <c r="NSE732"/>
      <c r="NSF732"/>
      <c r="NSG732"/>
      <c r="NSH732"/>
      <c r="NSI732"/>
      <c r="NSJ732"/>
      <c r="NSK732"/>
      <c r="NSL732"/>
      <c r="NSM732"/>
      <c r="NSN732"/>
      <c r="NSO732"/>
      <c r="NSP732"/>
      <c r="NSQ732"/>
      <c r="NSR732"/>
      <c r="NSS732"/>
      <c r="NST732"/>
      <c r="NSU732"/>
      <c r="NSV732"/>
      <c r="NSW732"/>
      <c r="NSX732"/>
      <c r="NSY732"/>
      <c r="NSZ732"/>
      <c r="NTA732"/>
      <c r="NTB732"/>
      <c r="NTC732"/>
      <c r="NTD732"/>
      <c r="NTE732"/>
      <c r="NTF732"/>
      <c r="NTG732"/>
      <c r="NTH732"/>
      <c r="NTI732"/>
      <c r="NTJ732"/>
      <c r="NTK732"/>
      <c r="NTL732"/>
      <c r="NTM732"/>
      <c r="NTN732"/>
      <c r="NTO732"/>
      <c r="NTP732"/>
      <c r="NTQ732"/>
      <c r="NTR732"/>
      <c r="NTS732"/>
      <c r="NTT732"/>
      <c r="NTU732"/>
      <c r="NTV732"/>
      <c r="NTW732"/>
      <c r="NTX732"/>
      <c r="NTY732"/>
      <c r="NTZ732"/>
      <c r="NUA732"/>
      <c r="NUB732"/>
      <c r="NUC732"/>
      <c r="NUD732"/>
      <c r="NUE732"/>
      <c r="NUF732"/>
      <c r="NUG732"/>
      <c r="NUH732"/>
      <c r="NUI732"/>
      <c r="NUJ732"/>
      <c r="NUK732"/>
      <c r="NUL732"/>
      <c r="NUM732"/>
      <c r="NUN732"/>
      <c r="NUO732"/>
      <c r="NUP732"/>
      <c r="NUQ732"/>
      <c r="NUR732"/>
      <c r="NUS732"/>
      <c r="NUT732"/>
      <c r="NUU732"/>
      <c r="NUV732"/>
      <c r="NUW732"/>
      <c r="NUX732"/>
      <c r="NUY732"/>
      <c r="NUZ732"/>
      <c r="NVA732"/>
      <c r="NVB732"/>
      <c r="NVC732"/>
      <c r="NVD732"/>
      <c r="NVE732"/>
      <c r="NVF732"/>
      <c r="NVG732"/>
      <c r="NVH732"/>
      <c r="NVI732"/>
      <c r="NVJ732"/>
      <c r="NVK732"/>
      <c r="NVL732"/>
      <c r="NVM732"/>
      <c r="NVN732"/>
      <c r="NVO732"/>
      <c r="NVP732"/>
      <c r="NVQ732"/>
      <c r="NVR732"/>
      <c r="NVS732"/>
      <c r="NVT732"/>
      <c r="NVU732"/>
      <c r="NVV732"/>
      <c r="NVW732"/>
      <c r="NVX732"/>
      <c r="NVY732"/>
      <c r="NVZ732"/>
      <c r="NWA732"/>
      <c r="NWB732"/>
      <c r="NWC732"/>
      <c r="NWD732"/>
      <c r="NWE732"/>
      <c r="NWF732"/>
      <c r="NWG732"/>
      <c r="NWH732"/>
      <c r="NWI732"/>
      <c r="NWJ732"/>
      <c r="NWK732"/>
      <c r="NWL732"/>
      <c r="NWM732"/>
      <c r="NWN732"/>
      <c r="NWO732"/>
      <c r="NWP732"/>
      <c r="NWQ732"/>
      <c r="NWR732"/>
      <c r="NWS732"/>
      <c r="NWT732"/>
      <c r="NWU732"/>
      <c r="NWV732"/>
      <c r="NWW732"/>
      <c r="NWX732"/>
      <c r="NWY732"/>
      <c r="NWZ732"/>
      <c r="NXA732"/>
      <c r="NXB732"/>
      <c r="NXC732"/>
      <c r="NXD732"/>
      <c r="NXE732"/>
      <c r="NXF732"/>
      <c r="NXG732"/>
      <c r="NXH732"/>
      <c r="NXI732"/>
      <c r="NXJ732"/>
      <c r="NXK732"/>
      <c r="NXL732"/>
      <c r="NXM732"/>
      <c r="NXN732"/>
      <c r="NXO732"/>
      <c r="NXP732"/>
      <c r="NXQ732"/>
      <c r="NXR732"/>
      <c r="NXS732"/>
      <c r="NXT732"/>
      <c r="NXU732"/>
      <c r="NXV732"/>
      <c r="NXW732"/>
      <c r="NXX732"/>
      <c r="NXY732"/>
      <c r="NXZ732"/>
      <c r="NYA732"/>
      <c r="NYB732"/>
      <c r="NYC732"/>
      <c r="NYD732"/>
      <c r="NYE732"/>
      <c r="NYF732"/>
      <c r="NYG732"/>
      <c r="NYH732"/>
      <c r="NYI732"/>
      <c r="NYJ732"/>
      <c r="NYK732"/>
      <c r="NYL732"/>
      <c r="NYM732"/>
      <c r="NYN732"/>
      <c r="NYO732"/>
      <c r="NYP732"/>
      <c r="NYQ732"/>
      <c r="NYR732"/>
      <c r="NYS732"/>
      <c r="NYT732"/>
      <c r="NYU732"/>
      <c r="NYV732"/>
      <c r="NYW732"/>
      <c r="NYX732"/>
      <c r="NYY732"/>
      <c r="NYZ732"/>
      <c r="NZA732"/>
      <c r="NZB732"/>
      <c r="NZC732"/>
      <c r="NZD732"/>
      <c r="NZE732"/>
      <c r="NZF732"/>
      <c r="NZG732"/>
      <c r="NZH732"/>
      <c r="NZI732"/>
      <c r="NZJ732"/>
      <c r="NZK732"/>
      <c r="NZL732"/>
      <c r="NZM732"/>
      <c r="NZN732"/>
      <c r="NZO732"/>
      <c r="NZP732"/>
      <c r="NZQ732"/>
      <c r="NZR732"/>
      <c r="NZS732"/>
      <c r="NZT732"/>
      <c r="NZU732"/>
      <c r="NZV732"/>
      <c r="NZW732"/>
      <c r="NZX732"/>
      <c r="NZY732"/>
      <c r="NZZ732"/>
      <c r="OAA732"/>
      <c r="OAB732"/>
      <c r="OAC732"/>
      <c r="OAD732"/>
      <c r="OAE732"/>
      <c r="OAF732"/>
      <c r="OAG732"/>
      <c r="OAH732"/>
      <c r="OAI732"/>
      <c r="OAJ732"/>
      <c r="OAK732"/>
      <c r="OAL732"/>
      <c r="OAM732"/>
      <c r="OAN732"/>
      <c r="OAO732"/>
      <c r="OAP732"/>
      <c r="OAQ732"/>
      <c r="OAR732"/>
      <c r="OAS732"/>
      <c r="OAT732"/>
      <c r="OAU732"/>
      <c r="OAV732"/>
      <c r="OAW732"/>
      <c r="OAX732"/>
      <c r="OAY732"/>
      <c r="OAZ732"/>
      <c r="OBA732"/>
      <c r="OBB732"/>
      <c r="OBC732"/>
      <c r="OBD732"/>
      <c r="OBE732"/>
      <c r="OBF732"/>
      <c r="OBG732"/>
      <c r="OBH732"/>
      <c r="OBI732"/>
      <c r="OBJ732"/>
      <c r="OBK732"/>
      <c r="OBL732"/>
      <c r="OBM732"/>
      <c r="OBN732"/>
      <c r="OBO732"/>
      <c r="OBP732"/>
      <c r="OBQ732"/>
      <c r="OBR732"/>
      <c r="OBS732"/>
      <c r="OBT732"/>
      <c r="OBU732"/>
      <c r="OBV732"/>
      <c r="OBW732"/>
      <c r="OBX732"/>
      <c r="OBY732"/>
      <c r="OBZ732"/>
      <c r="OCA732"/>
      <c r="OCB732"/>
      <c r="OCC732"/>
      <c r="OCD732"/>
      <c r="OCE732"/>
      <c r="OCF732"/>
      <c r="OCG732"/>
      <c r="OCH732"/>
      <c r="OCI732"/>
      <c r="OCJ732"/>
      <c r="OCK732"/>
      <c r="OCL732"/>
      <c r="OCM732"/>
      <c r="OCN732"/>
      <c r="OCO732"/>
      <c r="OCP732"/>
      <c r="OCQ732"/>
      <c r="OCR732"/>
      <c r="OCS732"/>
      <c r="OCT732"/>
      <c r="OCU732"/>
      <c r="OCV732"/>
      <c r="OCW732"/>
      <c r="OCX732"/>
      <c r="OCY732"/>
      <c r="OCZ732"/>
      <c r="ODA732"/>
      <c r="ODB732"/>
      <c r="ODC732"/>
      <c r="ODD732"/>
      <c r="ODE732"/>
      <c r="ODF732"/>
      <c r="ODG732"/>
      <c r="ODH732"/>
      <c r="ODI732"/>
      <c r="ODJ732"/>
      <c r="ODK732"/>
      <c r="ODL732"/>
      <c r="ODM732"/>
      <c r="ODN732"/>
      <c r="ODO732"/>
      <c r="ODP732"/>
      <c r="ODQ732"/>
      <c r="ODR732"/>
      <c r="ODS732"/>
      <c r="ODT732"/>
      <c r="ODU732"/>
      <c r="ODV732"/>
      <c r="ODW732"/>
      <c r="ODX732"/>
      <c r="ODY732"/>
      <c r="ODZ732"/>
      <c r="OEA732"/>
      <c r="OEB732"/>
      <c r="OEC732"/>
      <c r="OED732"/>
      <c r="OEE732"/>
      <c r="OEF732"/>
      <c r="OEG732"/>
      <c r="OEH732"/>
      <c r="OEI732"/>
      <c r="OEJ732"/>
      <c r="OEK732"/>
      <c r="OEL732"/>
      <c r="OEM732"/>
      <c r="OEN732"/>
      <c r="OEO732"/>
      <c r="OEP732"/>
      <c r="OEQ732"/>
      <c r="OER732"/>
      <c r="OES732"/>
      <c r="OET732"/>
      <c r="OEU732"/>
      <c r="OEV732"/>
      <c r="OEW732"/>
      <c r="OEX732"/>
      <c r="OEY732"/>
      <c r="OEZ732"/>
      <c r="OFA732"/>
      <c r="OFB732"/>
      <c r="OFC732"/>
      <c r="OFD732"/>
      <c r="OFE732"/>
      <c r="OFF732"/>
      <c r="OFG732"/>
      <c r="OFH732"/>
      <c r="OFI732"/>
      <c r="OFJ732"/>
      <c r="OFK732"/>
      <c r="OFL732"/>
      <c r="OFM732"/>
      <c r="OFN732"/>
      <c r="OFO732"/>
      <c r="OFP732"/>
      <c r="OFQ732"/>
      <c r="OFR732"/>
      <c r="OFS732"/>
      <c r="OFT732"/>
      <c r="OFU732"/>
      <c r="OFV732"/>
      <c r="OFW732"/>
      <c r="OFX732"/>
      <c r="OFY732"/>
      <c r="OFZ732"/>
      <c r="OGA732"/>
      <c r="OGB732"/>
      <c r="OGC732"/>
      <c r="OGD732"/>
      <c r="OGE732"/>
      <c r="OGF732"/>
      <c r="OGG732"/>
      <c r="OGH732"/>
      <c r="OGI732"/>
      <c r="OGJ732"/>
      <c r="OGK732"/>
      <c r="OGL732"/>
      <c r="OGM732"/>
      <c r="OGN732"/>
      <c r="OGO732"/>
      <c r="OGP732"/>
      <c r="OGQ732"/>
      <c r="OGR732"/>
      <c r="OGS732"/>
      <c r="OGT732"/>
      <c r="OGU732"/>
      <c r="OGV732"/>
      <c r="OGW732"/>
      <c r="OGX732"/>
      <c r="OGY732"/>
      <c r="OGZ732"/>
      <c r="OHA732"/>
      <c r="OHB732"/>
      <c r="OHC732"/>
      <c r="OHD732"/>
      <c r="OHE732"/>
      <c r="OHF732"/>
      <c r="OHG732"/>
      <c r="OHH732"/>
      <c r="OHI732"/>
      <c r="OHJ732"/>
      <c r="OHK732"/>
      <c r="OHL732"/>
      <c r="OHM732"/>
      <c r="OHN732"/>
      <c r="OHO732"/>
      <c r="OHP732"/>
      <c r="OHQ732"/>
      <c r="OHR732"/>
      <c r="OHS732"/>
      <c r="OHT732"/>
      <c r="OHU732"/>
      <c r="OHV732"/>
      <c r="OHW732"/>
      <c r="OHX732"/>
      <c r="OHY732"/>
      <c r="OHZ732"/>
      <c r="OIA732"/>
      <c r="OIB732"/>
      <c r="OIC732"/>
      <c r="OID732"/>
      <c r="OIE732"/>
      <c r="OIF732"/>
      <c r="OIG732"/>
      <c r="OIH732"/>
      <c r="OII732"/>
      <c r="OIJ732"/>
      <c r="OIK732"/>
      <c r="OIL732"/>
      <c r="OIM732"/>
      <c r="OIN732"/>
      <c r="OIO732"/>
      <c r="OIP732"/>
      <c r="OIQ732"/>
      <c r="OIR732"/>
      <c r="OIS732"/>
      <c r="OIT732"/>
      <c r="OIU732"/>
      <c r="OIV732"/>
      <c r="OIW732"/>
      <c r="OIX732"/>
      <c r="OIY732"/>
      <c r="OIZ732"/>
      <c r="OJA732"/>
      <c r="OJB732"/>
      <c r="OJC732"/>
      <c r="OJD732"/>
      <c r="OJE732"/>
      <c r="OJF732"/>
      <c r="OJG732"/>
      <c r="OJH732"/>
      <c r="OJI732"/>
      <c r="OJJ732"/>
      <c r="OJK732"/>
      <c r="OJL732"/>
      <c r="OJM732"/>
      <c r="OJN732"/>
      <c r="OJO732"/>
      <c r="OJP732"/>
      <c r="OJQ732"/>
      <c r="OJR732"/>
      <c r="OJS732"/>
      <c r="OJT732"/>
      <c r="OJU732"/>
      <c r="OJV732"/>
      <c r="OJW732"/>
      <c r="OJX732"/>
      <c r="OJY732"/>
      <c r="OJZ732"/>
      <c r="OKA732"/>
      <c r="OKB732"/>
      <c r="OKC732"/>
      <c r="OKD732"/>
      <c r="OKE732"/>
      <c r="OKF732"/>
      <c r="OKG732"/>
      <c r="OKH732"/>
      <c r="OKI732"/>
      <c r="OKJ732"/>
      <c r="OKK732"/>
      <c r="OKL732"/>
      <c r="OKM732"/>
      <c r="OKN732"/>
      <c r="OKO732"/>
      <c r="OKP732"/>
      <c r="OKQ732"/>
      <c r="OKR732"/>
      <c r="OKS732"/>
      <c r="OKT732"/>
      <c r="OKU732"/>
      <c r="OKV732"/>
      <c r="OKW732"/>
      <c r="OKX732"/>
      <c r="OKY732"/>
      <c r="OKZ732"/>
      <c r="OLA732"/>
      <c r="OLB732"/>
      <c r="OLC732"/>
      <c r="OLD732"/>
      <c r="OLE732"/>
      <c r="OLF732"/>
      <c r="OLG732"/>
      <c r="OLH732"/>
      <c r="OLI732"/>
      <c r="OLJ732"/>
      <c r="OLK732"/>
      <c r="OLL732"/>
      <c r="OLM732"/>
      <c r="OLN732"/>
      <c r="OLO732"/>
      <c r="OLP732"/>
      <c r="OLQ732"/>
      <c r="OLR732"/>
      <c r="OLS732"/>
      <c r="OLT732"/>
      <c r="OLU732"/>
      <c r="OLV732"/>
      <c r="OLW732"/>
      <c r="OLX732"/>
      <c r="OLY732"/>
      <c r="OLZ732"/>
      <c r="OMA732"/>
      <c r="OMB732"/>
      <c r="OMC732"/>
      <c r="OMD732"/>
      <c r="OME732"/>
      <c r="OMF732"/>
      <c r="OMG732"/>
      <c r="OMH732"/>
      <c r="OMI732"/>
      <c r="OMJ732"/>
      <c r="OMK732"/>
      <c r="OML732"/>
      <c r="OMM732"/>
      <c r="OMN732"/>
      <c r="OMO732"/>
      <c r="OMP732"/>
      <c r="OMQ732"/>
      <c r="OMR732"/>
      <c r="OMS732"/>
      <c r="OMT732"/>
      <c r="OMU732"/>
      <c r="OMV732"/>
      <c r="OMW732"/>
      <c r="OMX732"/>
      <c r="OMY732"/>
      <c r="OMZ732"/>
      <c r="ONA732"/>
      <c r="ONB732"/>
      <c r="ONC732"/>
      <c r="OND732"/>
      <c r="ONE732"/>
      <c r="ONF732"/>
      <c r="ONG732"/>
      <c r="ONH732"/>
      <c r="ONI732"/>
      <c r="ONJ732"/>
      <c r="ONK732"/>
      <c r="ONL732"/>
      <c r="ONM732"/>
      <c r="ONN732"/>
      <c r="ONO732"/>
      <c r="ONP732"/>
      <c r="ONQ732"/>
      <c r="ONR732"/>
      <c r="ONS732"/>
      <c r="ONT732"/>
      <c r="ONU732"/>
      <c r="ONV732"/>
      <c r="ONW732"/>
      <c r="ONX732"/>
      <c r="ONY732"/>
      <c r="ONZ732"/>
      <c r="OOA732"/>
      <c r="OOB732"/>
      <c r="OOC732"/>
      <c r="OOD732"/>
      <c r="OOE732"/>
      <c r="OOF732"/>
      <c r="OOG732"/>
      <c r="OOH732"/>
      <c r="OOI732"/>
      <c r="OOJ732"/>
      <c r="OOK732"/>
      <c r="OOL732"/>
      <c r="OOM732"/>
      <c r="OON732"/>
      <c r="OOO732"/>
      <c r="OOP732"/>
      <c r="OOQ732"/>
      <c r="OOR732"/>
      <c r="OOS732"/>
      <c r="OOT732"/>
      <c r="OOU732"/>
      <c r="OOV732"/>
      <c r="OOW732"/>
      <c r="OOX732"/>
      <c r="OOY732"/>
      <c r="OOZ732"/>
      <c r="OPA732"/>
      <c r="OPB732"/>
      <c r="OPC732"/>
      <c r="OPD732"/>
      <c r="OPE732"/>
      <c r="OPF732"/>
      <c r="OPG732"/>
      <c r="OPH732"/>
      <c r="OPI732"/>
      <c r="OPJ732"/>
      <c r="OPK732"/>
      <c r="OPL732"/>
      <c r="OPM732"/>
      <c r="OPN732"/>
      <c r="OPO732"/>
      <c r="OPP732"/>
      <c r="OPQ732"/>
      <c r="OPR732"/>
      <c r="OPS732"/>
      <c r="OPT732"/>
      <c r="OPU732"/>
      <c r="OPV732"/>
      <c r="OPW732"/>
      <c r="OPX732"/>
      <c r="OPY732"/>
      <c r="OPZ732"/>
      <c r="OQA732"/>
      <c r="OQB732"/>
      <c r="OQC732"/>
      <c r="OQD732"/>
      <c r="OQE732"/>
      <c r="OQF732"/>
      <c r="OQG732"/>
      <c r="OQH732"/>
      <c r="OQI732"/>
      <c r="OQJ732"/>
      <c r="OQK732"/>
      <c r="OQL732"/>
      <c r="OQM732"/>
      <c r="OQN732"/>
      <c r="OQO732"/>
      <c r="OQP732"/>
      <c r="OQQ732"/>
      <c r="OQR732"/>
      <c r="OQS732"/>
      <c r="OQT732"/>
      <c r="OQU732"/>
      <c r="OQV732"/>
      <c r="OQW732"/>
      <c r="OQX732"/>
      <c r="OQY732"/>
      <c r="OQZ732"/>
      <c r="ORA732"/>
      <c r="ORB732"/>
      <c r="ORC732"/>
      <c r="ORD732"/>
      <c r="ORE732"/>
      <c r="ORF732"/>
      <c r="ORG732"/>
      <c r="ORH732"/>
      <c r="ORI732"/>
      <c r="ORJ732"/>
      <c r="ORK732"/>
      <c r="ORL732"/>
      <c r="ORM732"/>
      <c r="ORN732"/>
      <c r="ORO732"/>
      <c r="ORP732"/>
      <c r="ORQ732"/>
      <c r="ORR732"/>
      <c r="ORS732"/>
      <c r="ORT732"/>
      <c r="ORU732"/>
      <c r="ORV732"/>
      <c r="ORW732"/>
      <c r="ORX732"/>
      <c r="ORY732"/>
      <c r="ORZ732"/>
      <c r="OSA732"/>
      <c r="OSB732"/>
      <c r="OSC732"/>
      <c r="OSD732"/>
      <c r="OSE732"/>
      <c r="OSF732"/>
      <c r="OSG732"/>
      <c r="OSH732"/>
      <c r="OSI732"/>
      <c r="OSJ732"/>
      <c r="OSK732"/>
      <c r="OSL732"/>
      <c r="OSM732"/>
      <c r="OSN732"/>
      <c r="OSO732"/>
      <c r="OSP732"/>
      <c r="OSQ732"/>
      <c r="OSR732"/>
      <c r="OSS732"/>
      <c r="OST732"/>
      <c r="OSU732"/>
      <c r="OSV732"/>
      <c r="OSW732"/>
      <c r="OSX732"/>
      <c r="OSY732"/>
      <c r="OSZ732"/>
      <c r="OTA732"/>
      <c r="OTB732"/>
      <c r="OTC732"/>
      <c r="OTD732"/>
      <c r="OTE732"/>
      <c r="OTF732"/>
      <c r="OTG732"/>
      <c r="OTH732"/>
      <c r="OTI732"/>
      <c r="OTJ732"/>
      <c r="OTK732"/>
      <c r="OTL732"/>
      <c r="OTM732"/>
      <c r="OTN732"/>
      <c r="OTO732"/>
      <c r="OTP732"/>
      <c r="OTQ732"/>
      <c r="OTR732"/>
      <c r="OTS732"/>
      <c r="OTT732"/>
      <c r="OTU732"/>
      <c r="OTV732"/>
      <c r="OTW732"/>
      <c r="OTX732"/>
      <c r="OTY732"/>
      <c r="OTZ732"/>
      <c r="OUA732"/>
      <c r="OUB732"/>
      <c r="OUC732"/>
      <c r="OUD732"/>
      <c r="OUE732"/>
      <c r="OUF732"/>
      <c r="OUG732"/>
      <c r="OUH732"/>
      <c r="OUI732"/>
      <c r="OUJ732"/>
      <c r="OUK732"/>
      <c r="OUL732"/>
      <c r="OUM732"/>
      <c r="OUN732"/>
      <c r="OUO732"/>
      <c r="OUP732"/>
      <c r="OUQ732"/>
      <c r="OUR732"/>
      <c r="OUS732"/>
      <c r="OUT732"/>
      <c r="OUU732"/>
      <c r="OUV732"/>
      <c r="OUW732"/>
      <c r="OUX732"/>
      <c r="OUY732"/>
      <c r="OUZ732"/>
      <c r="OVA732"/>
      <c r="OVB732"/>
      <c r="OVC732"/>
      <c r="OVD732"/>
      <c r="OVE732"/>
      <c r="OVF732"/>
      <c r="OVG732"/>
      <c r="OVH732"/>
      <c r="OVI732"/>
      <c r="OVJ732"/>
      <c r="OVK732"/>
      <c r="OVL732"/>
      <c r="OVM732"/>
      <c r="OVN732"/>
      <c r="OVO732"/>
      <c r="OVP732"/>
      <c r="OVQ732"/>
      <c r="OVR732"/>
      <c r="OVS732"/>
      <c r="OVT732"/>
      <c r="OVU732"/>
      <c r="OVV732"/>
      <c r="OVW732"/>
      <c r="OVX732"/>
      <c r="OVY732"/>
      <c r="OVZ732"/>
      <c r="OWA732"/>
      <c r="OWB732"/>
      <c r="OWC732"/>
      <c r="OWD732"/>
      <c r="OWE732"/>
      <c r="OWF732"/>
      <c r="OWG732"/>
      <c r="OWH732"/>
      <c r="OWI732"/>
      <c r="OWJ732"/>
      <c r="OWK732"/>
      <c r="OWL732"/>
      <c r="OWM732"/>
      <c r="OWN732"/>
      <c r="OWO732"/>
      <c r="OWP732"/>
      <c r="OWQ732"/>
      <c r="OWR732"/>
      <c r="OWS732"/>
      <c r="OWT732"/>
      <c r="OWU732"/>
      <c r="OWV732"/>
      <c r="OWW732"/>
      <c r="OWX732"/>
      <c r="OWY732"/>
      <c r="OWZ732"/>
      <c r="OXA732"/>
      <c r="OXB732"/>
      <c r="OXC732"/>
      <c r="OXD732"/>
      <c r="OXE732"/>
      <c r="OXF732"/>
      <c r="OXG732"/>
      <c r="OXH732"/>
      <c r="OXI732"/>
      <c r="OXJ732"/>
      <c r="OXK732"/>
      <c r="OXL732"/>
      <c r="OXM732"/>
      <c r="OXN732"/>
      <c r="OXO732"/>
      <c r="OXP732"/>
      <c r="OXQ732"/>
      <c r="OXR732"/>
      <c r="OXS732"/>
      <c r="OXT732"/>
      <c r="OXU732"/>
      <c r="OXV732"/>
      <c r="OXW732"/>
      <c r="OXX732"/>
      <c r="OXY732"/>
      <c r="OXZ732"/>
      <c r="OYA732"/>
      <c r="OYB732"/>
      <c r="OYC732"/>
      <c r="OYD732"/>
      <c r="OYE732"/>
      <c r="OYF732"/>
      <c r="OYG732"/>
      <c r="OYH732"/>
      <c r="OYI732"/>
      <c r="OYJ732"/>
      <c r="OYK732"/>
      <c r="OYL732"/>
      <c r="OYM732"/>
      <c r="OYN732"/>
      <c r="OYO732"/>
      <c r="OYP732"/>
      <c r="OYQ732"/>
      <c r="OYR732"/>
      <c r="OYS732"/>
      <c r="OYT732"/>
      <c r="OYU732"/>
      <c r="OYV732"/>
      <c r="OYW732"/>
      <c r="OYX732"/>
      <c r="OYY732"/>
      <c r="OYZ732"/>
      <c r="OZA732"/>
      <c r="OZB732"/>
      <c r="OZC732"/>
      <c r="OZD732"/>
      <c r="OZE732"/>
      <c r="OZF732"/>
      <c r="OZG732"/>
      <c r="OZH732"/>
      <c r="OZI732"/>
      <c r="OZJ732"/>
      <c r="OZK732"/>
      <c r="OZL732"/>
      <c r="OZM732"/>
      <c r="OZN732"/>
      <c r="OZO732"/>
      <c r="OZP732"/>
      <c r="OZQ732"/>
      <c r="OZR732"/>
      <c r="OZS732"/>
      <c r="OZT732"/>
      <c r="OZU732"/>
      <c r="OZV732"/>
      <c r="OZW732"/>
      <c r="OZX732"/>
      <c r="OZY732"/>
      <c r="OZZ732"/>
      <c r="PAA732"/>
      <c r="PAB732"/>
      <c r="PAC732"/>
      <c r="PAD732"/>
      <c r="PAE732"/>
      <c r="PAF732"/>
      <c r="PAG732"/>
      <c r="PAH732"/>
      <c r="PAI732"/>
      <c r="PAJ732"/>
      <c r="PAK732"/>
      <c r="PAL732"/>
      <c r="PAM732"/>
      <c r="PAN732"/>
      <c r="PAO732"/>
      <c r="PAP732"/>
      <c r="PAQ732"/>
      <c r="PAR732"/>
      <c r="PAS732"/>
      <c r="PAT732"/>
      <c r="PAU732"/>
      <c r="PAV732"/>
      <c r="PAW732"/>
      <c r="PAX732"/>
      <c r="PAY732"/>
      <c r="PAZ732"/>
      <c r="PBA732"/>
      <c r="PBB732"/>
      <c r="PBC732"/>
      <c r="PBD732"/>
      <c r="PBE732"/>
      <c r="PBF732"/>
      <c r="PBG732"/>
      <c r="PBH732"/>
      <c r="PBI732"/>
      <c r="PBJ732"/>
      <c r="PBK732"/>
      <c r="PBL732"/>
      <c r="PBM732"/>
      <c r="PBN732"/>
      <c r="PBO732"/>
      <c r="PBP732"/>
      <c r="PBQ732"/>
      <c r="PBR732"/>
      <c r="PBS732"/>
      <c r="PBT732"/>
      <c r="PBU732"/>
      <c r="PBV732"/>
      <c r="PBW732"/>
      <c r="PBX732"/>
      <c r="PBY732"/>
      <c r="PBZ732"/>
      <c r="PCA732"/>
      <c r="PCB732"/>
      <c r="PCC732"/>
      <c r="PCD732"/>
      <c r="PCE732"/>
      <c r="PCF732"/>
      <c r="PCG732"/>
      <c r="PCH732"/>
      <c r="PCI732"/>
      <c r="PCJ732"/>
      <c r="PCK732"/>
      <c r="PCL732"/>
      <c r="PCM732"/>
      <c r="PCN732"/>
      <c r="PCO732"/>
      <c r="PCP732"/>
      <c r="PCQ732"/>
      <c r="PCR732"/>
      <c r="PCS732"/>
      <c r="PCT732"/>
      <c r="PCU732"/>
      <c r="PCV732"/>
      <c r="PCW732"/>
      <c r="PCX732"/>
      <c r="PCY732"/>
      <c r="PCZ732"/>
      <c r="PDA732"/>
      <c r="PDB732"/>
      <c r="PDC732"/>
      <c r="PDD732"/>
      <c r="PDE732"/>
      <c r="PDF732"/>
      <c r="PDG732"/>
      <c r="PDH732"/>
      <c r="PDI732"/>
      <c r="PDJ732"/>
      <c r="PDK732"/>
      <c r="PDL732"/>
      <c r="PDM732"/>
      <c r="PDN732"/>
      <c r="PDO732"/>
      <c r="PDP732"/>
      <c r="PDQ732"/>
      <c r="PDR732"/>
      <c r="PDS732"/>
      <c r="PDT732"/>
      <c r="PDU732"/>
      <c r="PDV732"/>
      <c r="PDW732"/>
      <c r="PDX732"/>
      <c r="PDY732"/>
      <c r="PDZ732"/>
      <c r="PEA732"/>
      <c r="PEB732"/>
      <c r="PEC732"/>
      <c r="PED732"/>
      <c r="PEE732"/>
      <c r="PEF732"/>
      <c r="PEG732"/>
      <c r="PEH732"/>
      <c r="PEI732"/>
      <c r="PEJ732"/>
      <c r="PEK732"/>
      <c r="PEL732"/>
      <c r="PEM732"/>
      <c r="PEN732"/>
      <c r="PEO732"/>
      <c r="PEP732"/>
      <c r="PEQ732"/>
      <c r="PER732"/>
      <c r="PES732"/>
      <c r="PET732"/>
      <c r="PEU732"/>
      <c r="PEV732"/>
      <c r="PEW732"/>
      <c r="PEX732"/>
      <c r="PEY732"/>
      <c r="PEZ732"/>
      <c r="PFA732"/>
      <c r="PFB732"/>
      <c r="PFC732"/>
      <c r="PFD732"/>
      <c r="PFE732"/>
      <c r="PFF732"/>
      <c r="PFG732"/>
      <c r="PFH732"/>
      <c r="PFI732"/>
      <c r="PFJ732"/>
      <c r="PFK732"/>
      <c r="PFL732"/>
      <c r="PFM732"/>
      <c r="PFN732"/>
      <c r="PFO732"/>
      <c r="PFP732"/>
      <c r="PFQ732"/>
      <c r="PFR732"/>
      <c r="PFS732"/>
      <c r="PFT732"/>
      <c r="PFU732"/>
      <c r="PFV732"/>
      <c r="PFW732"/>
      <c r="PFX732"/>
      <c r="PFY732"/>
      <c r="PFZ732"/>
      <c r="PGA732"/>
      <c r="PGB732"/>
      <c r="PGC732"/>
      <c r="PGD732"/>
      <c r="PGE732"/>
      <c r="PGF732"/>
      <c r="PGG732"/>
      <c r="PGH732"/>
      <c r="PGI732"/>
      <c r="PGJ732"/>
      <c r="PGK732"/>
      <c r="PGL732"/>
      <c r="PGM732"/>
      <c r="PGN732"/>
      <c r="PGO732"/>
      <c r="PGP732"/>
      <c r="PGQ732"/>
      <c r="PGR732"/>
      <c r="PGS732"/>
      <c r="PGT732"/>
      <c r="PGU732"/>
      <c r="PGV732"/>
      <c r="PGW732"/>
      <c r="PGX732"/>
      <c r="PGY732"/>
      <c r="PGZ732"/>
      <c r="PHA732"/>
      <c r="PHB732"/>
      <c r="PHC732"/>
      <c r="PHD732"/>
      <c r="PHE732"/>
      <c r="PHF732"/>
      <c r="PHG732"/>
      <c r="PHH732"/>
      <c r="PHI732"/>
      <c r="PHJ732"/>
      <c r="PHK732"/>
      <c r="PHL732"/>
      <c r="PHM732"/>
      <c r="PHN732"/>
      <c r="PHO732"/>
      <c r="PHP732"/>
      <c r="PHQ732"/>
      <c r="PHR732"/>
      <c r="PHS732"/>
      <c r="PHT732"/>
      <c r="PHU732"/>
      <c r="PHV732"/>
      <c r="PHW732"/>
      <c r="PHX732"/>
      <c r="PHY732"/>
      <c r="PHZ732"/>
      <c r="PIA732"/>
      <c r="PIB732"/>
      <c r="PIC732"/>
      <c r="PID732"/>
      <c r="PIE732"/>
      <c r="PIF732"/>
      <c r="PIG732"/>
      <c r="PIH732"/>
      <c r="PII732"/>
      <c r="PIJ732"/>
      <c r="PIK732"/>
      <c r="PIL732"/>
      <c r="PIM732"/>
      <c r="PIN732"/>
      <c r="PIO732"/>
      <c r="PIP732"/>
      <c r="PIQ732"/>
      <c r="PIR732"/>
      <c r="PIS732"/>
      <c r="PIT732"/>
      <c r="PIU732"/>
      <c r="PIV732"/>
      <c r="PIW732"/>
      <c r="PIX732"/>
      <c r="PIY732"/>
      <c r="PIZ732"/>
      <c r="PJA732"/>
      <c r="PJB732"/>
      <c r="PJC732"/>
      <c r="PJD732"/>
      <c r="PJE732"/>
      <c r="PJF732"/>
      <c r="PJG732"/>
      <c r="PJH732"/>
      <c r="PJI732"/>
      <c r="PJJ732"/>
      <c r="PJK732"/>
      <c r="PJL732"/>
      <c r="PJM732"/>
      <c r="PJN732"/>
      <c r="PJO732"/>
      <c r="PJP732"/>
      <c r="PJQ732"/>
      <c r="PJR732"/>
      <c r="PJS732"/>
      <c r="PJT732"/>
      <c r="PJU732"/>
      <c r="PJV732"/>
      <c r="PJW732"/>
      <c r="PJX732"/>
      <c r="PJY732"/>
      <c r="PJZ732"/>
      <c r="PKA732"/>
      <c r="PKB732"/>
      <c r="PKC732"/>
      <c r="PKD732"/>
      <c r="PKE732"/>
      <c r="PKF732"/>
      <c r="PKG732"/>
      <c r="PKH732"/>
      <c r="PKI732"/>
      <c r="PKJ732"/>
      <c r="PKK732"/>
      <c r="PKL732"/>
      <c r="PKM732"/>
      <c r="PKN732"/>
      <c r="PKO732"/>
      <c r="PKP732"/>
      <c r="PKQ732"/>
      <c r="PKR732"/>
      <c r="PKS732"/>
      <c r="PKT732"/>
      <c r="PKU732"/>
      <c r="PKV732"/>
      <c r="PKW732"/>
      <c r="PKX732"/>
      <c r="PKY732"/>
      <c r="PKZ732"/>
      <c r="PLA732"/>
      <c r="PLB732"/>
      <c r="PLC732"/>
      <c r="PLD732"/>
      <c r="PLE732"/>
      <c r="PLF732"/>
      <c r="PLG732"/>
      <c r="PLH732"/>
      <c r="PLI732"/>
      <c r="PLJ732"/>
      <c r="PLK732"/>
      <c r="PLL732"/>
      <c r="PLM732"/>
      <c r="PLN732"/>
      <c r="PLO732"/>
      <c r="PLP732"/>
      <c r="PLQ732"/>
      <c r="PLR732"/>
      <c r="PLS732"/>
      <c r="PLT732"/>
      <c r="PLU732"/>
      <c r="PLV732"/>
      <c r="PLW732"/>
      <c r="PLX732"/>
      <c r="PLY732"/>
      <c r="PLZ732"/>
      <c r="PMA732"/>
      <c r="PMB732"/>
      <c r="PMC732"/>
      <c r="PMD732"/>
      <c r="PME732"/>
      <c r="PMF732"/>
      <c r="PMG732"/>
      <c r="PMH732"/>
      <c r="PMI732"/>
      <c r="PMJ732"/>
      <c r="PMK732"/>
      <c r="PML732"/>
      <c r="PMM732"/>
      <c r="PMN732"/>
      <c r="PMO732"/>
      <c r="PMP732"/>
      <c r="PMQ732"/>
      <c r="PMR732"/>
      <c r="PMS732"/>
      <c r="PMT732"/>
      <c r="PMU732"/>
      <c r="PMV732"/>
      <c r="PMW732"/>
      <c r="PMX732"/>
      <c r="PMY732"/>
      <c r="PMZ732"/>
      <c r="PNA732"/>
      <c r="PNB732"/>
      <c r="PNC732"/>
      <c r="PND732"/>
      <c r="PNE732"/>
      <c r="PNF732"/>
      <c r="PNG732"/>
      <c r="PNH732"/>
      <c r="PNI732"/>
      <c r="PNJ732"/>
      <c r="PNK732"/>
      <c r="PNL732"/>
      <c r="PNM732"/>
      <c r="PNN732"/>
      <c r="PNO732"/>
      <c r="PNP732"/>
      <c r="PNQ732"/>
      <c r="PNR732"/>
      <c r="PNS732"/>
      <c r="PNT732"/>
      <c r="PNU732"/>
      <c r="PNV732"/>
      <c r="PNW732"/>
      <c r="PNX732"/>
      <c r="PNY732"/>
      <c r="PNZ732"/>
      <c r="POA732"/>
      <c r="POB732"/>
      <c r="POC732"/>
      <c r="POD732"/>
      <c r="POE732"/>
      <c r="POF732"/>
      <c r="POG732"/>
      <c r="POH732"/>
      <c r="POI732"/>
      <c r="POJ732"/>
      <c r="POK732"/>
      <c r="POL732"/>
      <c r="POM732"/>
      <c r="PON732"/>
      <c r="POO732"/>
      <c r="POP732"/>
      <c r="POQ732"/>
      <c r="POR732"/>
      <c r="POS732"/>
      <c r="POT732"/>
      <c r="POU732"/>
      <c r="POV732"/>
      <c r="POW732"/>
      <c r="POX732"/>
      <c r="POY732"/>
      <c r="POZ732"/>
      <c r="PPA732"/>
      <c r="PPB732"/>
      <c r="PPC732"/>
      <c r="PPD732"/>
      <c r="PPE732"/>
      <c r="PPF732"/>
      <c r="PPG732"/>
      <c r="PPH732"/>
      <c r="PPI732"/>
      <c r="PPJ732"/>
      <c r="PPK732"/>
      <c r="PPL732"/>
      <c r="PPM732"/>
      <c r="PPN732"/>
      <c r="PPO732"/>
      <c r="PPP732"/>
      <c r="PPQ732"/>
      <c r="PPR732"/>
      <c r="PPS732"/>
      <c r="PPT732"/>
      <c r="PPU732"/>
      <c r="PPV732"/>
      <c r="PPW732"/>
      <c r="PPX732"/>
      <c r="PPY732"/>
      <c r="PPZ732"/>
      <c r="PQA732"/>
      <c r="PQB732"/>
      <c r="PQC732"/>
      <c r="PQD732"/>
      <c r="PQE732"/>
      <c r="PQF732"/>
      <c r="PQG732"/>
      <c r="PQH732"/>
      <c r="PQI732"/>
      <c r="PQJ732"/>
      <c r="PQK732"/>
      <c r="PQL732"/>
      <c r="PQM732"/>
      <c r="PQN732"/>
      <c r="PQO732"/>
      <c r="PQP732"/>
      <c r="PQQ732"/>
      <c r="PQR732"/>
      <c r="PQS732"/>
      <c r="PQT732"/>
      <c r="PQU732"/>
      <c r="PQV732"/>
      <c r="PQW732"/>
      <c r="PQX732"/>
      <c r="PQY732"/>
      <c r="PQZ732"/>
      <c r="PRA732"/>
      <c r="PRB732"/>
      <c r="PRC732"/>
      <c r="PRD732"/>
      <c r="PRE732"/>
      <c r="PRF732"/>
      <c r="PRG732"/>
      <c r="PRH732"/>
      <c r="PRI732"/>
      <c r="PRJ732"/>
      <c r="PRK732"/>
      <c r="PRL732"/>
      <c r="PRM732"/>
      <c r="PRN732"/>
      <c r="PRO732"/>
      <c r="PRP732"/>
      <c r="PRQ732"/>
      <c r="PRR732"/>
      <c r="PRS732"/>
      <c r="PRT732"/>
      <c r="PRU732"/>
      <c r="PRV732"/>
      <c r="PRW732"/>
      <c r="PRX732"/>
      <c r="PRY732"/>
      <c r="PRZ732"/>
      <c r="PSA732"/>
      <c r="PSB732"/>
      <c r="PSC732"/>
      <c r="PSD732"/>
      <c r="PSE732"/>
      <c r="PSF732"/>
      <c r="PSG732"/>
      <c r="PSH732"/>
      <c r="PSI732"/>
      <c r="PSJ732"/>
      <c r="PSK732"/>
      <c r="PSL732"/>
      <c r="PSM732"/>
      <c r="PSN732"/>
      <c r="PSO732"/>
      <c r="PSP732"/>
      <c r="PSQ732"/>
      <c r="PSR732"/>
      <c r="PSS732"/>
      <c r="PST732"/>
      <c r="PSU732"/>
      <c r="PSV732"/>
      <c r="PSW732"/>
      <c r="PSX732"/>
      <c r="PSY732"/>
      <c r="PSZ732"/>
      <c r="PTA732"/>
      <c r="PTB732"/>
      <c r="PTC732"/>
      <c r="PTD732"/>
      <c r="PTE732"/>
      <c r="PTF732"/>
      <c r="PTG732"/>
      <c r="PTH732"/>
      <c r="PTI732"/>
      <c r="PTJ732"/>
      <c r="PTK732"/>
      <c r="PTL732"/>
      <c r="PTM732"/>
      <c r="PTN732"/>
      <c r="PTO732"/>
      <c r="PTP732"/>
      <c r="PTQ732"/>
      <c r="PTR732"/>
      <c r="PTS732"/>
      <c r="PTT732"/>
      <c r="PTU732"/>
      <c r="PTV732"/>
      <c r="PTW732"/>
      <c r="PTX732"/>
      <c r="PTY732"/>
      <c r="PTZ732"/>
      <c r="PUA732"/>
      <c r="PUB732"/>
      <c r="PUC732"/>
      <c r="PUD732"/>
      <c r="PUE732"/>
      <c r="PUF732"/>
      <c r="PUG732"/>
      <c r="PUH732"/>
      <c r="PUI732"/>
      <c r="PUJ732"/>
      <c r="PUK732"/>
      <c r="PUL732"/>
      <c r="PUM732"/>
      <c r="PUN732"/>
      <c r="PUO732"/>
      <c r="PUP732"/>
      <c r="PUQ732"/>
      <c r="PUR732"/>
      <c r="PUS732"/>
      <c r="PUT732"/>
      <c r="PUU732"/>
      <c r="PUV732"/>
      <c r="PUW732"/>
      <c r="PUX732"/>
      <c r="PUY732"/>
      <c r="PUZ732"/>
      <c r="PVA732"/>
      <c r="PVB732"/>
      <c r="PVC732"/>
      <c r="PVD732"/>
      <c r="PVE732"/>
      <c r="PVF732"/>
      <c r="PVG732"/>
      <c r="PVH732"/>
      <c r="PVI732"/>
      <c r="PVJ732"/>
      <c r="PVK732"/>
      <c r="PVL732"/>
      <c r="PVM732"/>
      <c r="PVN732"/>
      <c r="PVO732"/>
      <c r="PVP732"/>
      <c r="PVQ732"/>
      <c r="PVR732"/>
      <c r="PVS732"/>
      <c r="PVT732"/>
      <c r="PVU732"/>
      <c r="PVV732"/>
      <c r="PVW732"/>
      <c r="PVX732"/>
      <c r="PVY732"/>
      <c r="PVZ732"/>
      <c r="PWA732"/>
      <c r="PWB732"/>
      <c r="PWC732"/>
      <c r="PWD732"/>
      <c r="PWE732"/>
      <c r="PWF732"/>
      <c r="PWG732"/>
      <c r="PWH732"/>
      <c r="PWI732"/>
      <c r="PWJ732"/>
      <c r="PWK732"/>
      <c r="PWL732"/>
      <c r="PWM732"/>
      <c r="PWN732"/>
      <c r="PWO732"/>
      <c r="PWP732"/>
      <c r="PWQ732"/>
      <c r="PWR732"/>
      <c r="PWS732"/>
      <c r="PWT732"/>
      <c r="PWU732"/>
      <c r="PWV732"/>
      <c r="PWW732"/>
      <c r="PWX732"/>
      <c r="PWY732"/>
      <c r="PWZ732"/>
      <c r="PXA732"/>
      <c r="PXB732"/>
      <c r="PXC732"/>
      <c r="PXD732"/>
      <c r="PXE732"/>
      <c r="PXF732"/>
      <c r="PXG732"/>
      <c r="PXH732"/>
      <c r="PXI732"/>
      <c r="PXJ732"/>
      <c r="PXK732"/>
      <c r="PXL732"/>
      <c r="PXM732"/>
      <c r="PXN732"/>
      <c r="PXO732"/>
      <c r="PXP732"/>
      <c r="PXQ732"/>
      <c r="PXR732"/>
      <c r="PXS732"/>
      <c r="PXT732"/>
      <c r="PXU732"/>
      <c r="PXV732"/>
      <c r="PXW732"/>
      <c r="PXX732"/>
      <c r="PXY732"/>
      <c r="PXZ732"/>
      <c r="PYA732"/>
      <c r="PYB732"/>
      <c r="PYC732"/>
      <c r="PYD732"/>
      <c r="PYE732"/>
      <c r="PYF732"/>
      <c r="PYG732"/>
      <c r="PYH732"/>
      <c r="PYI732"/>
      <c r="PYJ732"/>
      <c r="PYK732"/>
      <c r="PYL732"/>
      <c r="PYM732"/>
      <c r="PYN732"/>
      <c r="PYO732"/>
      <c r="PYP732"/>
      <c r="PYQ732"/>
      <c r="PYR732"/>
      <c r="PYS732"/>
      <c r="PYT732"/>
      <c r="PYU732"/>
      <c r="PYV732"/>
      <c r="PYW732"/>
      <c r="PYX732"/>
      <c r="PYY732"/>
      <c r="PYZ732"/>
      <c r="PZA732"/>
      <c r="PZB732"/>
      <c r="PZC732"/>
      <c r="PZD732"/>
      <c r="PZE732"/>
      <c r="PZF732"/>
      <c r="PZG732"/>
      <c r="PZH732"/>
      <c r="PZI732"/>
      <c r="PZJ732"/>
      <c r="PZK732"/>
      <c r="PZL732"/>
      <c r="PZM732"/>
      <c r="PZN732"/>
      <c r="PZO732"/>
      <c r="PZP732"/>
      <c r="PZQ732"/>
      <c r="PZR732"/>
      <c r="PZS732"/>
      <c r="PZT732"/>
      <c r="PZU732"/>
      <c r="PZV732"/>
      <c r="PZW732"/>
      <c r="PZX732"/>
      <c r="PZY732"/>
      <c r="PZZ732"/>
      <c r="QAA732"/>
      <c r="QAB732"/>
      <c r="QAC732"/>
      <c r="QAD732"/>
      <c r="QAE732"/>
      <c r="QAF732"/>
      <c r="QAG732"/>
      <c r="QAH732"/>
      <c r="QAI732"/>
      <c r="QAJ732"/>
      <c r="QAK732"/>
      <c r="QAL732"/>
      <c r="QAM732"/>
      <c r="QAN732"/>
      <c r="QAO732"/>
      <c r="QAP732"/>
      <c r="QAQ732"/>
      <c r="QAR732"/>
      <c r="QAS732"/>
      <c r="QAT732"/>
      <c r="QAU732"/>
      <c r="QAV732"/>
      <c r="QAW732"/>
      <c r="QAX732"/>
      <c r="QAY732"/>
      <c r="QAZ732"/>
      <c r="QBA732"/>
      <c r="QBB732"/>
      <c r="QBC732"/>
      <c r="QBD732"/>
      <c r="QBE732"/>
      <c r="QBF732"/>
      <c r="QBG732"/>
      <c r="QBH732"/>
      <c r="QBI732"/>
      <c r="QBJ732"/>
      <c r="QBK732"/>
      <c r="QBL732"/>
      <c r="QBM732"/>
      <c r="QBN732"/>
      <c r="QBO732"/>
      <c r="QBP732"/>
      <c r="QBQ732"/>
      <c r="QBR732"/>
      <c r="QBS732"/>
      <c r="QBT732"/>
      <c r="QBU732"/>
      <c r="QBV732"/>
      <c r="QBW732"/>
      <c r="QBX732"/>
      <c r="QBY732"/>
      <c r="QBZ732"/>
      <c r="QCA732"/>
      <c r="QCB732"/>
      <c r="QCC732"/>
      <c r="QCD732"/>
      <c r="QCE732"/>
      <c r="QCF732"/>
      <c r="QCG732"/>
      <c r="QCH732"/>
      <c r="QCI732"/>
      <c r="QCJ732"/>
      <c r="QCK732"/>
      <c r="QCL732"/>
      <c r="QCM732"/>
      <c r="QCN732"/>
      <c r="QCO732"/>
      <c r="QCP732"/>
      <c r="QCQ732"/>
      <c r="QCR732"/>
      <c r="QCS732"/>
      <c r="QCT732"/>
      <c r="QCU732"/>
      <c r="QCV732"/>
      <c r="QCW732"/>
      <c r="QCX732"/>
      <c r="QCY732"/>
      <c r="QCZ732"/>
      <c r="QDA732"/>
      <c r="QDB732"/>
      <c r="QDC732"/>
      <c r="QDD732"/>
      <c r="QDE732"/>
      <c r="QDF732"/>
      <c r="QDG732"/>
      <c r="QDH732"/>
      <c r="QDI732"/>
      <c r="QDJ732"/>
      <c r="QDK732"/>
      <c r="QDL732"/>
      <c r="QDM732"/>
      <c r="QDN732"/>
      <c r="QDO732"/>
      <c r="QDP732"/>
      <c r="QDQ732"/>
      <c r="QDR732"/>
      <c r="QDS732"/>
      <c r="QDT732"/>
      <c r="QDU732"/>
      <c r="QDV732"/>
      <c r="QDW732"/>
      <c r="QDX732"/>
      <c r="QDY732"/>
      <c r="QDZ732"/>
      <c r="QEA732"/>
      <c r="QEB732"/>
      <c r="QEC732"/>
      <c r="QED732"/>
      <c r="QEE732"/>
      <c r="QEF732"/>
      <c r="QEG732"/>
      <c r="QEH732"/>
      <c r="QEI732"/>
      <c r="QEJ732"/>
      <c r="QEK732"/>
      <c r="QEL732"/>
      <c r="QEM732"/>
      <c r="QEN732"/>
      <c r="QEO732"/>
      <c r="QEP732"/>
      <c r="QEQ732"/>
      <c r="QER732"/>
      <c r="QES732"/>
      <c r="QET732"/>
      <c r="QEU732"/>
      <c r="QEV732"/>
      <c r="QEW732"/>
      <c r="QEX732"/>
      <c r="QEY732"/>
      <c r="QEZ732"/>
      <c r="QFA732"/>
      <c r="QFB732"/>
      <c r="QFC732"/>
      <c r="QFD732"/>
      <c r="QFE732"/>
      <c r="QFF732"/>
      <c r="QFG732"/>
      <c r="QFH732"/>
      <c r="QFI732"/>
      <c r="QFJ732"/>
      <c r="QFK732"/>
      <c r="QFL732"/>
      <c r="QFM732"/>
      <c r="QFN732"/>
      <c r="QFO732"/>
      <c r="QFP732"/>
      <c r="QFQ732"/>
      <c r="QFR732"/>
      <c r="QFS732"/>
      <c r="QFT732"/>
      <c r="QFU732"/>
      <c r="QFV732"/>
      <c r="QFW732"/>
      <c r="QFX732"/>
      <c r="QFY732"/>
      <c r="QFZ732"/>
      <c r="QGA732"/>
      <c r="QGB732"/>
      <c r="QGC732"/>
      <c r="QGD732"/>
      <c r="QGE732"/>
      <c r="QGF732"/>
      <c r="QGG732"/>
      <c r="QGH732"/>
      <c r="QGI732"/>
      <c r="QGJ732"/>
      <c r="QGK732"/>
      <c r="QGL732"/>
      <c r="QGM732"/>
      <c r="QGN732"/>
      <c r="QGO732"/>
      <c r="QGP732"/>
      <c r="QGQ732"/>
      <c r="QGR732"/>
      <c r="QGS732"/>
      <c r="QGT732"/>
      <c r="QGU732"/>
      <c r="QGV732"/>
      <c r="QGW732"/>
      <c r="QGX732"/>
      <c r="QGY732"/>
      <c r="QGZ732"/>
      <c r="QHA732"/>
      <c r="QHB732"/>
      <c r="QHC732"/>
      <c r="QHD732"/>
      <c r="QHE732"/>
      <c r="QHF732"/>
      <c r="QHG732"/>
      <c r="QHH732"/>
      <c r="QHI732"/>
      <c r="QHJ732"/>
      <c r="QHK732"/>
      <c r="QHL732"/>
      <c r="QHM732"/>
      <c r="QHN732"/>
      <c r="QHO732"/>
      <c r="QHP732"/>
      <c r="QHQ732"/>
      <c r="QHR732"/>
      <c r="QHS732"/>
      <c r="QHT732"/>
      <c r="QHU732"/>
      <c r="QHV732"/>
      <c r="QHW732"/>
      <c r="QHX732"/>
      <c r="QHY732"/>
      <c r="QHZ732"/>
      <c r="QIA732"/>
      <c r="QIB732"/>
      <c r="QIC732"/>
      <c r="QID732"/>
      <c r="QIE732"/>
      <c r="QIF732"/>
      <c r="QIG732"/>
      <c r="QIH732"/>
      <c r="QII732"/>
      <c r="QIJ732"/>
      <c r="QIK732"/>
      <c r="QIL732"/>
      <c r="QIM732"/>
      <c r="QIN732"/>
      <c r="QIO732"/>
      <c r="QIP732"/>
      <c r="QIQ732"/>
      <c r="QIR732"/>
      <c r="QIS732"/>
      <c r="QIT732"/>
      <c r="QIU732"/>
      <c r="QIV732"/>
      <c r="QIW732"/>
      <c r="QIX732"/>
      <c r="QIY732"/>
      <c r="QIZ732"/>
      <c r="QJA732"/>
      <c r="QJB732"/>
      <c r="QJC732"/>
      <c r="QJD732"/>
      <c r="QJE732"/>
      <c r="QJF732"/>
      <c r="QJG732"/>
      <c r="QJH732"/>
      <c r="QJI732"/>
      <c r="QJJ732"/>
      <c r="QJK732"/>
      <c r="QJL732"/>
      <c r="QJM732"/>
      <c r="QJN732"/>
      <c r="QJO732"/>
      <c r="QJP732"/>
      <c r="QJQ732"/>
      <c r="QJR732"/>
      <c r="QJS732"/>
      <c r="QJT732"/>
      <c r="QJU732"/>
      <c r="QJV732"/>
      <c r="QJW732"/>
      <c r="QJX732"/>
      <c r="QJY732"/>
      <c r="QJZ732"/>
      <c r="QKA732"/>
      <c r="QKB732"/>
      <c r="QKC732"/>
      <c r="QKD732"/>
      <c r="QKE732"/>
      <c r="QKF732"/>
      <c r="QKG732"/>
      <c r="QKH732"/>
      <c r="QKI732"/>
      <c r="QKJ732"/>
      <c r="QKK732"/>
      <c r="QKL732"/>
      <c r="QKM732"/>
      <c r="QKN732"/>
      <c r="QKO732"/>
      <c r="QKP732"/>
      <c r="QKQ732"/>
      <c r="QKR732"/>
      <c r="QKS732"/>
      <c r="QKT732"/>
      <c r="QKU732"/>
      <c r="QKV732"/>
      <c r="QKW732"/>
      <c r="QKX732"/>
      <c r="QKY732"/>
      <c r="QKZ732"/>
      <c r="QLA732"/>
      <c r="QLB732"/>
      <c r="QLC732"/>
      <c r="QLD732"/>
      <c r="QLE732"/>
      <c r="QLF732"/>
      <c r="QLG732"/>
      <c r="QLH732"/>
      <c r="QLI732"/>
      <c r="QLJ732"/>
      <c r="QLK732"/>
      <c r="QLL732"/>
      <c r="QLM732"/>
      <c r="QLN732"/>
      <c r="QLO732"/>
      <c r="QLP732"/>
      <c r="QLQ732"/>
      <c r="QLR732"/>
      <c r="QLS732"/>
      <c r="QLT732"/>
      <c r="QLU732"/>
      <c r="QLV732"/>
      <c r="QLW732"/>
      <c r="QLX732"/>
      <c r="QLY732"/>
      <c r="QLZ732"/>
      <c r="QMA732"/>
      <c r="QMB732"/>
      <c r="QMC732"/>
      <c r="QMD732"/>
      <c r="QME732"/>
      <c r="QMF732"/>
      <c r="QMG732"/>
      <c r="QMH732"/>
      <c r="QMI732"/>
      <c r="QMJ732"/>
      <c r="QMK732"/>
      <c r="QML732"/>
      <c r="QMM732"/>
      <c r="QMN732"/>
      <c r="QMO732"/>
      <c r="QMP732"/>
      <c r="QMQ732"/>
      <c r="QMR732"/>
      <c r="QMS732"/>
      <c r="QMT732"/>
      <c r="QMU732"/>
      <c r="QMV732"/>
      <c r="QMW732"/>
      <c r="QMX732"/>
      <c r="QMY732"/>
      <c r="QMZ732"/>
      <c r="QNA732"/>
      <c r="QNB732"/>
      <c r="QNC732"/>
      <c r="QND732"/>
      <c r="QNE732"/>
      <c r="QNF732"/>
      <c r="QNG732"/>
      <c r="QNH732"/>
      <c r="QNI732"/>
      <c r="QNJ732"/>
      <c r="QNK732"/>
      <c r="QNL732"/>
      <c r="QNM732"/>
      <c r="QNN732"/>
      <c r="QNO732"/>
      <c r="QNP732"/>
      <c r="QNQ732"/>
      <c r="QNR732"/>
      <c r="QNS732"/>
      <c r="QNT732"/>
      <c r="QNU732"/>
      <c r="QNV732"/>
      <c r="QNW732"/>
      <c r="QNX732"/>
      <c r="QNY732"/>
      <c r="QNZ732"/>
      <c r="QOA732"/>
      <c r="QOB732"/>
      <c r="QOC732"/>
      <c r="QOD732"/>
      <c r="QOE732"/>
      <c r="QOF732"/>
      <c r="QOG732"/>
      <c r="QOH732"/>
      <c r="QOI732"/>
      <c r="QOJ732"/>
      <c r="QOK732"/>
      <c r="QOL732"/>
      <c r="QOM732"/>
      <c r="QON732"/>
      <c r="QOO732"/>
      <c r="QOP732"/>
      <c r="QOQ732"/>
      <c r="QOR732"/>
      <c r="QOS732"/>
      <c r="QOT732"/>
      <c r="QOU732"/>
      <c r="QOV732"/>
      <c r="QOW732"/>
      <c r="QOX732"/>
      <c r="QOY732"/>
      <c r="QOZ732"/>
      <c r="QPA732"/>
      <c r="QPB732"/>
      <c r="QPC732"/>
      <c r="QPD732"/>
      <c r="QPE732"/>
      <c r="QPF732"/>
      <c r="QPG732"/>
      <c r="QPH732"/>
      <c r="QPI732"/>
      <c r="QPJ732"/>
      <c r="QPK732"/>
      <c r="QPL732"/>
      <c r="QPM732"/>
      <c r="QPN732"/>
      <c r="QPO732"/>
      <c r="QPP732"/>
      <c r="QPQ732"/>
      <c r="QPR732"/>
      <c r="QPS732"/>
      <c r="QPT732"/>
      <c r="QPU732"/>
      <c r="QPV732"/>
      <c r="QPW732"/>
      <c r="QPX732"/>
      <c r="QPY732"/>
      <c r="QPZ732"/>
      <c r="QQA732"/>
      <c r="QQB732"/>
      <c r="QQC732"/>
      <c r="QQD732"/>
      <c r="QQE732"/>
      <c r="QQF732"/>
      <c r="QQG732"/>
      <c r="QQH732"/>
      <c r="QQI732"/>
      <c r="QQJ732"/>
      <c r="QQK732"/>
      <c r="QQL732"/>
      <c r="QQM732"/>
      <c r="QQN732"/>
      <c r="QQO732"/>
      <c r="QQP732"/>
      <c r="QQQ732"/>
      <c r="QQR732"/>
      <c r="QQS732"/>
      <c r="QQT732"/>
      <c r="QQU732"/>
      <c r="QQV732"/>
      <c r="QQW732"/>
      <c r="QQX732"/>
      <c r="QQY732"/>
      <c r="QQZ732"/>
      <c r="QRA732"/>
      <c r="QRB732"/>
      <c r="QRC732"/>
      <c r="QRD732"/>
      <c r="QRE732"/>
      <c r="QRF732"/>
      <c r="QRG732"/>
      <c r="QRH732"/>
      <c r="QRI732"/>
      <c r="QRJ732"/>
      <c r="QRK732"/>
      <c r="QRL732"/>
      <c r="QRM732"/>
      <c r="QRN732"/>
      <c r="QRO732"/>
      <c r="QRP732"/>
      <c r="QRQ732"/>
      <c r="QRR732"/>
      <c r="QRS732"/>
      <c r="QRT732"/>
      <c r="QRU732"/>
      <c r="QRV732"/>
      <c r="QRW732"/>
      <c r="QRX732"/>
      <c r="QRY732"/>
      <c r="QRZ732"/>
      <c r="QSA732"/>
      <c r="QSB732"/>
      <c r="QSC732"/>
      <c r="QSD732"/>
      <c r="QSE732"/>
      <c r="QSF732"/>
      <c r="QSG732"/>
      <c r="QSH732"/>
      <c r="QSI732"/>
      <c r="QSJ732"/>
      <c r="QSK732"/>
      <c r="QSL732"/>
      <c r="QSM732"/>
      <c r="QSN732"/>
      <c r="QSO732"/>
      <c r="QSP732"/>
      <c r="QSQ732"/>
      <c r="QSR732"/>
      <c r="QSS732"/>
      <c r="QST732"/>
      <c r="QSU732"/>
      <c r="QSV732"/>
      <c r="QSW732"/>
      <c r="QSX732"/>
      <c r="QSY732"/>
      <c r="QSZ732"/>
      <c r="QTA732"/>
      <c r="QTB732"/>
      <c r="QTC732"/>
      <c r="QTD732"/>
      <c r="QTE732"/>
      <c r="QTF732"/>
      <c r="QTG732"/>
      <c r="QTH732"/>
      <c r="QTI732"/>
      <c r="QTJ732"/>
      <c r="QTK732"/>
      <c r="QTL732"/>
      <c r="QTM732"/>
      <c r="QTN732"/>
      <c r="QTO732"/>
      <c r="QTP732"/>
      <c r="QTQ732"/>
      <c r="QTR732"/>
      <c r="QTS732"/>
      <c r="QTT732"/>
      <c r="QTU732"/>
      <c r="QTV732"/>
      <c r="QTW732"/>
      <c r="QTX732"/>
      <c r="QTY732"/>
      <c r="QTZ732"/>
      <c r="QUA732"/>
      <c r="QUB732"/>
      <c r="QUC732"/>
      <c r="QUD732"/>
      <c r="QUE732"/>
      <c r="QUF732"/>
      <c r="QUG732"/>
      <c r="QUH732"/>
      <c r="QUI732"/>
      <c r="QUJ732"/>
      <c r="QUK732"/>
      <c r="QUL732"/>
      <c r="QUM732"/>
      <c r="QUN732"/>
      <c r="QUO732"/>
      <c r="QUP732"/>
      <c r="QUQ732"/>
      <c r="QUR732"/>
      <c r="QUS732"/>
      <c r="QUT732"/>
      <c r="QUU732"/>
      <c r="QUV732"/>
      <c r="QUW732"/>
      <c r="QUX732"/>
      <c r="QUY732"/>
      <c r="QUZ732"/>
      <c r="QVA732"/>
      <c r="QVB732"/>
      <c r="QVC732"/>
      <c r="QVD732"/>
      <c r="QVE732"/>
      <c r="QVF732"/>
      <c r="QVG732"/>
      <c r="QVH732"/>
      <c r="QVI732"/>
      <c r="QVJ732"/>
      <c r="QVK732"/>
      <c r="QVL732"/>
      <c r="QVM732"/>
      <c r="QVN732"/>
      <c r="QVO732"/>
      <c r="QVP732"/>
      <c r="QVQ732"/>
      <c r="QVR732"/>
      <c r="QVS732"/>
      <c r="QVT732"/>
      <c r="QVU732"/>
      <c r="QVV732"/>
      <c r="QVW732"/>
      <c r="QVX732"/>
      <c r="QVY732"/>
      <c r="QVZ732"/>
      <c r="QWA732"/>
      <c r="QWB732"/>
      <c r="QWC732"/>
      <c r="QWD732"/>
      <c r="QWE732"/>
      <c r="QWF732"/>
      <c r="QWG732"/>
      <c r="QWH732"/>
      <c r="QWI732"/>
      <c r="QWJ732"/>
      <c r="QWK732"/>
      <c r="QWL732"/>
      <c r="QWM732"/>
      <c r="QWN732"/>
      <c r="QWO732"/>
      <c r="QWP732"/>
      <c r="QWQ732"/>
      <c r="QWR732"/>
      <c r="QWS732"/>
      <c r="QWT732"/>
      <c r="QWU732"/>
      <c r="QWV732"/>
      <c r="QWW732"/>
      <c r="QWX732"/>
      <c r="QWY732"/>
      <c r="QWZ732"/>
      <c r="QXA732"/>
      <c r="QXB732"/>
      <c r="QXC732"/>
      <c r="QXD732"/>
      <c r="QXE732"/>
      <c r="QXF732"/>
      <c r="QXG732"/>
      <c r="QXH732"/>
      <c r="QXI732"/>
      <c r="QXJ732"/>
      <c r="QXK732"/>
      <c r="QXL732"/>
      <c r="QXM732"/>
      <c r="QXN732"/>
      <c r="QXO732"/>
      <c r="QXP732"/>
      <c r="QXQ732"/>
      <c r="QXR732"/>
      <c r="QXS732"/>
      <c r="QXT732"/>
      <c r="QXU732"/>
      <c r="QXV732"/>
      <c r="QXW732"/>
      <c r="QXX732"/>
      <c r="QXY732"/>
      <c r="QXZ732"/>
      <c r="QYA732"/>
      <c r="QYB732"/>
      <c r="QYC732"/>
      <c r="QYD732"/>
      <c r="QYE732"/>
      <c r="QYF732"/>
      <c r="QYG732"/>
      <c r="QYH732"/>
      <c r="QYI732"/>
      <c r="QYJ732"/>
      <c r="QYK732"/>
      <c r="QYL732"/>
      <c r="QYM732"/>
      <c r="QYN732"/>
      <c r="QYO732"/>
      <c r="QYP732"/>
      <c r="QYQ732"/>
      <c r="QYR732"/>
      <c r="QYS732"/>
      <c r="QYT732"/>
      <c r="QYU732"/>
      <c r="QYV732"/>
      <c r="QYW732"/>
      <c r="QYX732"/>
      <c r="QYY732"/>
      <c r="QYZ732"/>
      <c r="QZA732"/>
      <c r="QZB732"/>
      <c r="QZC732"/>
      <c r="QZD732"/>
      <c r="QZE732"/>
      <c r="QZF732"/>
      <c r="QZG732"/>
      <c r="QZH732"/>
      <c r="QZI732"/>
      <c r="QZJ732"/>
      <c r="QZK732"/>
      <c r="QZL732"/>
      <c r="QZM732"/>
      <c r="QZN732"/>
      <c r="QZO732"/>
      <c r="QZP732"/>
      <c r="QZQ732"/>
      <c r="QZR732"/>
      <c r="QZS732"/>
      <c r="QZT732"/>
      <c r="QZU732"/>
      <c r="QZV732"/>
      <c r="QZW732"/>
      <c r="QZX732"/>
      <c r="QZY732"/>
      <c r="QZZ732"/>
      <c r="RAA732"/>
      <c r="RAB732"/>
      <c r="RAC732"/>
      <c r="RAD732"/>
      <c r="RAE732"/>
      <c r="RAF732"/>
      <c r="RAG732"/>
      <c r="RAH732"/>
      <c r="RAI732"/>
      <c r="RAJ732"/>
      <c r="RAK732"/>
      <c r="RAL732"/>
      <c r="RAM732"/>
      <c r="RAN732"/>
      <c r="RAO732"/>
      <c r="RAP732"/>
      <c r="RAQ732"/>
      <c r="RAR732"/>
      <c r="RAS732"/>
      <c r="RAT732"/>
      <c r="RAU732"/>
      <c r="RAV732"/>
      <c r="RAW732"/>
      <c r="RAX732"/>
      <c r="RAY732"/>
      <c r="RAZ732"/>
      <c r="RBA732"/>
      <c r="RBB732"/>
      <c r="RBC732"/>
      <c r="RBD732"/>
      <c r="RBE732"/>
      <c r="RBF732"/>
      <c r="RBG732"/>
      <c r="RBH732"/>
      <c r="RBI732"/>
      <c r="RBJ732"/>
      <c r="RBK732"/>
      <c r="RBL732"/>
      <c r="RBM732"/>
      <c r="RBN732"/>
      <c r="RBO732"/>
      <c r="RBP732"/>
      <c r="RBQ732"/>
      <c r="RBR732"/>
      <c r="RBS732"/>
      <c r="RBT732"/>
      <c r="RBU732"/>
      <c r="RBV732"/>
      <c r="RBW732"/>
      <c r="RBX732"/>
      <c r="RBY732"/>
      <c r="RBZ732"/>
      <c r="RCA732"/>
      <c r="RCB732"/>
      <c r="RCC732"/>
      <c r="RCD732"/>
      <c r="RCE732"/>
      <c r="RCF732"/>
      <c r="RCG732"/>
      <c r="RCH732"/>
      <c r="RCI732"/>
      <c r="RCJ732"/>
      <c r="RCK732"/>
      <c r="RCL732"/>
      <c r="RCM732"/>
      <c r="RCN732"/>
      <c r="RCO732"/>
      <c r="RCP732"/>
      <c r="RCQ732"/>
      <c r="RCR732"/>
      <c r="RCS732"/>
      <c r="RCT732"/>
      <c r="RCU732"/>
      <c r="RCV732"/>
      <c r="RCW732"/>
      <c r="RCX732"/>
      <c r="RCY732"/>
      <c r="RCZ732"/>
      <c r="RDA732"/>
      <c r="RDB732"/>
      <c r="RDC732"/>
      <c r="RDD732"/>
      <c r="RDE732"/>
      <c r="RDF732"/>
      <c r="RDG732"/>
      <c r="RDH732"/>
      <c r="RDI732"/>
      <c r="RDJ732"/>
      <c r="RDK732"/>
      <c r="RDL732"/>
      <c r="RDM732"/>
      <c r="RDN732"/>
      <c r="RDO732"/>
      <c r="RDP732"/>
      <c r="RDQ732"/>
      <c r="RDR732"/>
      <c r="RDS732"/>
      <c r="RDT732"/>
      <c r="RDU732"/>
      <c r="RDV732"/>
      <c r="RDW732"/>
      <c r="RDX732"/>
      <c r="RDY732"/>
      <c r="RDZ732"/>
      <c r="REA732"/>
      <c r="REB732"/>
      <c r="REC732"/>
      <c r="RED732"/>
      <c r="REE732"/>
      <c r="REF732"/>
      <c r="REG732"/>
      <c r="REH732"/>
      <c r="REI732"/>
      <c r="REJ732"/>
      <c r="REK732"/>
      <c r="REL732"/>
      <c r="REM732"/>
      <c r="REN732"/>
      <c r="REO732"/>
      <c r="REP732"/>
      <c r="REQ732"/>
      <c r="RER732"/>
      <c r="RES732"/>
      <c r="RET732"/>
      <c r="REU732"/>
      <c r="REV732"/>
      <c r="REW732"/>
      <c r="REX732"/>
      <c r="REY732"/>
      <c r="REZ732"/>
      <c r="RFA732"/>
      <c r="RFB732"/>
      <c r="RFC732"/>
      <c r="RFD732"/>
      <c r="RFE732"/>
      <c r="RFF732"/>
      <c r="RFG732"/>
      <c r="RFH732"/>
      <c r="RFI732"/>
      <c r="RFJ732"/>
      <c r="RFK732"/>
      <c r="RFL732"/>
      <c r="RFM732"/>
      <c r="RFN732"/>
      <c r="RFO732"/>
      <c r="RFP732"/>
      <c r="RFQ732"/>
      <c r="RFR732"/>
      <c r="RFS732"/>
      <c r="RFT732"/>
      <c r="RFU732"/>
      <c r="RFV732"/>
      <c r="RFW732"/>
      <c r="RFX732"/>
      <c r="RFY732"/>
      <c r="RFZ732"/>
      <c r="RGA732"/>
      <c r="RGB732"/>
      <c r="RGC732"/>
      <c r="RGD732"/>
      <c r="RGE732"/>
      <c r="RGF732"/>
      <c r="RGG732"/>
      <c r="RGH732"/>
      <c r="RGI732"/>
      <c r="RGJ732"/>
      <c r="RGK732"/>
      <c r="RGL732"/>
      <c r="RGM732"/>
      <c r="RGN732"/>
      <c r="RGO732"/>
      <c r="RGP732"/>
      <c r="RGQ732"/>
      <c r="RGR732"/>
      <c r="RGS732"/>
      <c r="RGT732"/>
      <c r="RGU732"/>
      <c r="RGV732"/>
      <c r="RGW732"/>
      <c r="RGX732"/>
      <c r="RGY732"/>
      <c r="RGZ732"/>
      <c r="RHA732"/>
      <c r="RHB732"/>
      <c r="RHC732"/>
      <c r="RHD732"/>
      <c r="RHE732"/>
      <c r="RHF732"/>
      <c r="RHG732"/>
      <c r="RHH732"/>
      <c r="RHI732"/>
      <c r="RHJ732"/>
      <c r="RHK732"/>
      <c r="RHL732"/>
      <c r="RHM732"/>
      <c r="RHN732"/>
      <c r="RHO732"/>
      <c r="RHP732"/>
      <c r="RHQ732"/>
      <c r="RHR732"/>
      <c r="RHS732"/>
      <c r="RHT732"/>
      <c r="RHU732"/>
      <c r="RHV732"/>
      <c r="RHW732"/>
      <c r="RHX732"/>
      <c r="RHY732"/>
      <c r="RHZ732"/>
      <c r="RIA732"/>
      <c r="RIB732"/>
      <c r="RIC732"/>
      <c r="RID732"/>
      <c r="RIE732"/>
      <c r="RIF732"/>
      <c r="RIG732"/>
      <c r="RIH732"/>
      <c r="RII732"/>
      <c r="RIJ732"/>
      <c r="RIK732"/>
      <c r="RIL732"/>
      <c r="RIM732"/>
      <c r="RIN732"/>
      <c r="RIO732"/>
      <c r="RIP732"/>
      <c r="RIQ732"/>
      <c r="RIR732"/>
      <c r="RIS732"/>
      <c r="RIT732"/>
      <c r="RIU732"/>
      <c r="RIV732"/>
      <c r="RIW732"/>
      <c r="RIX732"/>
      <c r="RIY732"/>
      <c r="RIZ732"/>
      <c r="RJA732"/>
      <c r="RJB732"/>
      <c r="RJC732"/>
      <c r="RJD732"/>
      <c r="RJE732"/>
      <c r="RJF732"/>
      <c r="RJG732"/>
      <c r="RJH732"/>
      <c r="RJI732"/>
      <c r="RJJ732"/>
      <c r="RJK732"/>
      <c r="RJL732"/>
      <c r="RJM732"/>
      <c r="RJN732"/>
      <c r="RJO732"/>
      <c r="RJP732"/>
      <c r="RJQ732"/>
      <c r="RJR732"/>
      <c r="RJS732"/>
      <c r="RJT732"/>
      <c r="RJU732"/>
      <c r="RJV732"/>
      <c r="RJW732"/>
      <c r="RJX732"/>
      <c r="RJY732"/>
      <c r="RJZ732"/>
      <c r="RKA732"/>
      <c r="RKB732"/>
      <c r="RKC732"/>
      <c r="RKD732"/>
      <c r="RKE732"/>
      <c r="RKF732"/>
      <c r="RKG732"/>
      <c r="RKH732"/>
      <c r="RKI732"/>
      <c r="RKJ732"/>
      <c r="RKK732"/>
      <c r="RKL732"/>
      <c r="RKM732"/>
      <c r="RKN732"/>
      <c r="RKO732"/>
      <c r="RKP732"/>
      <c r="RKQ732"/>
      <c r="RKR732"/>
      <c r="RKS732"/>
      <c r="RKT732"/>
      <c r="RKU732"/>
      <c r="RKV732"/>
      <c r="RKW732"/>
      <c r="RKX732"/>
      <c r="RKY732"/>
      <c r="RKZ732"/>
      <c r="RLA732"/>
      <c r="RLB732"/>
      <c r="RLC732"/>
      <c r="RLD732"/>
      <c r="RLE732"/>
      <c r="RLF732"/>
      <c r="RLG732"/>
      <c r="RLH732"/>
      <c r="RLI732"/>
      <c r="RLJ732"/>
      <c r="RLK732"/>
      <c r="RLL732"/>
      <c r="RLM732"/>
      <c r="RLN732"/>
      <c r="RLO732"/>
      <c r="RLP732"/>
      <c r="RLQ732"/>
      <c r="RLR732"/>
      <c r="RLS732"/>
      <c r="RLT732"/>
      <c r="RLU732"/>
      <c r="RLV732"/>
      <c r="RLW732"/>
      <c r="RLX732"/>
      <c r="RLY732"/>
      <c r="RLZ732"/>
      <c r="RMA732"/>
      <c r="RMB732"/>
      <c r="RMC732"/>
      <c r="RMD732"/>
      <c r="RME732"/>
      <c r="RMF732"/>
      <c r="RMG732"/>
      <c r="RMH732"/>
      <c r="RMI732"/>
      <c r="RMJ732"/>
      <c r="RMK732"/>
      <c r="RML732"/>
      <c r="RMM732"/>
      <c r="RMN732"/>
      <c r="RMO732"/>
      <c r="RMP732"/>
      <c r="RMQ732"/>
      <c r="RMR732"/>
      <c r="RMS732"/>
      <c r="RMT732"/>
      <c r="RMU732"/>
      <c r="RMV732"/>
      <c r="RMW732"/>
      <c r="RMX732"/>
      <c r="RMY732"/>
      <c r="RMZ732"/>
      <c r="RNA732"/>
      <c r="RNB732"/>
      <c r="RNC732"/>
      <c r="RND732"/>
      <c r="RNE732"/>
      <c r="RNF732"/>
      <c r="RNG732"/>
      <c r="RNH732"/>
      <c r="RNI732"/>
      <c r="RNJ732"/>
      <c r="RNK732"/>
      <c r="RNL732"/>
      <c r="RNM732"/>
      <c r="RNN732"/>
      <c r="RNO732"/>
      <c r="RNP732"/>
      <c r="RNQ732"/>
      <c r="RNR732"/>
      <c r="RNS732"/>
      <c r="RNT732"/>
      <c r="RNU732"/>
      <c r="RNV732"/>
      <c r="RNW732"/>
      <c r="RNX732"/>
      <c r="RNY732"/>
      <c r="RNZ732"/>
      <c r="ROA732"/>
      <c r="ROB732"/>
      <c r="ROC732"/>
      <c r="ROD732"/>
      <c r="ROE732"/>
      <c r="ROF732"/>
      <c r="ROG732"/>
      <c r="ROH732"/>
      <c r="ROI732"/>
      <c r="ROJ732"/>
      <c r="ROK732"/>
      <c r="ROL732"/>
      <c r="ROM732"/>
      <c r="RON732"/>
      <c r="ROO732"/>
      <c r="ROP732"/>
      <c r="ROQ732"/>
      <c r="ROR732"/>
      <c r="ROS732"/>
      <c r="ROT732"/>
      <c r="ROU732"/>
      <c r="ROV732"/>
      <c r="ROW732"/>
      <c r="ROX732"/>
      <c r="ROY732"/>
      <c r="ROZ732"/>
      <c r="RPA732"/>
      <c r="RPB732"/>
      <c r="RPC732"/>
      <c r="RPD732"/>
      <c r="RPE732"/>
      <c r="RPF732"/>
      <c r="RPG732"/>
      <c r="RPH732"/>
      <c r="RPI732"/>
      <c r="RPJ732"/>
      <c r="RPK732"/>
      <c r="RPL732"/>
      <c r="RPM732"/>
      <c r="RPN732"/>
      <c r="RPO732"/>
      <c r="RPP732"/>
      <c r="RPQ732"/>
      <c r="RPR732"/>
      <c r="RPS732"/>
      <c r="RPT732"/>
      <c r="RPU732"/>
      <c r="RPV732"/>
      <c r="RPW732"/>
      <c r="RPX732"/>
      <c r="RPY732"/>
      <c r="RPZ732"/>
      <c r="RQA732"/>
      <c r="RQB732"/>
      <c r="RQC732"/>
      <c r="RQD732"/>
      <c r="RQE732"/>
      <c r="RQF732"/>
      <c r="RQG732"/>
      <c r="RQH732"/>
      <c r="RQI732"/>
      <c r="RQJ732"/>
      <c r="RQK732"/>
      <c r="RQL732"/>
      <c r="RQM732"/>
      <c r="RQN732"/>
      <c r="RQO732"/>
      <c r="RQP732"/>
      <c r="RQQ732"/>
      <c r="RQR732"/>
      <c r="RQS732"/>
      <c r="RQT732"/>
      <c r="RQU732"/>
      <c r="RQV732"/>
      <c r="RQW732"/>
      <c r="RQX732"/>
      <c r="RQY732"/>
      <c r="RQZ732"/>
      <c r="RRA732"/>
      <c r="RRB732"/>
      <c r="RRC732"/>
      <c r="RRD732"/>
      <c r="RRE732"/>
      <c r="RRF732"/>
      <c r="RRG732"/>
      <c r="RRH732"/>
      <c r="RRI732"/>
      <c r="RRJ732"/>
      <c r="RRK732"/>
      <c r="RRL732"/>
      <c r="RRM732"/>
      <c r="RRN732"/>
      <c r="RRO732"/>
      <c r="RRP732"/>
      <c r="RRQ732"/>
      <c r="RRR732"/>
      <c r="RRS732"/>
      <c r="RRT732"/>
      <c r="RRU732"/>
      <c r="RRV732"/>
      <c r="RRW732"/>
      <c r="RRX732"/>
      <c r="RRY732"/>
      <c r="RRZ732"/>
      <c r="RSA732"/>
      <c r="RSB732"/>
      <c r="RSC732"/>
      <c r="RSD732"/>
      <c r="RSE732"/>
      <c r="RSF732"/>
      <c r="RSG732"/>
      <c r="RSH732"/>
      <c r="RSI732"/>
      <c r="RSJ732"/>
      <c r="RSK732"/>
      <c r="RSL732"/>
      <c r="RSM732"/>
      <c r="RSN732"/>
      <c r="RSO732"/>
      <c r="RSP732"/>
      <c r="RSQ732"/>
      <c r="RSR732"/>
      <c r="RSS732"/>
      <c r="RST732"/>
      <c r="RSU732"/>
      <c r="RSV732"/>
      <c r="RSW732"/>
      <c r="RSX732"/>
      <c r="RSY732"/>
      <c r="RSZ732"/>
      <c r="RTA732"/>
      <c r="RTB732"/>
      <c r="RTC732"/>
      <c r="RTD732"/>
      <c r="RTE732"/>
      <c r="RTF732"/>
      <c r="RTG732"/>
      <c r="RTH732"/>
      <c r="RTI732"/>
      <c r="RTJ732"/>
      <c r="RTK732"/>
      <c r="RTL732"/>
      <c r="RTM732"/>
      <c r="RTN732"/>
      <c r="RTO732"/>
      <c r="RTP732"/>
      <c r="RTQ732"/>
      <c r="RTR732"/>
      <c r="RTS732"/>
      <c r="RTT732"/>
      <c r="RTU732"/>
      <c r="RTV732"/>
      <c r="RTW732"/>
      <c r="RTX732"/>
      <c r="RTY732"/>
      <c r="RTZ732"/>
      <c r="RUA732"/>
      <c r="RUB732"/>
      <c r="RUC732"/>
      <c r="RUD732"/>
      <c r="RUE732"/>
      <c r="RUF732"/>
      <c r="RUG732"/>
      <c r="RUH732"/>
      <c r="RUI732"/>
      <c r="RUJ732"/>
      <c r="RUK732"/>
      <c r="RUL732"/>
      <c r="RUM732"/>
      <c r="RUN732"/>
      <c r="RUO732"/>
      <c r="RUP732"/>
      <c r="RUQ732"/>
      <c r="RUR732"/>
      <c r="RUS732"/>
      <c r="RUT732"/>
      <c r="RUU732"/>
      <c r="RUV732"/>
      <c r="RUW732"/>
      <c r="RUX732"/>
      <c r="RUY732"/>
      <c r="RUZ732"/>
      <c r="RVA732"/>
      <c r="RVB732"/>
      <c r="RVC732"/>
      <c r="RVD732"/>
      <c r="RVE732"/>
      <c r="RVF732"/>
      <c r="RVG732"/>
      <c r="RVH732"/>
      <c r="RVI732"/>
      <c r="RVJ732"/>
      <c r="RVK732"/>
      <c r="RVL732"/>
      <c r="RVM732"/>
      <c r="RVN732"/>
      <c r="RVO732"/>
      <c r="RVP732"/>
      <c r="RVQ732"/>
      <c r="RVR732"/>
      <c r="RVS732"/>
      <c r="RVT732"/>
      <c r="RVU732"/>
      <c r="RVV732"/>
      <c r="RVW732"/>
      <c r="RVX732"/>
      <c r="RVY732"/>
      <c r="RVZ732"/>
      <c r="RWA732"/>
      <c r="RWB732"/>
      <c r="RWC732"/>
      <c r="RWD732"/>
      <c r="RWE732"/>
      <c r="RWF732"/>
      <c r="RWG732"/>
      <c r="RWH732"/>
      <c r="RWI732"/>
      <c r="RWJ732"/>
      <c r="RWK732"/>
      <c r="RWL732"/>
      <c r="RWM732"/>
      <c r="RWN732"/>
      <c r="RWO732"/>
      <c r="RWP732"/>
      <c r="RWQ732"/>
      <c r="RWR732"/>
      <c r="RWS732"/>
      <c r="RWT732"/>
      <c r="RWU732"/>
      <c r="RWV732"/>
      <c r="RWW732"/>
      <c r="RWX732"/>
      <c r="RWY732"/>
      <c r="RWZ732"/>
      <c r="RXA732"/>
      <c r="RXB732"/>
      <c r="RXC732"/>
      <c r="RXD732"/>
      <c r="RXE732"/>
      <c r="RXF732"/>
      <c r="RXG732"/>
      <c r="RXH732"/>
      <c r="RXI732"/>
      <c r="RXJ732"/>
      <c r="RXK732"/>
      <c r="RXL732"/>
      <c r="RXM732"/>
      <c r="RXN732"/>
      <c r="RXO732"/>
      <c r="RXP732"/>
      <c r="RXQ732"/>
      <c r="RXR732"/>
      <c r="RXS732"/>
      <c r="RXT732"/>
      <c r="RXU732"/>
      <c r="RXV732"/>
      <c r="RXW732"/>
      <c r="RXX732"/>
      <c r="RXY732"/>
      <c r="RXZ732"/>
      <c r="RYA732"/>
      <c r="RYB732"/>
      <c r="RYC732"/>
      <c r="RYD732"/>
      <c r="RYE732"/>
      <c r="RYF732"/>
      <c r="RYG732"/>
      <c r="RYH732"/>
      <c r="RYI732"/>
      <c r="RYJ732"/>
      <c r="RYK732"/>
      <c r="RYL732"/>
      <c r="RYM732"/>
      <c r="RYN732"/>
      <c r="RYO732"/>
      <c r="RYP732"/>
      <c r="RYQ732"/>
      <c r="RYR732"/>
      <c r="RYS732"/>
      <c r="RYT732"/>
      <c r="RYU732"/>
      <c r="RYV732"/>
      <c r="RYW732"/>
      <c r="RYX732"/>
      <c r="RYY732"/>
      <c r="RYZ732"/>
      <c r="RZA732"/>
      <c r="RZB732"/>
      <c r="RZC732"/>
      <c r="RZD732"/>
      <c r="RZE732"/>
      <c r="RZF732"/>
      <c r="RZG732"/>
      <c r="RZH732"/>
      <c r="RZI732"/>
      <c r="RZJ732"/>
      <c r="RZK732"/>
      <c r="RZL732"/>
      <c r="RZM732"/>
      <c r="RZN732"/>
      <c r="RZO732"/>
      <c r="RZP732"/>
      <c r="RZQ732"/>
      <c r="RZR732"/>
      <c r="RZS732"/>
      <c r="RZT732"/>
      <c r="RZU732"/>
      <c r="RZV732"/>
      <c r="RZW732"/>
      <c r="RZX732"/>
      <c r="RZY732"/>
      <c r="RZZ732"/>
      <c r="SAA732"/>
      <c r="SAB732"/>
      <c r="SAC732"/>
      <c r="SAD732"/>
      <c r="SAE732"/>
      <c r="SAF732"/>
      <c r="SAG732"/>
      <c r="SAH732"/>
      <c r="SAI732"/>
      <c r="SAJ732"/>
      <c r="SAK732"/>
      <c r="SAL732"/>
      <c r="SAM732"/>
      <c r="SAN732"/>
      <c r="SAO732"/>
      <c r="SAP732"/>
      <c r="SAQ732"/>
      <c r="SAR732"/>
      <c r="SAS732"/>
      <c r="SAT732"/>
      <c r="SAU732"/>
      <c r="SAV732"/>
      <c r="SAW732"/>
      <c r="SAX732"/>
      <c r="SAY732"/>
      <c r="SAZ732"/>
      <c r="SBA732"/>
      <c r="SBB732"/>
      <c r="SBC732"/>
      <c r="SBD732"/>
      <c r="SBE732"/>
      <c r="SBF732"/>
      <c r="SBG732"/>
      <c r="SBH732"/>
      <c r="SBI732"/>
      <c r="SBJ732"/>
      <c r="SBK732"/>
      <c r="SBL732"/>
      <c r="SBM732"/>
      <c r="SBN732"/>
      <c r="SBO732"/>
      <c r="SBP732"/>
      <c r="SBQ732"/>
      <c r="SBR732"/>
      <c r="SBS732"/>
      <c r="SBT732"/>
      <c r="SBU732"/>
      <c r="SBV732"/>
      <c r="SBW732"/>
      <c r="SBX732"/>
      <c r="SBY732"/>
      <c r="SBZ732"/>
      <c r="SCA732"/>
      <c r="SCB732"/>
      <c r="SCC732"/>
      <c r="SCD732"/>
      <c r="SCE732"/>
      <c r="SCF732"/>
      <c r="SCG732"/>
      <c r="SCH732"/>
      <c r="SCI732"/>
      <c r="SCJ732"/>
      <c r="SCK732"/>
      <c r="SCL732"/>
      <c r="SCM732"/>
      <c r="SCN732"/>
      <c r="SCO732"/>
      <c r="SCP732"/>
      <c r="SCQ732"/>
      <c r="SCR732"/>
      <c r="SCS732"/>
      <c r="SCT732"/>
      <c r="SCU732"/>
      <c r="SCV732"/>
      <c r="SCW732"/>
      <c r="SCX732"/>
      <c r="SCY732"/>
      <c r="SCZ732"/>
      <c r="SDA732"/>
      <c r="SDB732"/>
      <c r="SDC732"/>
      <c r="SDD732"/>
      <c r="SDE732"/>
      <c r="SDF732"/>
      <c r="SDG732"/>
      <c r="SDH732"/>
      <c r="SDI732"/>
      <c r="SDJ732"/>
      <c r="SDK732"/>
      <c r="SDL732"/>
      <c r="SDM732"/>
      <c r="SDN732"/>
      <c r="SDO732"/>
      <c r="SDP732"/>
      <c r="SDQ732"/>
      <c r="SDR732"/>
      <c r="SDS732"/>
      <c r="SDT732"/>
      <c r="SDU732"/>
      <c r="SDV732"/>
      <c r="SDW732"/>
      <c r="SDX732"/>
      <c r="SDY732"/>
      <c r="SDZ732"/>
      <c r="SEA732"/>
      <c r="SEB732"/>
      <c r="SEC732"/>
      <c r="SED732"/>
      <c r="SEE732"/>
      <c r="SEF732"/>
      <c r="SEG732"/>
      <c r="SEH732"/>
      <c r="SEI732"/>
      <c r="SEJ732"/>
      <c r="SEK732"/>
      <c r="SEL732"/>
      <c r="SEM732"/>
      <c r="SEN732"/>
      <c r="SEO732"/>
      <c r="SEP732"/>
      <c r="SEQ732"/>
      <c r="SER732"/>
      <c r="SES732"/>
      <c r="SET732"/>
      <c r="SEU732"/>
      <c r="SEV732"/>
      <c r="SEW732"/>
      <c r="SEX732"/>
      <c r="SEY732"/>
      <c r="SEZ732"/>
      <c r="SFA732"/>
      <c r="SFB732"/>
      <c r="SFC732"/>
      <c r="SFD732"/>
      <c r="SFE732"/>
      <c r="SFF732"/>
      <c r="SFG732"/>
      <c r="SFH732"/>
      <c r="SFI732"/>
      <c r="SFJ732"/>
      <c r="SFK732"/>
      <c r="SFL732"/>
      <c r="SFM732"/>
      <c r="SFN732"/>
      <c r="SFO732"/>
      <c r="SFP732"/>
      <c r="SFQ732"/>
      <c r="SFR732"/>
      <c r="SFS732"/>
      <c r="SFT732"/>
      <c r="SFU732"/>
      <c r="SFV732"/>
      <c r="SFW732"/>
      <c r="SFX732"/>
      <c r="SFY732"/>
      <c r="SFZ732"/>
      <c r="SGA732"/>
      <c r="SGB732"/>
      <c r="SGC732"/>
      <c r="SGD732"/>
      <c r="SGE732"/>
      <c r="SGF732"/>
      <c r="SGG732"/>
      <c r="SGH732"/>
      <c r="SGI732"/>
      <c r="SGJ732"/>
      <c r="SGK732"/>
      <c r="SGL732"/>
      <c r="SGM732"/>
      <c r="SGN732"/>
      <c r="SGO732"/>
      <c r="SGP732"/>
      <c r="SGQ732"/>
      <c r="SGR732"/>
      <c r="SGS732"/>
      <c r="SGT732"/>
      <c r="SGU732"/>
      <c r="SGV732"/>
      <c r="SGW732"/>
      <c r="SGX732"/>
      <c r="SGY732"/>
      <c r="SGZ732"/>
      <c r="SHA732"/>
      <c r="SHB732"/>
      <c r="SHC732"/>
      <c r="SHD732"/>
      <c r="SHE732"/>
      <c r="SHF732"/>
      <c r="SHG732"/>
      <c r="SHH732"/>
      <c r="SHI732"/>
      <c r="SHJ732"/>
      <c r="SHK732"/>
      <c r="SHL732"/>
      <c r="SHM732"/>
      <c r="SHN732"/>
      <c r="SHO732"/>
      <c r="SHP732"/>
      <c r="SHQ732"/>
      <c r="SHR732"/>
      <c r="SHS732"/>
      <c r="SHT732"/>
      <c r="SHU732"/>
      <c r="SHV732"/>
      <c r="SHW732"/>
      <c r="SHX732"/>
      <c r="SHY732"/>
      <c r="SHZ732"/>
      <c r="SIA732"/>
      <c r="SIB732"/>
      <c r="SIC732"/>
      <c r="SID732"/>
      <c r="SIE732"/>
      <c r="SIF732"/>
      <c r="SIG732"/>
      <c r="SIH732"/>
      <c r="SII732"/>
      <c r="SIJ732"/>
      <c r="SIK732"/>
      <c r="SIL732"/>
      <c r="SIM732"/>
      <c r="SIN732"/>
      <c r="SIO732"/>
      <c r="SIP732"/>
      <c r="SIQ732"/>
      <c r="SIR732"/>
      <c r="SIS732"/>
      <c r="SIT732"/>
      <c r="SIU732"/>
      <c r="SIV732"/>
      <c r="SIW732"/>
      <c r="SIX732"/>
      <c r="SIY732"/>
      <c r="SIZ732"/>
      <c r="SJA732"/>
      <c r="SJB732"/>
      <c r="SJC732"/>
      <c r="SJD732"/>
      <c r="SJE732"/>
      <c r="SJF732"/>
      <c r="SJG732"/>
      <c r="SJH732"/>
      <c r="SJI732"/>
      <c r="SJJ732"/>
      <c r="SJK732"/>
      <c r="SJL732"/>
      <c r="SJM732"/>
      <c r="SJN732"/>
      <c r="SJO732"/>
      <c r="SJP732"/>
      <c r="SJQ732"/>
      <c r="SJR732"/>
      <c r="SJS732"/>
      <c r="SJT732"/>
      <c r="SJU732"/>
      <c r="SJV732"/>
      <c r="SJW732"/>
      <c r="SJX732"/>
      <c r="SJY732"/>
      <c r="SJZ732"/>
      <c r="SKA732"/>
      <c r="SKB732"/>
      <c r="SKC732"/>
      <c r="SKD732"/>
      <c r="SKE732"/>
      <c r="SKF732"/>
      <c r="SKG732"/>
      <c r="SKH732"/>
      <c r="SKI732"/>
      <c r="SKJ732"/>
      <c r="SKK732"/>
      <c r="SKL732"/>
      <c r="SKM732"/>
      <c r="SKN732"/>
      <c r="SKO732"/>
      <c r="SKP732"/>
      <c r="SKQ732"/>
      <c r="SKR732"/>
      <c r="SKS732"/>
      <c r="SKT732"/>
      <c r="SKU732"/>
      <c r="SKV732"/>
      <c r="SKW732"/>
      <c r="SKX732"/>
      <c r="SKY732"/>
      <c r="SKZ732"/>
      <c r="SLA732"/>
      <c r="SLB732"/>
      <c r="SLC732"/>
      <c r="SLD732"/>
      <c r="SLE732"/>
      <c r="SLF732"/>
      <c r="SLG732"/>
      <c r="SLH732"/>
      <c r="SLI732"/>
      <c r="SLJ732"/>
      <c r="SLK732"/>
      <c r="SLL732"/>
      <c r="SLM732"/>
      <c r="SLN732"/>
      <c r="SLO732"/>
      <c r="SLP732"/>
      <c r="SLQ732"/>
      <c r="SLR732"/>
      <c r="SLS732"/>
      <c r="SLT732"/>
      <c r="SLU732"/>
      <c r="SLV732"/>
      <c r="SLW732"/>
      <c r="SLX732"/>
      <c r="SLY732"/>
      <c r="SLZ732"/>
      <c r="SMA732"/>
      <c r="SMB732"/>
      <c r="SMC732"/>
      <c r="SMD732"/>
      <c r="SME732"/>
      <c r="SMF732"/>
      <c r="SMG732"/>
      <c r="SMH732"/>
      <c r="SMI732"/>
      <c r="SMJ732"/>
      <c r="SMK732"/>
      <c r="SML732"/>
      <c r="SMM732"/>
      <c r="SMN732"/>
      <c r="SMO732"/>
      <c r="SMP732"/>
      <c r="SMQ732"/>
      <c r="SMR732"/>
      <c r="SMS732"/>
      <c r="SMT732"/>
      <c r="SMU732"/>
      <c r="SMV732"/>
      <c r="SMW732"/>
      <c r="SMX732"/>
      <c r="SMY732"/>
      <c r="SMZ732"/>
      <c r="SNA732"/>
      <c r="SNB732"/>
      <c r="SNC732"/>
      <c r="SND732"/>
      <c r="SNE732"/>
      <c r="SNF732"/>
      <c r="SNG732"/>
      <c r="SNH732"/>
      <c r="SNI732"/>
      <c r="SNJ732"/>
      <c r="SNK732"/>
      <c r="SNL732"/>
      <c r="SNM732"/>
      <c r="SNN732"/>
      <c r="SNO732"/>
      <c r="SNP732"/>
      <c r="SNQ732"/>
      <c r="SNR732"/>
      <c r="SNS732"/>
      <c r="SNT732"/>
      <c r="SNU732"/>
      <c r="SNV732"/>
      <c r="SNW732"/>
      <c r="SNX732"/>
      <c r="SNY732"/>
      <c r="SNZ732"/>
      <c r="SOA732"/>
      <c r="SOB732"/>
      <c r="SOC732"/>
      <c r="SOD732"/>
      <c r="SOE732"/>
      <c r="SOF732"/>
      <c r="SOG732"/>
      <c r="SOH732"/>
      <c r="SOI732"/>
      <c r="SOJ732"/>
      <c r="SOK732"/>
      <c r="SOL732"/>
      <c r="SOM732"/>
      <c r="SON732"/>
      <c r="SOO732"/>
      <c r="SOP732"/>
      <c r="SOQ732"/>
      <c r="SOR732"/>
      <c r="SOS732"/>
      <c r="SOT732"/>
      <c r="SOU732"/>
      <c r="SOV732"/>
      <c r="SOW732"/>
      <c r="SOX732"/>
      <c r="SOY732"/>
      <c r="SOZ732"/>
      <c r="SPA732"/>
      <c r="SPB732"/>
      <c r="SPC732"/>
      <c r="SPD732"/>
      <c r="SPE732"/>
      <c r="SPF732"/>
      <c r="SPG732"/>
      <c r="SPH732"/>
      <c r="SPI732"/>
      <c r="SPJ732"/>
      <c r="SPK732"/>
      <c r="SPL732"/>
      <c r="SPM732"/>
      <c r="SPN732"/>
      <c r="SPO732"/>
      <c r="SPP732"/>
      <c r="SPQ732"/>
      <c r="SPR732"/>
      <c r="SPS732"/>
      <c r="SPT732"/>
      <c r="SPU732"/>
      <c r="SPV732"/>
      <c r="SPW732"/>
      <c r="SPX732"/>
      <c r="SPY732"/>
      <c r="SPZ732"/>
      <c r="SQA732"/>
      <c r="SQB732"/>
      <c r="SQC732"/>
      <c r="SQD732"/>
      <c r="SQE732"/>
      <c r="SQF732"/>
      <c r="SQG732"/>
      <c r="SQH732"/>
      <c r="SQI732"/>
      <c r="SQJ732"/>
      <c r="SQK732"/>
      <c r="SQL732"/>
      <c r="SQM732"/>
      <c r="SQN732"/>
      <c r="SQO732"/>
      <c r="SQP732"/>
      <c r="SQQ732"/>
      <c r="SQR732"/>
      <c r="SQS732"/>
      <c r="SQT732"/>
      <c r="SQU732"/>
      <c r="SQV732"/>
      <c r="SQW732"/>
      <c r="SQX732"/>
      <c r="SQY732"/>
      <c r="SQZ732"/>
      <c r="SRA732"/>
      <c r="SRB732"/>
      <c r="SRC732"/>
      <c r="SRD732"/>
      <c r="SRE732"/>
      <c r="SRF732"/>
      <c r="SRG732"/>
      <c r="SRH732"/>
      <c r="SRI732"/>
      <c r="SRJ732"/>
      <c r="SRK732"/>
      <c r="SRL732"/>
      <c r="SRM732"/>
      <c r="SRN732"/>
      <c r="SRO732"/>
      <c r="SRP732"/>
      <c r="SRQ732"/>
      <c r="SRR732"/>
      <c r="SRS732"/>
      <c r="SRT732"/>
      <c r="SRU732"/>
      <c r="SRV732"/>
      <c r="SRW732"/>
      <c r="SRX732"/>
      <c r="SRY732"/>
      <c r="SRZ732"/>
      <c r="SSA732"/>
      <c r="SSB732"/>
      <c r="SSC732"/>
      <c r="SSD732"/>
      <c r="SSE732"/>
      <c r="SSF732"/>
      <c r="SSG732"/>
      <c r="SSH732"/>
      <c r="SSI732"/>
      <c r="SSJ732"/>
      <c r="SSK732"/>
      <c r="SSL732"/>
      <c r="SSM732"/>
      <c r="SSN732"/>
      <c r="SSO732"/>
      <c r="SSP732"/>
      <c r="SSQ732"/>
      <c r="SSR732"/>
      <c r="SSS732"/>
      <c r="SST732"/>
      <c r="SSU732"/>
      <c r="SSV732"/>
      <c r="SSW732"/>
      <c r="SSX732"/>
      <c r="SSY732"/>
      <c r="SSZ732"/>
      <c r="STA732"/>
      <c r="STB732"/>
      <c r="STC732"/>
      <c r="STD732"/>
      <c r="STE732"/>
      <c r="STF732"/>
      <c r="STG732"/>
      <c r="STH732"/>
      <c r="STI732"/>
      <c r="STJ732"/>
      <c r="STK732"/>
      <c r="STL732"/>
      <c r="STM732"/>
      <c r="STN732"/>
      <c r="STO732"/>
      <c r="STP732"/>
      <c r="STQ732"/>
      <c r="STR732"/>
      <c r="STS732"/>
      <c r="STT732"/>
      <c r="STU732"/>
      <c r="STV732"/>
      <c r="STW732"/>
      <c r="STX732"/>
      <c r="STY732"/>
      <c r="STZ732"/>
      <c r="SUA732"/>
      <c r="SUB732"/>
      <c r="SUC732"/>
      <c r="SUD732"/>
      <c r="SUE732"/>
      <c r="SUF732"/>
      <c r="SUG732"/>
      <c r="SUH732"/>
      <c r="SUI732"/>
      <c r="SUJ732"/>
      <c r="SUK732"/>
      <c r="SUL732"/>
      <c r="SUM732"/>
      <c r="SUN732"/>
      <c r="SUO732"/>
      <c r="SUP732"/>
      <c r="SUQ732"/>
      <c r="SUR732"/>
      <c r="SUS732"/>
      <c r="SUT732"/>
      <c r="SUU732"/>
      <c r="SUV732"/>
      <c r="SUW732"/>
      <c r="SUX732"/>
      <c r="SUY732"/>
      <c r="SUZ732"/>
      <c r="SVA732"/>
      <c r="SVB732"/>
      <c r="SVC732"/>
      <c r="SVD732"/>
      <c r="SVE732"/>
      <c r="SVF732"/>
      <c r="SVG732"/>
      <c r="SVH732"/>
      <c r="SVI732"/>
      <c r="SVJ732"/>
      <c r="SVK732"/>
      <c r="SVL732"/>
      <c r="SVM732"/>
      <c r="SVN732"/>
      <c r="SVO732"/>
      <c r="SVP732"/>
      <c r="SVQ732"/>
      <c r="SVR732"/>
      <c r="SVS732"/>
      <c r="SVT732"/>
      <c r="SVU732"/>
      <c r="SVV732"/>
      <c r="SVW732"/>
      <c r="SVX732"/>
      <c r="SVY732"/>
      <c r="SVZ732"/>
      <c r="SWA732"/>
      <c r="SWB732"/>
      <c r="SWC732"/>
      <c r="SWD732"/>
      <c r="SWE732"/>
      <c r="SWF732"/>
      <c r="SWG732"/>
      <c r="SWH732"/>
      <c r="SWI732"/>
      <c r="SWJ732"/>
      <c r="SWK732"/>
      <c r="SWL732"/>
      <c r="SWM732"/>
      <c r="SWN732"/>
      <c r="SWO732"/>
      <c r="SWP732"/>
      <c r="SWQ732"/>
      <c r="SWR732"/>
      <c r="SWS732"/>
      <c r="SWT732"/>
      <c r="SWU732"/>
      <c r="SWV732"/>
      <c r="SWW732"/>
      <c r="SWX732"/>
      <c r="SWY732"/>
      <c r="SWZ732"/>
      <c r="SXA732"/>
      <c r="SXB732"/>
      <c r="SXC732"/>
      <c r="SXD732"/>
      <c r="SXE732"/>
      <c r="SXF732"/>
      <c r="SXG732"/>
      <c r="SXH732"/>
      <c r="SXI732"/>
      <c r="SXJ732"/>
      <c r="SXK732"/>
      <c r="SXL732"/>
      <c r="SXM732"/>
      <c r="SXN732"/>
      <c r="SXO732"/>
      <c r="SXP732"/>
      <c r="SXQ732"/>
      <c r="SXR732"/>
      <c r="SXS732"/>
      <c r="SXT732"/>
      <c r="SXU732"/>
      <c r="SXV732"/>
      <c r="SXW732"/>
      <c r="SXX732"/>
      <c r="SXY732"/>
      <c r="SXZ732"/>
      <c r="SYA732"/>
      <c r="SYB732"/>
      <c r="SYC732"/>
      <c r="SYD732"/>
      <c r="SYE732"/>
      <c r="SYF732"/>
      <c r="SYG732"/>
      <c r="SYH732"/>
      <c r="SYI732"/>
      <c r="SYJ732"/>
      <c r="SYK732"/>
      <c r="SYL732"/>
      <c r="SYM732"/>
      <c r="SYN732"/>
      <c r="SYO732"/>
      <c r="SYP732"/>
      <c r="SYQ732"/>
      <c r="SYR732"/>
      <c r="SYS732"/>
      <c r="SYT732"/>
      <c r="SYU732"/>
      <c r="SYV732"/>
      <c r="SYW732"/>
      <c r="SYX732"/>
      <c r="SYY732"/>
      <c r="SYZ732"/>
      <c r="SZA732"/>
      <c r="SZB732"/>
      <c r="SZC732"/>
      <c r="SZD732"/>
      <c r="SZE732"/>
      <c r="SZF732"/>
      <c r="SZG732"/>
      <c r="SZH732"/>
      <c r="SZI732"/>
      <c r="SZJ732"/>
      <c r="SZK732"/>
      <c r="SZL732"/>
      <c r="SZM732"/>
      <c r="SZN732"/>
      <c r="SZO732"/>
      <c r="SZP732"/>
      <c r="SZQ732"/>
      <c r="SZR732"/>
      <c r="SZS732"/>
      <c r="SZT732"/>
      <c r="SZU732"/>
      <c r="SZV732"/>
      <c r="SZW732"/>
      <c r="SZX732"/>
      <c r="SZY732"/>
      <c r="SZZ732"/>
      <c r="TAA732"/>
      <c r="TAB732"/>
      <c r="TAC732"/>
      <c r="TAD732"/>
      <c r="TAE732"/>
      <c r="TAF732"/>
      <c r="TAG732"/>
      <c r="TAH732"/>
      <c r="TAI732"/>
      <c r="TAJ732"/>
      <c r="TAK732"/>
      <c r="TAL732"/>
      <c r="TAM732"/>
      <c r="TAN732"/>
      <c r="TAO732"/>
      <c r="TAP732"/>
      <c r="TAQ732"/>
      <c r="TAR732"/>
      <c r="TAS732"/>
      <c r="TAT732"/>
      <c r="TAU732"/>
      <c r="TAV732"/>
      <c r="TAW732"/>
      <c r="TAX732"/>
      <c r="TAY732"/>
      <c r="TAZ732"/>
      <c r="TBA732"/>
      <c r="TBB732"/>
      <c r="TBC732"/>
      <c r="TBD732"/>
      <c r="TBE732"/>
      <c r="TBF732"/>
      <c r="TBG732"/>
      <c r="TBH732"/>
      <c r="TBI732"/>
      <c r="TBJ732"/>
      <c r="TBK732"/>
      <c r="TBL732"/>
      <c r="TBM732"/>
      <c r="TBN732"/>
      <c r="TBO732"/>
      <c r="TBP732"/>
      <c r="TBQ732"/>
      <c r="TBR732"/>
      <c r="TBS732"/>
      <c r="TBT732"/>
      <c r="TBU732"/>
      <c r="TBV732"/>
      <c r="TBW732"/>
      <c r="TBX732"/>
      <c r="TBY732"/>
      <c r="TBZ732"/>
      <c r="TCA732"/>
      <c r="TCB732"/>
      <c r="TCC732"/>
      <c r="TCD732"/>
      <c r="TCE732"/>
      <c r="TCF732"/>
      <c r="TCG732"/>
      <c r="TCH732"/>
      <c r="TCI732"/>
      <c r="TCJ732"/>
      <c r="TCK732"/>
      <c r="TCL732"/>
      <c r="TCM732"/>
      <c r="TCN732"/>
      <c r="TCO732"/>
      <c r="TCP732"/>
      <c r="TCQ732"/>
      <c r="TCR732"/>
      <c r="TCS732"/>
      <c r="TCT732"/>
      <c r="TCU732"/>
      <c r="TCV732"/>
      <c r="TCW732"/>
      <c r="TCX732"/>
      <c r="TCY732"/>
      <c r="TCZ732"/>
      <c r="TDA732"/>
      <c r="TDB732"/>
      <c r="TDC732"/>
      <c r="TDD732"/>
      <c r="TDE732"/>
      <c r="TDF732"/>
      <c r="TDG732"/>
      <c r="TDH732"/>
      <c r="TDI732"/>
      <c r="TDJ732"/>
      <c r="TDK732"/>
      <c r="TDL732"/>
      <c r="TDM732"/>
      <c r="TDN732"/>
      <c r="TDO732"/>
      <c r="TDP732"/>
      <c r="TDQ732"/>
      <c r="TDR732"/>
      <c r="TDS732"/>
      <c r="TDT732"/>
      <c r="TDU732"/>
      <c r="TDV732"/>
      <c r="TDW732"/>
      <c r="TDX732"/>
      <c r="TDY732"/>
      <c r="TDZ732"/>
      <c r="TEA732"/>
      <c r="TEB732"/>
      <c r="TEC732"/>
      <c r="TED732"/>
      <c r="TEE732"/>
      <c r="TEF732"/>
      <c r="TEG732"/>
      <c r="TEH732"/>
      <c r="TEI732"/>
      <c r="TEJ732"/>
      <c r="TEK732"/>
      <c r="TEL732"/>
      <c r="TEM732"/>
      <c r="TEN732"/>
      <c r="TEO732"/>
      <c r="TEP732"/>
      <c r="TEQ732"/>
      <c r="TER732"/>
      <c r="TES732"/>
      <c r="TET732"/>
      <c r="TEU732"/>
      <c r="TEV732"/>
      <c r="TEW732"/>
      <c r="TEX732"/>
      <c r="TEY732"/>
      <c r="TEZ732"/>
      <c r="TFA732"/>
      <c r="TFB732"/>
      <c r="TFC732"/>
      <c r="TFD732"/>
      <c r="TFE732"/>
      <c r="TFF732"/>
      <c r="TFG732"/>
      <c r="TFH732"/>
      <c r="TFI732"/>
      <c r="TFJ732"/>
      <c r="TFK732"/>
      <c r="TFL732"/>
      <c r="TFM732"/>
      <c r="TFN732"/>
      <c r="TFO732"/>
      <c r="TFP732"/>
      <c r="TFQ732"/>
      <c r="TFR732"/>
      <c r="TFS732"/>
      <c r="TFT732"/>
      <c r="TFU732"/>
      <c r="TFV732"/>
      <c r="TFW732"/>
      <c r="TFX732"/>
      <c r="TFY732"/>
      <c r="TFZ732"/>
      <c r="TGA732"/>
      <c r="TGB732"/>
      <c r="TGC732"/>
      <c r="TGD732"/>
      <c r="TGE732"/>
      <c r="TGF732"/>
      <c r="TGG732"/>
      <c r="TGH732"/>
      <c r="TGI732"/>
      <c r="TGJ732"/>
      <c r="TGK732"/>
      <c r="TGL732"/>
      <c r="TGM732"/>
      <c r="TGN732"/>
      <c r="TGO732"/>
      <c r="TGP732"/>
      <c r="TGQ732"/>
      <c r="TGR732"/>
      <c r="TGS732"/>
      <c r="TGT732"/>
      <c r="TGU732"/>
      <c r="TGV732"/>
      <c r="TGW732"/>
      <c r="TGX732"/>
      <c r="TGY732"/>
      <c r="TGZ732"/>
      <c r="THA732"/>
      <c r="THB732"/>
      <c r="THC732"/>
      <c r="THD732"/>
      <c r="THE732"/>
      <c r="THF732"/>
      <c r="THG732"/>
      <c r="THH732"/>
      <c r="THI732"/>
      <c r="THJ732"/>
      <c r="THK732"/>
      <c r="THL732"/>
      <c r="THM732"/>
      <c r="THN732"/>
      <c r="THO732"/>
      <c r="THP732"/>
      <c r="THQ732"/>
      <c r="THR732"/>
      <c r="THS732"/>
      <c r="THT732"/>
      <c r="THU732"/>
      <c r="THV732"/>
      <c r="THW732"/>
      <c r="THX732"/>
      <c r="THY732"/>
      <c r="THZ732"/>
      <c r="TIA732"/>
      <c r="TIB732"/>
      <c r="TIC732"/>
      <c r="TID732"/>
      <c r="TIE732"/>
      <c r="TIF732"/>
      <c r="TIG732"/>
      <c r="TIH732"/>
      <c r="TII732"/>
      <c r="TIJ732"/>
      <c r="TIK732"/>
      <c r="TIL732"/>
      <c r="TIM732"/>
      <c r="TIN732"/>
      <c r="TIO732"/>
      <c r="TIP732"/>
      <c r="TIQ732"/>
      <c r="TIR732"/>
      <c r="TIS732"/>
      <c r="TIT732"/>
      <c r="TIU732"/>
      <c r="TIV732"/>
      <c r="TIW732"/>
      <c r="TIX732"/>
      <c r="TIY732"/>
      <c r="TIZ732"/>
      <c r="TJA732"/>
      <c r="TJB732"/>
      <c r="TJC732"/>
      <c r="TJD732"/>
      <c r="TJE732"/>
      <c r="TJF732"/>
      <c r="TJG732"/>
      <c r="TJH732"/>
      <c r="TJI732"/>
      <c r="TJJ732"/>
      <c r="TJK732"/>
      <c r="TJL732"/>
      <c r="TJM732"/>
      <c r="TJN732"/>
      <c r="TJO732"/>
      <c r="TJP732"/>
      <c r="TJQ732"/>
      <c r="TJR732"/>
      <c r="TJS732"/>
      <c r="TJT732"/>
      <c r="TJU732"/>
      <c r="TJV732"/>
      <c r="TJW732"/>
      <c r="TJX732"/>
      <c r="TJY732"/>
      <c r="TJZ732"/>
      <c r="TKA732"/>
      <c r="TKB732"/>
      <c r="TKC732"/>
      <c r="TKD732"/>
      <c r="TKE732"/>
      <c r="TKF732"/>
      <c r="TKG732"/>
      <c r="TKH732"/>
      <c r="TKI732"/>
      <c r="TKJ732"/>
      <c r="TKK732"/>
      <c r="TKL732"/>
      <c r="TKM732"/>
      <c r="TKN732"/>
      <c r="TKO732"/>
      <c r="TKP732"/>
      <c r="TKQ732"/>
      <c r="TKR732"/>
      <c r="TKS732"/>
      <c r="TKT732"/>
      <c r="TKU732"/>
      <c r="TKV732"/>
      <c r="TKW732"/>
      <c r="TKX732"/>
      <c r="TKY732"/>
      <c r="TKZ732"/>
      <c r="TLA732"/>
      <c r="TLB732"/>
      <c r="TLC732"/>
      <c r="TLD732"/>
      <c r="TLE732"/>
      <c r="TLF732"/>
      <c r="TLG732"/>
      <c r="TLH732"/>
      <c r="TLI732"/>
      <c r="TLJ732"/>
      <c r="TLK732"/>
      <c r="TLL732"/>
      <c r="TLM732"/>
      <c r="TLN732"/>
      <c r="TLO732"/>
      <c r="TLP732"/>
      <c r="TLQ732"/>
      <c r="TLR732"/>
      <c r="TLS732"/>
      <c r="TLT732"/>
      <c r="TLU732"/>
      <c r="TLV732"/>
      <c r="TLW732"/>
      <c r="TLX732"/>
      <c r="TLY732"/>
      <c r="TLZ732"/>
      <c r="TMA732"/>
      <c r="TMB732"/>
      <c r="TMC732"/>
      <c r="TMD732"/>
      <c r="TME732"/>
      <c r="TMF732"/>
      <c r="TMG732"/>
      <c r="TMH732"/>
      <c r="TMI732"/>
      <c r="TMJ732"/>
      <c r="TMK732"/>
      <c r="TML732"/>
      <c r="TMM732"/>
      <c r="TMN732"/>
      <c r="TMO732"/>
      <c r="TMP732"/>
      <c r="TMQ732"/>
      <c r="TMR732"/>
      <c r="TMS732"/>
      <c r="TMT732"/>
      <c r="TMU732"/>
      <c r="TMV732"/>
      <c r="TMW732"/>
      <c r="TMX732"/>
      <c r="TMY732"/>
      <c r="TMZ732"/>
      <c r="TNA732"/>
      <c r="TNB732"/>
      <c r="TNC732"/>
      <c r="TND732"/>
      <c r="TNE732"/>
      <c r="TNF732"/>
      <c r="TNG732"/>
      <c r="TNH732"/>
      <c r="TNI732"/>
      <c r="TNJ732"/>
      <c r="TNK732"/>
      <c r="TNL732"/>
      <c r="TNM732"/>
      <c r="TNN732"/>
      <c r="TNO732"/>
      <c r="TNP732"/>
      <c r="TNQ732"/>
      <c r="TNR732"/>
      <c r="TNS732"/>
      <c r="TNT732"/>
      <c r="TNU732"/>
      <c r="TNV732"/>
      <c r="TNW732"/>
      <c r="TNX732"/>
      <c r="TNY732"/>
      <c r="TNZ732"/>
      <c r="TOA732"/>
      <c r="TOB732"/>
      <c r="TOC732"/>
      <c r="TOD732"/>
      <c r="TOE732"/>
      <c r="TOF732"/>
      <c r="TOG732"/>
      <c r="TOH732"/>
      <c r="TOI732"/>
      <c r="TOJ732"/>
      <c r="TOK732"/>
      <c r="TOL732"/>
      <c r="TOM732"/>
      <c r="TON732"/>
      <c r="TOO732"/>
      <c r="TOP732"/>
      <c r="TOQ732"/>
      <c r="TOR732"/>
      <c r="TOS732"/>
      <c r="TOT732"/>
      <c r="TOU732"/>
      <c r="TOV732"/>
      <c r="TOW732"/>
      <c r="TOX732"/>
      <c r="TOY732"/>
      <c r="TOZ732"/>
      <c r="TPA732"/>
      <c r="TPB732"/>
      <c r="TPC732"/>
      <c r="TPD732"/>
      <c r="TPE732"/>
      <c r="TPF732"/>
      <c r="TPG732"/>
      <c r="TPH732"/>
      <c r="TPI732"/>
      <c r="TPJ732"/>
      <c r="TPK732"/>
      <c r="TPL732"/>
      <c r="TPM732"/>
      <c r="TPN732"/>
      <c r="TPO732"/>
      <c r="TPP732"/>
      <c r="TPQ732"/>
      <c r="TPR732"/>
      <c r="TPS732"/>
      <c r="TPT732"/>
      <c r="TPU732"/>
      <c r="TPV732"/>
      <c r="TPW732"/>
      <c r="TPX732"/>
      <c r="TPY732"/>
      <c r="TPZ732"/>
      <c r="TQA732"/>
      <c r="TQB732"/>
      <c r="TQC732"/>
      <c r="TQD732"/>
      <c r="TQE732"/>
      <c r="TQF732"/>
      <c r="TQG732"/>
      <c r="TQH732"/>
      <c r="TQI732"/>
      <c r="TQJ732"/>
      <c r="TQK732"/>
      <c r="TQL732"/>
      <c r="TQM732"/>
      <c r="TQN732"/>
      <c r="TQO732"/>
      <c r="TQP732"/>
      <c r="TQQ732"/>
      <c r="TQR732"/>
      <c r="TQS732"/>
      <c r="TQT732"/>
      <c r="TQU732"/>
      <c r="TQV732"/>
      <c r="TQW732"/>
      <c r="TQX732"/>
      <c r="TQY732"/>
      <c r="TQZ732"/>
      <c r="TRA732"/>
      <c r="TRB732"/>
      <c r="TRC732"/>
      <c r="TRD732"/>
      <c r="TRE732"/>
      <c r="TRF732"/>
      <c r="TRG732"/>
      <c r="TRH732"/>
      <c r="TRI732"/>
      <c r="TRJ732"/>
      <c r="TRK732"/>
      <c r="TRL732"/>
      <c r="TRM732"/>
      <c r="TRN732"/>
      <c r="TRO732"/>
      <c r="TRP732"/>
      <c r="TRQ732"/>
      <c r="TRR732"/>
      <c r="TRS732"/>
      <c r="TRT732"/>
      <c r="TRU732"/>
      <c r="TRV732"/>
      <c r="TRW732"/>
      <c r="TRX732"/>
      <c r="TRY732"/>
      <c r="TRZ732"/>
      <c r="TSA732"/>
      <c r="TSB732"/>
      <c r="TSC732"/>
      <c r="TSD732"/>
      <c r="TSE732"/>
      <c r="TSF732"/>
      <c r="TSG732"/>
      <c r="TSH732"/>
      <c r="TSI732"/>
      <c r="TSJ732"/>
      <c r="TSK732"/>
      <c r="TSL732"/>
      <c r="TSM732"/>
      <c r="TSN732"/>
      <c r="TSO732"/>
      <c r="TSP732"/>
      <c r="TSQ732"/>
      <c r="TSR732"/>
      <c r="TSS732"/>
      <c r="TST732"/>
      <c r="TSU732"/>
      <c r="TSV732"/>
      <c r="TSW732"/>
      <c r="TSX732"/>
      <c r="TSY732"/>
      <c r="TSZ732"/>
      <c r="TTA732"/>
      <c r="TTB732"/>
      <c r="TTC732"/>
      <c r="TTD732"/>
      <c r="TTE732"/>
      <c r="TTF732"/>
      <c r="TTG732"/>
      <c r="TTH732"/>
      <c r="TTI732"/>
      <c r="TTJ732"/>
      <c r="TTK732"/>
      <c r="TTL732"/>
      <c r="TTM732"/>
      <c r="TTN732"/>
      <c r="TTO732"/>
      <c r="TTP732"/>
      <c r="TTQ732"/>
      <c r="TTR732"/>
      <c r="TTS732"/>
      <c r="TTT732"/>
      <c r="TTU732"/>
      <c r="TTV732"/>
      <c r="TTW732"/>
      <c r="TTX732"/>
      <c r="TTY732"/>
      <c r="TTZ732"/>
      <c r="TUA732"/>
      <c r="TUB732"/>
      <c r="TUC732"/>
      <c r="TUD732"/>
      <c r="TUE732"/>
      <c r="TUF732"/>
      <c r="TUG732"/>
      <c r="TUH732"/>
      <c r="TUI732"/>
      <c r="TUJ732"/>
      <c r="TUK732"/>
      <c r="TUL732"/>
      <c r="TUM732"/>
      <c r="TUN732"/>
      <c r="TUO732"/>
      <c r="TUP732"/>
      <c r="TUQ732"/>
      <c r="TUR732"/>
      <c r="TUS732"/>
      <c r="TUT732"/>
      <c r="TUU732"/>
      <c r="TUV732"/>
      <c r="TUW732"/>
      <c r="TUX732"/>
      <c r="TUY732"/>
      <c r="TUZ732"/>
      <c r="TVA732"/>
      <c r="TVB732"/>
      <c r="TVC732"/>
      <c r="TVD732"/>
      <c r="TVE732"/>
      <c r="TVF732"/>
      <c r="TVG732"/>
      <c r="TVH732"/>
      <c r="TVI732"/>
      <c r="TVJ732"/>
      <c r="TVK732"/>
      <c r="TVL732"/>
      <c r="TVM732"/>
      <c r="TVN732"/>
      <c r="TVO732"/>
      <c r="TVP732"/>
      <c r="TVQ732"/>
      <c r="TVR732"/>
      <c r="TVS732"/>
      <c r="TVT732"/>
      <c r="TVU732"/>
      <c r="TVV732"/>
      <c r="TVW732"/>
      <c r="TVX732"/>
      <c r="TVY732"/>
      <c r="TVZ732"/>
      <c r="TWA732"/>
      <c r="TWB732"/>
      <c r="TWC732"/>
      <c r="TWD732"/>
      <c r="TWE732"/>
      <c r="TWF732"/>
      <c r="TWG732"/>
      <c r="TWH732"/>
      <c r="TWI732"/>
      <c r="TWJ732"/>
      <c r="TWK732"/>
      <c r="TWL732"/>
      <c r="TWM732"/>
      <c r="TWN732"/>
      <c r="TWO732"/>
      <c r="TWP732"/>
      <c r="TWQ732"/>
      <c r="TWR732"/>
      <c r="TWS732"/>
      <c r="TWT732"/>
      <c r="TWU732"/>
      <c r="TWV732"/>
      <c r="TWW732"/>
      <c r="TWX732"/>
      <c r="TWY732"/>
      <c r="TWZ732"/>
      <c r="TXA732"/>
      <c r="TXB732"/>
      <c r="TXC732"/>
      <c r="TXD732"/>
      <c r="TXE732"/>
      <c r="TXF732"/>
      <c r="TXG732"/>
      <c r="TXH732"/>
      <c r="TXI732"/>
      <c r="TXJ732"/>
      <c r="TXK732"/>
      <c r="TXL732"/>
      <c r="TXM732"/>
      <c r="TXN732"/>
      <c r="TXO732"/>
      <c r="TXP732"/>
      <c r="TXQ732"/>
      <c r="TXR732"/>
      <c r="TXS732"/>
      <c r="TXT732"/>
      <c r="TXU732"/>
      <c r="TXV732"/>
      <c r="TXW732"/>
      <c r="TXX732"/>
      <c r="TXY732"/>
      <c r="TXZ732"/>
      <c r="TYA732"/>
      <c r="TYB732"/>
      <c r="TYC732"/>
      <c r="TYD732"/>
      <c r="TYE732"/>
      <c r="TYF732"/>
      <c r="TYG732"/>
      <c r="TYH732"/>
      <c r="TYI732"/>
      <c r="TYJ732"/>
      <c r="TYK732"/>
      <c r="TYL732"/>
      <c r="TYM732"/>
      <c r="TYN732"/>
      <c r="TYO732"/>
      <c r="TYP732"/>
      <c r="TYQ732"/>
      <c r="TYR732"/>
      <c r="TYS732"/>
      <c r="TYT732"/>
      <c r="TYU732"/>
      <c r="TYV732"/>
      <c r="TYW732"/>
      <c r="TYX732"/>
      <c r="TYY732"/>
      <c r="TYZ732"/>
      <c r="TZA732"/>
      <c r="TZB732"/>
      <c r="TZC732"/>
      <c r="TZD732"/>
      <c r="TZE732"/>
      <c r="TZF732"/>
      <c r="TZG732"/>
      <c r="TZH732"/>
      <c r="TZI732"/>
      <c r="TZJ732"/>
      <c r="TZK732"/>
      <c r="TZL732"/>
      <c r="TZM732"/>
      <c r="TZN732"/>
      <c r="TZO732"/>
      <c r="TZP732"/>
      <c r="TZQ732"/>
      <c r="TZR732"/>
      <c r="TZS732"/>
      <c r="TZT732"/>
      <c r="TZU732"/>
      <c r="TZV732"/>
      <c r="TZW732"/>
      <c r="TZX732"/>
      <c r="TZY732"/>
      <c r="TZZ732"/>
      <c r="UAA732"/>
      <c r="UAB732"/>
      <c r="UAC732"/>
      <c r="UAD732"/>
      <c r="UAE732"/>
      <c r="UAF732"/>
      <c r="UAG732"/>
      <c r="UAH732"/>
      <c r="UAI732"/>
      <c r="UAJ732"/>
      <c r="UAK732"/>
      <c r="UAL732"/>
      <c r="UAM732"/>
      <c r="UAN732"/>
      <c r="UAO732"/>
      <c r="UAP732"/>
      <c r="UAQ732"/>
      <c r="UAR732"/>
      <c r="UAS732"/>
      <c r="UAT732"/>
      <c r="UAU732"/>
      <c r="UAV732"/>
      <c r="UAW732"/>
      <c r="UAX732"/>
      <c r="UAY732"/>
      <c r="UAZ732"/>
      <c r="UBA732"/>
      <c r="UBB732"/>
      <c r="UBC732"/>
      <c r="UBD732"/>
      <c r="UBE732"/>
      <c r="UBF732"/>
      <c r="UBG732"/>
      <c r="UBH732"/>
      <c r="UBI732"/>
      <c r="UBJ732"/>
      <c r="UBK732"/>
      <c r="UBL732"/>
      <c r="UBM732"/>
      <c r="UBN732"/>
      <c r="UBO732"/>
      <c r="UBP732"/>
      <c r="UBQ732"/>
      <c r="UBR732"/>
      <c r="UBS732"/>
      <c r="UBT732"/>
      <c r="UBU732"/>
      <c r="UBV732"/>
      <c r="UBW732"/>
      <c r="UBX732"/>
      <c r="UBY732"/>
      <c r="UBZ732"/>
      <c r="UCA732"/>
      <c r="UCB732"/>
      <c r="UCC732"/>
      <c r="UCD732"/>
      <c r="UCE732"/>
      <c r="UCF732"/>
      <c r="UCG732"/>
      <c r="UCH732"/>
      <c r="UCI732"/>
      <c r="UCJ732"/>
      <c r="UCK732"/>
      <c r="UCL732"/>
      <c r="UCM732"/>
      <c r="UCN732"/>
      <c r="UCO732"/>
      <c r="UCP732"/>
      <c r="UCQ732"/>
      <c r="UCR732"/>
      <c r="UCS732"/>
      <c r="UCT732"/>
      <c r="UCU732"/>
      <c r="UCV732"/>
      <c r="UCW732"/>
      <c r="UCX732"/>
      <c r="UCY732"/>
      <c r="UCZ732"/>
      <c r="UDA732"/>
      <c r="UDB732"/>
      <c r="UDC732"/>
      <c r="UDD732"/>
      <c r="UDE732"/>
      <c r="UDF732"/>
      <c r="UDG732"/>
      <c r="UDH732"/>
      <c r="UDI732"/>
      <c r="UDJ732"/>
      <c r="UDK732"/>
      <c r="UDL732"/>
      <c r="UDM732"/>
      <c r="UDN732"/>
      <c r="UDO732"/>
      <c r="UDP732"/>
      <c r="UDQ732"/>
      <c r="UDR732"/>
      <c r="UDS732"/>
      <c r="UDT732"/>
      <c r="UDU732"/>
      <c r="UDV732"/>
      <c r="UDW732"/>
      <c r="UDX732"/>
      <c r="UDY732"/>
      <c r="UDZ732"/>
      <c r="UEA732"/>
      <c r="UEB732"/>
      <c r="UEC732"/>
      <c r="UED732"/>
      <c r="UEE732"/>
      <c r="UEF732"/>
      <c r="UEG732"/>
      <c r="UEH732"/>
      <c r="UEI732"/>
      <c r="UEJ732"/>
      <c r="UEK732"/>
      <c r="UEL732"/>
      <c r="UEM732"/>
      <c r="UEN732"/>
      <c r="UEO732"/>
      <c r="UEP732"/>
      <c r="UEQ732"/>
      <c r="UER732"/>
      <c r="UES732"/>
      <c r="UET732"/>
      <c r="UEU732"/>
      <c r="UEV732"/>
      <c r="UEW732"/>
      <c r="UEX732"/>
      <c r="UEY732"/>
      <c r="UEZ732"/>
      <c r="UFA732"/>
      <c r="UFB732"/>
      <c r="UFC732"/>
      <c r="UFD732"/>
      <c r="UFE732"/>
      <c r="UFF732"/>
      <c r="UFG732"/>
      <c r="UFH732"/>
      <c r="UFI732"/>
      <c r="UFJ732"/>
      <c r="UFK732"/>
      <c r="UFL732"/>
      <c r="UFM732"/>
      <c r="UFN732"/>
      <c r="UFO732"/>
      <c r="UFP732"/>
      <c r="UFQ732"/>
      <c r="UFR732"/>
      <c r="UFS732"/>
      <c r="UFT732"/>
      <c r="UFU732"/>
      <c r="UFV732"/>
      <c r="UFW732"/>
      <c r="UFX732"/>
      <c r="UFY732"/>
      <c r="UFZ732"/>
      <c r="UGA732"/>
      <c r="UGB732"/>
      <c r="UGC732"/>
      <c r="UGD732"/>
      <c r="UGE732"/>
      <c r="UGF732"/>
      <c r="UGG732"/>
      <c r="UGH732"/>
      <c r="UGI732"/>
      <c r="UGJ732"/>
      <c r="UGK732"/>
      <c r="UGL732"/>
      <c r="UGM732"/>
      <c r="UGN732"/>
      <c r="UGO732"/>
      <c r="UGP732"/>
      <c r="UGQ732"/>
      <c r="UGR732"/>
      <c r="UGS732"/>
      <c r="UGT732"/>
      <c r="UGU732"/>
      <c r="UGV732"/>
      <c r="UGW732"/>
      <c r="UGX732"/>
      <c r="UGY732"/>
      <c r="UGZ732"/>
      <c r="UHA732"/>
      <c r="UHB732"/>
      <c r="UHC732"/>
      <c r="UHD732"/>
      <c r="UHE732"/>
      <c r="UHF732"/>
      <c r="UHG732"/>
      <c r="UHH732"/>
      <c r="UHI732"/>
      <c r="UHJ732"/>
      <c r="UHK732"/>
      <c r="UHL732"/>
      <c r="UHM732"/>
      <c r="UHN732"/>
      <c r="UHO732"/>
      <c r="UHP732"/>
      <c r="UHQ732"/>
      <c r="UHR732"/>
      <c r="UHS732"/>
      <c r="UHT732"/>
      <c r="UHU732"/>
      <c r="UHV732"/>
      <c r="UHW732"/>
      <c r="UHX732"/>
      <c r="UHY732"/>
      <c r="UHZ732"/>
      <c r="UIA732"/>
      <c r="UIB732"/>
      <c r="UIC732"/>
      <c r="UID732"/>
      <c r="UIE732"/>
      <c r="UIF732"/>
      <c r="UIG732"/>
      <c r="UIH732"/>
      <c r="UII732"/>
      <c r="UIJ732"/>
      <c r="UIK732"/>
      <c r="UIL732"/>
      <c r="UIM732"/>
      <c r="UIN732"/>
      <c r="UIO732"/>
      <c r="UIP732"/>
      <c r="UIQ732"/>
      <c r="UIR732"/>
      <c r="UIS732"/>
      <c r="UIT732"/>
      <c r="UIU732"/>
      <c r="UIV732"/>
      <c r="UIW732"/>
      <c r="UIX732"/>
      <c r="UIY732"/>
      <c r="UIZ732"/>
      <c r="UJA732"/>
      <c r="UJB732"/>
      <c r="UJC732"/>
      <c r="UJD732"/>
      <c r="UJE732"/>
      <c r="UJF732"/>
      <c r="UJG732"/>
      <c r="UJH732"/>
      <c r="UJI732"/>
      <c r="UJJ732"/>
      <c r="UJK732"/>
      <c r="UJL732"/>
      <c r="UJM732"/>
      <c r="UJN732"/>
      <c r="UJO732"/>
      <c r="UJP732"/>
      <c r="UJQ732"/>
      <c r="UJR732"/>
      <c r="UJS732"/>
      <c r="UJT732"/>
      <c r="UJU732"/>
      <c r="UJV732"/>
      <c r="UJW732"/>
      <c r="UJX732"/>
      <c r="UJY732"/>
      <c r="UJZ732"/>
      <c r="UKA732"/>
      <c r="UKB732"/>
      <c r="UKC732"/>
      <c r="UKD732"/>
      <c r="UKE732"/>
      <c r="UKF732"/>
      <c r="UKG732"/>
      <c r="UKH732"/>
      <c r="UKI732"/>
      <c r="UKJ732"/>
      <c r="UKK732"/>
      <c r="UKL732"/>
      <c r="UKM732"/>
      <c r="UKN732"/>
      <c r="UKO732"/>
      <c r="UKP732"/>
      <c r="UKQ732"/>
      <c r="UKR732"/>
      <c r="UKS732"/>
      <c r="UKT732"/>
      <c r="UKU732"/>
      <c r="UKV732"/>
      <c r="UKW732"/>
      <c r="UKX732"/>
      <c r="UKY732"/>
      <c r="UKZ732"/>
      <c r="ULA732"/>
      <c r="ULB732"/>
      <c r="ULC732"/>
      <c r="ULD732"/>
      <c r="ULE732"/>
      <c r="ULF732"/>
      <c r="ULG732"/>
      <c r="ULH732"/>
      <c r="ULI732"/>
      <c r="ULJ732"/>
      <c r="ULK732"/>
      <c r="ULL732"/>
      <c r="ULM732"/>
      <c r="ULN732"/>
      <c r="ULO732"/>
      <c r="ULP732"/>
      <c r="ULQ732"/>
      <c r="ULR732"/>
      <c r="ULS732"/>
      <c r="ULT732"/>
      <c r="ULU732"/>
      <c r="ULV732"/>
      <c r="ULW732"/>
      <c r="ULX732"/>
      <c r="ULY732"/>
      <c r="ULZ732"/>
      <c r="UMA732"/>
      <c r="UMB732"/>
      <c r="UMC732"/>
      <c r="UMD732"/>
      <c r="UME732"/>
      <c r="UMF732"/>
      <c r="UMG732"/>
      <c r="UMH732"/>
      <c r="UMI732"/>
      <c r="UMJ732"/>
      <c r="UMK732"/>
      <c r="UML732"/>
      <c r="UMM732"/>
      <c r="UMN732"/>
      <c r="UMO732"/>
      <c r="UMP732"/>
      <c r="UMQ732"/>
      <c r="UMR732"/>
      <c r="UMS732"/>
      <c r="UMT732"/>
      <c r="UMU732"/>
      <c r="UMV732"/>
      <c r="UMW732"/>
      <c r="UMX732"/>
      <c r="UMY732"/>
      <c r="UMZ732"/>
      <c r="UNA732"/>
      <c r="UNB732"/>
      <c r="UNC732"/>
      <c r="UND732"/>
      <c r="UNE732"/>
      <c r="UNF732"/>
      <c r="UNG732"/>
      <c r="UNH732"/>
      <c r="UNI732"/>
      <c r="UNJ732"/>
      <c r="UNK732"/>
      <c r="UNL732"/>
      <c r="UNM732"/>
      <c r="UNN732"/>
      <c r="UNO732"/>
      <c r="UNP732"/>
      <c r="UNQ732"/>
      <c r="UNR732"/>
      <c r="UNS732"/>
      <c r="UNT732"/>
      <c r="UNU732"/>
      <c r="UNV732"/>
      <c r="UNW732"/>
      <c r="UNX732"/>
      <c r="UNY732"/>
      <c r="UNZ732"/>
      <c r="UOA732"/>
      <c r="UOB732"/>
      <c r="UOC732"/>
      <c r="UOD732"/>
      <c r="UOE732"/>
      <c r="UOF732"/>
      <c r="UOG732"/>
      <c r="UOH732"/>
      <c r="UOI732"/>
      <c r="UOJ732"/>
      <c r="UOK732"/>
      <c r="UOL732"/>
      <c r="UOM732"/>
      <c r="UON732"/>
      <c r="UOO732"/>
      <c r="UOP732"/>
      <c r="UOQ732"/>
      <c r="UOR732"/>
      <c r="UOS732"/>
      <c r="UOT732"/>
      <c r="UOU732"/>
      <c r="UOV732"/>
      <c r="UOW732"/>
      <c r="UOX732"/>
      <c r="UOY732"/>
      <c r="UOZ732"/>
      <c r="UPA732"/>
      <c r="UPB732"/>
      <c r="UPC732"/>
      <c r="UPD732"/>
      <c r="UPE732"/>
      <c r="UPF732"/>
      <c r="UPG732"/>
      <c r="UPH732"/>
      <c r="UPI732"/>
      <c r="UPJ732"/>
      <c r="UPK732"/>
      <c r="UPL732"/>
      <c r="UPM732"/>
      <c r="UPN732"/>
      <c r="UPO732"/>
      <c r="UPP732"/>
      <c r="UPQ732"/>
      <c r="UPR732"/>
      <c r="UPS732"/>
      <c r="UPT732"/>
      <c r="UPU732"/>
      <c r="UPV732"/>
      <c r="UPW732"/>
      <c r="UPX732"/>
      <c r="UPY732"/>
      <c r="UPZ732"/>
      <c r="UQA732"/>
      <c r="UQB732"/>
      <c r="UQC732"/>
      <c r="UQD732"/>
      <c r="UQE732"/>
      <c r="UQF732"/>
      <c r="UQG732"/>
      <c r="UQH732"/>
      <c r="UQI732"/>
      <c r="UQJ732"/>
      <c r="UQK732"/>
      <c r="UQL732"/>
      <c r="UQM732"/>
      <c r="UQN732"/>
      <c r="UQO732"/>
      <c r="UQP732"/>
      <c r="UQQ732"/>
      <c r="UQR732"/>
      <c r="UQS732"/>
      <c r="UQT732"/>
      <c r="UQU732"/>
      <c r="UQV732"/>
      <c r="UQW732"/>
      <c r="UQX732"/>
      <c r="UQY732"/>
      <c r="UQZ732"/>
      <c r="URA732"/>
      <c r="URB732"/>
      <c r="URC732"/>
      <c r="URD732"/>
      <c r="URE732"/>
      <c r="URF732"/>
      <c r="URG732"/>
      <c r="URH732"/>
      <c r="URI732"/>
      <c r="URJ732"/>
      <c r="URK732"/>
      <c r="URL732"/>
      <c r="URM732"/>
      <c r="URN732"/>
      <c r="URO732"/>
      <c r="URP732"/>
      <c r="URQ732"/>
      <c r="URR732"/>
      <c r="URS732"/>
      <c r="URT732"/>
      <c r="URU732"/>
      <c r="URV732"/>
      <c r="URW732"/>
      <c r="URX732"/>
      <c r="URY732"/>
      <c r="URZ732"/>
      <c r="USA732"/>
      <c r="USB732"/>
      <c r="USC732"/>
      <c r="USD732"/>
      <c r="USE732"/>
      <c r="USF732"/>
      <c r="USG732"/>
      <c r="USH732"/>
      <c r="USI732"/>
      <c r="USJ732"/>
      <c r="USK732"/>
      <c r="USL732"/>
      <c r="USM732"/>
      <c r="USN732"/>
      <c r="USO732"/>
      <c r="USP732"/>
      <c r="USQ732"/>
      <c r="USR732"/>
      <c r="USS732"/>
      <c r="UST732"/>
      <c r="USU732"/>
      <c r="USV732"/>
      <c r="USW732"/>
      <c r="USX732"/>
      <c r="USY732"/>
      <c r="USZ732"/>
      <c r="UTA732"/>
      <c r="UTB732"/>
      <c r="UTC732"/>
      <c r="UTD732"/>
      <c r="UTE732"/>
      <c r="UTF732"/>
      <c r="UTG732"/>
      <c r="UTH732"/>
      <c r="UTI732"/>
      <c r="UTJ732"/>
      <c r="UTK732"/>
      <c r="UTL732"/>
      <c r="UTM732"/>
      <c r="UTN732"/>
      <c r="UTO732"/>
      <c r="UTP732"/>
      <c r="UTQ732"/>
      <c r="UTR732"/>
      <c r="UTS732"/>
      <c r="UTT732"/>
      <c r="UTU732"/>
      <c r="UTV732"/>
      <c r="UTW732"/>
      <c r="UTX732"/>
      <c r="UTY732"/>
      <c r="UTZ732"/>
      <c r="UUA732"/>
      <c r="UUB732"/>
      <c r="UUC732"/>
      <c r="UUD732"/>
      <c r="UUE732"/>
      <c r="UUF732"/>
      <c r="UUG732"/>
      <c r="UUH732"/>
      <c r="UUI732"/>
      <c r="UUJ732"/>
      <c r="UUK732"/>
      <c r="UUL732"/>
      <c r="UUM732"/>
      <c r="UUN732"/>
      <c r="UUO732"/>
      <c r="UUP732"/>
      <c r="UUQ732"/>
      <c r="UUR732"/>
      <c r="UUS732"/>
      <c r="UUT732"/>
      <c r="UUU732"/>
      <c r="UUV732"/>
      <c r="UUW732"/>
      <c r="UUX732"/>
      <c r="UUY732"/>
      <c r="UUZ732"/>
      <c r="UVA732"/>
      <c r="UVB732"/>
      <c r="UVC732"/>
      <c r="UVD732"/>
      <c r="UVE732"/>
      <c r="UVF732"/>
      <c r="UVG732"/>
      <c r="UVH732"/>
      <c r="UVI732"/>
      <c r="UVJ732"/>
      <c r="UVK732"/>
      <c r="UVL732"/>
      <c r="UVM732"/>
      <c r="UVN732"/>
      <c r="UVO732"/>
      <c r="UVP732"/>
      <c r="UVQ732"/>
      <c r="UVR732"/>
      <c r="UVS732"/>
      <c r="UVT732"/>
      <c r="UVU732"/>
      <c r="UVV732"/>
      <c r="UVW732"/>
      <c r="UVX732"/>
      <c r="UVY732"/>
      <c r="UVZ732"/>
      <c r="UWA732"/>
      <c r="UWB732"/>
      <c r="UWC732"/>
      <c r="UWD732"/>
      <c r="UWE732"/>
      <c r="UWF732"/>
      <c r="UWG732"/>
      <c r="UWH732"/>
      <c r="UWI732"/>
      <c r="UWJ732"/>
      <c r="UWK732"/>
      <c r="UWL732"/>
      <c r="UWM732"/>
      <c r="UWN732"/>
      <c r="UWO732"/>
      <c r="UWP732"/>
      <c r="UWQ732"/>
      <c r="UWR732"/>
      <c r="UWS732"/>
      <c r="UWT732"/>
      <c r="UWU732"/>
      <c r="UWV732"/>
      <c r="UWW732"/>
      <c r="UWX732"/>
      <c r="UWY732"/>
      <c r="UWZ732"/>
      <c r="UXA732"/>
      <c r="UXB732"/>
      <c r="UXC732"/>
      <c r="UXD732"/>
      <c r="UXE732"/>
      <c r="UXF732"/>
      <c r="UXG732"/>
      <c r="UXH732"/>
      <c r="UXI732"/>
      <c r="UXJ732"/>
      <c r="UXK732"/>
      <c r="UXL732"/>
      <c r="UXM732"/>
      <c r="UXN732"/>
      <c r="UXO732"/>
      <c r="UXP732"/>
      <c r="UXQ732"/>
      <c r="UXR732"/>
      <c r="UXS732"/>
      <c r="UXT732"/>
      <c r="UXU732"/>
      <c r="UXV732"/>
      <c r="UXW732"/>
      <c r="UXX732"/>
      <c r="UXY732"/>
      <c r="UXZ732"/>
      <c r="UYA732"/>
      <c r="UYB732"/>
      <c r="UYC732"/>
      <c r="UYD732"/>
      <c r="UYE732"/>
      <c r="UYF732"/>
      <c r="UYG732"/>
      <c r="UYH732"/>
      <c r="UYI732"/>
      <c r="UYJ732"/>
      <c r="UYK732"/>
      <c r="UYL732"/>
      <c r="UYM732"/>
      <c r="UYN732"/>
      <c r="UYO732"/>
      <c r="UYP732"/>
      <c r="UYQ732"/>
      <c r="UYR732"/>
      <c r="UYS732"/>
      <c r="UYT732"/>
      <c r="UYU732"/>
      <c r="UYV732"/>
      <c r="UYW732"/>
      <c r="UYX732"/>
      <c r="UYY732"/>
      <c r="UYZ732"/>
      <c r="UZA732"/>
      <c r="UZB732"/>
      <c r="UZC732"/>
      <c r="UZD732"/>
      <c r="UZE732"/>
      <c r="UZF732"/>
      <c r="UZG732"/>
      <c r="UZH732"/>
      <c r="UZI732"/>
      <c r="UZJ732"/>
      <c r="UZK732"/>
      <c r="UZL732"/>
      <c r="UZM732"/>
      <c r="UZN732"/>
      <c r="UZO732"/>
      <c r="UZP732"/>
      <c r="UZQ732"/>
      <c r="UZR732"/>
      <c r="UZS732"/>
      <c r="UZT732"/>
      <c r="UZU732"/>
      <c r="UZV732"/>
      <c r="UZW732"/>
      <c r="UZX732"/>
      <c r="UZY732"/>
      <c r="UZZ732"/>
      <c r="VAA732"/>
      <c r="VAB732"/>
      <c r="VAC732"/>
      <c r="VAD732"/>
      <c r="VAE732"/>
      <c r="VAF732"/>
      <c r="VAG732"/>
      <c r="VAH732"/>
      <c r="VAI732"/>
      <c r="VAJ732"/>
      <c r="VAK732"/>
      <c r="VAL732"/>
      <c r="VAM732"/>
      <c r="VAN732"/>
      <c r="VAO732"/>
      <c r="VAP732"/>
      <c r="VAQ732"/>
      <c r="VAR732"/>
      <c r="VAS732"/>
      <c r="VAT732"/>
      <c r="VAU732"/>
      <c r="VAV732"/>
      <c r="VAW732"/>
      <c r="VAX732"/>
      <c r="VAY732"/>
      <c r="VAZ732"/>
      <c r="VBA732"/>
      <c r="VBB732"/>
      <c r="VBC732"/>
      <c r="VBD732"/>
      <c r="VBE732"/>
      <c r="VBF732"/>
      <c r="VBG732"/>
      <c r="VBH732"/>
      <c r="VBI732"/>
      <c r="VBJ732"/>
      <c r="VBK732"/>
      <c r="VBL732"/>
      <c r="VBM732"/>
      <c r="VBN732"/>
      <c r="VBO732"/>
      <c r="VBP732"/>
      <c r="VBQ732"/>
      <c r="VBR732"/>
      <c r="VBS732"/>
      <c r="VBT732"/>
      <c r="VBU732"/>
      <c r="VBV732"/>
      <c r="VBW732"/>
      <c r="VBX732"/>
      <c r="VBY732"/>
      <c r="VBZ732"/>
      <c r="VCA732"/>
      <c r="VCB732"/>
      <c r="VCC732"/>
      <c r="VCD732"/>
      <c r="VCE732"/>
      <c r="VCF732"/>
      <c r="VCG732"/>
      <c r="VCH732"/>
      <c r="VCI732"/>
      <c r="VCJ732"/>
      <c r="VCK732"/>
      <c r="VCL732"/>
      <c r="VCM732"/>
      <c r="VCN732"/>
      <c r="VCO732"/>
      <c r="VCP732"/>
      <c r="VCQ732"/>
      <c r="VCR732"/>
      <c r="VCS732"/>
      <c r="VCT732"/>
      <c r="VCU732"/>
      <c r="VCV732"/>
      <c r="VCW732"/>
      <c r="VCX732"/>
      <c r="VCY732"/>
      <c r="VCZ732"/>
      <c r="VDA732"/>
      <c r="VDB732"/>
      <c r="VDC732"/>
      <c r="VDD732"/>
      <c r="VDE732"/>
      <c r="VDF732"/>
      <c r="VDG732"/>
      <c r="VDH732"/>
      <c r="VDI732"/>
      <c r="VDJ732"/>
      <c r="VDK732"/>
      <c r="VDL732"/>
      <c r="VDM732"/>
      <c r="VDN732"/>
      <c r="VDO732"/>
      <c r="VDP732"/>
      <c r="VDQ732"/>
      <c r="VDR732"/>
      <c r="VDS732"/>
      <c r="VDT732"/>
      <c r="VDU732"/>
      <c r="VDV732"/>
      <c r="VDW732"/>
      <c r="VDX732"/>
      <c r="VDY732"/>
      <c r="VDZ732"/>
      <c r="VEA732"/>
      <c r="VEB732"/>
      <c r="VEC732"/>
      <c r="VED732"/>
      <c r="VEE732"/>
      <c r="VEF732"/>
      <c r="VEG732"/>
      <c r="VEH732"/>
      <c r="VEI732"/>
      <c r="VEJ732"/>
      <c r="VEK732"/>
      <c r="VEL732"/>
      <c r="VEM732"/>
      <c r="VEN732"/>
      <c r="VEO732"/>
      <c r="VEP732"/>
      <c r="VEQ732"/>
      <c r="VER732"/>
      <c r="VES732"/>
      <c r="VET732"/>
      <c r="VEU732"/>
      <c r="VEV732"/>
      <c r="VEW732"/>
      <c r="VEX732"/>
      <c r="VEY732"/>
      <c r="VEZ732"/>
      <c r="VFA732"/>
      <c r="VFB732"/>
      <c r="VFC732"/>
      <c r="VFD732"/>
      <c r="VFE732"/>
      <c r="VFF732"/>
      <c r="VFG732"/>
      <c r="VFH732"/>
      <c r="VFI732"/>
      <c r="VFJ732"/>
      <c r="VFK732"/>
      <c r="VFL732"/>
      <c r="VFM732"/>
      <c r="VFN732"/>
      <c r="VFO732"/>
      <c r="VFP732"/>
      <c r="VFQ732"/>
      <c r="VFR732"/>
      <c r="VFS732"/>
      <c r="VFT732"/>
      <c r="VFU732"/>
      <c r="VFV732"/>
      <c r="VFW732"/>
      <c r="VFX732"/>
      <c r="VFY732"/>
      <c r="VFZ732"/>
      <c r="VGA732"/>
      <c r="VGB732"/>
      <c r="VGC732"/>
      <c r="VGD732"/>
      <c r="VGE732"/>
      <c r="VGF732"/>
      <c r="VGG732"/>
      <c r="VGH732"/>
      <c r="VGI732"/>
      <c r="VGJ732"/>
      <c r="VGK732"/>
      <c r="VGL732"/>
      <c r="VGM732"/>
      <c r="VGN732"/>
      <c r="VGO732"/>
      <c r="VGP732"/>
      <c r="VGQ732"/>
      <c r="VGR732"/>
      <c r="VGS732"/>
      <c r="VGT732"/>
      <c r="VGU732"/>
      <c r="VGV732"/>
      <c r="VGW732"/>
      <c r="VGX732"/>
      <c r="VGY732"/>
      <c r="VGZ732"/>
      <c r="VHA732"/>
      <c r="VHB732"/>
      <c r="VHC732"/>
      <c r="VHD732"/>
      <c r="VHE732"/>
      <c r="VHF732"/>
      <c r="VHG732"/>
      <c r="VHH732"/>
      <c r="VHI732"/>
      <c r="VHJ732"/>
      <c r="VHK732"/>
      <c r="VHL732"/>
      <c r="VHM732"/>
      <c r="VHN732"/>
      <c r="VHO732"/>
      <c r="VHP732"/>
      <c r="VHQ732"/>
      <c r="VHR732"/>
      <c r="VHS732"/>
      <c r="VHT732"/>
      <c r="VHU732"/>
      <c r="VHV732"/>
      <c r="VHW732"/>
      <c r="VHX732"/>
      <c r="VHY732"/>
      <c r="VHZ732"/>
      <c r="VIA732"/>
      <c r="VIB732"/>
      <c r="VIC732"/>
      <c r="VID732"/>
      <c r="VIE732"/>
      <c r="VIF732"/>
      <c r="VIG732"/>
      <c r="VIH732"/>
      <c r="VII732"/>
      <c r="VIJ732"/>
      <c r="VIK732"/>
      <c r="VIL732"/>
      <c r="VIM732"/>
      <c r="VIN732"/>
      <c r="VIO732"/>
      <c r="VIP732"/>
      <c r="VIQ732"/>
      <c r="VIR732"/>
      <c r="VIS732"/>
      <c r="VIT732"/>
      <c r="VIU732"/>
      <c r="VIV732"/>
      <c r="VIW732"/>
      <c r="VIX732"/>
      <c r="VIY732"/>
      <c r="VIZ732"/>
      <c r="VJA732"/>
      <c r="VJB732"/>
      <c r="VJC732"/>
      <c r="VJD732"/>
      <c r="VJE732"/>
      <c r="VJF732"/>
      <c r="VJG732"/>
      <c r="VJH732"/>
      <c r="VJI732"/>
      <c r="VJJ732"/>
      <c r="VJK732"/>
      <c r="VJL732"/>
      <c r="VJM732"/>
      <c r="VJN732"/>
      <c r="VJO732"/>
      <c r="VJP732"/>
      <c r="VJQ732"/>
      <c r="VJR732"/>
      <c r="VJS732"/>
      <c r="VJT732"/>
      <c r="VJU732"/>
      <c r="VJV732"/>
      <c r="VJW732"/>
      <c r="VJX732"/>
      <c r="VJY732"/>
      <c r="VJZ732"/>
      <c r="VKA732"/>
      <c r="VKB732"/>
      <c r="VKC732"/>
      <c r="VKD732"/>
      <c r="VKE732"/>
      <c r="VKF732"/>
      <c r="VKG732"/>
      <c r="VKH732"/>
      <c r="VKI732"/>
      <c r="VKJ732"/>
      <c r="VKK732"/>
      <c r="VKL732"/>
      <c r="VKM732"/>
      <c r="VKN732"/>
      <c r="VKO732"/>
      <c r="VKP732"/>
      <c r="VKQ732"/>
      <c r="VKR732"/>
      <c r="VKS732"/>
      <c r="VKT732"/>
      <c r="VKU732"/>
      <c r="VKV732"/>
      <c r="VKW732"/>
      <c r="VKX732"/>
      <c r="VKY732"/>
      <c r="VKZ732"/>
      <c r="VLA732"/>
      <c r="VLB732"/>
      <c r="VLC732"/>
      <c r="VLD732"/>
      <c r="VLE732"/>
      <c r="VLF732"/>
      <c r="VLG732"/>
      <c r="VLH732"/>
      <c r="VLI732"/>
      <c r="VLJ732"/>
      <c r="VLK732"/>
      <c r="VLL732"/>
      <c r="VLM732"/>
      <c r="VLN732"/>
      <c r="VLO732"/>
      <c r="VLP732"/>
      <c r="VLQ732"/>
      <c r="VLR732"/>
      <c r="VLS732"/>
      <c r="VLT732"/>
      <c r="VLU732"/>
      <c r="VLV732"/>
      <c r="VLW732"/>
      <c r="VLX732"/>
      <c r="VLY732"/>
      <c r="VLZ732"/>
      <c r="VMA732"/>
      <c r="VMB732"/>
      <c r="VMC732"/>
      <c r="VMD732"/>
      <c r="VME732"/>
      <c r="VMF732"/>
      <c r="VMG732"/>
      <c r="VMH732"/>
      <c r="VMI732"/>
      <c r="VMJ732"/>
      <c r="VMK732"/>
      <c r="VML732"/>
      <c r="VMM732"/>
      <c r="VMN732"/>
      <c r="VMO732"/>
      <c r="VMP732"/>
      <c r="VMQ732"/>
      <c r="VMR732"/>
      <c r="VMS732"/>
      <c r="VMT732"/>
      <c r="VMU732"/>
      <c r="VMV732"/>
      <c r="VMW732"/>
      <c r="VMX732"/>
      <c r="VMY732"/>
      <c r="VMZ732"/>
      <c r="VNA732"/>
      <c r="VNB732"/>
      <c r="VNC732"/>
      <c r="VND732"/>
      <c r="VNE732"/>
      <c r="VNF732"/>
      <c r="VNG732"/>
      <c r="VNH732"/>
      <c r="VNI732"/>
      <c r="VNJ732"/>
      <c r="VNK732"/>
      <c r="VNL732"/>
      <c r="VNM732"/>
      <c r="VNN732"/>
      <c r="VNO732"/>
      <c r="VNP732"/>
      <c r="VNQ732"/>
      <c r="VNR732"/>
      <c r="VNS732"/>
      <c r="VNT732"/>
      <c r="VNU732"/>
      <c r="VNV732"/>
      <c r="VNW732"/>
      <c r="VNX732"/>
      <c r="VNY732"/>
      <c r="VNZ732"/>
      <c r="VOA732"/>
      <c r="VOB732"/>
      <c r="VOC732"/>
      <c r="VOD732"/>
      <c r="VOE732"/>
      <c r="VOF732"/>
      <c r="VOG732"/>
      <c r="VOH732"/>
      <c r="VOI732"/>
      <c r="VOJ732"/>
      <c r="VOK732"/>
      <c r="VOL732"/>
      <c r="VOM732"/>
      <c r="VON732"/>
      <c r="VOO732"/>
      <c r="VOP732"/>
      <c r="VOQ732"/>
      <c r="VOR732"/>
      <c r="VOS732"/>
      <c r="VOT732"/>
      <c r="VOU732"/>
      <c r="VOV732"/>
      <c r="VOW732"/>
      <c r="VOX732"/>
      <c r="VOY732"/>
      <c r="VOZ732"/>
      <c r="VPA732"/>
      <c r="VPB732"/>
      <c r="VPC732"/>
      <c r="VPD732"/>
      <c r="VPE732"/>
      <c r="VPF732"/>
      <c r="VPG732"/>
      <c r="VPH732"/>
      <c r="VPI732"/>
      <c r="VPJ732"/>
      <c r="VPK732"/>
      <c r="VPL732"/>
      <c r="VPM732"/>
      <c r="VPN732"/>
      <c r="VPO732"/>
      <c r="VPP732"/>
      <c r="VPQ732"/>
      <c r="VPR732"/>
      <c r="VPS732"/>
      <c r="VPT732"/>
      <c r="VPU732"/>
      <c r="VPV732"/>
      <c r="VPW732"/>
      <c r="VPX732"/>
      <c r="VPY732"/>
      <c r="VPZ732"/>
      <c r="VQA732"/>
      <c r="VQB732"/>
      <c r="VQC732"/>
      <c r="VQD732"/>
      <c r="VQE732"/>
      <c r="VQF732"/>
      <c r="VQG732"/>
      <c r="VQH732"/>
      <c r="VQI732"/>
      <c r="VQJ732"/>
      <c r="VQK732"/>
      <c r="VQL732"/>
      <c r="VQM732"/>
      <c r="VQN732"/>
      <c r="VQO732"/>
      <c r="VQP732"/>
      <c r="VQQ732"/>
      <c r="VQR732"/>
      <c r="VQS732"/>
      <c r="VQT732"/>
      <c r="VQU732"/>
      <c r="VQV732"/>
      <c r="VQW732"/>
      <c r="VQX732"/>
      <c r="VQY732"/>
      <c r="VQZ732"/>
      <c r="VRA732"/>
      <c r="VRB732"/>
      <c r="VRC732"/>
      <c r="VRD732"/>
      <c r="VRE732"/>
      <c r="VRF732"/>
      <c r="VRG732"/>
      <c r="VRH732"/>
      <c r="VRI732"/>
      <c r="VRJ732"/>
      <c r="VRK732"/>
      <c r="VRL732"/>
      <c r="VRM732"/>
      <c r="VRN732"/>
      <c r="VRO732"/>
      <c r="VRP732"/>
      <c r="VRQ732"/>
      <c r="VRR732"/>
      <c r="VRS732"/>
      <c r="VRT732"/>
      <c r="VRU732"/>
      <c r="VRV732"/>
      <c r="VRW732"/>
      <c r="VRX732"/>
      <c r="VRY732"/>
      <c r="VRZ732"/>
      <c r="VSA732"/>
      <c r="VSB732"/>
      <c r="VSC732"/>
      <c r="VSD732"/>
      <c r="VSE732"/>
      <c r="VSF732"/>
      <c r="VSG732"/>
      <c r="VSH732"/>
      <c r="VSI732"/>
      <c r="VSJ732"/>
      <c r="VSK732"/>
      <c r="VSL732"/>
      <c r="VSM732"/>
      <c r="VSN732"/>
      <c r="VSO732"/>
      <c r="VSP732"/>
      <c r="VSQ732"/>
      <c r="VSR732"/>
      <c r="VSS732"/>
      <c r="VST732"/>
      <c r="VSU732"/>
      <c r="VSV732"/>
      <c r="VSW732"/>
      <c r="VSX732"/>
      <c r="VSY732"/>
      <c r="VSZ732"/>
      <c r="VTA732"/>
      <c r="VTB732"/>
      <c r="VTC732"/>
      <c r="VTD732"/>
      <c r="VTE732"/>
      <c r="VTF732"/>
      <c r="VTG732"/>
      <c r="VTH732"/>
      <c r="VTI732"/>
      <c r="VTJ732"/>
      <c r="VTK732"/>
      <c r="VTL732"/>
      <c r="VTM732"/>
      <c r="VTN732"/>
      <c r="VTO732"/>
      <c r="VTP732"/>
      <c r="VTQ732"/>
      <c r="VTR732"/>
      <c r="VTS732"/>
      <c r="VTT732"/>
      <c r="VTU732"/>
      <c r="VTV732"/>
      <c r="VTW732"/>
      <c r="VTX732"/>
      <c r="VTY732"/>
      <c r="VTZ732"/>
      <c r="VUA732"/>
      <c r="VUB732"/>
      <c r="VUC732"/>
      <c r="VUD732"/>
      <c r="VUE732"/>
      <c r="VUF732"/>
      <c r="VUG732"/>
      <c r="VUH732"/>
      <c r="VUI732"/>
      <c r="VUJ732"/>
      <c r="VUK732"/>
      <c r="VUL732"/>
      <c r="VUM732"/>
      <c r="VUN732"/>
      <c r="VUO732"/>
      <c r="VUP732"/>
      <c r="VUQ732"/>
      <c r="VUR732"/>
      <c r="VUS732"/>
      <c r="VUT732"/>
      <c r="VUU732"/>
      <c r="VUV732"/>
      <c r="VUW732"/>
      <c r="VUX732"/>
      <c r="VUY732"/>
      <c r="VUZ732"/>
      <c r="VVA732"/>
      <c r="VVB732"/>
      <c r="VVC732"/>
      <c r="VVD732"/>
      <c r="VVE732"/>
      <c r="VVF732"/>
      <c r="VVG732"/>
      <c r="VVH732"/>
      <c r="VVI732"/>
      <c r="VVJ732"/>
      <c r="VVK732"/>
      <c r="VVL732"/>
      <c r="VVM732"/>
      <c r="VVN732"/>
      <c r="VVO732"/>
      <c r="VVP732"/>
      <c r="VVQ732"/>
      <c r="VVR732"/>
      <c r="VVS732"/>
      <c r="VVT732"/>
      <c r="VVU732"/>
      <c r="VVV732"/>
      <c r="VVW732"/>
      <c r="VVX732"/>
      <c r="VVY732"/>
      <c r="VVZ732"/>
      <c r="VWA732"/>
      <c r="VWB732"/>
      <c r="VWC732"/>
      <c r="VWD732"/>
      <c r="VWE732"/>
      <c r="VWF732"/>
      <c r="VWG732"/>
      <c r="VWH732"/>
      <c r="VWI732"/>
      <c r="VWJ732"/>
      <c r="VWK732"/>
      <c r="VWL732"/>
      <c r="VWM732"/>
      <c r="VWN732"/>
      <c r="VWO732"/>
      <c r="VWP732"/>
      <c r="VWQ732"/>
      <c r="VWR732"/>
      <c r="VWS732"/>
      <c r="VWT732"/>
      <c r="VWU732"/>
      <c r="VWV732"/>
      <c r="VWW732"/>
      <c r="VWX732"/>
      <c r="VWY732"/>
      <c r="VWZ732"/>
      <c r="VXA732"/>
      <c r="VXB732"/>
      <c r="VXC732"/>
      <c r="VXD732"/>
      <c r="VXE732"/>
      <c r="VXF732"/>
      <c r="VXG732"/>
      <c r="VXH732"/>
      <c r="VXI732"/>
      <c r="VXJ732"/>
      <c r="VXK732"/>
      <c r="VXL732"/>
      <c r="VXM732"/>
      <c r="VXN732"/>
      <c r="VXO732"/>
      <c r="VXP732"/>
      <c r="VXQ732"/>
      <c r="VXR732"/>
      <c r="VXS732"/>
      <c r="VXT732"/>
      <c r="VXU732"/>
      <c r="VXV732"/>
      <c r="VXW732"/>
      <c r="VXX732"/>
      <c r="VXY732"/>
      <c r="VXZ732"/>
      <c r="VYA732"/>
      <c r="VYB732"/>
      <c r="VYC732"/>
      <c r="VYD732"/>
      <c r="VYE732"/>
      <c r="VYF732"/>
      <c r="VYG732"/>
      <c r="VYH732"/>
      <c r="VYI732"/>
      <c r="VYJ732"/>
      <c r="VYK732"/>
      <c r="VYL732"/>
      <c r="VYM732"/>
      <c r="VYN732"/>
      <c r="VYO732"/>
      <c r="VYP732"/>
      <c r="VYQ732"/>
      <c r="VYR732"/>
      <c r="VYS732"/>
      <c r="VYT732"/>
      <c r="VYU732"/>
      <c r="VYV732"/>
      <c r="VYW732"/>
      <c r="VYX732"/>
      <c r="VYY732"/>
      <c r="VYZ732"/>
      <c r="VZA732"/>
      <c r="VZB732"/>
      <c r="VZC732"/>
      <c r="VZD732"/>
      <c r="VZE732"/>
      <c r="VZF732"/>
      <c r="VZG732"/>
      <c r="VZH732"/>
      <c r="VZI732"/>
      <c r="VZJ732"/>
      <c r="VZK732"/>
      <c r="VZL732"/>
      <c r="VZM732"/>
      <c r="VZN732"/>
      <c r="VZO732"/>
      <c r="VZP732"/>
      <c r="VZQ732"/>
      <c r="VZR732"/>
      <c r="VZS732"/>
      <c r="VZT732"/>
      <c r="VZU732"/>
      <c r="VZV732"/>
      <c r="VZW732"/>
      <c r="VZX732"/>
      <c r="VZY732"/>
      <c r="VZZ732"/>
      <c r="WAA732"/>
      <c r="WAB732"/>
      <c r="WAC732"/>
      <c r="WAD732"/>
      <c r="WAE732"/>
      <c r="WAF732"/>
      <c r="WAG732"/>
      <c r="WAH732"/>
      <c r="WAI732"/>
      <c r="WAJ732"/>
      <c r="WAK732"/>
      <c r="WAL732"/>
      <c r="WAM732"/>
      <c r="WAN732"/>
      <c r="WAO732"/>
      <c r="WAP732"/>
      <c r="WAQ732"/>
      <c r="WAR732"/>
      <c r="WAS732"/>
      <c r="WAT732"/>
      <c r="WAU732"/>
      <c r="WAV732"/>
      <c r="WAW732"/>
      <c r="WAX732"/>
      <c r="WAY732"/>
      <c r="WAZ732"/>
      <c r="WBA732"/>
      <c r="WBB732"/>
      <c r="WBC732"/>
      <c r="WBD732"/>
      <c r="WBE732"/>
      <c r="WBF732"/>
      <c r="WBG732"/>
      <c r="WBH732"/>
      <c r="WBI732"/>
      <c r="WBJ732"/>
      <c r="WBK732"/>
      <c r="WBL732"/>
      <c r="WBM732"/>
      <c r="WBN732"/>
      <c r="WBO732"/>
      <c r="WBP732"/>
      <c r="WBQ732"/>
      <c r="WBR732"/>
      <c r="WBS732"/>
      <c r="WBT732"/>
      <c r="WBU732"/>
      <c r="WBV732"/>
      <c r="WBW732"/>
      <c r="WBX732"/>
      <c r="WBY732"/>
      <c r="WBZ732"/>
      <c r="WCA732"/>
      <c r="WCB732"/>
      <c r="WCC732"/>
      <c r="WCD732"/>
      <c r="WCE732"/>
      <c r="WCF732"/>
      <c r="WCG732"/>
      <c r="WCH732"/>
      <c r="WCI732"/>
      <c r="WCJ732"/>
      <c r="WCK732"/>
      <c r="WCL732"/>
      <c r="WCM732"/>
      <c r="WCN732"/>
      <c r="WCO732"/>
      <c r="WCP732"/>
      <c r="WCQ732"/>
      <c r="WCR732"/>
      <c r="WCS732"/>
      <c r="WCT732"/>
      <c r="WCU732"/>
      <c r="WCV732"/>
      <c r="WCW732"/>
      <c r="WCX732"/>
      <c r="WCY732"/>
      <c r="WCZ732"/>
      <c r="WDA732"/>
      <c r="WDB732"/>
      <c r="WDC732"/>
      <c r="WDD732"/>
      <c r="WDE732"/>
      <c r="WDF732"/>
      <c r="WDG732"/>
      <c r="WDH732"/>
      <c r="WDI732"/>
      <c r="WDJ732"/>
      <c r="WDK732"/>
      <c r="WDL732"/>
      <c r="WDM732"/>
      <c r="WDN732"/>
      <c r="WDO732"/>
      <c r="WDP732"/>
      <c r="WDQ732"/>
      <c r="WDR732"/>
      <c r="WDS732"/>
      <c r="WDT732"/>
      <c r="WDU732"/>
      <c r="WDV732"/>
      <c r="WDW732"/>
      <c r="WDX732"/>
      <c r="WDY732"/>
      <c r="WDZ732"/>
      <c r="WEA732"/>
      <c r="WEB732"/>
      <c r="WEC732"/>
      <c r="WED732"/>
      <c r="WEE732"/>
      <c r="WEF732"/>
      <c r="WEG732"/>
      <c r="WEH732"/>
      <c r="WEI732"/>
      <c r="WEJ732"/>
      <c r="WEK732"/>
      <c r="WEL732"/>
      <c r="WEM732"/>
      <c r="WEN732"/>
      <c r="WEO732"/>
      <c r="WEP732"/>
      <c r="WEQ732"/>
      <c r="WER732"/>
      <c r="WES732"/>
      <c r="WET732"/>
      <c r="WEU732"/>
      <c r="WEV732"/>
      <c r="WEW732"/>
      <c r="WEX732"/>
      <c r="WEY732"/>
      <c r="WEZ732"/>
      <c r="WFA732"/>
      <c r="WFB732"/>
      <c r="WFC732"/>
      <c r="WFD732"/>
      <c r="WFE732"/>
      <c r="WFF732"/>
      <c r="WFG732"/>
      <c r="WFH732"/>
      <c r="WFI732"/>
      <c r="WFJ732"/>
      <c r="WFK732"/>
      <c r="WFL732"/>
      <c r="WFM732"/>
      <c r="WFN732"/>
      <c r="WFO732"/>
      <c r="WFP732"/>
      <c r="WFQ732"/>
      <c r="WFR732"/>
      <c r="WFS732"/>
      <c r="WFT732"/>
      <c r="WFU732"/>
      <c r="WFV732"/>
      <c r="WFW732"/>
      <c r="WFX732"/>
      <c r="WFY732"/>
      <c r="WFZ732"/>
      <c r="WGA732"/>
      <c r="WGB732"/>
      <c r="WGC732"/>
      <c r="WGD732"/>
      <c r="WGE732"/>
      <c r="WGF732"/>
      <c r="WGG732"/>
      <c r="WGH732"/>
      <c r="WGI732"/>
      <c r="WGJ732"/>
      <c r="WGK732"/>
      <c r="WGL732"/>
      <c r="WGM732"/>
      <c r="WGN732"/>
      <c r="WGO732"/>
      <c r="WGP732"/>
      <c r="WGQ732"/>
      <c r="WGR732"/>
      <c r="WGS732"/>
      <c r="WGT732"/>
      <c r="WGU732"/>
      <c r="WGV732"/>
      <c r="WGW732"/>
      <c r="WGX732"/>
      <c r="WGY732"/>
      <c r="WGZ732"/>
      <c r="WHA732"/>
      <c r="WHB732"/>
      <c r="WHC732"/>
      <c r="WHD732"/>
      <c r="WHE732"/>
      <c r="WHF732"/>
      <c r="WHG732"/>
      <c r="WHH732"/>
      <c r="WHI732"/>
      <c r="WHJ732"/>
      <c r="WHK732"/>
      <c r="WHL732"/>
      <c r="WHM732"/>
      <c r="WHN732"/>
      <c r="WHO732"/>
      <c r="WHP732"/>
      <c r="WHQ732"/>
      <c r="WHR732"/>
      <c r="WHS732"/>
      <c r="WHT732"/>
      <c r="WHU732"/>
      <c r="WHV732"/>
      <c r="WHW732"/>
      <c r="WHX732"/>
      <c r="WHY732"/>
      <c r="WHZ732"/>
      <c r="WIA732"/>
      <c r="WIB732"/>
      <c r="WIC732"/>
      <c r="WID732"/>
      <c r="WIE732"/>
      <c r="WIF732"/>
      <c r="WIG732"/>
      <c r="WIH732"/>
      <c r="WII732"/>
      <c r="WIJ732"/>
      <c r="WIK732"/>
      <c r="WIL732"/>
      <c r="WIM732"/>
      <c r="WIN732"/>
      <c r="WIO732"/>
      <c r="WIP732"/>
      <c r="WIQ732"/>
      <c r="WIR732"/>
      <c r="WIS732"/>
      <c r="WIT732"/>
      <c r="WIU732"/>
      <c r="WIV732"/>
      <c r="WIW732"/>
      <c r="WIX732"/>
      <c r="WIY732"/>
      <c r="WIZ732"/>
      <c r="WJA732"/>
      <c r="WJB732"/>
      <c r="WJC732"/>
      <c r="WJD732"/>
      <c r="WJE732"/>
      <c r="WJF732"/>
      <c r="WJG732"/>
      <c r="WJH732"/>
      <c r="WJI732"/>
      <c r="WJJ732"/>
      <c r="WJK732"/>
      <c r="WJL732"/>
      <c r="WJM732"/>
      <c r="WJN732"/>
      <c r="WJO732"/>
      <c r="WJP732"/>
      <c r="WJQ732"/>
      <c r="WJR732"/>
      <c r="WJS732"/>
      <c r="WJT732"/>
      <c r="WJU732"/>
      <c r="WJV732"/>
      <c r="WJW732"/>
      <c r="WJX732"/>
      <c r="WJY732"/>
      <c r="WJZ732"/>
      <c r="WKA732"/>
      <c r="WKB732"/>
      <c r="WKC732"/>
      <c r="WKD732"/>
      <c r="WKE732"/>
      <c r="WKF732"/>
      <c r="WKG732"/>
      <c r="WKH732"/>
      <c r="WKI732"/>
      <c r="WKJ732"/>
      <c r="WKK732"/>
      <c r="WKL732"/>
      <c r="WKM732"/>
      <c r="WKN732"/>
      <c r="WKO732"/>
      <c r="WKP732"/>
      <c r="WKQ732"/>
      <c r="WKR732"/>
      <c r="WKS732"/>
      <c r="WKT732"/>
      <c r="WKU732"/>
      <c r="WKV732"/>
      <c r="WKW732"/>
      <c r="WKX732"/>
      <c r="WKY732"/>
      <c r="WKZ732"/>
      <c r="WLA732"/>
      <c r="WLB732"/>
      <c r="WLC732"/>
      <c r="WLD732"/>
      <c r="WLE732"/>
      <c r="WLF732"/>
      <c r="WLG732"/>
      <c r="WLH732"/>
      <c r="WLI732"/>
      <c r="WLJ732"/>
      <c r="WLK732"/>
      <c r="WLL732"/>
      <c r="WLM732"/>
      <c r="WLN732"/>
      <c r="WLO732"/>
      <c r="WLP732"/>
      <c r="WLQ732"/>
      <c r="WLR732"/>
      <c r="WLS732"/>
      <c r="WLT732"/>
      <c r="WLU732"/>
      <c r="WLV732"/>
      <c r="WLW732"/>
      <c r="WLX732"/>
      <c r="WLY732"/>
      <c r="WLZ732"/>
      <c r="WMA732"/>
      <c r="WMB732"/>
      <c r="WMC732"/>
      <c r="WMD732"/>
      <c r="WME732"/>
      <c r="WMF732"/>
      <c r="WMG732"/>
      <c r="WMH732"/>
      <c r="WMI732"/>
      <c r="WMJ732"/>
      <c r="WMK732"/>
      <c r="WML732"/>
      <c r="WMM732"/>
      <c r="WMN732"/>
      <c r="WMO732"/>
      <c r="WMP732"/>
      <c r="WMQ732"/>
      <c r="WMR732"/>
      <c r="WMS732"/>
      <c r="WMT732"/>
      <c r="WMU732"/>
      <c r="WMV732"/>
      <c r="WMW732"/>
      <c r="WMX732"/>
      <c r="WMY732"/>
      <c r="WMZ732"/>
      <c r="WNA732"/>
      <c r="WNB732"/>
      <c r="WNC732"/>
      <c r="WND732"/>
      <c r="WNE732"/>
      <c r="WNF732"/>
      <c r="WNG732"/>
      <c r="WNH732"/>
      <c r="WNI732"/>
      <c r="WNJ732"/>
      <c r="WNK732"/>
      <c r="WNL732"/>
      <c r="WNM732"/>
      <c r="WNN732"/>
      <c r="WNO732"/>
      <c r="WNP732"/>
      <c r="WNQ732"/>
      <c r="WNR732"/>
      <c r="WNS732"/>
      <c r="WNT732"/>
      <c r="WNU732"/>
      <c r="WNV732"/>
      <c r="WNW732"/>
      <c r="WNX732"/>
      <c r="WNY732"/>
      <c r="WNZ732"/>
      <c r="WOA732"/>
      <c r="WOB732"/>
      <c r="WOC732"/>
      <c r="WOD732"/>
      <c r="WOE732"/>
      <c r="WOF732"/>
      <c r="WOG732"/>
      <c r="WOH732"/>
      <c r="WOI732"/>
      <c r="WOJ732"/>
      <c r="WOK732"/>
      <c r="WOL732"/>
      <c r="WOM732"/>
      <c r="WON732"/>
      <c r="WOO732"/>
      <c r="WOP732"/>
      <c r="WOQ732"/>
      <c r="WOR732"/>
      <c r="WOS732"/>
      <c r="WOT732"/>
      <c r="WOU732"/>
      <c r="WOV732"/>
      <c r="WOW732"/>
      <c r="WOX732"/>
      <c r="WOY732"/>
      <c r="WOZ732"/>
      <c r="WPA732"/>
      <c r="WPB732"/>
      <c r="WPC732"/>
      <c r="WPD732"/>
      <c r="WPE732"/>
      <c r="WPF732"/>
      <c r="WPG732"/>
      <c r="WPH732"/>
      <c r="WPI732"/>
      <c r="WPJ732"/>
      <c r="WPK732"/>
      <c r="WPL732"/>
      <c r="WPM732"/>
      <c r="WPN732"/>
      <c r="WPO732"/>
      <c r="WPP732"/>
      <c r="WPQ732"/>
      <c r="WPR732"/>
      <c r="WPS732"/>
      <c r="WPT732"/>
      <c r="WPU732"/>
      <c r="WPV732"/>
      <c r="WPW732"/>
      <c r="WPX732"/>
      <c r="WPY732"/>
      <c r="WPZ732"/>
      <c r="WQA732"/>
      <c r="WQB732"/>
      <c r="WQC732"/>
      <c r="WQD732"/>
      <c r="WQE732"/>
      <c r="WQF732"/>
      <c r="WQG732"/>
      <c r="WQH732"/>
      <c r="WQI732"/>
      <c r="WQJ732"/>
      <c r="WQK732"/>
      <c r="WQL732"/>
      <c r="WQM732"/>
      <c r="WQN732"/>
      <c r="WQO732"/>
      <c r="WQP732"/>
      <c r="WQQ732"/>
      <c r="WQR732"/>
      <c r="WQS732"/>
      <c r="WQT732"/>
      <c r="WQU732"/>
      <c r="WQV732"/>
      <c r="WQW732"/>
      <c r="WQX732"/>
      <c r="WQY732"/>
      <c r="WQZ732"/>
      <c r="WRA732"/>
      <c r="WRB732"/>
      <c r="WRC732"/>
      <c r="WRD732"/>
      <c r="WRE732"/>
      <c r="WRF732"/>
      <c r="WRG732"/>
      <c r="WRH732"/>
      <c r="WRI732"/>
      <c r="WRJ732"/>
      <c r="WRK732"/>
      <c r="WRL732"/>
      <c r="WRM732"/>
      <c r="WRN732"/>
      <c r="WRO732"/>
      <c r="WRP732"/>
      <c r="WRQ732"/>
      <c r="WRR732"/>
      <c r="WRS732"/>
      <c r="WRT732"/>
      <c r="WRU732"/>
      <c r="WRV732"/>
      <c r="WRW732"/>
      <c r="WRX732"/>
      <c r="WRY732"/>
      <c r="WRZ732"/>
      <c r="WSA732"/>
      <c r="WSB732"/>
      <c r="WSC732"/>
      <c r="WSD732"/>
      <c r="WSE732"/>
      <c r="WSF732"/>
      <c r="WSG732"/>
      <c r="WSH732"/>
      <c r="WSI732"/>
      <c r="WSJ732"/>
      <c r="WSK732"/>
      <c r="WSL732"/>
      <c r="WSM732"/>
      <c r="WSN732"/>
      <c r="WSO732"/>
      <c r="WSP732"/>
      <c r="WSQ732"/>
      <c r="WSR732"/>
      <c r="WSS732"/>
      <c r="WST732"/>
      <c r="WSU732"/>
      <c r="WSV732"/>
      <c r="WSW732"/>
      <c r="WSX732"/>
      <c r="WSY732"/>
      <c r="WSZ732"/>
      <c r="WTA732"/>
      <c r="WTB732"/>
      <c r="WTC732"/>
      <c r="WTD732"/>
      <c r="WTE732"/>
      <c r="WTF732"/>
      <c r="WTG732"/>
      <c r="WTH732"/>
      <c r="WTI732"/>
      <c r="WTJ732"/>
      <c r="WTK732"/>
      <c r="WTL732"/>
      <c r="WTM732"/>
      <c r="WTN732"/>
      <c r="WTO732"/>
      <c r="WTP732"/>
      <c r="WTQ732"/>
      <c r="WTR732"/>
      <c r="WTS732"/>
      <c r="WTT732"/>
      <c r="WTU732"/>
      <c r="WTV732"/>
      <c r="WTW732"/>
      <c r="WTX732"/>
      <c r="WTY732"/>
      <c r="WTZ732"/>
      <c r="WUA732"/>
      <c r="WUB732"/>
      <c r="WUC732"/>
      <c r="WUD732"/>
      <c r="WUE732"/>
      <c r="WUF732"/>
      <c r="WUG732"/>
      <c r="WUH732"/>
      <c r="WUI732"/>
      <c r="WUJ732"/>
      <c r="WUK732"/>
      <c r="WUL732"/>
      <c r="WUM732"/>
      <c r="WUN732"/>
      <c r="WUO732"/>
      <c r="WUP732"/>
      <c r="WUQ732"/>
      <c r="WUR732"/>
      <c r="WUS732"/>
      <c r="WUT732"/>
      <c r="WUU732"/>
      <c r="WUV732"/>
      <c r="WUW732"/>
      <c r="WUX732"/>
      <c r="WUY732"/>
      <c r="WUZ732"/>
      <c r="WVA732"/>
      <c r="WVB732"/>
      <c r="WVC732"/>
      <c r="WVD732"/>
      <c r="WVE732"/>
      <c r="WVF732"/>
      <c r="WVG732"/>
      <c r="WVH732"/>
      <c r="WVI732"/>
      <c r="WVJ732"/>
      <c r="WVK732"/>
      <c r="WVL732"/>
      <c r="WVM732"/>
      <c r="WVN732"/>
      <c r="WVO732"/>
      <c r="WVP732"/>
      <c r="WVQ732"/>
      <c r="WVR732"/>
      <c r="WVS732"/>
      <c r="WVT732"/>
      <c r="WVU732"/>
      <c r="WVV732"/>
      <c r="WVW732"/>
      <c r="WVX732"/>
      <c r="WVY732"/>
      <c r="WVZ732"/>
      <c r="WWA732"/>
      <c r="WWB732"/>
      <c r="WWC732"/>
      <c r="WWD732"/>
      <c r="WWE732"/>
      <c r="WWF732"/>
      <c r="WWG732"/>
      <c r="WWH732"/>
      <c r="WWI732"/>
      <c r="WWJ732"/>
      <c r="WWK732"/>
      <c r="WWL732"/>
      <c r="WWM732"/>
      <c r="WWN732"/>
      <c r="WWO732"/>
      <c r="WWP732"/>
      <c r="WWQ732"/>
      <c r="WWR732"/>
      <c r="WWS732"/>
      <c r="WWT732"/>
      <c r="WWU732"/>
      <c r="WWV732"/>
      <c r="WWW732"/>
      <c r="WWX732"/>
      <c r="WWY732"/>
      <c r="WWZ732"/>
      <c r="WXA732"/>
      <c r="WXB732"/>
      <c r="WXC732"/>
      <c r="WXD732"/>
      <c r="WXE732"/>
      <c r="WXF732"/>
      <c r="WXG732"/>
      <c r="WXH732"/>
      <c r="WXI732"/>
      <c r="WXJ732"/>
      <c r="WXK732"/>
      <c r="WXL732"/>
      <c r="WXM732"/>
      <c r="WXN732"/>
      <c r="WXO732"/>
      <c r="WXP732"/>
      <c r="WXQ732"/>
      <c r="WXR732"/>
      <c r="WXS732"/>
      <c r="WXT732"/>
      <c r="WXU732"/>
      <c r="WXV732"/>
      <c r="WXW732"/>
      <c r="WXX732"/>
      <c r="WXY732"/>
      <c r="WXZ732"/>
      <c r="WYA732"/>
      <c r="WYB732"/>
      <c r="WYC732"/>
      <c r="WYD732"/>
      <c r="WYE732"/>
      <c r="WYF732"/>
      <c r="WYG732"/>
      <c r="WYH732"/>
      <c r="WYI732"/>
      <c r="WYJ732"/>
      <c r="WYK732"/>
      <c r="WYL732"/>
      <c r="WYM732"/>
      <c r="WYN732"/>
      <c r="WYO732"/>
      <c r="WYP732"/>
      <c r="WYQ732"/>
      <c r="WYR732"/>
      <c r="WYS732"/>
      <c r="WYT732"/>
      <c r="WYU732"/>
      <c r="WYV732"/>
      <c r="WYW732"/>
      <c r="WYX732"/>
      <c r="WYY732"/>
      <c r="WYZ732"/>
      <c r="WZA732"/>
      <c r="WZB732"/>
      <c r="WZC732"/>
      <c r="WZD732"/>
      <c r="WZE732"/>
      <c r="WZF732"/>
      <c r="WZG732"/>
      <c r="WZH732"/>
      <c r="WZI732"/>
      <c r="WZJ732"/>
      <c r="WZK732"/>
      <c r="WZL732"/>
      <c r="WZM732"/>
      <c r="WZN732"/>
      <c r="WZO732"/>
      <c r="WZP732"/>
      <c r="WZQ732"/>
      <c r="WZR732"/>
      <c r="WZS732"/>
      <c r="WZT732"/>
      <c r="WZU732"/>
      <c r="WZV732"/>
      <c r="WZW732"/>
      <c r="WZX732"/>
      <c r="WZY732"/>
      <c r="WZZ732"/>
      <c r="XAA732"/>
      <c r="XAB732"/>
      <c r="XAC732"/>
      <c r="XAD732"/>
      <c r="XAE732"/>
      <c r="XAF732"/>
      <c r="XAG732"/>
      <c r="XAH732"/>
      <c r="XAI732"/>
      <c r="XAJ732"/>
      <c r="XAK732"/>
      <c r="XAL732"/>
      <c r="XAM732"/>
      <c r="XAN732"/>
      <c r="XAO732"/>
      <c r="XAP732"/>
      <c r="XAQ732"/>
      <c r="XAR732"/>
      <c r="XAS732"/>
      <c r="XAT732"/>
      <c r="XAU732"/>
      <c r="XAV732"/>
      <c r="XAW732"/>
      <c r="XAX732"/>
      <c r="XAY732"/>
      <c r="XAZ732"/>
      <c r="XBA732"/>
      <c r="XBB732"/>
      <c r="XBC732"/>
      <c r="XBD732"/>
      <c r="XBE732"/>
      <c r="XBF732"/>
      <c r="XBG732"/>
      <c r="XBH732"/>
      <c r="XBI732"/>
      <c r="XBJ732"/>
      <c r="XBK732"/>
      <c r="XBL732"/>
      <c r="XBM732"/>
      <c r="XBN732"/>
      <c r="XBO732"/>
      <c r="XBP732"/>
      <c r="XBQ732"/>
      <c r="XBR732"/>
      <c r="XBS732"/>
      <c r="XBT732"/>
      <c r="XBU732"/>
      <c r="XBV732"/>
      <c r="XBW732"/>
      <c r="XBX732"/>
      <c r="XBY732"/>
    </row>
    <row r="733" spans="1:16301" ht="24.95" customHeight="1" x14ac:dyDescent="0.25">
      <c r="A733" s="6">
        <v>725</v>
      </c>
      <c r="B733" s="6" t="s">
        <v>813</v>
      </c>
      <c r="C733" s="6" t="s">
        <v>771</v>
      </c>
      <c r="D733" s="6" t="s">
        <v>180</v>
      </c>
      <c r="E733" s="6" t="s">
        <v>28</v>
      </c>
      <c r="F733" s="6" t="s">
        <v>37</v>
      </c>
      <c r="G733" s="7">
        <v>65000</v>
      </c>
      <c r="H733" s="7">
        <v>0</v>
      </c>
      <c r="I733" s="7">
        <v>65000</v>
      </c>
      <c r="J733" s="7">
        <v>1865.5</v>
      </c>
      <c r="K733" s="7">
        <v>4427.58</v>
      </c>
      <c r="L733" s="7">
        <f t="shared" si="34"/>
        <v>1976</v>
      </c>
      <c r="M733" s="7">
        <v>25</v>
      </c>
      <c r="N733" s="7">
        <f t="shared" si="35"/>
        <v>8294.08</v>
      </c>
      <c r="O733" s="7">
        <f t="shared" si="36"/>
        <v>56705.919999999998</v>
      </c>
    </row>
    <row r="734" spans="1:16301" ht="24.95" customHeight="1" x14ac:dyDescent="0.25">
      <c r="A734" s="6">
        <v>726</v>
      </c>
      <c r="B734" s="6" t="s">
        <v>814</v>
      </c>
      <c r="C734" s="6" t="s">
        <v>771</v>
      </c>
      <c r="D734" s="6" t="s">
        <v>193</v>
      </c>
      <c r="E734" s="6" t="s">
        <v>28</v>
      </c>
      <c r="F734" s="6" t="s">
        <v>37</v>
      </c>
      <c r="G734" s="7">
        <v>65000</v>
      </c>
      <c r="H734" s="7">
        <v>0</v>
      </c>
      <c r="I734" s="7">
        <v>65000</v>
      </c>
      <c r="J734" s="7">
        <v>1865.5</v>
      </c>
      <c r="K734" s="7">
        <v>4427.58</v>
      </c>
      <c r="L734" s="7">
        <f t="shared" si="34"/>
        <v>1976</v>
      </c>
      <c r="M734" s="7">
        <v>425</v>
      </c>
      <c r="N734" s="7">
        <f t="shared" si="35"/>
        <v>8694.08</v>
      </c>
      <c r="O734" s="7">
        <f t="shared" si="36"/>
        <v>56305.919999999998</v>
      </c>
    </row>
    <row r="735" spans="1:16301" ht="24.95" customHeight="1" x14ac:dyDescent="0.25">
      <c r="A735" s="6">
        <v>727</v>
      </c>
      <c r="B735" s="6" t="s">
        <v>815</v>
      </c>
      <c r="C735" s="6" t="s">
        <v>771</v>
      </c>
      <c r="D735" s="6" t="s">
        <v>193</v>
      </c>
      <c r="E735" s="6" t="s">
        <v>54</v>
      </c>
      <c r="F735" s="6" t="s">
        <v>29</v>
      </c>
      <c r="G735" s="7">
        <v>65000</v>
      </c>
      <c r="H735" s="7">
        <v>0</v>
      </c>
      <c r="I735" s="7">
        <v>65000</v>
      </c>
      <c r="J735" s="7">
        <v>1865.5</v>
      </c>
      <c r="K735" s="7">
        <v>4427.58</v>
      </c>
      <c r="L735" s="7">
        <f t="shared" si="34"/>
        <v>1976</v>
      </c>
      <c r="M735" s="7">
        <v>425</v>
      </c>
      <c r="N735" s="7">
        <f t="shared" si="35"/>
        <v>8694.08</v>
      </c>
      <c r="O735" s="7">
        <f t="shared" si="36"/>
        <v>56305.919999999998</v>
      </c>
    </row>
    <row r="736" spans="1:16301" ht="24.95" customHeight="1" x14ac:dyDescent="0.25">
      <c r="A736" s="6">
        <v>728</v>
      </c>
      <c r="B736" s="6" t="s">
        <v>816</v>
      </c>
      <c r="C736" s="6" t="s">
        <v>771</v>
      </c>
      <c r="D736" s="6" t="s">
        <v>171</v>
      </c>
      <c r="E736" s="6" t="s">
        <v>36</v>
      </c>
      <c r="F736" s="6" t="s">
        <v>29</v>
      </c>
      <c r="G736" s="7">
        <v>15000</v>
      </c>
      <c r="H736" s="7">
        <v>0</v>
      </c>
      <c r="I736" s="7">
        <v>15000</v>
      </c>
      <c r="J736" s="7">
        <f>+G736*2.87%</f>
        <v>430.5</v>
      </c>
      <c r="K736" s="7">
        <v>0</v>
      </c>
      <c r="L736" s="7">
        <f t="shared" si="34"/>
        <v>456</v>
      </c>
      <c r="M736" s="7">
        <v>25</v>
      </c>
      <c r="N736" s="7">
        <f t="shared" si="35"/>
        <v>911.5</v>
      </c>
      <c r="O736" s="7">
        <f t="shared" si="36"/>
        <v>14088.5</v>
      </c>
    </row>
    <row r="737" spans="1:15" ht="24.95" customHeight="1" x14ac:dyDescent="0.25">
      <c r="A737" s="6">
        <v>729</v>
      </c>
      <c r="B737" s="6" t="s">
        <v>817</v>
      </c>
      <c r="C737" s="6" t="s">
        <v>771</v>
      </c>
      <c r="D737" s="6" t="s">
        <v>40</v>
      </c>
      <c r="E737" s="6" t="s">
        <v>36</v>
      </c>
      <c r="F737" s="6" t="s">
        <v>37</v>
      </c>
      <c r="G737" s="7">
        <v>32000</v>
      </c>
      <c r="H737" s="7">
        <v>0</v>
      </c>
      <c r="I737" s="7">
        <v>32000</v>
      </c>
      <c r="J737" s="7">
        <f>+G737*2.87%</f>
        <v>918.4</v>
      </c>
      <c r="K737" s="7">
        <v>0</v>
      </c>
      <c r="L737" s="7">
        <f t="shared" si="34"/>
        <v>972.8</v>
      </c>
      <c r="M737" s="7">
        <v>705</v>
      </c>
      <c r="N737" s="7">
        <f t="shared" si="35"/>
        <v>2596.1999999999998</v>
      </c>
      <c r="O737" s="7">
        <f t="shared" si="36"/>
        <v>29403.8</v>
      </c>
    </row>
    <row r="738" spans="1:15" ht="24.95" customHeight="1" x14ac:dyDescent="0.25">
      <c r="A738" s="6">
        <v>730</v>
      </c>
      <c r="B738" s="6" t="s">
        <v>818</v>
      </c>
      <c r="C738" s="6" t="s">
        <v>771</v>
      </c>
      <c r="D738" s="6" t="s">
        <v>167</v>
      </c>
      <c r="E738" s="6" t="s">
        <v>36</v>
      </c>
      <c r="F738" s="6" t="s">
        <v>37</v>
      </c>
      <c r="G738" s="7">
        <v>26000</v>
      </c>
      <c r="H738" s="7">
        <v>0</v>
      </c>
      <c r="I738" s="7">
        <v>26000</v>
      </c>
      <c r="J738" s="7">
        <v>746.2</v>
      </c>
      <c r="K738" s="7">
        <v>0</v>
      </c>
      <c r="L738" s="7">
        <f t="shared" si="34"/>
        <v>790.4</v>
      </c>
      <c r="M738" s="7">
        <v>365</v>
      </c>
      <c r="N738" s="7">
        <f t="shared" si="35"/>
        <v>1901.6</v>
      </c>
      <c r="O738" s="7">
        <f t="shared" si="36"/>
        <v>24098.400000000001</v>
      </c>
    </row>
    <row r="739" spans="1:15" ht="24.95" customHeight="1" x14ac:dyDescent="0.25">
      <c r="A739" s="6">
        <v>731</v>
      </c>
      <c r="B739" s="6" t="s">
        <v>819</v>
      </c>
      <c r="C739" s="6" t="s">
        <v>771</v>
      </c>
      <c r="D739" s="6" t="s">
        <v>65</v>
      </c>
      <c r="E739" s="6" t="s">
        <v>36</v>
      </c>
      <c r="F739" s="6" t="s">
        <v>37</v>
      </c>
      <c r="G739" s="7">
        <v>26000</v>
      </c>
      <c r="H739" s="7">
        <v>0</v>
      </c>
      <c r="I739" s="7">
        <v>26000</v>
      </c>
      <c r="J739" s="7">
        <v>746.2</v>
      </c>
      <c r="K739" s="7">
        <v>0</v>
      </c>
      <c r="L739" s="7">
        <f t="shared" si="34"/>
        <v>790.4</v>
      </c>
      <c r="M739" s="7">
        <v>1257.3</v>
      </c>
      <c r="N739" s="7">
        <f t="shared" si="35"/>
        <v>2793.8999999999996</v>
      </c>
      <c r="O739" s="7">
        <f t="shared" si="36"/>
        <v>23206.1</v>
      </c>
    </row>
    <row r="740" spans="1:15" ht="24.95" customHeight="1" x14ac:dyDescent="0.25">
      <c r="A740" s="6">
        <v>732</v>
      </c>
      <c r="B740" s="6" t="s">
        <v>820</v>
      </c>
      <c r="C740" s="6" t="s">
        <v>771</v>
      </c>
      <c r="D740" s="6" t="s">
        <v>65</v>
      </c>
      <c r="E740" s="6" t="s">
        <v>36</v>
      </c>
      <c r="F740" s="6" t="s">
        <v>37</v>
      </c>
      <c r="G740" s="7">
        <v>24000</v>
      </c>
      <c r="H740" s="7">
        <v>0</v>
      </c>
      <c r="I740" s="7">
        <v>24000</v>
      </c>
      <c r="J740" s="7">
        <v>688.8</v>
      </c>
      <c r="K740" s="7">
        <v>0</v>
      </c>
      <c r="L740" s="7">
        <f t="shared" si="34"/>
        <v>729.6</v>
      </c>
      <c r="M740" s="7">
        <v>25</v>
      </c>
      <c r="N740" s="7">
        <f t="shared" si="35"/>
        <v>1443.4</v>
      </c>
      <c r="O740" s="7">
        <f t="shared" si="36"/>
        <v>22556.6</v>
      </c>
    </row>
    <row r="741" spans="1:15" ht="24.95" customHeight="1" x14ac:dyDescent="0.25">
      <c r="A741" s="6">
        <v>733</v>
      </c>
      <c r="B741" s="6" t="s">
        <v>821</v>
      </c>
      <c r="C741" s="6" t="s">
        <v>771</v>
      </c>
      <c r="D741" s="6" t="s">
        <v>171</v>
      </c>
      <c r="E741" s="6" t="s">
        <v>36</v>
      </c>
      <c r="F741" s="6" t="s">
        <v>29</v>
      </c>
      <c r="G741" s="7">
        <v>15000</v>
      </c>
      <c r="H741" s="7">
        <v>0</v>
      </c>
      <c r="I741" s="7">
        <v>15000</v>
      </c>
      <c r="J741" s="7">
        <f>+G741*2.87%</f>
        <v>430.5</v>
      </c>
      <c r="K741" s="7">
        <v>0</v>
      </c>
      <c r="L741" s="7">
        <f t="shared" si="34"/>
        <v>456</v>
      </c>
      <c r="M741" s="7">
        <v>25</v>
      </c>
      <c r="N741" s="7">
        <f t="shared" si="35"/>
        <v>911.5</v>
      </c>
      <c r="O741" s="7">
        <f t="shared" si="36"/>
        <v>14088.5</v>
      </c>
    </row>
    <row r="742" spans="1:15" ht="24.95" customHeight="1" x14ac:dyDescent="0.25">
      <c r="A742" s="6">
        <v>734</v>
      </c>
      <c r="B742" s="6" t="s">
        <v>822</v>
      </c>
      <c r="C742" s="6" t="s">
        <v>771</v>
      </c>
      <c r="D742" s="6" t="s">
        <v>171</v>
      </c>
      <c r="E742" s="6" t="s">
        <v>36</v>
      </c>
      <c r="F742" s="6" t="s">
        <v>29</v>
      </c>
      <c r="G742" s="7">
        <v>15000</v>
      </c>
      <c r="H742" s="7">
        <v>0</v>
      </c>
      <c r="I742" s="7">
        <v>15000</v>
      </c>
      <c r="J742" s="7">
        <f>+I742*2.87%</f>
        <v>430.5</v>
      </c>
      <c r="K742" s="7">
        <v>0</v>
      </c>
      <c r="L742" s="7">
        <f t="shared" si="34"/>
        <v>456</v>
      </c>
      <c r="M742" s="7">
        <v>4520.59</v>
      </c>
      <c r="N742" s="7">
        <f t="shared" si="35"/>
        <v>5407.09</v>
      </c>
      <c r="O742" s="7">
        <f t="shared" si="36"/>
        <v>9592.91</v>
      </c>
    </row>
    <row r="743" spans="1:15" ht="24.95" customHeight="1" x14ac:dyDescent="0.25">
      <c r="A743" s="6">
        <v>735</v>
      </c>
      <c r="B743" s="6" t="s">
        <v>823</v>
      </c>
      <c r="C743" s="6" t="s">
        <v>771</v>
      </c>
      <c r="D743" s="6" t="s">
        <v>40</v>
      </c>
      <c r="E743" s="6" t="s">
        <v>36</v>
      </c>
      <c r="F743" s="6" t="s">
        <v>29</v>
      </c>
      <c r="G743" s="7">
        <v>25000</v>
      </c>
      <c r="H743" s="7">
        <v>0</v>
      </c>
      <c r="I743" s="7">
        <v>25000</v>
      </c>
      <c r="J743" s="7">
        <v>717.5</v>
      </c>
      <c r="K743" s="7">
        <v>0</v>
      </c>
      <c r="L743" s="7">
        <f t="shared" si="34"/>
        <v>760</v>
      </c>
      <c r="M743" s="7">
        <v>1257.3</v>
      </c>
      <c r="N743" s="7">
        <f t="shared" si="35"/>
        <v>2734.8</v>
      </c>
      <c r="O743" s="7">
        <f t="shared" si="36"/>
        <v>22265.200000000001</v>
      </c>
    </row>
    <row r="744" spans="1:15" ht="24.95" customHeight="1" x14ac:dyDescent="0.25">
      <c r="A744" s="6">
        <v>736</v>
      </c>
      <c r="B744" s="6" t="s">
        <v>1206</v>
      </c>
      <c r="C744" s="6" t="s">
        <v>771</v>
      </c>
      <c r="D744" s="6" t="s">
        <v>40</v>
      </c>
      <c r="E744" s="6" t="s">
        <v>36</v>
      </c>
      <c r="F744" s="6" t="s">
        <v>29</v>
      </c>
      <c r="G744" s="7">
        <v>25000</v>
      </c>
      <c r="H744" s="7">
        <v>0</v>
      </c>
      <c r="I744" s="7">
        <v>25000</v>
      </c>
      <c r="J744" s="7">
        <v>717.5</v>
      </c>
      <c r="K744" s="7">
        <v>0</v>
      </c>
      <c r="L744" s="7">
        <f t="shared" si="34"/>
        <v>760</v>
      </c>
      <c r="M744" s="7">
        <v>25</v>
      </c>
      <c r="N744" s="7">
        <f t="shared" si="35"/>
        <v>1502.5</v>
      </c>
      <c r="O744" s="7">
        <f t="shared" si="36"/>
        <v>23497.5</v>
      </c>
    </row>
    <row r="745" spans="1:15" ht="24.95" customHeight="1" x14ac:dyDescent="0.25">
      <c r="A745" s="6">
        <v>737</v>
      </c>
      <c r="B745" t="s">
        <v>1227</v>
      </c>
      <c r="C745" s="6" t="s">
        <v>771</v>
      </c>
      <c r="D745" s="6" t="s">
        <v>40</v>
      </c>
      <c r="E745" s="6" t="s">
        <v>36</v>
      </c>
      <c r="F745" s="6" t="s">
        <v>29</v>
      </c>
      <c r="G745" s="7">
        <v>24000</v>
      </c>
      <c r="H745" s="7">
        <v>0</v>
      </c>
      <c r="I745" s="7">
        <v>24000</v>
      </c>
      <c r="J745" s="7">
        <v>688.8</v>
      </c>
      <c r="K745" s="7">
        <v>0</v>
      </c>
      <c r="L745" s="7">
        <f t="shared" si="34"/>
        <v>729.6</v>
      </c>
      <c r="M745" s="7">
        <v>25</v>
      </c>
      <c r="N745" s="7">
        <f t="shared" si="35"/>
        <v>1443.4</v>
      </c>
      <c r="O745" s="7">
        <f t="shared" si="36"/>
        <v>22556.6</v>
      </c>
    </row>
    <row r="746" spans="1:15" ht="24.95" customHeight="1" x14ac:dyDescent="0.25">
      <c r="A746" s="6">
        <v>738</v>
      </c>
      <c r="B746" t="s">
        <v>1478</v>
      </c>
      <c r="C746" s="6" t="s">
        <v>771</v>
      </c>
      <c r="D746" s="6" t="s">
        <v>40</v>
      </c>
      <c r="E746" s="6" t="s">
        <v>36</v>
      </c>
      <c r="F746" s="6" t="s">
        <v>29</v>
      </c>
      <c r="G746" s="7">
        <v>30000</v>
      </c>
      <c r="H746" s="7">
        <v>0</v>
      </c>
      <c r="I746" s="7">
        <v>30000</v>
      </c>
      <c r="J746" s="7">
        <v>861</v>
      </c>
      <c r="K746" s="7">
        <v>0</v>
      </c>
      <c r="L746" s="7">
        <v>912</v>
      </c>
      <c r="M746" s="7">
        <v>25</v>
      </c>
      <c r="N746" s="7">
        <f t="shared" si="35"/>
        <v>1798</v>
      </c>
      <c r="O746" s="7">
        <f t="shared" si="36"/>
        <v>28202</v>
      </c>
    </row>
    <row r="747" spans="1:15" ht="24.95" customHeight="1" x14ac:dyDescent="0.25">
      <c r="A747" s="6">
        <v>739</v>
      </c>
      <c r="B747" s="6" t="s">
        <v>824</v>
      </c>
      <c r="C747" s="6" t="s">
        <v>771</v>
      </c>
      <c r="D747" s="6" t="s">
        <v>65</v>
      </c>
      <c r="E747" s="6" t="s">
        <v>54</v>
      </c>
      <c r="F747" s="6" t="s">
        <v>37</v>
      </c>
      <c r="G747" s="7">
        <v>26000</v>
      </c>
      <c r="H747" s="7">
        <v>0</v>
      </c>
      <c r="I747" s="7">
        <v>26000</v>
      </c>
      <c r="J747" s="7">
        <v>746.2</v>
      </c>
      <c r="K747" s="7">
        <v>0</v>
      </c>
      <c r="L747" s="7">
        <f t="shared" si="34"/>
        <v>790.4</v>
      </c>
      <c r="M747" s="7">
        <v>1615</v>
      </c>
      <c r="N747" s="7">
        <f t="shared" si="35"/>
        <v>3151.6</v>
      </c>
      <c r="O747" s="7">
        <f t="shared" si="36"/>
        <v>22848.400000000001</v>
      </c>
    </row>
    <row r="748" spans="1:15" ht="24.95" customHeight="1" x14ac:dyDescent="0.25">
      <c r="A748" s="6">
        <v>740</v>
      </c>
      <c r="B748" s="6" t="s">
        <v>825</v>
      </c>
      <c r="C748" s="6" t="s">
        <v>771</v>
      </c>
      <c r="D748" s="6" t="s">
        <v>180</v>
      </c>
      <c r="E748" s="6" t="s">
        <v>54</v>
      </c>
      <c r="F748" s="6" t="s">
        <v>37</v>
      </c>
      <c r="G748" s="7">
        <v>65000</v>
      </c>
      <c r="H748" s="7">
        <v>0</v>
      </c>
      <c r="I748" s="7">
        <v>65000</v>
      </c>
      <c r="J748" s="7">
        <v>1865.5</v>
      </c>
      <c r="K748" s="7">
        <v>4427.58</v>
      </c>
      <c r="L748" s="7">
        <f t="shared" si="34"/>
        <v>1976</v>
      </c>
      <c r="M748" s="7">
        <v>1273.5</v>
      </c>
      <c r="N748" s="7">
        <f t="shared" si="35"/>
        <v>9542.58</v>
      </c>
      <c r="O748" s="7">
        <f t="shared" si="36"/>
        <v>55457.42</v>
      </c>
    </row>
    <row r="749" spans="1:15" ht="24.95" customHeight="1" x14ac:dyDescent="0.25">
      <c r="A749" s="6">
        <v>741</v>
      </c>
      <c r="B749" s="6" t="s">
        <v>826</v>
      </c>
      <c r="C749" s="6" t="s">
        <v>771</v>
      </c>
      <c r="D749" s="6" t="s">
        <v>827</v>
      </c>
      <c r="E749" s="6" t="s">
        <v>54</v>
      </c>
      <c r="F749" s="6" t="s">
        <v>37</v>
      </c>
      <c r="G749" s="7">
        <v>45000</v>
      </c>
      <c r="H749" s="7">
        <v>0</v>
      </c>
      <c r="I749" s="7">
        <v>45000</v>
      </c>
      <c r="J749" s="7">
        <v>1291.5</v>
      </c>
      <c r="K749" s="7">
        <v>1148.33</v>
      </c>
      <c r="L749" s="7">
        <f t="shared" si="34"/>
        <v>1368</v>
      </c>
      <c r="M749" s="7">
        <v>365</v>
      </c>
      <c r="N749" s="7">
        <f t="shared" si="35"/>
        <v>4172.83</v>
      </c>
      <c r="O749" s="7">
        <f t="shared" si="36"/>
        <v>40827.17</v>
      </c>
    </row>
    <row r="750" spans="1:15" ht="24.95" customHeight="1" x14ac:dyDescent="0.25">
      <c r="A750" s="6">
        <v>742</v>
      </c>
      <c r="B750" s="6" t="s">
        <v>828</v>
      </c>
      <c r="C750" s="6" t="s">
        <v>771</v>
      </c>
      <c r="D750" s="6" t="s">
        <v>193</v>
      </c>
      <c r="E750" s="6" t="s">
        <v>28</v>
      </c>
      <c r="F750" s="6" t="s">
        <v>29</v>
      </c>
      <c r="G750" s="7">
        <v>65000</v>
      </c>
      <c r="H750" s="7">
        <v>0</v>
      </c>
      <c r="I750" s="7">
        <v>65000</v>
      </c>
      <c r="J750" s="7">
        <v>1865.5</v>
      </c>
      <c r="K750" s="7">
        <v>4427.58</v>
      </c>
      <c r="L750" s="7">
        <f t="shared" si="34"/>
        <v>1976</v>
      </c>
      <c r="M750" s="7">
        <v>425</v>
      </c>
      <c r="N750" s="7">
        <f t="shared" si="35"/>
        <v>8694.08</v>
      </c>
      <c r="O750" s="7">
        <f t="shared" si="36"/>
        <v>56305.919999999998</v>
      </c>
    </row>
    <row r="751" spans="1:15" ht="24.95" customHeight="1" x14ac:dyDescent="0.25">
      <c r="A751" s="6">
        <v>743</v>
      </c>
      <c r="B751" s="6" t="s">
        <v>829</v>
      </c>
      <c r="C751" s="6" t="s">
        <v>771</v>
      </c>
      <c r="D751" s="6" t="s">
        <v>127</v>
      </c>
      <c r="E751" s="6" t="s">
        <v>54</v>
      </c>
      <c r="F751" s="6" t="s">
        <v>29</v>
      </c>
      <c r="G751" s="7">
        <v>19292.87</v>
      </c>
      <c r="H751" s="7">
        <v>0</v>
      </c>
      <c r="I751" s="7">
        <v>19292.87</v>
      </c>
      <c r="J751" s="7">
        <v>553.71</v>
      </c>
      <c r="K751" s="7">
        <v>0</v>
      </c>
      <c r="L751" s="7">
        <f t="shared" si="34"/>
        <v>586.50324799999999</v>
      </c>
      <c r="M751" s="7">
        <v>1257.3</v>
      </c>
      <c r="N751" s="7">
        <f t="shared" si="35"/>
        <v>2397.5132480000002</v>
      </c>
      <c r="O751" s="7">
        <f t="shared" si="36"/>
        <v>16895.356752</v>
      </c>
    </row>
    <row r="752" spans="1:15" ht="24.95" customHeight="1" x14ac:dyDescent="0.25">
      <c r="A752" s="6">
        <v>744</v>
      </c>
      <c r="B752" t="s">
        <v>1230</v>
      </c>
      <c r="C752" s="6" t="s">
        <v>771</v>
      </c>
      <c r="D752" s="6" t="s">
        <v>127</v>
      </c>
      <c r="E752" s="6" t="s">
        <v>36</v>
      </c>
      <c r="F752" s="6" t="s">
        <v>29</v>
      </c>
      <c r="G752" s="7">
        <v>18000</v>
      </c>
      <c r="H752" s="7">
        <v>0</v>
      </c>
      <c r="I752" s="7">
        <v>18000</v>
      </c>
      <c r="J752" s="7">
        <v>516.6</v>
      </c>
      <c r="K752" s="7">
        <v>0</v>
      </c>
      <c r="L752" s="7">
        <f t="shared" si="34"/>
        <v>547.20000000000005</v>
      </c>
      <c r="M752" s="7">
        <v>25</v>
      </c>
      <c r="N752" s="7">
        <f t="shared" si="35"/>
        <v>1088.8000000000002</v>
      </c>
      <c r="O752" s="7">
        <f t="shared" si="36"/>
        <v>16911.2</v>
      </c>
    </row>
    <row r="753" spans="1:15" ht="24.95" customHeight="1" x14ac:dyDescent="0.25">
      <c r="A753" s="6">
        <v>745</v>
      </c>
      <c r="B753" t="s">
        <v>1487</v>
      </c>
      <c r="C753" s="6" t="s">
        <v>771</v>
      </c>
      <c r="D753" s="6" t="s">
        <v>127</v>
      </c>
      <c r="E753" s="6" t="s">
        <v>36</v>
      </c>
      <c r="F753" s="6" t="s">
        <v>29</v>
      </c>
      <c r="G753" s="7">
        <v>25000</v>
      </c>
      <c r="H753" s="7">
        <v>0</v>
      </c>
      <c r="I753" s="7">
        <v>25000</v>
      </c>
      <c r="J753" s="7">
        <v>717.5</v>
      </c>
      <c r="K753" s="7">
        <v>0</v>
      </c>
      <c r="L753" s="7">
        <v>760</v>
      </c>
      <c r="M753" s="7">
        <v>25</v>
      </c>
      <c r="N753" s="7">
        <f t="shared" si="35"/>
        <v>1502.5</v>
      </c>
      <c r="O753" s="7">
        <f t="shared" si="36"/>
        <v>23497.5</v>
      </c>
    </row>
    <row r="754" spans="1:15" ht="24.95" customHeight="1" x14ac:dyDescent="0.25">
      <c r="A754" s="6">
        <v>746</v>
      </c>
      <c r="B754" t="s">
        <v>1365</v>
      </c>
      <c r="C754" s="6" t="s">
        <v>771</v>
      </c>
      <c r="D754" s="6" t="s">
        <v>127</v>
      </c>
      <c r="E754" s="6" t="s">
        <v>36</v>
      </c>
      <c r="F754" s="6" t="s">
        <v>29</v>
      </c>
      <c r="G754" s="7">
        <v>25000</v>
      </c>
      <c r="H754" s="7">
        <v>0</v>
      </c>
      <c r="I754" s="7">
        <v>25000</v>
      </c>
      <c r="J754" s="7">
        <v>717.5</v>
      </c>
      <c r="K754" s="7">
        <v>0</v>
      </c>
      <c r="L754" s="7">
        <f t="shared" si="34"/>
        <v>760</v>
      </c>
      <c r="M754" s="7">
        <v>25</v>
      </c>
      <c r="N754" s="7">
        <f t="shared" si="35"/>
        <v>1502.5</v>
      </c>
      <c r="O754" s="7">
        <f t="shared" si="36"/>
        <v>23497.5</v>
      </c>
    </row>
    <row r="755" spans="1:15" ht="24.95" customHeight="1" x14ac:dyDescent="0.25">
      <c r="A755" s="6">
        <v>747</v>
      </c>
      <c r="B755" s="6" t="s">
        <v>830</v>
      </c>
      <c r="C755" s="6" t="s">
        <v>771</v>
      </c>
      <c r="D755" s="6" t="s">
        <v>180</v>
      </c>
      <c r="E755" s="6" t="s">
        <v>28</v>
      </c>
      <c r="F755" s="6" t="s">
        <v>37</v>
      </c>
      <c r="G755" s="7">
        <v>65000</v>
      </c>
      <c r="H755" s="7">
        <v>0</v>
      </c>
      <c r="I755" s="7">
        <v>65000</v>
      </c>
      <c r="J755" s="7">
        <v>1865.5</v>
      </c>
      <c r="K755" s="7">
        <v>4043.62</v>
      </c>
      <c r="L755" s="7">
        <f t="shared" si="34"/>
        <v>1976</v>
      </c>
      <c r="M755" s="7">
        <v>2444.7800000000002</v>
      </c>
      <c r="N755" s="7">
        <f t="shared" si="35"/>
        <v>10329.9</v>
      </c>
      <c r="O755" s="7">
        <f t="shared" si="36"/>
        <v>54670.1</v>
      </c>
    </row>
    <row r="756" spans="1:15" ht="24.95" customHeight="1" x14ac:dyDescent="0.25">
      <c r="A756" s="6">
        <v>748</v>
      </c>
      <c r="B756" s="6" t="s">
        <v>831</v>
      </c>
      <c r="C756" s="6" t="s">
        <v>771</v>
      </c>
      <c r="D756" s="6" t="s">
        <v>180</v>
      </c>
      <c r="E756" s="6" t="s">
        <v>28</v>
      </c>
      <c r="F756" s="6" t="s">
        <v>37</v>
      </c>
      <c r="G756" s="7">
        <v>65000</v>
      </c>
      <c r="H756" s="7">
        <v>0</v>
      </c>
      <c r="I756" s="7">
        <v>65000</v>
      </c>
      <c r="J756" s="7">
        <v>1865.5</v>
      </c>
      <c r="K756" s="7">
        <v>4427.58</v>
      </c>
      <c r="L756" s="7">
        <f t="shared" si="34"/>
        <v>1976</v>
      </c>
      <c r="M756" s="7">
        <v>125</v>
      </c>
      <c r="N756" s="7">
        <f t="shared" si="35"/>
        <v>8394.08</v>
      </c>
      <c r="O756" s="7">
        <f t="shared" si="36"/>
        <v>56605.919999999998</v>
      </c>
    </row>
    <row r="757" spans="1:15" ht="24.95" customHeight="1" x14ac:dyDescent="0.25">
      <c r="A757" s="6">
        <v>749</v>
      </c>
      <c r="B757" s="6" t="s">
        <v>832</v>
      </c>
      <c r="C757" s="6" t="s">
        <v>771</v>
      </c>
      <c r="D757" s="6" t="s">
        <v>171</v>
      </c>
      <c r="E757" s="6" t="s">
        <v>36</v>
      </c>
      <c r="F757" s="6" t="s">
        <v>37</v>
      </c>
      <c r="G757" s="7">
        <v>30000</v>
      </c>
      <c r="H757" s="7">
        <v>0</v>
      </c>
      <c r="I757" s="7">
        <v>30000</v>
      </c>
      <c r="J757" s="7">
        <v>861</v>
      </c>
      <c r="K757" s="7">
        <v>0</v>
      </c>
      <c r="L757" s="7">
        <f t="shared" si="34"/>
        <v>912</v>
      </c>
      <c r="M757" s="7">
        <v>673.5</v>
      </c>
      <c r="N757" s="7">
        <f t="shared" si="35"/>
        <v>2446.5</v>
      </c>
      <c r="O757" s="7">
        <f t="shared" si="36"/>
        <v>27553.5</v>
      </c>
    </row>
    <row r="758" spans="1:15" ht="24.95" customHeight="1" x14ac:dyDescent="0.25">
      <c r="A758" s="6">
        <v>750</v>
      </c>
      <c r="B758" s="6" t="s">
        <v>833</v>
      </c>
      <c r="C758" s="6" t="s">
        <v>771</v>
      </c>
      <c r="D758" s="6" t="s">
        <v>171</v>
      </c>
      <c r="E758" s="6" t="s">
        <v>36</v>
      </c>
      <c r="F758" s="6" t="s">
        <v>37</v>
      </c>
      <c r="G758" s="7">
        <v>15000</v>
      </c>
      <c r="H758" s="7">
        <v>0</v>
      </c>
      <c r="I758" s="7">
        <v>15000</v>
      </c>
      <c r="J758" s="7">
        <f>+I758*2.87%</f>
        <v>430.5</v>
      </c>
      <c r="K758" s="7">
        <v>0</v>
      </c>
      <c r="L758" s="7">
        <f t="shared" si="34"/>
        <v>456</v>
      </c>
      <c r="M758" s="7">
        <v>25</v>
      </c>
      <c r="N758" s="7">
        <f t="shared" si="35"/>
        <v>911.5</v>
      </c>
      <c r="O758" s="7">
        <f t="shared" si="36"/>
        <v>14088.5</v>
      </c>
    </row>
    <row r="759" spans="1:15" ht="24.95" customHeight="1" x14ac:dyDescent="0.25">
      <c r="A759" s="6">
        <v>751</v>
      </c>
      <c r="B759" s="6" t="s">
        <v>834</v>
      </c>
      <c r="C759" s="6" t="s">
        <v>771</v>
      </c>
      <c r="D759" s="6" t="s">
        <v>835</v>
      </c>
      <c r="E759" s="6" t="s">
        <v>28</v>
      </c>
      <c r="F759" s="6" t="s">
        <v>29</v>
      </c>
      <c r="G759" s="7">
        <v>28000</v>
      </c>
      <c r="H759" s="7">
        <v>0</v>
      </c>
      <c r="I759" s="7">
        <v>28000</v>
      </c>
      <c r="J759" s="7">
        <v>803.6</v>
      </c>
      <c r="K759" s="7">
        <v>0</v>
      </c>
      <c r="L759" s="7">
        <f t="shared" si="34"/>
        <v>851.2</v>
      </c>
      <c r="M759" s="7">
        <v>25</v>
      </c>
      <c r="N759" s="7">
        <f t="shared" si="35"/>
        <v>1679.8000000000002</v>
      </c>
      <c r="O759" s="7">
        <f t="shared" si="36"/>
        <v>26320.2</v>
      </c>
    </row>
    <row r="760" spans="1:15" ht="24.95" customHeight="1" x14ac:dyDescent="0.25">
      <c r="A760" s="6">
        <v>752</v>
      </c>
      <c r="B760" s="6" t="s">
        <v>836</v>
      </c>
      <c r="C760" s="6" t="s">
        <v>771</v>
      </c>
      <c r="D760" s="6" t="s">
        <v>68</v>
      </c>
      <c r="E760" s="6" t="s">
        <v>54</v>
      </c>
      <c r="F760" s="6" t="s">
        <v>29</v>
      </c>
      <c r="G760" s="7">
        <v>90000</v>
      </c>
      <c r="H760" s="7">
        <v>0</v>
      </c>
      <c r="I760" s="7">
        <v>90000</v>
      </c>
      <c r="J760" s="7">
        <v>2583</v>
      </c>
      <c r="K760" s="7">
        <v>9753.1200000000008</v>
      </c>
      <c r="L760" s="7">
        <f t="shared" si="34"/>
        <v>2736</v>
      </c>
      <c r="M760" s="7">
        <v>1025</v>
      </c>
      <c r="N760" s="7">
        <f t="shared" si="35"/>
        <v>16097.12</v>
      </c>
      <c r="O760" s="7">
        <f t="shared" si="36"/>
        <v>73902.880000000005</v>
      </c>
    </row>
    <row r="761" spans="1:15" ht="24.95" customHeight="1" x14ac:dyDescent="0.25">
      <c r="A761" s="6">
        <v>753</v>
      </c>
      <c r="B761" s="6" t="s">
        <v>837</v>
      </c>
      <c r="C761" s="6" t="s">
        <v>771</v>
      </c>
      <c r="D761" s="6" t="s">
        <v>68</v>
      </c>
      <c r="E761" s="6" t="s">
        <v>54</v>
      </c>
      <c r="F761" s="6" t="s">
        <v>37</v>
      </c>
      <c r="G761" s="7">
        <v>78000</v>
      </c>
      <c r="H761" s="7">
        <v>0</v>
      </c>
      <c r="I761" s="7">
        <v>78000</v>
      </c>
      <c r="J761" s="7">
        <v>2238.6</v>
      </c>
      <c r="K761" s="7">
        <v>6930.42</v>
      </c>
      <c r="L761" s="7">
        <f t="shared" si="34"/>
        <v>2371.1999999999998</v>
      </c>
      <c r="M761" s="7">
        <v>1785</v>
      </c>
      <c r="N761" s="7">
        <f t="shared" si="35"/>
        <v>13325.220000000001</v>
      </c>
      <c r="O761" s="7">
        <f t="shared" si="36"/>
        <v>64674.78</v>
      </c>
    </row>
    <row r="762" spans="1:15" ht="24.95" customHeight="1" x14ac:dyDescent="0.25">
      <c r="A762" s="6">
        <v>754</v>
      </c>
      <c r="B762" s="6" t="s">
        <v>838</v>
      </c>
      <c r="C762" s="6" t="s">
        <v>771</v>
      </c>
      <c r="D762" s="6" t="s">
        <v>784</v>
      </c>
      <c r="E762" s="6" t="s">
        <v>54</v>
      </c>
      <c r="F762" s="6" t="s">
        <v>37</v>
      </c>
      <c r="G762" s="7">
        <v>65000</v>
      </c>
      <c r="H762" s="7">
        <v>0</v>
      </c>
      <c r="I762" s="7">
        <v>65000</v>
      </c>
      <c r="J762" s="7">
        <v>1865.5</v>
      </c>
      <c r="K762" s="7">
        <v>4427.58</v>
      </c>
      <c r="L762" s="7">
        <f t="shared" si="34"/>
        <v>1976</v>
      </c>
      <c r="M762" s="7">
        <v>1373.5</v>
      </c>
      <c r="N762" s="7">
        <f t="shared" si="35"/>
        <v>9642.58</v>
      </c>
      <c r="O762" s="7">
        <f t="shared" si="36"/>
        <v>55357.42</v>
      </c>
    </row>
    <row r="763" spans="1:15" ht="24.95" customHeight="1" x14ac:dyDescent="0.25">
      <c r="A763" s="6">
        <v>755</v>
      </c>
      <c r="B763" s="6" t="s">
        <v>839</v>
      </c>
      <c r="C763" s="6" t="s">
        <v>771</v>
      </c>
      <c r="D763" s="6" t="s">
        <v>283</v>
      </c>
      <c r="E763" s="6" t="s">
        <v>54</v>
      </c>
      <c r="F763" s="6" t="s">
        <v>29</v>
      </c>
      <c r="G763" s="7">
        <v>80500</v>
      </c>
      <c r="H763" s="7">
        <v>0</v>
      </c>
      <c r="I763" s="7">
        <v>80500</v>
      </c>
      <c r="J763" s="7">
        <v>2310.35</v>
      </c>
      <c r="K763" s="7">
        <v>7038.54</v>
      </c>
      <c r="L763" s="7">
        <f t="shared" si="34"/>
        <v>2447.1999999999998</v>
      </c>
      <c r="M763" s="7">
        <v>3641.78</v>
      </c>
      <c r="N763" s="7">
        <f t="shared" si="35"/>
        <v>15437.87</v>
      </c>
      <c r="O763" s="7">
        <f t="shared" si="36"/>
        <v>65062.13</v>
      </c>
    </row>
    <row r="764" spans="1:15" ht="24.95" customHeight="1" x14ac:dyDescent="0.25">
      <c r="A764" s="6">
        <v>756</v>
      </c>
      <c r="B764" s="6" t="s">
        <v>840</v>
      </c>
      <c r="C764" s="6" t="s">
        <v>771</v>
      </c>
      <c r="D764" s="6" t="s">
        <v>99</v>
      </c>
      <c r="E764" s="6" t="s">
        <v>36</v>
      </c>
      <c r="F764" s="6" t="s">
        <v>29</v>
      </c>
      <c r="G764" s="7">
        <v>20000</v>
      </c>
      <c r="H764" s="7">
        <v>0</v>
      </c>
      <c r="I764" s="7">
        <v>20000</v>
      </c>
      <c r="J764" s="7">
        <f>+I764*2.87%</f>
        <v>574</v>
      </c>
      <c r="K764" s="7">
        <v>0</v>
      </c>
      <c r="L764" s="7">
        <f t="shared" si="34"/>
        <v>608</v>
      </c>
      <c r="M764" s="7">
        <v>25</v>
      </c>
      <c r="N764" s="7">
        <f t="shared" si="35"/>
        <v>1207</v>
      </c>
      <c r="O764" s="7">
        <f t="shared" si="36"/>
        <v>18793</v>
      </c>
    </row>
    <row r="765" spans="1:15" ht="24.95" customHeight="1" x14ac:dyDescent="0.25">
      <c r="A765" s="6">
        <v>757</v>
      </c>
      <c r="B765" s="6" t="s">
        <v>841</v>
      </c>
      <c r="C765" s="6" t="s">
        <v>771</v>
      </c>
      <c r="D765" s="6" t="s">
        <v>193</v>
      </c>
      <c r="E765" s="6" t="s">
        <v>54</v>
      </c>
      <c r="F765" s="6" t="s">
        <v>29</v>
      </c>
      <c r="G765" s="7">
        <v>65000</v>
      </c>
      <c r="H765" s="7">
        <v>0</v>
      </c>
      <c r="I765" s="7">
        <v>65000</v>
      </c>
      <c r="J765" s="7">
        <v>1865.5</v>
      </c>
      <c r="K765" s="7">
        <v>4427.58</v>
      </c>
      <c r="L765" s="7">
        <f t="shared" si="34"/>
        <v>1976</v>
      </c>
      <c r="M765" s="7">
        <v>1657.3</v>
      </c>
      <c r="N765" s="7">
        <f t="shared" si="35"/>
        <v>9926.3799999999992</v>
      </c>
      <c r="O765" s="7">
        <f t="shared" si="36"/>
        <v>55073.62</v>
      </c>
    </row>
    <row r="766" spans="1:15" ht="24.95" customHeight="1" x14ac:dyDescent="0.25">
      <c r="A766" s="6">
        <v>758</v>
      </c>
      <c r="B766" s="6" t="s">
        <v>842</v>
      </c>
      <c r="C766" s="6" t="s">
        <v>771</v>
      </c>
      <c r="D766" s="6" t="s">
        <v>784</v>
      </c>
      <c r="E766" s="6" t="s">
        <v>28</v>
      </c>
      <c r="F766" s="6" t="s">
        <v>37</v>
      </c>
      <c r="G766" s="7">
        <v>65000</v>
      </c>
      <c r="H766" s="7">
        <v>0</v>
      </c>
      <c r="I766" s="7">
        <v>65000</v>
      </c>
      <c r="J766" s="7">
        <v>1865.5</v>
      </c>
      <c r="K766" s="7">
        <v>4427.58</v>
      </c>
      <c r="L766" s="7">
        <f t="shared" si="34"/>
        <v>1976</v>
      </c>
      <c r="M766" s="7">
        <v>425</v>
      </c>
      <c r="N766" s="7">
        <f t="shared" si="35"/>
        <v>8694.08</v>
      </c>
      <c r="O766" s="7">
        <f t="shared" si="36"/>
        <v>56305.919999999998</v>
      </c>
    </row>
    <row r="767" spans="1:15" ht="24.95" customHeight="1" x14ac:dyDescent="0.25">
      <c r="A767" s="6">
        <v>759</v>
      </c>
      <c r="B767" s="6" t="s">
        <v>843</v>
      </c>
      <c r="C767" s="6" t="s">
        <v>771</v>
      </c>
      <c r="D767" s="6" t="s">
        <v>283</v>
      </c>
      <c r="E767" s="6" t="s">
        <v>54</v>
      </c>
      <c r="F767" s="6" t="s">
        <v>29</v>
      </c>
      <c r="G767" s="7">
        <v>80500</v>
      </c>
      <c r="H767" s="7">
        <v>0</v>
      </c>
      <c r="I767" s="7">
        <v>80500</v>
      </c>
      <c r="J767" s="7">
        <v>2310.35</v>
      </c>
      <c r="K767" s="7">
        <v>7518.48</v>
      </c>
      <c r="L767" s="7">
        <f t="shared" si="34"/>
        <v>2447.1999999999998</v>
      </c>
      <c r="M767" s="7">
        <v>3035.8</v>
      </c>
      <c r="N767" s="7">
        <f t="shared" si="35"/>
        <v>15311.829999999998</v>
      </c>
      <c r="O767" s="7">
        <f t="shared" si="36"/>
        <v>65188.17</v>
      </c>
    </row>
    <row r="768" spans="1:15" ht="24.95" customHeight="1" x14ac:dyDescent="0.25">
      <c r="A768" s="6">
        <v>760</v>
      </c>
      <c r="B768" s="6" t="s">
        <v>844</v>
      </c>
      <c r="C768" s="6" t="s">
        <v>771</v>
      </c>
      <c r="D768" s="6" t="s">
        <v>93</v>
      </c>
      <c r="E768" s="6" t="s">
        <v>28</v>
      </c>
      <c r="F768" s="6" t="s">
        <v>29</v>
      </c>
      <c r="G768" s="7">
        <v>20000</v>
      </c>
      <c r="H768" s="7">
        <v>0</v>
      </c>
      <c r="I768" s="7">
        <v>20000</v>
      </c>
      <c r="J768" s="7">
        <v>574</v>
      </c>
      <c r="K768" s="7">
        <v>0</v>
      </c>
      <c r="L768" s="7">
        <f t="shared" si="34"/>
        <v>608</v>
      </c>
      <c r="M768" s="7">
        <v>1597.19</v>
      </c>
      <c r="N768" s="7">
        <f t="shared" si="35"/>
        <v>2779.19</v>
      </c>
      <c r="O768" s="7">
        <f t="shared" si="36"/>
        <v>17220.810000000001</v>
      </c>
    </row>
    <row r="769" spans="1:15" ht="24.95" customHeight="1" x14ac:dyDescent="0.25">
      <c r="A769" s="6">
        <v>761</v>
      </c>
      <c r="B769" s="6" t="s">
        <v>845</v>
      </c>
      <c r="C769" s="6" t="s">
        <v>771</v>
      </c>
      <c r="D769" s="6" t="s">
        <v>283</v>
      </c>
      <c r="E769" s="6" t="s">
        <v>54</v>
      </c>
      <c r="F769" s="6" t="s">
        <v>29</v>
      </c>
      <c r="G769" s="7">
        <v>78000</v>
      </c>
      <c r="H769" s="7">
        <v>0</v>
      </c>
      <c r="I769" s="7">
        <v>78000</v>
      </c>
      <c r="J769" s="7">
        <v>2238.6</v>
      </c>
      <c r="K769" s="7">
        <v>6489.96</v>
      </c>
      <c r="L769" s="7">
        <f t="shared" si="34"/>
        <v>2371.1999999999998</v>
      </c>
      <c r="M769" s="7">
        <v>2344.7800000000002</v>
      </c>
      <c r="N769" s="7">
        <f t="shared" si="35"/>
        <v>13444.539999999999</v>
      </c>
      <c r="O769" s="7">
        <f t="shared" si="36"/>
        <v>64555.46</v>
      </c>
    </row>
    <row r="770" spans="1:15" ht="24.95" customHeight="1" x14ac:dyDescent="0.25">
      <c r="A770" s="6">
        <v>762</v>
      </c>
      <c r="B770" s="6" t="s">
        <v>846</v>
      </c>
      <c r="C770" s="6" t="s">
        <v>771</v>
      </c>
      <c r="D770" s="6" t="s">
        <v>35</v>
      </c>
      <c r="E770" s="6" t="s">
        <v>28</v>
      </c>
      <c r="F770" s="6" t="s">
        <v>37</v>
      </c>
      <c r="G770" s="7">
        <v>34500</v>
      </c>
      <c r="H770" s="7">
        <v>0</v>
      </c>
      <c r="I770" s="7">
        <v>34500</v>
      </c>
      <c r="J770" s="7">
        <v>990.15</v>
      </c>
      <c r="K770" s="7">
        <v>0</v>
      </c>
      <c r="L770" s="7">
        <f t="shared" si="34"/>
        <v>1048.8</v>
      </c>
      <c r="M770" s="7">
        <v>25</v>
      </c>
      <c r="N770" s="7">
        <f t="shared" si="35"/>
        <v>2063.9499999999998</v>
      </c>
      <c r="O770" s="7">
        <f t="shared" si="36"/>
        <v>32436.05</v>
      </c>
    </row>
    <row r="771" spans="1:15" ht="24.95" customHeight="1" x14ac:dyDescent="0.25">
      <c r="A771" s="6">
        <v>763</v>
      </c>
      <c r="B771" t="s">
        <v>1207</v>
      </c>
      <c r="C771" s="6" t="s">
        <v>771</v>
      </c>
      <c r="D771" t="s">
        <v>247</v>
      </c>
      <c r="E771" s="6" t="s">
        <v>36</v>
      </c>
      <c r="F771" s="6" t="s">
        <v>29</v>
      </c>
      <c r="G771" s="7">
        <v>24000</v>
      </c>
      <c r="H771" s="7">
        <v>0</v>
      </c>
      <c r="I771" s="7">
        <v>24000</v>
      </c>
      <c r="J771" s="7">
        <v>688.8</v>
      </c>
      <c r="K771" s="7">
        <v>0</v>
      </c>
      <c r="L771" s="7">
        <f t="shared" si="34"/>
        <v>729.6</v>
      </c>
      <c r="M771" s="7">
        <v>25</v>
      </c>
      <c r="N771" s="7">
        <f t="shared" si="35"/>
        <v>1443.4</v>
      </c>
      <c r="O771" s="7">
        <f t="shared" si="36"/>
        <v>22556.6</v>
      </c>
    </row>
    <row r="772" spans="1:15" ht="24.95" customHeight="1" x14ac:dyDescent="0.25">
      <c r="A772" s="6">
        <v>764</v>
      </c>
      <c r="B772" t="s">
        <v>1208</v>
      </c>
      <c r="C772" s="6" t="s">
        <v>771</v>
      </c>
      <c r="D772" t="s">
        <v>247</v>
      </c>
      <c r="E772" s="6" t="s">
        <v>36</v>
      </c>
      <c r="F772" s="6" t="s">
        <v>29</v>
      </c>
      <c r="G772" s="7">
        <v>18000</v>
      </c>
      <c r="H772" s="7">
        <v>0</v>
      </c>
      <c r="I772" s="7">
        <v>18000</v>
      </c>
      <c r="J772" s="7">
        <v>516.6</v>
      </c>
      <c r="K772" s="7">
        <v>0</v>
      </c>
      <c r="L772" s="7">
        <f t="shared" si="34"/>
        <v>547.20000000000005</v>
      </c>
      <c r="M772" s="7">
        <v>25</v>
      </c>
      <c r="N772" s="7">
        <f t="shared" si="35"/>
        <v>1088.8000000000002</v>
      </c>
      <c r="O772" s="7">
        <f t="shared" si="36"/>
        <v>16911.2</v>
      </c>
    </row>
    <row r="773" spans="1:15" ht="24.95" customHeight="1" x14ac:dyDescent="0.25">
      <c r="A773" s="6">
        <v>765</v>
      </c>
      <c r="B773" t="s">
        <v>1215</v>
      </c>
      <c r="C773" s="6" t="s">
        <v>771</v>
      </c>
      <c r="D773" t="s">
        <v>247</v>
      </c>
      <c r="E773" s="6" t="s">
        <v>36</v>
      </c>
      <c r="F773" s="6" t="s">
        <v>29</v>
      </c>
      <c r="G773" s="7">
        <v>15000</v>
      </c>
      <c r="H773" s="7">
        <v>0</v>
      </c>
      <c r="I773" s="7">
        <v>15000</v>
      </c>
      <c r="J773" s="7">
        <v>430.5</v>
      </c>
      <c r="K773" s="7">
        <v>0</v>
      </c>
      <c r="L773" s="7">
        <f t="shared" si="34"/>
        <v>456</v>
      </c>
      <c r="M773" s="7">
        <v>25</v>
      </c>
      <c r="N773" s="7">
        <f t="shared" si="35"/>
        <v>911.5</v>
      </c>
      <c r="O773" s="7">
        <f t="shared" si="36"/>
        <v>14088.5</v>
      </c>
    </row>
    <row r="774" spans="1:15" ht="24.95" customHeight="1" x14ac:dyDescent="0.25">
      <c r="A774" s="6">
        <v>766</v>
      </c>
      <c r="B774" t="s">
        <v>1218</v>
      </c>
      <c r="C774" s="6" t="s">
        <v>771</v>
      </c>
      <c r="D774" t="s">
        <v>247</v>
      </c>
      <c r="E774" s="6" t="s">
        <v>36</v>
      </c>
      <c r="F774" s="6" t="s">
        <v>29</v>
      </c>
      <c r="G774" s="7">
        <v>15000</v>
      </c>
      <c r="H774" s="7">
        <v>0</v>
      </c>
      <c r="I774" s="7">
        <v>15000</v>
      </c>
      <c r="J774" s="7">
        <v>430.5</v>
      </c>
      <c r="K774" s="7">
        <v>0</v>
      </c>
      <c r="L774" s="7">
        <f t="shared" si="34"/>
        <v>456</v>
      </c>
      <c r="M774" s="7">
        <v>25</v>
      </c>
      <c r="N774" s="7">
        <f t="shared" si="35"/>
        <v>911.5</v>
      </c>
      <c r="O774" s="7">
        <f t="shared" si="36"/>
        <v>14088.5</v>
      </c>
    </row>
    <row r="775" spans="1:15" ht="24.95" customHeight="1" x14ac:dyDescent="0.25">
      <c r="A775" s="6">
        <v>767</v>
      </c>
      <c r="B775" t="s">
        <v>1220</v>
      </c>
      <c r="C775" s="6" t="s">
        <v>771</v>
      </c>
      <c r="D775" t="s">
        <v>247</v>
      </c>
      <c r="E775" s="6" t="s">
        <v>36</v>
      </c>
      <c r="F775" s="6" t="s">
        <v>29</v>
      </c>
      <c r="G775" s="7">
        <v>15000</v>
      </c>
      <c r="H775" s="7">
        <v>0</v>
      </c>
      <c r="I775" s="7">
        <v>15000</v>
      </c>
      <c r="J775" s="7">
        <v>430.5</v>
      </c>
      <c r="K775" s="7">
        <v>0</v>
      </c>
      <c r="L775" s="7">
        <f t="shared" ref="L775:L797" si="37">+I775*3.04%</f>
        <v>456</v>
      </c>
      <c r="M775" s="7">
        <v>25</v>
      </c>
      <c r="N775" s="7">
        <f t="shared" si="35"/>
        <v>911.5</v>
      </c>
      <c r="O775" s="7">
        <f t="shared" si="36"/>
        <v>14088.5</v>
      </c>
    </row>
    <row r="776" spans="1:15" ht="24.95" customHeight="1" x14ac:dyDescent="0.25">
      <c r="A776" s="6">
        <v>768</v>
      </c>
      <c r="B776" t="s">
        <v>1222</v>
      </c>
      <c r="C776" s="6" t="s">
        <v>771</v>
      </c>
      <c r="D776" t="s">
        <v>247</v>
      </c>
      <c r="E776" s="6" t="s">
        <v>36</v>
      </c>
      <c r="F776" s="6" t="s">
        <v>29</v>
      </c>
      <c r="G776" s="7">
        <v>15000</v>
      </c>
      <c r="H776" s="7">
        <v>0</v>
      </c>
      <c r="I776" s="7">
        <v>15000</v>
      </c>
      <c r="J776" s="7">
        <v>430.5</v>
      </c>
      <c r="K776" s="7">
        <v>0</v>
      </c>
      <c r="L776" s="7">
        <f t="shared" si="37"/>
        <v>456</v>
      </c>
      <c r="M776" s="7">
        <v>25</v>
      </c>
      <c r="N776" s="7">
        <f t="shared" si="35"/>
        <v>911.5</v>
      </c>
      <c r="O776" s="7">
        <f t="shared" si="36"/>
        <v>14088.5</v>
      </c>
    </row>
    <row r="777" spans="1:15" ht="24.95" customHeight="1" x14ac:dyDescent="0.25">
      <c r="A777" s="6">
        <v>769</v>
      </c>
      <c r="B777" t="s">
        <v>1224</v>
      </c>
      <c r="C777" s="6" t="s">
        <v>771</v>
      </c>
      <c r="D777" t="s">
        <v>247</v>
      </c>
      <c r="E777" s="6" t="s">
        <v>36</v>
      </c>
      <c r="F777" s="6" t="s">
        <v>29</v>
      </c>
      <c r="G777" s="7">
        <v>18000</v>
      </c>
      <c r="H777" s="7">
        <v>0</v>
      </c>
      <c r="I777" s="7">
        <v>18000</v>
      </c>
      <c r="J777" s="7">
        <v>516.6</v>
      </c>
      <c r="K777" s="7">
        <v>0</v>
      </c>
      <c r="L777" s="7">
        <f t="shared" si="37"/>
        <v>547.20000000000005</v>
      </c>
      <c r="M777" s="7">
        <v>25</v>
      </c>
      <c r="N777" s="7">
        <f t="shared" si="35"/>
        <v>1088.8000000000002</v>
      </c>
      <c r="O777" s="7">
        <f t="shared" si="36"/>
        <v>16911.2</v>
      </c>
    </row>
    <row r="778" spans="1:15" ht="24.95" customHeight="1" x14ac:dyDescent="0.25">
      <c r="A778" s="6">
        <v>770</v>
      </c>
      <c r="B778" t="s">
        <v>1226</v>
      </c>
      <c r="C778" s="6" t="s">
        <v>771</v>
      </c>
      <c r="D778" t="s">
        <v>247</v>
      </c>
      <c r="E778" s="6" t="s">
        <v>36</v>
      </c>
      <c r="F778" s="6" t="s">
        <v>29</v>
      </c>
      <c r="G778" s="7">
        <v>15000</v>
      </c>
      <c r="H778" s="7">
        <v>0</v>
      </c>
      <c r="I778" s="7">
        <v>15000</v>
      </c>
      <c r="J778" s="7">
        <v>430.5</v>
      </c>
      <c r="K778" s="7">
        <v>0</v>
      </c>
      <c r="L778" s="7">
        <f t="shared" si="37"/>
        <v>456</v>
      </c>
      <c r="M778" s="7">
        <v>25</v>
      </c>
      <c r="N778" s="7">
        <f t="shared" ref="N778:N797" si="38">+J778+K778+L778+M778</f>
        <v>911.5</v>
      </c>
      <c r="O778" s="7">
        <f t="shared" si="36"/>
        <v>14088.5</v>
      </c>
    </row>
    <row r="779" spans="1:15" ht="24.95" customHeight="1" x14ac:dyDescent="0.25">
      <c r="A779" s="6">
        <v>771</v>
      </c>
      <c r="B779" t="s">
        <v>1228</v>
      </c>
      <c r="C779" s="6" t="s">
        <v>771</v>
      </c>
      <c r="D779" t="s">
        <v>247</v>
      </c>
      <c r="E779" s="6" t="s">
        <v>36</v>
      </c>
      <c r="F779" s="6" t="s">
        <v>29</v>
      </c>
      <c r="G779" s="7">
        <v>15000</v>
      </c>
      <c r="H779" s="7">
        <v>0</v>
      </c>
      <c r="I779" s="7">
        <v>15000</v>
      </c>
      <c r="J779" s="7">
        <v>430.5</v>
      </c>
      <c r="K779" s="7">
        <v>0</v>
      </c>
      <c r="L779" s="7">
        <f t="shared" si="37"/>
        <v>456</v>
      </c>
      <c r="M779" s="7">
        <v>25</v>
      </c>
      <c r="N779" s="7">
        <f t="shared" si="38"/>
        <v>911.5</v>
      </c>
      <c r="O779" s="7">
        <f t="shared" si="36"/>
        <v>14088.5</v>
      </c>
    </row>
    <row r="780" spans="1:15" ht="24.95" customHeight="1" x14ac:dyDescent="0.25">
      <c r="A780" s="6">
        <v>772</v>
      </c>
      <c r="B780" t="s">
        <v>1214</v>
      </c>
      <c r="C780" s="6" t="s">
        <v>771</v>
      </c>
      <c r="D780" t="s">
        <v>249</v>
      </c>
      <c r="E780" s="6" t="s">
        <v>36</v>
      </c>
      <c r="F780" s="6" t="s">
        <v>29</v>
      </c>
      <c r="G780" s="7">
        <v>15400</v>
      </c>
      <c r="H780" s="7">
        <v>0</v>
      </c>
      <c r="I780" s="7">
        <v>15400</v>
      </c>
      <c r="J780" s="7">
        <v>441.98</v>
      </c>
      <c r="K780" s="7">
        <v>0</v>
      </c>
      <c r="L780" s="7">
        <f t="shared" si="37"/>
        <v>468.16</v>
      </c>
      <c r="M780" s="7">
        <v>25</v>
      </c>
      <c r="N780" s="7">
        <f t="shared" si="38"/>
        <v>935.1400000000001</v>
      </c>
      <c r="O780" s="7">
        <f t="shared" ref="O780:O797" si="39">+G780-N780</f>
        <v>14464.86</v>
      </c>
    </row>
    <row r="781" spans="1:15" ht="24.95" customHeight="1" x14ac:dyDescent="0.25">
      <c r="A781" s="6">
        <v>773</v>
      </c>
      <c r="B781" t="s">
        <v>1229</v>
      </c>
      <c r="C781" s="6" t="s">
        <v>771</v>
      </c>
      <c r="D781" t="s">
        <v>249</v>
      </c>
      <c r="E781" s="6" t="s">
        <v>36</v>
      </c>
      <c r="F781" s="6" t="s">
        <v>29</v>
      </c>
      <c r="G781" s="7">
        <v>15000</v>
      </c>
      <c r="H781" s="7">
        <v>0</v>
      </c>
      <c r="I781" s="7">
        <v>15000</v>
      </c>
      <c r="J781" s="7">
        <v>430.5</v>
      </c>
      <c r="K781" s="7">
        <v>0</v>
      </c>
      <c r="L781" s="7">
        <f t="shared" si="37"/>
        <v>456</v>
      </c>
      <c r="M781" s="7">
        <v>25</v>
      </c>
      <c r="N781" s="7">
        <f t="shared" si="38"/>
        <v>911.5</v>
      </c>
      <c r="O781" s="7">
        <f t="shared" si="39"/>
        <v>14088.5</v>
      </c>
    </row>
    <row r="782" spans="1:15" ht="24.95" customHeight="1" x14ac:dyDescent="0.25">
      <c r="A782" s="6">
        <v>774</v>
      </c>
      <c r="B782" t="s">
        <v>1210</v>
      </c>
      <c r="C782" s="6" t="s">
        <v>771</v>
      </c>
      <c r="D782" t="s">
        <v>1211</v>
      </c>
      <c r="E782" s="6" t="s">
        <v>36</v>
      </c>
      <c r="F782" s="6" t="s">
        <v>29</v>
      </c>
      <c r="G782" s="7">
        <v>25000</v>
      </c>
      <c r="H782" s="7">
        <v>0</v>
      </c>
      <c r="I782" s="7">
        <v>25000</v>
      </c>
      <c r="J782" s="7">
        <v>717.5</v>
      </c>
      <c r="K782" s="7">
        <v>0</v>
      </c>
      <c r="L782" s="7">
        <f t="shared" si="37"/>
        <v>760</v>
      </c>
      <c r="M782" s="7">
        <v>25</v>
      </c>
      <c r="N782" s="7">
        <f t="shared" si="38"/>
        <v>1502.5</v>
      </c>
      <c r="O782" s="7">
        <f t="shared" si="39"/>
        <v>23497.5</v>
      </c>
    </row>
    <row r="783" spans="1:15" ht="24.95" customHeight="1" x14ac:dyDescent="0.25">
      <c r="A783" s="6">
        <v>775</v>
      </c>
      <c r="B783" t="s">
        <v>1216</v>
      </c>
      <c r="C783" s="6" t="s">
        <v>771</v>
      </c>
      <c r="D783" t="s">
        <v>1211</v>
      </c>
      <c r="E783" s="6" t="s">
        <v>36</v>
      </c>
      <c r="F783" s="6" t="s">
        <v>29</v>
      </c>
      <c r="G783" s="7">
        <v>18000</v>
      </c>
      <c r="H783" s="7">
        <v>0</v>
      </c>
      <c r="I783" s="7">
        <v>18000</v>
      </c>
      <c r="J783" s="7">
        <v>516.6</v>
      </c>
      <c r="K783" s="7">
        <v>0</v>
      </c>
      <c r="L783" s="7">
        <f t="shared" si="37"/>
        <v>547.20000000000005</v>
      </c>
      <c r="M783" s="7">
        <v>25</v>
      </c>
      <c r="N783" s="7">
        <f t="shared" si="38"/>
        <v>1088.8000000000002</v>
      </c>
      <c r="O783" s="7">
        <f t="shared" si="39"/>
        <v>16911.2</v>
      </c>
    </row>
    <row r="784" spans="1:15" ht="24.95" customHeight="1" x14ac:dyDescent="0.25">
      <c r="A784" s="6">
        <v>776</v>
      </c>
      <c r="B784" t="s">
        <v>1223</v>
      </c>
      <c r="C784" s="6" t="s">
        <v>771</v>
      </c>
      <c r="D784" t="s">
        <v>1211</v>
      </c>
      <c r="E784" s="6" t="s">
        <v>36</v>
      </c>
      <c r="F784" s="6" t="s">
        <v>37</v>
      </c>
      <c r="G784" s="7">
        <v>24000</v>
      </c>
      <c r="H784" s="7">
        <v>0</v>
      </c>
      <c r="I784" s="7">
        <v>24000</v>
      </c>
      <c r="J784" s="7">
        <v>688.8</v>
      </c>
      <c r="K784" s="7">
        <v>0</v>
      </c>
      <c r="L784" s="7">
        <f t="shared" si="37"/>
        <v>729.6</v>
      </c>
      <c r="M784" s="7">
        <v>25</v>
      </c>
      <c r="N784" s="7">
        <f t="shared" si="38"/>
        <v>1443.4</v>
      </c>
      <c r="O784" s="7">
        <f t="shared" si="39"/>
        <v>22556.6</v>
      </c>
    </row>
    <row r="785" spans="1:15" ht="24.95" customHeight="1" x14ac:dyDescent="0.25">
      <c r="A785" s="6">
        <v>777</v>
      </c>
      <c r="B785" t="s">
        <v>1225</v>
      </c>
      <c r="C785" s="6" t="s">
        <v>771</v>
      </c>
      <c r="D785" t="s">
        <v>1211</v>
      </c>
      <c r="E785" s="6" t="s">
        <v>36</v>
      </c>
      <c r="F785" s="6" t="s">
        <v>37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f t="shared" si="37"/>
        <v>456</v>
      </c>
      <c r="M785" s="7">
        <v>25</v>
      </c>
      <c r="N785" s="7">
        <f t="shared" si="38"/>
        <v>911.5</v>
      </c>
      <c r="O785" s="7">
        <f t="shared" si="39"/>
        <v>14088.5</v>
      </c>
    </row>
    <row r="786" spans="1:15" ht="24.95" customHeight="1" x14ac:dyDescent="0.25">
      <c r="A786" s="6">
        <v>778</v>
      </c>
      <c r="B786" t="s">
        <v>1366</v>
      </c>
      <c r="C786" s="6" t="s">
        <v>771</v>
      </c>
      <c r="D786" t="s">
        <v>1211</v>
      </c>
      <c r="E786" s="6" t="s">
        <v>36</v>
      </c>
      <c r="F786" s="6" t="s">
        <v>29</v>
      </c>
      <c r="G786" s="7">
        <v>20000</v>
      </c>
      <c r="H786" s="7">
        <v>0</v>
      </c>
      <c r="I786" s="7">
        <v>20000</v>
      </c>
      <c r="J786" s="7">
        <v>574</v>
      </c>
      <c r="K786" s="7">
        <v>0</v>
      </c>
      <c r="L786" s="7">
        <f t="shared" si="37"/>
        <v>608</v>
      </c>
      <c r="M786" s="7">
        <v>25</v>
      </c>
      <c r="N786" s="7">
        <f t="shared" si="38"/>
        <v>1207</v>
      </c>
      <c r="O786" s="7">
        <f t="shared" si="39"/>
        <v>18793</v>
      </c>
    </row>
    <row r="787" spans="1:15" ht="24.95" customHeight="1" x14ac:dyDescent="0.25">
      <c r="A787" s="6">
        <v>779</v>
      </c>
      <c r="B787" t="s">
        <v>1270</v>
      </c>
      <c r="C787" s="6" t="s">
        <v>771</v>
      </c>
      <c r="D787" t="s">
        <v>46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f t="shared" si="37"/>
        <v>456</v>
      </c>
      <c r="M787" s="7">
        <v>25</v>
      </c>
      <c r="N787" s="7">
        <f t="shared" si="38"/>
        <v>911.5</v>
      </c>
      <c r="O787" s="7">
        <f t="shared" si="39"/>
        <v>14088.5</v>
      </c>
    </row>
    <row r="788" spans="1:15" ht="24.95" customHeight="1" x14ac:dyDescent="0.25">
      <c r="A788" s="6">
        <v>780</v>
      </c>
      <c r="B788" t="s">
        <v>1271</v>
      </c>
      <c r="C788" s="6" t="s">
        <v>771</v>
      </c>
      <c r="D788" t="s">
        <v>46</v>
      </c>
      <c r="E788" s="6" t="s">
        <v>36</v>
      </c>
      <c r="F788" s="6" t="s">
        <v>37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f t="shared" si="37"/>
        <v>456</v>
      </c>
      <c r="M788" s="7">
        <v>25</v>
      </c>
      <c r="N788" s="7">
        <f t="shared" si="38"/>
        <v>911.5</v>
      </c>
      <c r="O788" s="7">
        <f t="shared" si="39"/>
        <v>14088.5</v>
      </c>
    </row>
    <row r="789" spans="1:15" ht="24.95" customHeight="1" x14ac:dyDescent="0.25">
      <c r="A789" s="6">
        <v>781</v>
      </c>
      <c r="B789" t="s">
        <v>1428</v>
      </c>
      <c r="C789" s="6" t="s">
        <v>771</v>
      </c>
      <c r="D789" t="s">
        <v>46</v>
      </c>
      <c r="E789" s="6" t="s">
        <v>36</v>
      </c>
      <c r="F789" s="6" t="s">
        <v>37</v>
      </c>
      <c r="G789" s="7">
        <v>25000</v>
      </c>
      <c r="H789" s="7">
        <v>0</v>
      </c>
      <c r="I789" s="7">
        <v>25000</v>
      </c>
      <c r="J789" s="7">
        <v>717.5</v>
      </c>
      <c r="K789" s="7">
        <v>0</v>
      </c>
      <c r="L789" s="7">
        <f t="shared" si="37"/>
        <v>760</v>
      </c>
      <c r="M789" s="7">
        <v>25</v>
      </c>
      <c r="N789" s="7">
        <f t="shared" si="38"/>
        <v>1502.5</v>
      </c>
      <c r="O789" s="7">
        <f t="shared" si="39"/>
        <v>23497.5</v>
      </c>
    </row>
    <row r="790" spans="1:15" ht="24.95" customHeight="1" x14ac:dyDescent="0.25">
      <c r="A790" s="6">
        <v>782</v>
      </c>
      <c r="B790" t="s">
        <v>1483</v>
      </c>
      <c r="C790" s="6" t="s">
        <v>771</v>
      </c>
      <c r="D790" t="s">
        <v>46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8"/>
        <v>911.5</v>
      </c>
      <c r="O790" s="7">
        <f t="shared" si="39"/>
        <v>14088.5</v>
      </c>
    </row>
    <row r="791" spans="1:15" ht="24.95" customHeight="1" x14ac:dyDescent="0.25">
      <c r="A791" s="6">
        <v>783</v>
      </c>
      <c r="B791" t="s">
        <v>1484</v>
      </c>
      <c r="C791" s="6" t="s">
        <v>771</v>
      </c>
      <c r="D791" t="s">
        <v>46</v>
      </c>
      <c r="E791" s="6" t="s">
        <v>36</v>
      </c>
      <c r="F791" s="6" t="s">
        <v>37</v>
      </c>
      <c r="G791" s="7">
        <v>25000</v>
      </c>
      <c r="H791" s="7">
        <v>0</v>
      </c>
      <c r="I791" s="7">
        <v>25000</v>
      </c>
      <c r="J791" s="7">
        <v>717.5</v>
      </c>
      <c r="K791" s="7">
        <v>0</v>
      </c>
      <c r="L791" s="7">
        <v>760</v>
      </c>
      <c r="M791" s="7">
        <v>25</v>
      </c>
      <c r="N791" s="7">
        <f t="shared" si="38"/>
        <v>1502.5</v>
      </c>
      <c r="O791" s="7">
        <f t="shared" si="39"/>
        <v>23497.5</v>
      </c>
    </row>
    <row r="792" spans="1:15" ht="24.95" customHeight="1" x14ac:dyDescent="0.25">
      <c r="A792" s="6">
        <v>784</v>
      </c>
      <c r="B792" t="s">
        <v>1491</v>
      </c>
      <c r="C792" s="6" t="s">
        <v>771</v>
      </c>
      <c r="D792" t="s">
        <v>46</v>
      </c>
      <c r="E792" s="6" t="s">
        <v>36</v>
      </c>
      <c r="F792" s="6" t="s">
        <v>29</v>
      </c>
      <c r="G792" s="7">
        <v>25000</v>
      </c>
      <c r="H792" s="7">
        <v>0</v>
      </c>
      <c r="I792" s="7">
        <v>25000</v>
      </c>
      <c r="J792" s="7">
        <v>717.5</v>
      </c>
      <c r="K792" s="7">
        <v>0</v>
      </c>
      <c r="L792" s="7">
        <v>760</v>
      </c>
      <c r="M792" s="7">
        <v>25</v>
      </c>
      <c r="N792" s="7">
        <f t="shared" si="38"/>
        <v>1502.5</v>
      </c>
      <c r="O792" s="7">
        <f t="shared" si="39"/>
        <v>23497.5</v>
      </c>
    </row>
    <row r="793" spans="1:15" ht="24.95" customHeight="1" x14ac:dyDescent="0.25">
      <c r="A793" s="6">
        <v>785</v>
      </c>
      <c r="B793" t="s">
        <v>1505</v>
      </c>
      <c r="C793" s="6" t="s">
        <v>771</v>
      </c>
      <c r="D793" t="s">
        <v>46</v>
      </c>
      <c r="E793" s="6" t="s">
        <v>36</v>
      </c>
      <c r="F793" s="6" t="s">
        <v>29</v>
      </c>
      <c r="G793" s="7">
        <v>25000</v>
      </c>
      <c r="H793" s="7">
        <v>0</v>
      </c>
      <c r="I793" s="7">
        <v>25000</v>
      </c>
      <c r="J793" s="7">
        <v>717.5</v>
      </c>
      <c r="K793" s="7">
        <v>0</v>
      </c>
      <c r="L793" s="7">
        <v>760</v>
      </c>
      <c r="M793" s="7">
        <v>25</v>
      </c>
      <c r="N793" s="7">
        <f t="shared" si="38"/>
        <v>1502.5</v>
      </c>
      <c r="O793" s="7">
        <f t="shared" si="39"/>
        <v>23497.5</v>
      </c>
    </row>
    <row r="794" spans="1:15" ht="24.95" customHeight="1" x14ac:dyDescent="0.25">
      <c r="A794" s="6">
        <v>786</v>
      </c>
      <c r="B794" t="s">
        <v>1546</v>
      </c>
      <c r="C794" s="6" t="s">
        <v>771</v>
      </c>
      <c r="D794" t="s">
        <v>46</v>
      </c>
      <c r="E794" s="6" t="s">
        <v>36</v>
      </c>
      <c r="F794" s="6" t="s">
        <v>37</v>
      </c>
      <c r="G794" s="7">
        <v>25000</v>
      </c>
      <c r="H794" s="7">
        <v>0</v>
      </c>
      <c r="I794" s="7">
        <v>25000</v>
      </c>
      <c r="J794" s="7">
        <v>717.5</v>
      </c>
      <c r="K794" s="7">
        <v>0</v>
      </c>
      <c r="L794" s="7">
        <v>760</v>
      </c>
      <c r="M794" s="7">
        <v>25</v>
      </c>
      <c r="N794" s="7">
        <f t="shared" si="38"/>
        <v>1502.5</v>
      </c>
      <c r="O794" s="7">
        <f t="shared" si="39"/>
        <v>23497.5</v>
      </c>
    </row>
    <row r="795" spans="1:15" ht="24.95" customHeight="1" x14ac:dyDescent="0.25">
      <c r="A795" s="6">
        <v>787</v>
      </c>
      <c r="B795" t="s">
        <v>1556</v>
      </c>
      <c r="C795" s="6" t="s">
        <v>771</v>
      </c>
      <c r="D795" t="s">
        <v>46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8"/>
        <v>911.5</v>
      </c>
      <c r="O795" s="7">
        <f t="shared" si="39"/>
        <v>14088.5</v>
      </c>
    </row>
    <row r="796" spans="1:15" ht="24.95" customHeight="1" x14ac:dyDescent="0.25">
      <c r="A796" s="6">
        <v>788</v>
      </c>
      <c r="B796" t="s">
        <v>1557</v>
      </c>
      <c r="C796" s="6" t="s">
        <v>771</v>
      </c>
      <c r="D796" t="s">
        <v>46</v>
      </c>
      <c r="E796" s="6" t="s">
        <v>36</v>
      </c>
      <c r="F796" s="6" t="s">
        <v>37</v>
      </c>
      <c r="G796" s="7">
        <v>25000</v>
      </c>
      <c r="H796" s="7">
        <v>0</v>
      </c>
      <c r="I796" s="7">
        <v>25000</v>
      </c>
      <c r="J796" s="7">
        <v>717.5</v>
      </c>
      <c r="K796" s="7">
        <v>0</v>
      </c>
      <c r="L796" s="7">
        <v>760</v>
      </c>
      <c r="M796" s="7">
        <v>25</v>
      </c>
      <c r="N796" s="7">
        <f t="shared" si="38"/>
        <v>1502.5</v>
      </c>
      <c r="O796" s="7">
        <f t="shared" si="39"/>
        <v>23497.5</v>
      </c>
    </row>
    <row r="797" spans="1:15" ht="24.95" customHeight="1" x14ac:dyDescent="0.25">
      <c r="A797" s="6">
        <v>789</v>
      </c>
      <c r="B797" t="s">
        <v>1338</v>
      </c>
      <c r="C797" s="6" t="s">
        <v>771</v>
      </c>
      <c r="D797" t="s">
        <v>827</v>
      </c>
      <c r="E797" s="6" t="s">
        <v>28</v>
      </c>
      <c r="F797" s="6" t="s">
        <v>37</v>
      </c>
      <c r="G797" s="7">
        <v>65000</v>
      </c>
      <c r="H797" s="7">
        <v>0</v>
      </c>
      <c r="I797" s="7">
        <v>65000</v>
      </c>
      <c r="J797" s="7">
        <v>1865.5</v>
      </c>
      <c r="K797" s="7">
        <v>4427.58</v>
      </c>
      <c r="L797" s="7">
        <f t="shared" si="37"/>
        <v>1976</v>
      </c>
      <c r="M797" s="7">
        <v>25</v>
      </c>
      <c r="N797" s="7">
        <f t="shared" si="38"/>
        <v>8294.08</v>
      </c>
      <c r="O797" s="7">
        <f t="shared" si="39"/>
        <v>56705.919999999998</v>
      </c>
    </row>
    <row r="798" spans="1:15" ht="24.75" customHeight="1" x14ac:dyDescent="0.25">
      <c r="A798" s="6"/>
      <c r="B798"/>
      <c r="C798" s="6"/>
      <c r="D798"/>
      <c r="E798" s="6"/>
      <c r="F798" s="6"/>
      <c r="G798" s="7"/>
      <c r="H798" s="7"/>
      <c r="I798" s="7"/>
      <c r="J798" s="7"/>
      <c r="K798" s="7"/>
      <c r="L798" s="7"/>
      <c r="M798" s="7"/>
      <c r="N798" s="7"/>
      <c r="O798" s="7"/>
    </row>
    <row r="799" spans="1:15" ht="24.75" customHeight="1" x14ac:dyDescent="0.25">
      <c r="A799" s="6"/>
      <c r="B799"/>
      <c r="C799" s="6"/>
      <c r="D799"/>
      <c r="E799" s="6"/>
      <c r="F799" s="6"/>
      <c r="G799" s="7"/>
      <c r="H799" s="7"/>
      <c r="I799" s="7"/>
      <c r="J799" s="7"/>
      <c r="K799" s="7"/>
      <c r="L799" s="7"/>
      <c r="M799" s="7"/>
      <c r="N799" s="7"/>
      <c r="O799" s="7"/>
    </row>
    <row r="800" spans="1:15" s="2" customFormat="1" ht="24.75" customHeight="1" thickBot="1" x14ac:dyDescent="0.3">
      <c r="A800" s="6"/>
      <c r="G800" s="12">
        <f>SUM(G9:G799)</f>
        <v>28265493.34</v>
      </c>
      <c r="H800" s="12">
        <f t="shared" ref="H800:O800" si="40">SUM(H9:H799)</f>
        <v>0</v>
      </c>
      <c r="I800" s="12">
        <f t="shared" si="40"/>
        <v>28265493.34</v>
      </c>
      <c r="J800" s="12">
        <f t="shared" si="40"/>
        <v>811219.81999999809</v>
      </c>
      <c r="K800" s="12">
        <f t="shared" si="40"/>
        <v>1369847.0000000012</v>
      </c>
      <c r="L800" s="12">
        <f t="shared" si="40"/>
        <v>859034.78753600176</v>
      </c>
      <c r="M800" s="12">
        <f>SUM(M9:M799)</f>
        <v>1628989.8300000029</v>
      </c>
      <c r="N800" s="12">
        <f t="shared" si="40"/>
        <v>4669091.4375360096</v>
      </c>
      <c r="O800" s="12">
        <f t="shared" si="40"/>
        <v>23596401.90246401</v>
      </c>
    </row>
    <row r="801" spans="2:15" ht="24.75" customHeight="1" thickTop="1" x14ac:dyDescent="0.25">
      <c r="B801" s="1" t="s">
        <v>0</v>
      </c>
    </row>
    <row r="802" spans="2:15" ht="24.75" customHeight="1" x14ac:dyDescent="0.25">
      <c r="C802" s="1" t="s">
        <v>1209</v>
      </c>
      <c r="G802" s="14"/>
      <c r="H802"/>
      <c r="I802" s="14"/>
      <c r="J802" s="14"/>
      <c r="K802" s="14"/>
      <c r="L802" s="14"/>
      <c r="M802" s="14"/>
      <c r="N802" s="14"/>
      <c r="O802" s="14"/>
    </row>
    <row r="803" spans="2:15" ht="24.75" customHeight="1" x14ac:dyDescent="0.25">
      <c r="F803" s="15"/>
      <c r="G803" s="15"/>
      <c r="H803" s="15"/>
    </row>
    <row r="804" spans="2:15" ht="24.75" customHeight="1" x14ac:dyDescent="0.25">
      <c r="F804" s="54" t="s">
        <v>847</v>
      </c>
      <c r="G804" s="54"/>
      <c r="H804" s="54"/>
    </row>
    <row r="805" spans="2:15" ht="24.75" customHeight="1" x14ac:dyDescent="0.4">
      <c r="F805" s="53" t="s">
        <v>848</v>
      </c>
      <c r="G805" s="53"/>
      <c r="H805" s="53"/>
      <c r="M805" s="16"/>
    </row>
    <row r="806" spans="2:15" ht="24.75" customHeight="1" x14ac:dyDescent="0.25">
      <c r="B806" s="6"/>
      <c r="D806" s="17"/>
      <c r="H806" s="13"/>
    </row>
    <row r="807" spans="2:15" ht="24.75" customHeight="1" x14ac:dyDescent="0.25">
      <c r="B807" s="6"/>
      <c r="H807" s="13"/>
    </row>
    <row r="808" spans="2:15" ht="24.75" customHeight="1" x14ac:dyDescent="0.25">
      <c r="B808" s="6"/>
      <c r="F808"/>
      <c r="G808" s="14"/>
      <c r="H808"/>
      <c r="I808" s="14"/>
      <c r="J808" s="14"/>
      <c r="K808" s="14"/>
      <c r="L808" s="14"/>
      <c r="M808" s="14"/>
      <c r="N808" s="14"/>
      <c r="O808" s="14"/>
    </row>
    <row r="809" spans="2:15" ht="24.75" customHeight="1" x14ac:dyDescent="0.25">
      <c r="B809" s="6"/>
      <c r="H809" s="13"/>
    </row>
    <row r="810" spans="2:15" ht="24.75" customHeight="1" x14ac:dyDescent="0.25">
      <c r="B810" s="6"/>
      <c r="H810" s="13"/>
    </row>
    <row r="811" spans="2:15" ht="24.75" customHeight="1" x14ac:dyDescent="0.25">
      <c r="B811" s="6"/>
      <c r="H811" s="13"/>
    </row>
    <row r="812" spans="2:15" ht="24.75" customHeight="1" x14ac:dyDescent="0.25">
      <c r="B812" s="6"/>
    </row>
    <row r="813" spans="2:15" ht="24.75" customHeight="1" x14ac:dyDescent="0.25">
      <c r="B813" s="6"/>
    </row>
    <row r="814" spans="2:15" ht="24.75" customHeight="1" x14ac:dyDescent="0.25">
      <c r="B814" s="6"/>
    </row>
    <row r="815" spans="2:15" ht="24.75" customHeight="1" x14ac:dyDescent="0.25">
      <c r="B815" s="6"/>
    </row>
    <row r="816" spans="2:15" ht="24.75" customHeight="1" x14ac:dyDescent="0.25">
      <c r="B816" s="6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</sheetData>
  <mergeCells count="8">
    <mergeCell ref="F804:H804"/>
    <mergeCell ref="F805:H805"/>
    <mergeCell ref="A1:O1"/>
    <mergeCell ref="A2:O2"/>
    <mergeCell ref="B3:O3"/>
    <mergeCell ref="A4:O4"/>
    <mergeCell ref="A5:O5"/>
    <mergeCell ref="A6:O6"/>
  </mergeCells>
  <conditionalFormatting sqref="DJ316:FQ316">
    <cfRule type="duplicateValues" dxfId="8" priority="5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4"/>
  <sheetViews>
    <sheetView topLeftCell="D25" zoomScale="110" zoomScaleNormal="110" workbookViewId="0">
      <selection activeCell="C30" sqref="C30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s="1" customFormat="1" ht="22.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s="1" customFormat="1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s="1" customFormat="1" ht="21" x14ac:dyDescent="0.35">
      <c r="A5" s="56" t="s">
        <v>1578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849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1348</v>
      </c>
      <c r="C8" s="1" t="s">
        <v>174</v>
      </c>
      <c r="D8" t="s">
        <v>1356</v>
      </c>
      <c r="E8" s="1" t="s">
        <v>1357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1349</v>
      </c>
      <c r="C9" s="1" t="s">
        <v>174</v>
      </c>
      <c r="D9" t="s">
        <v>1356</v>
      </c>
      <c r="E9" s="1" t="s">
        <v>1357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1350</v>
      </c>
      <c r="C10" s="1" t="s">
        <v>174</v>
      </c>
      <c r="D10" t="s">
        <v>1356</v>
      </c>
      <c r="E10" s="1" t="s">
        <v>1357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1351</v>
      </c>
      <c r="C11" s="1" t="s">
        <v>174</v>
      </c>
      <c r="D11" t="s">
        <v>1356</v>
      </c>
      <c r="E11" s="1" t="s">
        <v>1357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1352</v>
      </c>
      <c r="C12" s="1" t="s">
        <v>174</v>
      </c>
      <c r="D12" t="s">
        <v>1356</v>
      </c>
      <c r="E12" s="1" t="s">
        <v>1357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1353</v>
      </c>
      <c r="C13" s="1" t="s">
        <v>174</v>
      </c>
      <c r="D13" t="s">
        <v>1356</v>
      </c>
      <c r="E13" s="1" t="s">
        <v>1357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1354</v>
      </c>
      <c r="C14" s="1" t="s">
        <v>174</v>
      </c>
      <c r="D14" t="s">
        <v>1356</v>
      </c>
      <c r="E14" s="1" t="s">
        <v>1357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1355</v>
      </c>
      <c r="C15" s="1" t="s">
        <v>174</v>
      </c>
      <c r="D15" t="s">
        <v>1356</v>
      </c>
      <c r="E15" s="1" t="s">
        <v>1357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1376</v>
      </c>
      <c r="C16" s="1" t="s">
        <v>174</v>
      </c>
      <c r="D16" t="s">
        <v>1356</v>
      </c>
      <c r="E16" s="1" t="s">
        <v>1357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6" s="1" customFormat="1" ht="24.95" customHeight="1" x14ac:dyDescent="0.25">
      <c r="A17" s="1">
        <v>10</v>
      </c>
      <c r="B17" t="s">
        <v>1446</v>
      </c>
      <c r="C17" s="1" t="s">
        <v>174</v>
      </c>
      <c r="D17" t="s">
        <v>1356</v>
      </c>
      <c r="E17" s="1" t="s">
        <v>1357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6" s="1" customFormat="1" ht="24.95" customHeight="1" x14ac:dyDescent="0.25">
      <c r="A18" s="1">
        <v>11</v>
      </c>
      <c r="B18" t="s">
        <v>1447</v>
      </c>
      <c r="C18" s="1" t="s">
        <v>174</v>
      </c>
      <c r="D18" t="s">
        <v>1356</v>
      </c>
      <c r="E18" s="1" t="s">
        <v>1357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6" s="1" customFormat="1" ht="24.95" customHeight="1" x14ac:dyDescent="0.25">
      <c r="A19" s="1">
        <v>12</v>
      </c>
      <c r="B19" t="s">
        <v>1482</v>
      </c>
      <c r="C19" s="1" t="s">
        <v>174</v>
      </c>
      <c r="D19" t="s">
        <v>1356</v>
      </c>
      <c r="E19" s="1" t="s">
        <v>1357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6" s="1" customFormat="1" ht="24.95" customHeight="1" x14ac:dyDescent="0.25">
      <c r="A20" s="1">
        <v>13</v>
      </c>
      <c r="B20" t="s">
        <v>1511</v>
      </c>
      <c r="C20" s="1" t="s">
        <v>174</v>
      </c>
      <c r="D20" t="s">
        <v>1356</v>
      </c>
      <c r="E20" s="1" t="s">
        <v>1357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5" si="16">+G20*2.87%</f>
        <v>1004.5</v>
      </c>
      <c r="K20" s="7">
        <v>0</v>
      </c>
      <c r="L20" s="7">
        <f t="shared" ref="L20:L25" si="17">+I20*3.04%</f>
        <v>1064</v>
      </c>
      <c r="M20" s="7">
        <v>25</v>
      </c>
      <c r="N20" s="7">
        <f t="shared" ref="N20:N25" si="18">+J20+K20+L20+M20</f>
        <v>2093.5</v>
      </c>
      <c r="O20" s="7">
        <f t="shared" ref="O20:O25" si="19">+G20-N20</f>
        <v>32906.5</v>
      </c>
    </row>
    <row r="21" spans="1:16" s="1" customFormat="1" ht="24.95" customHeight="1" x14ac:dyDescent="0.25">
      <c r="A21" s="1">
        <v>14</v>
      </c>
      <c r="B21" t="s">
        <v>1499</v>
      </c>
      <c r="C21" s="1" t="s">
        <v>174</v>
      </c>
      <c r="D21" t="s">
        <v>1356</v>
      </c>
      <c r="E21" s="1" t="s">
        <v>1357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6" s="1" customFormat="1" ht="24.95" customHeight="1" x14ac:dyDescent="0.25">
      <c r="A22" s="1">
        <v>15</v>
      </c>
      <c r="B22" t="s">
        <v>1500</v>
      </c>
      <c r="C22" s="1" t="s">
        <v>174</v>
      </c>
      <c r="D22" t="s">
        <v>1356</v>
      </c>
      <c r="E22" s="1" t="s">
        <v>1357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6" s="1" customFormat="1" ht="24.95" customHeight="1" x14ac:dyDescent="0.25">
      <c r="A23" s="1">
        <v>16</v>
      </c>
      <c r="B23" t="s">
        <v>1501</v>
      </c>
      <c r="C23" s="1" t="s">
        <v>174</v>
      </c>
      <c r="D23" t="s">
        <v>1356</v>
      </c>
      <c r="E23" s="1" t="s">
        <v>1357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6" s="1" customFormat="1" ht="24.95" customHeight="1" x14ac:dyDescent="0.25">
      <c r="A24" s="1">
        <v>17</v>
      </c>
      <c r="B24" t="s">
        <v>1502</v>
      </c>
      <c r="C24" s="1" t="s">
        <v>174</v>
      </c>
      <c r="D24" t="s">
        <v>1356</v>
      </c>
      <c r="E24" s="1" t="s">
        <v>1357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6" s="1" customFormat="1" ht="24.95" customHeight="1" x14ac:dyDescent="0.25">
      <c r="A25" s="1">
        <v>18</v>
      </c>
      <c r="B25" t="s">
        <v>1503</v>
      </c>
      <c r="C25" s="1" t="s">
        <v>174</v>
      </c>
      <c r="D25" t="s">
        <v>1356</v>
      </c>
      <c r="E25" s="1" t="s">
        <v>1357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6" x14ac:dyDescent="0.25">
      <c r="G26" s="7"/>
      <c r="H26" s="7"/>
      <c r="I26" s="7"/>
      <c r="J26" s="7"/>
      <c r="K26" s="7"/>
      <c r="L26" s="7"/>
      <c r="M26" s="7"/>
      <c r="N26" s="7"/>
      <c r="O26" s="7"/>
    </row>
    <row r="28" spans="1:16" s="1" customFormat="1" ht="22.5" customHeight="1" x14ac:dyDescent="0.25">
      <c r="G28" s="26">
        <f>SUM(G8:G27)</f>
        <v>630000</v>
      </c>
      <c r="H28" s="26">
        <f t="shared" ref="H28:K28" si="20">SUM(H26:H26)</f>
        <v>0</v>
      </c>
      <c r="I28" s="26">
        <f>SUM(G28:H28)</f>
        <v>630000</v>
      </c>
      <c r="J28" s="26">
        <f>SUM(J8:J26)</f>
        <v>18081</v>
      </c>
      <c r="K28" s="26">
        <f t="shared" si="20"/>
        <v>0</v>
      </c>
      <c r="L28" s="26">
        <f>SUM(L8:L26)</f>
        <v>19152</v>
      </c>
      <c r="M28" s="26">
        <f>SUM(M8:M26)</f>
        <v>450</v>
      </c>
      <c r="N28" s="26">
        <f>SUM(N8:N26)</f>
        <v>37683</v>
      </c>
      <c r="O28" s="26">
        <f>SUM(O8:O26)</f>
        <v>592317</v>
      </c>
    </row>
    <row r="29" spans="1:16" s="1" customFormat="1" ht="22.5" customHeight="1" x14ac:dyDescent="0.25">
      <c r="G29" s="13"/>
      <c r="H29" s="13"/>
      <c r="I29" s="13"/>
      <c r="J29" s="13"/>
      <c r="K29" s="13"/>
      <c r="L29" s="13"/>
      <c r="M29" s="13"/>
      <c r="N29" s="13"/>
      <c r="O29" s="13"/>
    </row>
    <row r="30" spans="1:16" s="1" customFormat="1" ht="22.5" customHeight="1" x14ac:dyDescent="0.25">
      <c r="G30" s="13"/>
      <c r="H30" s="13"/>
      <c r="I30" s="13"/>
      <c r="J30" s="13"/>
      <c r="K30" s="13"/>
      <c r="L30" s="13"/>
      <c r="M30" s="13"/>
      <c r="N30" s="13"/>
      <c r="O30" s="13"/>
    </row>
    <row r="31" spans="1:16" s="1" customFormat="1" ht="22.5" customHeight="1" x14ac:dyDescent="0.25">
      <c r="G31" s="13"/>
      <c r="H31" s="13"/>
      <c r="I31" s="13"/>
      <c r="J31" s="13"/>
      <c r="K31" s="13"/>
      <c r="L31" s="13"/>
      <c r="M31" s="13"/>
      <c r="N31" s="13"/>
      <c r="O31" s="13"/>
    </row>
    <row r="32" spans="1:16" s="1" customFormat="1" ht="22.5" customHeight="1" x14ac:dyDescent="0.25">
      <c r="F32" s="15"/>
      <c r="G32" s="15"/>
      <c r="H32" s="15"/>
      <c r="I32" s="13"/>
      <c r="J32" s="13"/>
      <c r="K32" s="13"/>
      <c r="L32" s="13"/>
      <c r="M32" s="13"/>
      <c r="N32" s="13"/>
      <c r="O32" s="13"/>
      <c r="P32" s="17"/>
    </row>
    <row r="33" spans="6:15" s="1" customFormat="1" ht="22.5" customHeight="1" x14ac:dyDescent="0.25">
      <c r="F33" s="54" t="s">
        <v>847</v>
      </c>
      <c r="G33" s="54"/>
      <c r="H33" s="54"/>
      <c r="I33" s="13"/>
      <c r="J33" s="13"/>
      <c r="K33" s="13"/>
      <c r="L33" s="13"/>
      <c r="M33" s="13"/>
      <c r="N33" s="13"/>
      <c r="O33" s="13"/>
    </row>
    <row r="34" spans="6:15" s="1" customFormat="1" ht="22.5" customHeight="1" x14ac:dyDescent="0.25">
      <c r="F34" s="53" t="s">
        <v>848</v>
      </c>
      <c r="G34" s="53"/>
      <c r="H34" s="53"/>
      <c r="I34" s="13"/>
      <c r="J34" s="13"/>
      <c r="K34" s="13"/>
      <c r="L34" s="13"/>
      <c r="M34" s="13"/>
      <c r="N34" s="13"/>
      <c r="O34" s="13"/>
    </row>
  </sheetData>
  <mergeCells count="6">
    <mergeCell ref="F33:H33"/>
    <mergeCell ref="F34:H34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CW166"/>
  <sheetViews>
    <sheetView topLeftCell="F153" zoomScale="120" zoomScaleNormal="120" workbookViewId="0">
      <selection activeCell="C23" sqref="C23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197" width="11.42578125" style="1"/>
    <col min="198" max="198" width="6.42578125" style="1" customWidth="1"/>
    <col min="199" max="199" width="39.5703125" style="1" customWidth="1"/>
    <col min="200" max="200" width="41.5703125" style="1" customWidth="1"/>
    <col min="201" max="201" width="31.140625" style="1" customWidth="1"/>
    <col min="202" max="202" width="27.85546875" style="1" customWidth="1"/>
    <col min="203" max="203" width="13" style="1" bestFit="1" customWidth="1"/>
    <col min="204" max="204" width="17.5703125" style="1" customWidth="1"/>
    <col min="205" max="205" width="16.42578125" style="1" customWidth="1"/>
    <col min="206" max="206" width="13.7109375" style="1" customWidth="1"/>
    <col min="207" max="207" width="11.5703125" style="1" bestFit="1" customWidth="1"/>
    <col min="208" max="208" width="14.7109375" style="1" customWidth="1"/>
    <col min="209" max="209" width="13.85546875" style="1" customWidth="1"/>
    <col min="210" max="210" width="13.5703125" style="1" customWidth="1"/>
    <col min="211" max="211" width="14.140625" style="1" customWidth="1"/>
    <col min="212" max="212" width="12" style="1" customWidth="1"/>
    <col min="213" max="213" width="14.5703125" style="1" customWidth="1"/>
    <col min="214" max="214" width="17" style="1" customWidth="1"/>
    <col min="215" max="453" width="11.42578125" style="1"/>
    <col min="454" max="454" width="6.42578125" style="1" customWidth="1"/>
    <col min="455" max="455" width="39.5703125" style="1" customWidth="1"/>
    <col min="456" max="456" width="41.5703125" style="1" customWidth="1"/>
    <col min="457" max="457" width="31.140625" style="1" customWidth="1"/>
    <col min="458" max="458" width="27.85546875" style="1" customWidth="1"/>
    <col min="459" max="459" width="13" style="1" bestFit="1" customWidth="1"/>
    <col min="460" max="460" width="17.5703125" style="1" customWidth="1"/>
    <col min="461" max="461" width="16.42578125" style="1" customWidth="1"/>
    <col min="462" max="462" width="13.7109375" style="1" customWidth="1"/>
    <col min="463" max="463" width="11.5703125" style="1" bestFit="1" customWidth="1"/>
    <col min="464" max="464" width="14.7109375" style="1" customWidth="1"/>
    <col min="465" max="465" width="13.85546875" style="1" customWidth="1"/>
    <col min="466" max="466" width="13.5703125" style="1" customWidth="1"/>
    <col min="467" max="467" width="14.140625" style="1" customWidth="1"/>
    <col min="468" max="468" width="12" style="1" customWidth="1"/>
    <col min="469" max="469" width="14.5703125" style="1" customWidth="1"/>
    <col min="470" max="470" width="17" style="1" customWidth="1"/>
    <col min="471" max="709" width="11.42578125" style="1"/>
    <col min="710" max="710" width="6.42578125" style="1" customWidth="1"/>
    <col min="711" max="711" width="39.5703125" style="1" customWidth="1"/>
    <col min="712" max="712" width="41.5703125" style="1" customWidth="1"/>
    <col min="713" max="713" width="31.140625" style="1" customWidth="1"/>
    <col min="714" max="714" width="27.85546875" style="1" customWidth="1"/>
    <col min="715" max="715" width="13" style="1" bestFit="1" customWidth="1"/>
    <col min="716" max="716" width="17.5703125" style="1" customWidth="1"/>
    <col min="717" max="717" width="16.42578125" style="1" customWidth="1"/>
    <col min="718" max="718" width="13.7109375" style="1" customWidth="1"/>
    <col min="719" max="719" width="11.5703125" style="1" bestFit="1" customWidth="1"/>
    <col min="720" max="720" width="14.7109375" style="1" customWidth="1"/>
    <col min="721" max="721" width="13.85546875" style="1" customWidth="1"/>
    <col min="722" max="722" width="13.5703125" style="1" customWidth="1"/>
    <col min="723" max="723" width="14.140625" style="1" customWidth="1"/>
    <col min="724" max="724" width="12" style="1" customWidth="1"/>
    <col min="725" max="725" width="14.5703125" style="1" customWidth="1"/>
    <col min="726" max="726" width="17" style="1" customWidth="1"/>
    <col min="727" max="965" width="11.42578125" style="1"/>
    <col min="966" max="966" width="6.42578125" style="1" customWidth="1"/>
    <col min="967" max="967" width="39.5703125" style="1" customWidth="1"/>
    <col min="968" max="968" width="41.5703125" style="1" customWidth="1"/>
    <col min="969" max="969" width="31.140625" style="1" customWidth="1"/>
    <col min="970" max="970" width="27.85546875" style="1" customWidth="1"/>
    <col min="971" max="971" width="13" style="1" bestFit="1" customWidth="1"/>
    <col min="972" max="972" width="17.5703125" style="1" customWidth="1"/>
    <col min="973" max="973" width="16.42578125" style="1" customWidth="1"/>
    <col min="974" max="974" width="13.7109375" style="1" customWidth="1"/>
    <col min="975" max="975" width="11.5703125" style="1" bestFit="1" customWidth="1"/>
    <col min="976" max="976" width="14.7109375" style="1" customWidth="1"/>
    <col min="977" max="977" width="13.85546875" style="1" customWidth="1"/>
    <col min="978" max="978" width="13.5703125" style="1" customWidth="1"/>
    <col min="979" max="979" width="14.140625" style="1" customWidth="1"/>
    <col min="980" max="980" width="12" style="1" customWidth="1"/>
    <col min="981" max="981" width="14.5703125" style="1" customWidth="1"/>
    <col min="982" max="982" width="17" style="1" customWidth="1"/>
    <col min="983" max="1221" width="11.42578125" style="1"/>
    <col min="1222" max="1222" width="6.42578125" style="1" customWidth="1"/>
    <col min="1223" max="1223" width="39.5703125" style="1" customWidth="1"/>
    <col min="1224" max="1224" width="41.5703125" style="1" customWidth="1"/>
    <col min="1225" max="1225" width="31.140625" style="1" customWidth="1"/>
    <col min="1226" max="1226" width="27.85546875" style="1" customWidth="1"/>
    <col min="1227" max="1227" width="13" style="1" bestFit="1" customWidth="1"/>
    <col min="1228" max="1228" width="17.5703125" style="1" customWidth="1"/>
    <col min="1229" max="1229" width="16.42578125" style="1" customWidth="1"/>
    <col min="1230" max="1230" width="13.7109375" style="1" customWidth="1"/>
    <col min="1231" max="1231" width="11.5703125" style="1" bestFit="1" customWidth="1"/>
    <col min="1232" max="1232" width="14.7109375" style="1" customWidth="1"/>
    <col min="1233" max="1233" width="13.85546875" style="1" customWidth="1"/>
    <col min="1234" max="1234" width="13.5703125" style="1" customWidth="1"/>
    <col min="1235" max="1235" width="14.140625" style="1" customWidth="1"/>
    <col min="1236" max="1236" width="12" style="1" customWidth="1"/>
    <col min="1237" max="1237" width="14.5703125" style="1" customWidth="1"/>
    <col min="1238" max="1238" width="17" style="1" customWidth="1"/>
    <col min="1239" max="1477" width="11.42578125" style="1"/>
    <col min="1478" max="1478" width="6.42578125" style="1" customWidth="1"/>
    <col min="1479" max="1479" width="39.5703125" style="1" customWidth="1"/>
    <col min="1480" max="1480" width="41.5703125" style="1" customWidth="1"/>
    <col min="1481" max="1481" width="31.140625" style="1" customWidth="1"/>
    <col min="1482" max="1482" width="27.85546875" style="1" customWidth="1"/>
    <col min="1483" max="1483" width="13" style="1" bestFit="1" customWidth="1"/>
    <col min="1484" max="1484" width="17.5703125" style="1" customWidth="1"/>
    <col min="1485" max="1485" width="16.42578125" style="1" customWidth="1"/>
    <col min="1486" max="1486" width="13.7109375" style="1" customWidth="1"/>
    <col min="1487" max="1487" width="11.5703125" style="1" bestFit="1" customWidth="1"/>
    <col min="1488" max="1488" width="14.7109375" style="1" customWidth="1"/>
    <col min="1489" max="1489" width="13.85546875" style="1" customWidth="1"/>
    <col min="1490" max="1490" width="13.5703125" style="1" customWidth="1"/>
    <col min="1491" max="1491" width="14.140625" style="1" customWidth="1"/>
    <col min="1492" max="1492" width="12" style="1" customWidth="1"/>
    <col min="1493" max="1493" width="14.5703125" style="1" customWidth="1"/>
    <col min="1494" max="1494" width="17" style="1" customWidth="1"/>
    <col min="1495" max="1733" width="11.42578125" style="1"/>
    <col min="1734" max="1734" width="6.42578125" style="1" customWidth="1"/>
    <col min="1735" max="1735" width="39.5703125" style="1" customWidth="1"/>
    <col min="1736" max="1736" width="41.5703125" style="1" customWidth="1"/>
    <col min="1737" max="1737" width="31.140625" style="1" customWidth="1"/>
    <col min="1738" max="1738" width="27.85546875" style="1" customWidth="1"/>
    <col min="1739" max="1739" width="13" style="1" bestFit="1" customWidth="1"/>
    <col min="1740" max="1740" width="17.5703125" style="1" customWidth="1"/>
    <col min="1741" max="1741" width="16.42578125" style="1" customWidth="1"/>
    <col min="1742" max="1742" width="13.7109375" style="1" customWidth="1"/>
    <col min="1743" max="1743" width="11.5703125" style="1" bestFit="1" customWidth="1"/>
    <col min="1744" max="1744" width="14.7109375" style="1" customWidth="1"/>
    <col min="1745" max="1745" width="13.85546875" style="1" customWidth="1"/>
    <col min="1746" max="1746" width="13.5703125" style="1" customWidth="1"/>
    <col min="1747" max="1747" width="14.140625" style="1" customWidth="1"/>
    <col min="1748" max="1748" width="12" style="1" customWidth="1"/>
    <col min="1749" max="1749" width="14.5703125" style="1" customWidth="1"/>
    <col min="1750" max="1750" width="17" style="1" customWidth="1"/>
    <col min="1751" max="1989" width="11.42578125" style="1"/>
    <col min="1990" max="1990" width="6.42578125" style="1" customWidth="1"/>
    <col min="1991" max="1991" width="39.5703125" style="1" customWidth="1"/>
    <col min="1992" max="1992" width="41.5703125" style="1" customWidth="1"/>
    <col min="1993" max="1993" width="31.140625" style="1" customWidth="1"/>
    <col min="1994" max="1994" width="27.85546875" style="1" customWidth="1"/>
    <col min="1995" max="1995" width="13" style="1" bestFit="1" customWidth="1"/>
    <col min="1996" max="1996" width="17.5703125" style="1" customWidth="1"/>
    <col min="1997" max="1997" width="16.42578125" style="1" customWidth="1"/>
    <col min="1998" max="1998" width="13.7109375" style="1" customWidth="1"/>
    <col min="1999" max="1999" width="11.5703125" style="1" bestFit="1" customWidth="1"/>
    <col min="2000" max="2000" width="14.7109375" style="1" customWidth="1"/>
    <col min="2001" max="2001" width="13.85546875" style="1" customWidth="1"/>
    <col min="2002" max="2002" width="13.5703125" style="1" customWidth="1"/>
    <col min="2003" max="2003" width="14.140625" style="1" customWidth="1"/>
    <col min="2004" max="2004" width="12" style="1" customWidth="1"/>
    <col min="2005" max="2005" width="14.5703125" style="1" customWidth="1"/>
    <col min="2006" max="2006" width="17" style="1" customWidth="1"/>
    <col min="2007" max="2245" width="11.42578125" style="1"/>
    <col min="2246" max="2246" width="6.42578125" style="1" customWidth="1"/>
    <col min="2247" max="2247" width="39.5703125" style="1" customWidth="1"/>
    <col min="2248" max="2248" width="41.5703125" style="1" customWidth="1"/>
    <col min="2249" max="2249" width="31.140625" style="1" customWidth="1"/>
    <col min="2250" max="2250" width="27.85546875" style="1" customWidth="1"/>
    <col min="2251" max="2251" width="13" style="1" bestFit="1" customWidth="1"/>
    <col min="2252" max="2252" width="17.5703125" style="1" customWidth="1"/>
    <col min="2253" max="2253" width="16.42578125" style="1" customWidth="1"/>
    <col min="2254" max="2254" width="13.7109375" style="1" customWidth="1"/>
    <col min="2255" max="2255" width="11.5703125" style="1" bestFit="1" customWidth="1"/>
    <col min="2256" max="2256" width="14.7109375" style="1" customWidth="1"/>
    <col min="2257" max="2257" width="13.85546875" style="1" customWidth="1"/>
    <col min="2258" max="2258" width="13.5703125" style="1" customWidth="1"/>
    <col min="2259" max="2259" width="14.140625" style="1" customWidth="1"/>
    <col min="2260" max="2260" width="12" style="1" customWidth="1"/>
    <col min="2261" max="2261" width="14.5703125" style="1" customWidth="1"/>
    <col min="2262" max="2262" width="17" style="1" customWidth="1"/>
    <col min="2263" max="2501" width="11.42578125" style="1"/>
    <col min="2502" max="2502" width="6.42578125" style="1" customWidth="1"/>
    <col min="2503" max="2503" width="39.5703125" style="1" customWidth="1"/>
    <col min="2504" max="2504" width="41.5703125" style="1" customWidth="1"/>
    <col min="2505" max="2505" width="31.140625" style="1" customWidth="1"/>
    <col min="2506" max="2506" width="27.85546875" style="1" customWidth="1"/>
    <col min="2507" max="2507" width="13" style="1" bestFit="1" customWidth="1"/>
    <col min="2508" max="2508" width="17.5703125" style="1" customWidth="1"/>
    <col min="2509" max="2509" width="16.42578125" style="1" customWidth="1"/>
    <col min="2510" max="2510" width="13.7109375" style="1" customWidth="1"/>
    <col min="2511" max="2511" width="11.5703125" style="1" bestFit="1" customWidth="1"/>
    <col min="2512" max="2512" width="14.7109375" style="1" customWidth="1"/>
    <col min="2513" max="2513" width="13.85546875" style="1" customWidth="1"/>
    <col min="2514" max="2514" width="13.5703125" style="1" customWidth="1"/>
    <col min="2515" max="2515" width="14.140625" style="1" customWidth="1"/>
    <col min="2516" max="2516" width="12" style="1" customWidth="1"/>
    <col min="2517" max="2517" width="14.5703125" style="1" customWidth="1"/>
    <col min="2518" max="2518" width="17" style="1" customWidth="1"/>
    <col min="2519" max="2757" width="11.42578125" style="1"/>
    <col min="2758" max="2758" width="6.42578125" style="1" customWidth="1"/>
    <col min="2759" max="2759" width="39.5703125" style="1" customWidth="1"/>
    <col min="2760" max="2760" width="41.5703125" style="1" customWidth="1"/>
    <col min="2761" max="2761" width="31.140625" style="1" customWidth="1"/>
    <col min="2762" max="2762" width="27.85546875" style="1" customWidth="1"/>
    <col min="2763" max="2763" width="13" style="1" bestFit="1" customWidth="1"/>
    <col min="2764" max="2764" width="17.5703125" style="1" customWidth="1"/>
    <col min="2765" max="2765" width="16.42578125" style="1" customWidth="1"/>
    <col min="2766" max="2766" width="13.7109375" style="1" customWidth="1"/>
    <col min="2767" max="2767" width="11.5703125" style="1" bestFit="1" customWidth="1"/>
    <col min="2768" max="2768" width="14.7109375" style="1" customWidth="1"/>
    <col min="2769" max="2769" width="13.85546875" style="1" customWidth="1"/>
    <col min="2770" max="2770" width="13.5703125" style="1" customWidth="1"/>
    <col min="2771" max="2771" width="14.140625" style="1" customWidth="1"/>
    <col min="2772" max="2772" width="12" style="1" customWidth="1"/>
    <col min="2773" max="2773" width="14.5703125" style="1" customWidth="1"/>
    <col min="2774" max="2774" width="17" style="1" customWidth="1"/>
    <col min="2775" max="3013" width="11.42578125" style="1"/>
    <col min="3014" max="3014" width="6.42578125" style="1" customWidth="1"/>
    <col min="3015" max="3015" width="39.5703125" style="1" customWidth="1"/>
    <col min="3016" max="3016" width="41.5703125" style="1" customWidth="1"/>
    <col min="3017" max="3017" width="31.140625" style="1" customWidth="1"/>
    <col min="3018" max="3018" width="27.85546875" style="1" customWidth="1"/>
    <col min="3019" max="3019" width="13" style="1" bestFit="1" customWidth="1"/>
    <col min="3020" max="3020" width="17.5703125" style="1" customWidth="1"/>
    <col min="3021" max="3021" width="16.42578125" style="1" customWidth="1"/>
    <col min="3022" max="3022" width="13.7109375" style="1" customWidth="1"/>
    <col min="3023" max="3023" width="11.5703125" style="1" bestFit="1" customWidth="1"/>
    <col min="3024" max="3024" width="14.7109375" style="1" customWidth="1"/>
    <col min="3025" max="3025" width="13.85546875" style="1" customWidth="1"/>
    <col min="3026" max="3026" width="13.5703125" style="1" customWidth="1"/>
    <col min="3027" max="3027" width="14.140625" style="1" customWidth="1"/>
    <col min="3028" max="3028" width="12" style="1" customWidth="1"/>
    <col min="3029" max="3029" width="14.5703125" style="1" customWidth="1"/>
    <col min="3030" max="3030" width="17" style="1" customWidth="1"/>
    <col min="3031" max="3269" width="11.42578125" style="1"/>
    <col min="3270" max="3270" width="6.42578125" style="1" customWidth="1"/>
    <col min="3271" max="3271" width="39.5703125" style="1" customWidth="1"/>
    <col min="3272" max="3272" width="41.5703125" style="1" customWidth="1"/>
    <col min="3273" max="3273" width="31.140625" style="1" customWidth="1"/>
    <col min="3274" max="3274" width="27.85546875" style="1" customWidth="1"/>
    <col min="3275" max="3275" width="13" style="1" bestFit="1" customWidth="1"/>
    <col min="3276" max="3276" width="17.5703125" style="1" customWidth="1"/>
    <col min="3277" max="3277" width="16.42578125" style="1" customWidth="1"/>
    <col min="3278" max="3278" width="13.7109375" style="1" customWidth="1"/>
    <col min="3279" max="3279" width="11.5703125" style="1" bestFit="1" customWidth="1"/>
    <col min="3280" max="3280" width="14.7109375" style="1" customWidth="1"/>
    <col min="3281" max="3281" width="13.85546875" style="1" customWidth="1"/>
    <col min="3282" max="3282" width="13.5703125" style="1" customWidth="1"/>
    <col min="3283" max="3283" width="14.140625" style="1" customWidth="1"/>
    <col min="3284" max="3284" width="12" style="1" customWidth="1"/>
    <col min="3285" max="3285" width="14.5703125" style="1" customWidth="1"/>
    <col min="3286" max="3286" width="17" style="1" customWidth="1"/>
    <col min="3287" max="3525" width="11.42578125" style="1"/>
    <col min="3526" max="3526" width="6.42578125" style="1" customWidth="1"/>
    <col min="3527" max="3527" width="39.5703125" style="1" customWidth="1"/>
    <col min="3528" max="3528" width="41.5703125" style="1" customWidth="1"/>
    <col min="3529" max="3529" width="31.140625" style="1" customWidth="1"/>
    <col min="3530" max="3530" width="27.85546875" style="1" customWidth="1"/>
    <col min="3531" max="3531" width="13" style="1" bestFit="1" customWidth="1"/>
    <col min="3532" max="3532" width="17.5703125" style="1" customWidth="1"/>
    <col min="3533" max="3533" width="16.42578125" style="1" customWidth="1"/>
    <col min="3534" max="3534" width="13.7109375" style="1" customWidth="1"/>
    <col min="3535" max="3535" width="11.5703125" style="1" bestFit="1" customWidth="1"/>
    <col min="3536" max="3536" width="14.7109375" style="1" customWidth="1"/>
    <col min="3537" max="3537" width="13.85546875" style="1" customWidth="1"/>
    <col min="3538" max="3538" width="13.5703125" style="1" customWidth="1"/>
    <col min="3539" max="3539" width="14.140625" style="1" customWidth="1"/>
    <col min="3540" max="3540" width="12" style="1" customWidth="1"/>
    <col min="3541" max="3541" width="14.5703125" style="1" customWidth="1"/>
    <col min="3542" max="3542" width="17" style="1" customWidth="1"/>
    <col min="3543" max="3781" width="11.42578125" style="1"/>
    <col min="3782" max="3782" width="6.42578125" style="1" customWidth="1"/>
    <col min="3783" max="3783" width="39.5703125" style="1" customWidth="1"/>
    <col min="3784" max="3784" width="41.5703125" style="1" customWidth="1"/>
    <col min="3785" max="3785" width="31.140625" style="1" customWidth="1"/>
    <col min="3786" max="3786" width="27.85546875" style="1" customWidth="1"/>
    <col min="3787" max="3787" width="13" style="1" bestFit="1" customWidth="1"/>
    <col min="3788" max="3788" width="17.5703125" style="1" customWidth="1"/>
    <col min="3789" max="3789" width="16.42578125" style="1" customWidth="1"/>
    <col min="3790" max="3790" width="13.7109375" style="1" customWidth="1"/>
    <col min="3791" max="3791" width="11.5703125" style="1" bestFit="1" customWidth="1"/>
    <col min="3792" max="3792" width="14.7109375" style="1" customWidth="1"/>
    <col min="3793" max="3793" width="13.85546875" style="1" customWidth="1"/>
    <col min="3794" max="3794" width="13.5703125" style="1" customWidth="1"/>
    <col min="3795" max="3795" width="14.140625" style="1" customWidth="1"/>
    <col min="3796" max="3796" width="12" style="1" customWidth="1"/>
    <col min="3797" max="3797" width="14.5703125" style="1" customWidth="1"/>
    <col min="3798" max="3798" width="17" style="1" customWidth="1"/>
    <col min="3799" max="4037" width="11.42578125" style="1"/>
    <col min="4038" max="4038" width="6.42578125" style="1" customWidth="1"/>
    <col min="4039" max="4039" width="39.5703125" style="1" customWidth="1"/>
    <col min="4040" max="4040" width="41.5703125" style="1" customWidth="1"/>
    <col min="4041" max="4041" width="31.140625" style="1" customWidth="1"/>
    <col min="4042" max="4042" width="27.85546875" style="1" customWidth="1"/>
    <col min="4043" max="4043" width="13" style="1" bestFit="1" customWidth="1"/>
    <col min="4044" max="4044" width="17.5703125" style="1" customWidth="1"/>
    <col min="4045" max="4045" width="16.42578125" style="1" customWidth="1"/>
    <col min="4046" max="4046" width="13.7109375" style="1" customWidth="1"/>
    <col min="4047" max="4047" width="11.5703125" style="1" bestFit="1" customWidth="1"/>
    <col min="4048" max="4048" width="14.7109375" style="1" customWidth="1"/>
    <col min="4049" max="4049" width="13.85546875" style="1" customWidth="1"/>
    <col min="4050" max="4050" width="13.5703125" style="1" customWidth="1"/>
    <col min="4051" max="4051" width="14.140625" style="1" customWidth="1"/>
    <col min="4052" max="4052" width="12" style="1" customWidth="1"/>
    <col min="4053" max="4053" width="14.5703125" style="1" customWidth="1"/>
    <col min="4054" max="4054" width="17" style="1" customWidth="1"/>
    <col min="4055" max="4293" width="11.42578125" style="1"/>
    <col min="4294" max="4294" width="6.42578125" style="1" customWidth="1"/>
    <col min="4295" max="4295" width="39.5703125" style="1" customWidth="1"/>
    <col min="4296" max="4296" width="41.5703125" style="1" customWidth="1"/>
    <col min="4297" max="4297" width="31.140625" style="1" customWidth="1"/>
    <col min="4298" max="4298" width="27.85546875" style="1" customWidth="1"/>
    <col min="4299" max="4299" width="13" style="1" bestFit="1" customWidth="1"/>
    <col min="4300" max="4300" width="17.5703125" style="1" customWidth="1"/>
    <col min="4301" max="4301" width="16.42578125" style="1" customWidth="1"/>
    <col min="4302" max="4302" width="13.7109375" style="1" customWidth="1"/>
    <col min="4303" max="4303" width="11.5703125" style="1" bestFit="1" customWidth="1"/>
    <col min="4304" max="4304" width="14.7109375" style="1" customWidth="1"/>
    <col min="4305" max="4305" width="13.85546875" style="1" customWidth="1"/>
    <col min="4306" max="4306" width="13.5703125" style="1" customWidth="1"/>
    <col min="4307" max="4307" width="14.140625" style="1" customWidth="1"/>
    <col min="4308" max="4308" width="12" style="1" customWidth="1"/>
    <col min="4309" max="4309" width="14.5703125" style="1" customWidth="1"/>
    <col min="4310" max="4310" width="17" style="1" customWidth="1"/>
    <col min="4311" max="4549" width="11.42578125" style="1"/>
    <col min="4550" max="4550" width="6.42578125" style="1" customWidth="1"/>
    <col min="4551" max="4551" width="39.5703125" style="1" customWidth="1"/>
    <col min="4552" max="4552" width="41.5703125" style="1" customWidth="1"/>
    <col min="4553" max="4553" width="31.140625" style="1" customWidth="1"/>
    <col min="4554" max="4554" width="27.85546875" style="1" customWidth="1"/>
    <col min="4555" max="4555" width="13" style="1" bestFit="1" customWidth="1"/>
    <col min="4556" max="4556" width="17.5703125" style="1" customWidth="1"/>
    <col min="4557" max="4557" width="16.42578125" style="1" customWidth="1"/>
    <col min="4558" max="4558" width="13.7109375" style="1" customWidth="1"/>
    <col min="4559" max="4559" width="11.5703125" style="1" bestFit="1" customWidth="1"/>
    <col min="4560" max="4560" width="14.7109375" style="1" customWidth="1"/>
    <col min="4561" max="4561" width="13.85546875" style="1" customWidth="1"/>
    <col min="4562" max="4562" width="13.5703125" style="1" customWidth="1"/>
    <col min="4563" max="4563" width="14.140625" style="1" customWidth="1"/>
    <col min="4564" max="4564" width="12" style="1" customWidth="1"/>
    <col min="4565" max="4565" width="14.5703125" style="1" customWidth="1"/>
    <col min="4566" max="4566" width="17" style="1" customWidth="1"/>
    <col min="4567" max="4805" width="11.42578125" style="1"/>
    <col min="4806" max="4806" width="6.42578125" style="1" customWidth="1"/>
    <col min="4807" max="4807" width="39.5703125" style="1" customWidth="1"/>
    <col min="4808" max="4808" width="41.5703125" style="1" customWidth="1"/>
    <col min="4809" max="4809" width="31.140625" style="1" customWidth="1"/>
    <col min="4810" max="4810" width="27.85546875" style="1" customWidth="1"/>
    <col min="4811" max="4811" width="13" style="1" bestFit="1" customWidth="1"/>
    <col min="4812" max="4812" width="17.5703125" style="1" customWidth="1"/>
    <col min="4813" max="4813" width="16.42578125" style="1" customWidth="1"/>
    <col min="4814" max="4814" width="13.7109375" style="1" customWidth="1"/>
    <col min="4815" max="4815" width="11.5703125" style="1" bestFit="1" customWidth="1"/>
    <col min="4816" max="4816" width="14.7109375" style="1" customWidth="1"/>
    <col min="4817" max="4817" width="13.85546875" style="1" customWidth="1"/>
    <col min="4818" max="4818" width="13.5703125" style="1" customWidth="1"/>
    <col min="4819" max="4819" width="14.140625" style="1" customWidth="1"/>
    <col min="4820" max="4820" width="12" style="1" customWidth="1"/>
    <col min="4821" max="4821" width="14.5703125" style="1" customWidth="1"/>
    <col min="4822" max="4822" width="17" style="1" customWidth="1"/>
    <col min="4823" max="5061" width="11.42578125" style="1"/>
    <col min="5062" max="5062" width="6.42578125" style="1" customWidth="1"/>
    <col min="5063" max="5063" width="39.5703125" style="1" customWidth="1"/>
    <col min="5064" max="5064" width="41.5703125" style="1" customWidth="1"/>
    <col min="5065" max="5065" width="31.140625" style="1" customWidth="1"/>
    <col min="5066" max="5066" width="27.85546875" style="1" customWidth="1"/>
    <col min="5067" max="5067" width="13" style="1" bestFit="1" customWidth="1"/>
    <col min="5068" max="5068" width="17.5703125" style="1" customWidth="1"/>
    <col min="5069" max="5069" width="16.42578125" style="1" customWidth="1"/>
    <col min="5070" max="5070" width="13.7109375" style="1" customWidth="1"/>
    <col min="5071" max="5071" width="11.5703125" style="1" bestFit="1" customWidth="1"/>
    <col min="5072" max="5072" width="14.7109375" style="1" customWidth="1"/>
    <col min="5073" max="5073" width="13.85546875" style="1" customWidth="1"/>
    <col min="5074" max="5074" width="13.5703125" style="1" customWidth="1"/>
    <col min="5075" max="5075" width="14.140625" style="1" customWidth="1"/>
    <col min="5076" max="5076" width="12" style="1" customWidth="1"/>
    <col min="5077" max="5077" width="14.5703125" style="1" customWidth="1"/>
    <col min="5078" max="5078" width="17" style="1" customWidth="1"/>
    <col min="5079" max="5317" width="11.42578125" style="1"/>
    <col min="5318" max="5318" width="6.42578125" style="1" customWidth="1"/>
    <col min="5319" max="5319" width="39.5703125" style="1" customWidth="1"/>
    <col min="5320" max="5320" width="41.5703125" style="1" customWidth="1"/>
    <col min="5321" max="5321" width="31.140625" style="1" customWidth="1"/>
    <col min="5322" max="5322" width="27.85546875" style="1" customWidth="1"/>
    <col min="5323" max="5323" width="13" style="1" bestFit="1" customWidth="1"/>
    <col min="5324" max="5324" width="17.5703125" style="1" customWidth="1"/>
    <col min="5325" max="5325" width="16.42578125" style="1" customWidth="1"/>
    <col min="5326" max="5326" width="13.7109375" style="1" customWidth="1"/>
    <col min="5327" max="5327" width="11.5703125" style="1" bestFit="1" customWidth="1"/>
    <col min="5328" max="5328" width="14.7109375" style="1" customWidth="1"/>
    <col min="5329" max="5329" width="13.85546875" style="1" customWidth="1"/>
    <col min="5330" max="5330" width="13.5703125" style="1" customWidth="1"/>
    <col min="5331" max="5331" width="14.140625" style="1" customWidth="1"/>
    <col min="5332" max="5332" width="12" style="1" customWidth="1"/>
    <col min="5333" max="5333" width="14.5703125" style="1" customWidth="1"/>
    <col min="5334" max="5334" width="17" style="1" customWidth="1"/>
    <col min="5335" max="5573" width="11.42578125" style="1"/>
    <col min="5574" max="5574" width="6.42578125" style="1" customWidth="1"/>
    <col min="5575" max="5575" width="39.5703125" style="1" customWidth="1"/>
    <col min="5576" max="5576" width="41.5703125" style="1" customWidth="1"/>
    <col min="5577" max="5577" width="31.140625" style="1" customWidth="1"/>
    <col min="5578" max="5578" width="27.85546875" style="1" customWidth="1"/>
    <col min="5579" max="5579" width="13" style="1" bestFit="1" customWidth="1"/>
    <col min="5580" max="5580" width="17.5703125" style="1" customWidth="1"/>
    <col min="5581" max="5581" width="16.42578125" style="1" customWidth="1"/>
    <col min="5582" max="5582" width="13.7109375" style="1" customWidth="1"/>
    <col min="5583" max="5583" width="11.5703125" style="1" bestFit="1" customWidth="1"/>
    <col min="5584" max="5584" width="14.7109375" style="1" customWidth="1"/>
    <col min="5585" max="5585" width="13.85546875" style="1" customWidth="1"/>
    <col min="5586" max="5586" width="13.5703125" style="1" customWidth="1"/>
    <col min="5587" max="5587" width="14.140625" style="1" customWidth="1"/>
    <col min="5588" max="5588" width="12" style="1" customWidth="1"/>
    <col min="5589" max="5589" width="14.5703125" style="1" customWidth="1"/>
    <col min="5590" max="5590" width="17" style="1" customWidth="1"/>
    <col min="5591" max="5829" width="11.42578125" style="1"/>
    <col min="5830" max="5830" width="6.42578125" style="1" customWidth="1"/>
    <col min="5831" max="5831" width="39.5703125" style="1" customWidth="1"/>
    <col min="5832" max="5832" width="41.5703125" style="1" customWidth="1"/>
    <col min="5833" max="5833" width="31.140625" style="1" customWidth="1"/>
    <col min="5834" max="5834" width="27.85546875" style="1" customWidth="1"/>
    <col min="5835" max="5835" width="13" style="1" bestFit="1" customWidth="1"/>
    <col min="5836" max="5836" width="17.5703125" style="1" customWidth="1"/>
    <col min="5837" max="5837" width="16.42578125" style="1" customWidth="1"/>
    <col min="5838" max="5838" width="13.7109375" style="1" customWidth="1"/>
    <col min="5839" max="5839" width="11.5703125" style="1" bestFit="1" customWidth="1"/>
    <col min="5840" max="5840" width="14.7109375" style="1" customWidth="1"/>
    <col min="5841" max="5841" width="13.85546875" style="1" customWidth="1"/>
    <col min="5842" max="5842" width="13.5703125" style="1" customWidth="1"/>
    <col min="5843" max="5843" width="14.140625" style="1" customWidth="1"/>
    <col min="5844" max="5844" width="12" style="1" customWidth="1"/>
    <col min="5845" max="5845" width="14.5703125" style="1" customWidth="1"/>
    <col min="5846" max="5846" width="17" style="1" customWidth="1"/>
    <col min="5847" max="6085" width="11.42578125" style="1"/>
    <col min="6086" max="6086" width="6.42578125" style="1" customWidth="1"/>
    <col min="6087" max="6087" width="39.5703125" style="1" customWidth="1"/>
    <col min="6088" max="6088" width="41.5703125" style="1" customWidth="1"/>
    <col min="6089" max="6089" width="31.140625" style="1" customWidth="1"/>
    <col min="6090" max="6090" width="27.85546875" style="1" customWidth="1"/>
    <col min="6091" max="6091" width="13" style="1" bestFit="1" customWidth="1"/>
    <col min="6092" max="6092" width="17.5703125" style="1" customWidth="1"/>
    <col min="6093" max="6093" width="16.42578125" style="1" customWidth="1"/>
    <col min="6094" max="6094" width="13.7109375" style="1" customWidth="1"/>
    <col min="6095" max="6095" width="11.5703125" style="1" bestFit="1" customWidth="1"/>
    <col min="6096" max="6096" width="14.7109375" style="1" customWidth="1"/>
    <col min="6097" max="6097" width="13.85546875" style="1" customWidth="1"/>
    <col min="6098" max="6098" width="13.5703125" style="1" customWidth="1"/>
    <col min="6099" max="6099" width="14.140625" style="1" customWidth="1"/>
    <col min="6100" max="6100" width="12" style="1" customWidth="1"/>
    <col min="6101" max="6101" width="14.5703125" style="1" customWidth="1"/>
    <col min="6102" max="6102" width="17" style="1" customWidth="1"/>
    <col min="6103" max="6341" width="11.42578125" style="1"/>
    <col min="6342" max="6342" width="6.42578125" style="1" customWidth="1"/>
    <col min="6343" max="6343" width="39.5703125" style="1" customWidth="1"/>
    <col min="6344" max="6344" width="41.5703125" style="1" customWidth="1"/>
    <col min="6345" max="6345" width="31.140625" style="1" customWidth="1"/>
    <col min="6346" max="6346" width="27.85546875" style="1" customWidth="1"/>
    <col min="6347" max="6347" width="13" style="1" bestFit="1" customWidth="1"/>
    <col min="6348" max="6348" width="17.5703125" style="1" customWidth="1"/>
    <col min="6349" max="6349" width="16.42578125" style="1" customWidth="1"/>
    <col min="6350" max="6350" width="13.7109375" style="1" customWidth="1"/>
    <col min="6351" max="6351" width="11.5703125" style="1" bestFit="1" customWidth="1"/>
    <col min="6352" max="6352" width="14.7109375" style="1" customWidth="1"/>
    <col min="6353" max="6353" width="13.85546875" style="1" customWidth="1"/>
    <col min="6354" max="6354" width="13.5703125" style="1" customWidth="1"/>
    <col min="6355" max="6355" width="14.140625" style="1" customWidth="1"/>
    <col min="6356" max="6356" width="12" style="1" customWidth="1"/>
    <col min="6357" max="6357" width="14.5703125" style="1" customWidth="1"/>
    <col min="6358" max="6358" width="17" style="1" customWidth="1"/>
    <col min="6359" max="6597" width="11.42578125" style="1"/>
    <col min="6598" max="6598" width="6.42578125" style="1" customWidth="1"/>
    <col min="6599" max="6599" width="39.5703125" style="1" customWidth="1"/>
    <col min="6600" max="6600" width="41.5703125" style="1" customWidth="1"/>
    <col min="6601" max="6601" width="31.140625" style="1" customWidth="1"/>
    <col min="6602" max="6602" width="27.85546875" style="1" customWidth="1"/>
    <col min="6603" max="6603" width="13" style="1" bestFit="1" customWidth="1"/>
    <col min="6604" max="6604" width="17.5703125" style="1" customWidth="1"/>
    <col min="6605" max="6605" width="16.42578125" style="1" customWidth="1"/>
    <col min="6606" max="6606" width="13.7109375" style="1" customWidth="1"/>
    <col min="6607" max="6607" width="11.5703125" style="1" bestFit="1" customWidth="1"/>
    <col min="6608" max="6608" width="14.7109375" style="1" customWidth="1"/>
    <col min="6609" max="6609" width="13.85546875" style="1" customWidth="1"/>
    <col min="6610" max="6610" width="13.5703125" style="1" customWidth="1"/>
    <col min="6611" max="6611" width="14.140625" style="1" customWidth="1"/>
    <col min="6612" max="6612" width="12" style="1" customWidth="1"/>
    <col min="6613" max="6613" width="14.5703125" style="1" customWidth="1"/>
    <col min="6614" max="6614" width="17" style="1" customWidth="1"/>
    <col min="6615" max="6853" width="11.42578125" style="1"/>
    <col min="6854" max="6854" width="6.42578125" style="1" customWidth="1"/>
    <col min="6855" max="6855" width="39.5703125" style="1" customWidth="1"/>
    <col min="6856" max="6856" width="41.5703125" style="1" customWidth="1"/>
    <col min="6857" max="6857" width="31.140625" style="1" customWidth="1"/>
    <col min="6858" max="6858" width="27.85546875" style="1" customWidth="1"/>
    <col min="6859" max="6859" width="13" style="1" bestFit="1" customWidth="1"/>
    <col min="6860" max="6860" width="17.5703125" style="1" customWidth="1"/>
    <col min="6861" max="6861" width="16.42578125" style="1" customWidth="1"/>
    <col min="6862" max="6862" width="13.7109375" style="1" customWidth="1"/>
    <col min="6863" max="6863" width="11.5703125" style="1" bestFit="1" customWidth="1"/>
    <col min="6864" max="6864" width="14.7109375" style="1" customWidth="1"/>
    <col min="6865" max="6865" width="13.85546875" style="1" customWidth="1"/>
    <col min="6866" max="6866" width="13.5703125" style="1" customWidth="1"/>
    <col min="6867" max="6867" width="14.140625" style="1" customWidth="1"/>
    <col min="6868" max="6868" width="12" style="1" customWidth="1"/>
    <col min="6869" max="6869" width="14.5703125" style="1" customWidth="1"/>
    <col min="6870" max="6870" width="17" style="1" customWidth="1"/>
    <col min="6871" max="7109" width="11.42578125" style="1"/>
    <col min="7110" max="7110" width="6.42578125" style="1" customWidth="1"/>
    <col min="7111" max="7111" width="39.5703125" style="1" customWidth="1"/>
    <col min="7112" max="7112" width="41.5703125" style="1" customWidth="1"/>
    <col min="7113" max="7113" width="31.140625" style="1" customWidth="1"/>
    <col min="7114" max="7114" width="27.85546875" style="1" customWidth="1"/>
    <col min="7115" max="7115" width="13" style="1" bestFit="1" customWidth="1"/>
    <col min="7116" max="7116" width="17.5703125" style="1" customWidth="1"/>
    <col min="7117" max="7117" width="16.42578125" style="1" customWidth="1"/>
    <col min="7118" max="7118" width="13.7109375" style="1" customWidth="1"/>
    <col min="7119" max="7119" width="11.5703125" style="1" bestFit="1" customWidth="1"/>
    <col min="7120" max="7120" width="14.7109375" style="1" customWidth="1"/>
    <col min="7121" max="7121" width="13.85546875" style="1" customWidth="1"/>
    <col min="7122" max="7122" width="13.5703125" style="1" customWidth="1"/>
    <col min="7123" max="7123" width="14.140625" style="1" customWidth="1"/>
    <col min="7124" max="7124" width="12" style="1" customWidth="1"/>
    <col min="7125" max="7125" width="14.5703125" style="1" customWidth="1"/>
    <col min="7126" max="7126" width="17" style="1" customWidth="1"/>
    <col min="7127" max="7365" width="11.42578125" style="1"/>
    <col min="7366" max="7366" width="6.42578125" style="1" customWidth="1"/>
    <col min="7367" max="7367" width="39.5703125" style="1" customWidth="1"/>
    <col min="7368" max="7368" width="41.5703125" style="1" customWidth="1"/>
    <col min="7369" max="7369" width="31.140625" style="1" customWidth="1"/>
    <col min="7370" max="7370" width="27.85546875" style="1" customWidth="1"/>
    <col min="7371" max="7371" width="13" style="1" bestFit="1" customWidth="1"/>
    <col min="7372" max="7372" width="17.5703125" style="1" customWidth="1"/>
    <col min="7373" max="7373" width="16.42578125" style="1" customWidth="1"/>
    <col min="7374" max="7374" width="13.7109375" style="1" customWidth="1"/>
    <col min="7375" max="7375" width="11.5703125" style="1" bestFit="1" customWidth="1"/>
    <col min="7376" max="7376" width="14.7109375" style="1" customWidth="1"/>
    <col min="7377" max="7377" width="13.85546875" style="1" customWidth="1"/>
    <col min="7378" max="7378" width="13.5703125" style="1" customWidth="1"/>
    <col min="7379" max="7379" width="14.140625" style="1" customWidth="1"/>
    <col min="7380" max="7380" width="12" style="1" customWidth="1"/>
    <col min="7381" max="7381" width="14.5703125" style="1" customWidth="1"/>
    <col min="7382" max="7382" width="17" style="1" customWidth="1"/>
    <col min="7383" max="7621" width="11.42578125" style="1"/>
    <col min="7622" max="7622" width="6.42578125" style="1" customWidth="1"/>
    <col min="7623" max="7623" width="39.5703125" style="1" customWidth="1"/>
    <col min="7624" max="7624" width="41.5703125" style="1" customWidth="1"/>
    <col min="7625" max="7625" width="31.140625" style="1" customWidth="1"/>
    <col min="7626" max="7626" width="27.85546875" style="1" customWidth="1"/>
    <col min="7627" max="7627" width="13" style="1" bestFit="1" customWidth="1"/>
    <col min="7628" max="7628" width="17.5703125" style="1" customWidth="1"/>
    <col min="7629" max="7629" width="16.42578125" style="1" customWidth="1"/>
    <col min="7630" max="7630" width="13.7109375" style="1" customWidth="1"/>
    <col min="7631" max="7631" width="11.5703125" style="1" bestFit="1" customWidth="1"/>
    <col min="7632" max="7632" width="14.7109375" style="1" customWidth="1"/>
    <col min="7633" max="7633" width="13.85546875" style="1" customWidth="1"/>
    <col min="7634" max="7634" width="13.5703125" style="1" customWidth="1"/>
    <col min="7635" max="7635" width="14.140625" style="1" customWidth="1"/>
    <col min="7636" max="7636" width="12" style="1" customWidth="1"/>
    <col min="7637" max="7637" width="14.5703125" style="1" customWidth="1"/>
    <col min="7638" max="7638" width="17" style="1" customWidth="1"/>
    <col min="7639" max="7877" width="11.42578125" style="1"/>
    <col min="7878" max="7878" width="6.42578125" style="1" customWidth="1"/>
    <col min="7879" max="7879" width="39.5703125" style="1" customWidth="1"/>
    <col min="7880" max="7880" width="41.5703125" style="1" customWidth="1"/>
    <col min="7881" max="7881" width="31.140625" style="1" customWidth="1"/>
    <col min="7882" max="7882" width="27.85546875" style="1" customWidth="1"/>
    <col min="7883" max="7883" width="13" style="1" bestFit="1" customWidth="1"/>
    <col min="7884" max="7884" width="17.5703125" style="1" customWidth="1"/>
    <col min="7885" max="7885" width="16.42578125" style="1" customWidth="1"/>
    <col min="7886" max="7886" width="13.7109375" style="1" customWidth="1"/>
    <col min="7887" max="7887" width="11.5703125" style="1" bestFit="1" customWidth="1"/>
    <col min="7888" max="7888" width="14.7109375" style="1" customWidth="1"/>
    <col min="7889" max="7889" width="13.85546875" style="1" customWidth="1"/>
    <col min="7890" max="7890" width="13.5703125" style="1" customWidth="1"/>
    <col min="7891" max="7891" width="14.140625" style="1" customWidth="1"/>
    <col min="7892" max="7892" width="12" style="1" customWidth="1"/>
    <col min="7893" max="7893" width="14.5703125" style="1" customWidth="1"/>
    <col min="7894" max="7894" width="17" style="1" customWidth="1"/>
    <col min="7895" max="8133" width="11.42578125" style="1"/>
    <col min="8134" max="8134" width="6.42578125" style="1" customWidth="1"/>
    <col min="8135" max="8135" width="39.5703125" style="1" customWidth="1"/>
    <col min="8136" max="8136" width="41.5703125" style="1" customWidth="1"/>
    <col min="8137" max="8137" width="31.140625" style="1" customWidth="1"/>
    <col min="8138" max="8138" width="27.85546875" style="1" customWidth="1"/>
    <col min="8139" max="8139" width="13" style="1" bestFit="1" customWidth="1"/>
    <col min="8140" max="8140" width="17.5703125" style="1" customWidth="1"/>
    <col min="8141" max="8141" width="16.42578125" style="1" customWidth="1"/>
    <col min="8142" max="8142" width="13.7109375" style="1" customWidth="1"/>
    <col min="8143" max="8143" width="11.5703125" style="1" bestFit="1" customWidth="1"/>
    <col min="8144" max="8144" width="14.7109375" style="1" customWidth="1"/>
    <col min="8145" max="8145" width="13.85546875" style="1" customWidth="1"/>
    <col min="8146" max="8146" width="13.5703125" style="1" customWidth="1"/>
    <col min="8147" max="8147" width="14.140625" style="1" customWidth="1"/>
    <col min="8148" max="8148" width="12" style="1" customWidth="1"/>
    <col min="8149" max="8149" width="14.5703125" style="1" customWidth="1"/>
    <col min="8150" max="8150" width="17" style="1" customWidth="1"/>
    <col min="8151" max="8389" width="11.42578125" style="1"/>
    <col min="8390" max="8390" width="6.42578125" style="1" customWidth="1"/>
    <col min="8391" max="8391" width="39.5703125" style="1" customWidth="1"/>
    <col min="8392" max="8392" width="41.5703125" style="1" customWidth="1"/>
    <col min="8393" max="8393" width="31.140625" style="1" customWidth="1"/>
    <col min="8394" max="8394" width="27.85546875" style="1" customWidth="1"/>
    <col min="8395" max="8395" width="13" style="1" bestFit="1" customWidth="1"/>
    <col min="8396" max="8396" width="17.5703125" style="1" customWidth="1"/>
    <col min="8397" max="8397" width="16.42578125" style="1" customWidth="1"/>
    <col min="8398" max="8398" width="13.7109375" style="1" customWidth="1"/>
    <col min="8399" max="8399" width="11.5703125" style="1" bestFit="1" customWidth="1"/>
    <col min="8400" max="8400" width="14.7109375" style="1" customWidth="1"/>
    <col min="8401" max="8401" width="13.85546875" style="1" customWidth="1"/>
    <col min="8402" max="8402" width="13.5703125" style="1" customWidth="1"/>
    <col min="8403" max="8403" width="14.140625" style="1" customWidth="1"/>
    <col min="8404" max="8404" width="12" style="1" customWidth="1"/>
    <col min="8405" max="8405" width="14.5703125" style="1" customWidth="1"/>
    <col min="8406" max="8406" width="17" style="1" customWidth="1"/>
    <col min="8407" max="8645" width="11.42578125" style="1"/>
    <col min="8646" max="8646" width="6.42578125" style="1" customWidth="1"/>
    <col min="8647" max="8647" width="39.5703125" style="1" customWidth="1"/>
    <col min="8648" max="8648" width="41.5703125" style="1" customWidth="1"/>
    <col min="8649" max="8649" width="31.140625" style="1" customWidth="1"/>
    <col min="8650" max="8650" width="27.85546875" style="1" customWidth="1"/>
    <col min="8651" max="8651" width="13" style="1" bestFit="1" customWidth="1"/>
    <col min="8652" max="8652" width="17.5703125" style="1" customWidth="1"/>
    <col min="8653" max="8653" width="16.42578125" style="1" customWidth="1"/>
    <col min="8654" max="8654" width="13.7109375" style="1" customWidth="1"/>
    <col min="8655" max="8655" width="11.5703125" style="1" bestFit="1" customWidth="1"/>
    <col min="8656" max="8656" width="14.7109375" style="1" customWidth="1"/>
    <col min="8657" max="8657" width="13.85546875" style="1" customWidth="1"/>
    <col min="8658" max="8658" width="13.5703125" style="1" customWidth="1"/>
    <col min="8659" max="8659" width="14.140625" style="1" customWidth="1"/>
    <col min="8660" max="8660" width="12" style="1" customWidth="1"/>
    <col min="8661" max="8661" width="14.5703125" style="1" customWidth="1"/>
    <col min="8662" max="8662" width="17" style="1" customWidth="1"/>
    <col min="8663" max="8901" width="11.42578125" style="1"/>
    <col min="8902" max="8902" width="6.42578125" style="1" customWidth="1"/>
    <col min="8903" max="8903" width="39.5703125" style="1" customWidth="1"/>
    <col min="8904" max="8904" width="41.5703125" style="1" customWidth="1"/>
    <col min="8905" max="8905" width="31.140625" style="1" customWidth="1"/>
    <col min="8906" max="8906" width="27.85546875" style="1" customWidth="1"/>
    <col min="8907" max="8907" width="13" style="1" bestFit="1" customWidth="1"/>
    <col min="8908" max="8908" width="17.5703125" style="1" customWidth="1"/>
    <col min="8909" max="8909" width="16.42578125" style="1" customWidth="1"/>
    <col min="8910" max="8910" width="13.7109375" style="1" customWidth="1"/>
    <col min="8911" max="8911" width="11.5703125" style="1" bestFit="1" customWidth="1"/>
    <col min="8912" max="8912" width="14.7109375" style="1" customWidth="1"/>
    <col min="8913" max="8913" width="13.85546875" style="1" customWidth="1"/>
    <col min="8914" max="8914" width="13.5703125" style="1" customWidth="1"/>
    <col min="8915" max="8915" width="14.140625" style="1" customWidth="1"/>
    <col min="8916" max="8916" width="12" style="1" customWidth="1"/>
    <col min="8917" max="8917" width="14.5703125" style="1" customWidth="1"/>
    <col min="8918" max="8918" width="17" style="1" customWidth="1"/>
    <col min="8919" max="9157" width="11.42578125" style="1"/>
    <col min="9158" max="9158" width="6.42578125" style="1" customWidth="1"/>
    <col min="9159" max="9159" width="39.5703125" style="1" customWidth="1"/>
    <col min="9160" max="9160" width="41.5703125" style="1" customWidth="1"/>
    <col min="9161" max="9161" width="31.140625" style="1" customWidth="1"/>
    <col min="9162" max="9162" width="27.85546875" style="1" customWidth="1"/>
    <col min="9163" max="9163" width="13" style="1" bestFit="1" customWidth="1"/>
    <col min="9164" max="9164" width="17.5703125" style="1" customWidth="1"/>
    <col min="9165" max="9165" width="16.42578125" style="1" customWidth="1"/>
    <col min="9166" max="9166" width="13.7109375" style="1" customWidth="1"/>
    <col min="9167" max="9167" width="11.5703125" style="1" bestFit="1" customWidth="1"/>
    <col min="9168" max="9168" width="14.7109375" style="1" customWidth="1"/>
    <col min="9169" max="9169" width="13.85546875" style="1" customWidth="1"/>
    <col min="9170" max="9170" width="13.5703125" style="1" customWidth="1"/>
    <col min="9171" max="9171" width="14.140625" style="1" customWidth="1"/>
    <col min="9172" max="9172" width="12" style="1" customWidth="1"/>
    <col min="9173" max="9173" width="14.5703125" style="1" customWidth="1"/>
    <col min="9174" max="9174" width="17" style="1" customWidth="1"/>
    <col min="9175" max="9413" width="11.42578125" style="1"/>
    <col min="9414" max="9414" width="6.42578125" style="1" customWidth="1"/>
    <col min="9415" max="9415" width="39.5703125" style="1" customWidth="1"/>
    <col min="9416" max="9416" width="41.5703125" style="1" customWidth="1"/>
    <col min="9417" max="9417" width="31.140625" style="1" customWidth="1"/>
    <col min="9418" max="9418" width="27.85546875" style="1" customWidth="1"/>
    <col min="9419" max="9419" width="13" style="1" bestFit="1" customWidth="1"/>
    <col min="9420" max="9420" width="17.5703125" style="1" customWidth="1"/>
    <col min="9421" max="9421" width="16.42578125" style="1" customWidth="1"/>
    <col min="9422" max="9422" width="13.7109375" style="1" customWidth="1"/>
    <col min="9423" max="9423" width="11.5703125" style="1" bestFit="1" customWidth="1"/>
    <col min="9424" max="9424" width="14.7109375" style="1" customWidth="1"/>
    <col min="9425" max="9425" width="13.85546875" style="1" customWidth="1"/>
    <col min="9426" max="9426" width="13.5703125" style="1" customWidth="1"/>
    <col min="9427" max="9427" width="14.140625" style="1" customWidth="1"/>
    <col min="9428" max="9428" width="12" style="1" customWidth="1"/>
    <col min="9429" max="9429" width="14.5703125" style="1" customWidth="1"/>
    <col min="9430" max="9430" width="17" style="1" customWidth="1"/>
    <col min="9431" max="9669" width="11.42578125" style="1"/>
    <col min="9670" max="9670" width="6.42578125" style="1" customWidth="1"/>
    <col min="9671" max="9671" width="39.5703125" style="1" customWidth="1"/>
    <col min="9672" max="9672" width="41.5703125" style="1" customWidth="1"/>
    <col min="9673" max="9673" width="31.140625" style="1" customWidth="1"/>
    <col min="9674" max="9674" width="27.85546875" style="1" customWidth="1"/>
    <col min="9675" max="9675" width="13" style="1" bestFit="1" customWidth="1"/>
    <col min="9676" max="9676" width="17.5703125" style="1" customWidth="1"/>
    <col min="9677" max="9677" width="16.42578125" style="1" customWidth="1"/>
    <col min="9678" max="9678" width="13.7109375" style="1" customWidth="1"/>
    <col min="9679" max="9679" width="11.5703125" style="1" bestFit="1" customWidth="1"/>
    <col min="9680" max="9680" width="14.7109375" style="1" customWidth="1"/>
    <col min="9681" max="9681" width="13.85546875" style="1" customWidth="1"/>
    <col min="9682" max="9682" width="13.5703125" style="1" customWidth="1"/>
    <col min="9683" max="9683" width="14.140625" style="1" customWidth="1"/>
    <col min="9684" max="9684" width="12" style="1" customWidth="1"/>
    <col min="9685" max="9685" width="14.5703125" style="1" customWidth="1"/>
    <col min="9686" max="9686" width="17" style="1" customWidth="1"/>
    <col min="9687" max="9925" width="11.42578125" style="1"/>
    <col min="9926" max="9926" width="6.42578125" style="1" customWidth="1"/>
    <col min="9927" max="9927" width="39.5703125" style="1" customWidth="1"/>
    <col min="9928" max="9928" width="41.5703125" style="1" customWidth="1"/>
    <col min="9929" max="9929" width="31.140625" style="1" customWidth="1"/>
    <col min="9930" max="9930" width="27.85546875" style="1" customWidth="1"/>
    <col min="9931" max="9931" width="13" style="1" bestFit="1" customWidth="1"/>
    <col min="9932" max="9932" width="17.5703125" style="1" customWidth="1"/>
    <col min="9933" max="9933" width="16.42578125" style="1" customWidth="1"/>
    <col min="9934" max="9934" width="13.7109375" style="1" customWidth="1"/>
    <col min="9935" max="9935" width="11.5703125" style="1" bestFit="1" customWidth="1"/>
    <col min="9936" max="9936" width="14.7109375" style="1" customWidth="1"/>
    <col min="9937" max="9937" width="13.85546875" style="1" customWidth="1"/>
    <col min="9938" max="9938" width="13.5703125" style="1" customWidth="1"/>
    <col min="9939" max="9939" width="14.140625" style="1" customWidth="1"/>
    <col min="9940" max="9940" width="12" style="1" customWidth="1"/>
    <col min="9941" max="9941" width="14.5703125" style="1" customWidth="1"/>
    <col min="9942" max="9942" width="17" style="1" customWidth="1"/>
    <col min="9943" max="10181" width="11.42578125" style="1"/>
    <col min="10182" max="10182" width="6.42578125" style="1" customWidth="1"/>
    <col min="10183" max="10183" width="39.5703125" style="1" customWidth="1"/>
    <col min="10184" max="10184" width="41.5703125" style="1" customWidth="1"/>
    <col min="10185" max="10185" width="31.140625" style="1" customWidth="1"/>
    <col min="10186" max="10186" width="27.85546875" style="1" customWidth="1"/>
    <col min="10187" max="10187" width="13" style="1" bestFit="1" customWidth="1"/>
    <col min="10188" max="10188" width="17.5703125" style="1" customWidth="1"/>
    <col min="10189" max="10189" width="16.42578125" style="1" customWidth="1"/>
    <col min="10190" max="10190" width="13.7109375" style="1" customWidth="1"/>
    <col min="10191" max="10191" width="11.5703125" style="1" bestFit="1" customWidth="1"/>
    <col min="10192" max="10192" width="14.7109375" style="1" customWidth="1"/>
    <col min="10193" max="10193" width="13.85546875" style="1" customWidth="1"/>
    <col min="10194" max="10194" width="13.5703125" style="1" customWidth="1"/>
    <col min="10195" max="10195" width="14.140625" style="1" customWidth="1"/>
    <col min="10196" max="10196" width="12" style="1" customWidth="1"/>
    <col min="10197" max="10197" width="14.5703125" style="1" customWidth="1"/>
    <col min="10198" max="10198" width="17" style="1" customWidth="1"/>
    <col min="10199" max="10437" width="11.42578125" style="1"/>
    <col min="10438" max="10438" width="6.42578125" style="1" customWidth="1"/>
    <col min="10439" max="10439" width="39.5703125" style="1" customWidth="1"/>
    <col min="10440" max="10440" width="41.5703125" style="1" customWidth="1"/>
    <col min="10441" max="10441" width="31.140625" style="1" customWidth="1"/>
    <col min="10442" max="10442" width="27.85546875" style="1" customWidth="1"/>
    <col min="10443" max="10443" width="13" style="1" bestFit="1" customWidth="1"/>
    <col min="10444" max="10444" width="17.5703125" style="1" customWidth="1"/>
    <col min="10445" max="10445" width="16.42578125" style="1" customWidth="1"/>
    <col min="10446" max="10446" width="13.7109375" style="1" customWidth="1"/>
    <col min="10447" max="10447" width="11.5703125" style="1" bestFit="1" customWidth="1"/>
    <col min="10448" max="10448" width="14.7109375" style="1" customWidth="1"/>
    <col min="10449" max="10449" width="13.85546875" style="1" customWidth="1"/>
    <col min="10450" max="10450" width="13.5703125" style="1" customWidth="1"/>
    <col min="10451" max="10451" width="14.140625" style="1" customWidth="1"/>
    <col min="10452" max="10452" width="12" style="1" customWidth="1"/>
    <col min="10453" max="10453" width="14.5703125" style="1" customWidth="1"/>
    <col min="10454" max="10454" width="17" style="1" customWidth="1"/>
    <col min="10455" max="10693" width="11.42578125" style="1"/>
    <col min="10694" max="10694" width="6.42578125" style="1" customWidth="1"/>
    <col min="10695" max="10695" width="39.5703125" style="1" customWidth="1"/>
    <col min="10696" max="10696" width="41.5703125" style="1" customWidth="1"/>
    <col min="10697" max="10697" width="31.140625" style="1" customWidth="1"/>
    <col min="10698" max="10698" width="27.85546875" style="1" customWidth="1"/>
    <col min="10699" max="10699" width="13" style="1" bestFit="1" customWidth="1"/>
    <col min="10700" max="10700" width="17.5703125" style="1" customWidth="1"/>
    <col min="10701" max="10701" width="16.42578125" style="1" customWidth="1"/>
    <col min="10702" max="10702" width="13.7109375" style="1" customWidth="1"/>
    <col min="10703" max="10703" width="11.5703125" style="1" bestFit="1" customWidth="1"/>
    <col min="10704" max="10704" width="14.7109375" style="1" customWidth="1"/>
    <col min="10705" max="10705" width="13.85546875" style="1" customWidth="1"/>
    <col min="10706" max="10706" width="13.5703125" style="1" customWidth="1"/>
    <col min="10707" max="10707" width="14.140625" style="1" customWidth="1"/>
    <col min="10708" max="10708" width="12" style="1" customWidth="1"/>
    <col min="10709" max="10709" width="14.5703125" style="1" customWidth="1"/>
    <col min="10710" max="10710" width="17" style="1" customWidth="1"/>
    <col min="10711" max="10949" width="11.42578125" style="1"/>
    <col min="10950" max="10950" width="6.42578125" style="1" customWidth="1"/>
    <col min="10951" max="10951" width="39.5703125" style="1" customWidth="1"/>
    <col min="10952" max="10952" width="41.5703125" style="1" customWidth="1"/>
    <col min="10953" max="10953" width="31.140625" style="1" customWidth="1"/>
    <col min="10954" max="10954" width="27.85546875" style="1" customWidth="1"/>
    <col min="10955" max="10955" width="13" style="1" bestFit="1" customWidth="1"/>
    <col min="10956" max="10956" width="17.5703125" style="1" customWidth="1"/>
    <col min="10957" max="10957" width="16.42578125" style="1" customWidth="1"/>
    <col min="10958" max="10958" width="13.7109375" style="1" customWidth="1"/>
    <col min="10959" max="10959" width="11.5703125" style="1" bestFit="1" customWidth="1"/>
    <col min="10960" max="10960" width="14.7109375" style="1" customWidth="1"/>
    <col min="10961" max="10961" width="13.85546875" style="1" customWidth="1"/>
    <col min="10962" max="10962" width="13.5703125" style="1" customWidth="1"/>
    <col min="10963" max="10963" width="14.140625" style="1" customWidth="1"/>
    <col min="10964" max="10964" width="12" style="1" customWidth="1"/>
    <col min="10965" max="10965" width="14.5703125" style="1" customWidth="1"/>
    <col min="10966" max="10966" width="17" style="1" customWidth="1"/>
    <col min="10967" max="11205" width="11.42578125" style="1"/>
    <col min="11206" max="11206" width="6.42578125" style="1" customWidth="1"/>
    <col min="11207" max="11207" width="39.5703125" style="1" customWidth="1"/>
    <col min="11208" max="11208" width="41.5703125" style="1" customWidth="1"/>
    <col min="11209" max="11209" width="31.140625" style="1" customWidth="1"/>
    <col min="11210" max="11210" width="27.85546875" style="1" customWidth="1"/>
    <col min="11211" max="11211" width="13" style="1" bestFit="1" customWidth="1"/>
    <col min="11212" max="11212" width="17.5703125" style="1" customWidth="1"/>
    <col min="11213" max="11213" width="16.42578125" style="1" customWidth="1"/>
    <col min="11214" max="11214" width="13.7109375" style="1" customWidth="1"/>
    <col min="11215" max="11215" width="11.5703125" style="1" bestFit="1" customWidth="1"/>
    <col min="11216" max="11216" width="14.7109375" style="1" customWidth="1"/>
    <col min="11217" max="11217" width="13.85546875" style="1" customWidth="1"/>
    <col min="11218" max="11218" width="13.5703125" style="1" customWidth="1"/>
    <col min="11219" max="11219" width="14.140625" style="1" customWidth="1"/>
    <col min="11220" max="11220" width="12" style="1" customWidth="1"/>
    <col min="11221" max="11221" width="14.5703125" style="1" customWidth="1"/>
    <col min="11222" max="11222" width="17" style="1" customWidth="1"/>
    <col min="11223" max="11461" width="11.42578125" style="1"/>
    <col min="11462" max="11462" width="6.42578125" style="1" customWidth="1"/>
    <col min="11463" max="11463" width="39.5703125" style="1" customWidth="1"/>
    <col min="11464" max="11464" width="41.5703125" style="1" customWidth="1"/>
    <col min="11465" max="11465" width="31.140625" style="1" customWidth="1"/>
    <col min="11466" max="11466" width="27.85546875" style="1" customWidth="1"/>
    <col min="11467" max="11467" width="13" style="1" bestFit="1" customWidth="1"/>
    <col min="11468" max="11468" width="17.5703125" style="1" customWidth="1"/>
    <col min="11469" max="11469" width="16.42578125" style="1" customWidth="1"/>
    <col min="11470" max="11470" width="13.7109375" style="1" customWidth="1"/>
    <col min="11471" max="11471" width="11.5703125" style="1" bestFit="1" customWidth="1"/>
    <col min="11472" max="11472" width="14.7109375" style="1" customWidth="1"/>
    <col min="11473" max="11473" width="13.85546875" style="1" customWidth="1"/>
    <col min="11474" max="11474" width="13.5703125" style="1" customWidth="1"/>
    <col min="11475" max="11475" width="14.140625" style="1" customWidth="1"/>
    <col min="11476" max="11476" width="12" style="1" customWidth="1"/>
    <col min="11477" max="11477" width="14.5703125" style="1" customWidth="1"/>
    <col min="11478" max="11478" width="17" style="1" customWidth="1"/>
    <col min="11479" max="11717" width="11.42578125" style="1"/>
    <col min="11718" max="11718" width="6.42578125" style="1" customWidth="1"/>
    <col min="11719" max="11719" width="39.5703125" style="1" customWidth="1"/>
    <col min="11720" max="11720" width="41.5703125" style="1" customWidth="1"/>
    <col min="11721" max="11721" width="31.140625" style="1" customWidth="1"/>
    <col min="11722" max="11722" width="27.85546875" style="1" customWidth="1"/>
    <col min="11723" max="11723" width="13" style="1" bestFit="1" customWidth="1"/>
    <col min="11724" max="11724" width="17.5703125" style="1" customWidth="1"/>
    <col min="11725" max="11725" width="16.42578125" style="1" customWidth="1"/>
    <col min="11726" max="11726" width="13.7109375" style="1" customWidth="1"/>
    <col min="11727" max="11727" width="11.5703125" style="1" bestFit="1" customWidth="1"/>
    <col min="11728" max="11728" width="14.7109375" style="1" customWidth="1"/>
    <col min="11729" max="11729" width="13.85546875" style="1" customWidth="1"/>
    <col min="11730" max="11730" width="13.5703125" style="1" customWidth="1"/>
    <col min="11731" max="11731" width="14.140625" style="1" customWidth="1"/>
    <col min="11732" max="11732" width="12" style="1" customWidth="1"/>
    <col min="11733" max="11733" width="14.5703125" style="1" customWidth="1"/>
    <col min="11734" max="11734" width="17" style="1" customWidth="1"/>
    <col min="11735" max="11973" width="11.42578125" style="1"/>
    <col min="11974" max="11974" width="6.42578125" style="1" customWidth="1"/>
    <col min="11975" max="11975" width="39.5703125" style="1" customWidth="1"/>
    <col min="11976" max="11976" width="41.5703125" style="1" customWidth="1"/>
    <col min="11977" max="11977" width="31.140625" style="1" customWidth="1"/>
    <col min="11978" max="11978" width="27.85546875" style="1" customWidth="1"/>
    <col min="11979" max="11979" width="13" style="1" bestFit="1" customWidth="1"/>
    <col min="11980" max="11980" width="17.5703125" style="1" customWidth="1"/>
    <col min="11981" max="11981" width="16.42578125" style="1" customWidth="1"/>
    <col min="11982" max="11982" width="13.7109375" style="1" customWidth="1"/>
    <col min="11983" max="11983" width="11.5703125" style="1" bestFit="1" customWidth="1"/>
    <col min="11984" max="11984" width="14.7109375" style="1" customWidth="1"/>
    <col min="11985" max="11985" width="13.85546875" style="1" customWidth="1"/>
    <col min="11986" max="11986" width="13.5703125" style="1" customWidth="1"/>
    <col min="11987" max="11987" width="14.140625" style="1" customWidth="1"/>
    <col min="11988" max="11988" width="12" style="1" customWidth="1"/>
    <col min="11989" max="11989" width="14.5703125" style="1" customWidth="1"/>
    <col min="11990" max="11990" width="17" style="1" customWidth="1"/>
    <col min="11991" max="12229" width="11.42578125" style="1"/>
    <col min="12230" max="12230" width="6.42578125" style="1" customWidth="1"/>
    <col min="12231" max="12231" width="39.5703125" style="1" customWidth="1"/>
    <col min="12232" max="12232" width="41.5703125" style="1" customWidth="1"/>
    <col min="12233" max="12233" width="31.140625" style="1" customWidth="1"/>
    <col min="12234" max="12234" width="27.85546875" style="1" customWidth="1"/>
    <col min="12235" max="12235" width="13" style="1" bestFit="1" customWidth="1"/>
    <col min="12236" max="12236" width="17.5703125" style="1" customWidth="1"/>
    <col min="12237" max="12237" width="16.42578125" style="1" customWidth="1"/>
    <col min="12238" max="12238" width="13.7109375" style="1" customWidth="1"/>
    <col min="12239" max="12239" width="11.5703125" style="1" bestFit="1" customWidth="1"/>
    <col min="12240" max="12240" width="14.7109375" style="1" customWidth="1"/>
    <col min="12241" max="12241" width="13.85546875" style="1" customWidth="1"/>
    <col min="12242" max="12242" width="13.5703125" style="1" customWidth="1"/>
    <col min="12243" max="12243" width="14.140625" style="1" customWidth="1"/>
    <col min="12244" max="12244" width="12" style="1" customWidth="1"/>
    <col min="12245" max="12245" width="14.5703125" style="1" customWidth="1"/>
    <col min="12246" max="12246" width="17" style="1" customWidth="1"/>
    <col min="12247" max="12485" width="11.42578125" style="1"/>
    <col min="12486" max="12486" width="6.42578125" style="1" customWidth="1"/>
    <col min="12487" max="12487" width="39.5703125" style="1" customWidth="1"/>
    <col min="12488" max="12488" width="41.5703125" style="1" customWidth="1"/>
    <col min="12489" max="12489" width="31.140625" style="1" customWidth="1"/>
    <col min="12490" max="12490" width="27.85546875" style="1" customWidth="1"/>
    <col min="12491" max="12491" width="13" style="1" bestFit="1" customWidth="1"/>
    <col min="12492" max="12492" width="17.5703125" style="1" customWidth="1"/>
    <col min="12493" max="12493" width="16.42578125" style="1" customWidth="1"/>
    <col min="12494" max="12494" width="13.7109375" style="1" customWidth="1"/>
    <col min="12495" max="12495" width="11.5703125" style="1" bestFit="1" customWidth="1"/>
    <col min="12496" max="12496" width="14.7109375" style="1" customWidth="1"/>
    <col min="12497" max="12497" width="13.85546875" style="1" customWidth="1"/>
    <col min="12498" max="12498" width="13.5703125" style="1" customWidth="1"/>
    <col min="12499" max="12499" width="14.140625" style="1" customWidth="1"/>
    <col min="12500" max="12500" width="12" style="1" customWidth="1"/>
    <col min="12501" max="12501" width="14.5703125" style="1" customWidth="1"/>
    <col min="12502" max="12502" width="17" style="1" customWidth="1"/>
    <col min="12503" max="12741" width="11.42578125" style="1"/>
    <col min="12742" max="12742" width="6.42578125" style="1" customWidth="1"/>
    <col min="12743" max="12743" width="39.5703125" style="1" customWidth="1"/>
    <col min="12744" max="12744" width="41.5703125" style="1" customWidth="1"/>
    <col min="12745" max="12745" width="31.140625" style="1" customWidth="1"/>
    <col min="12746" max="12746" width="27.85546875" style="1" customWidth="1"/>
    <col min="12747" max="12747" width="13" style="1" bestFit="1" customWidth="1"/>
    <col min="12748" max="12748" width="17.5703125" style="1" customWidth="1"/>
    <col min="12749" max="12749" width="16.42578125" style="1" customWidth="1"/>
    <col min="12750" max="12750" width="13.7109375" style="1" customWidth="1"/>
    <col min="12751" max="12751" width="11.5703125" style="1" bestFit="1" customWidth="1"/>
    <col min="12752" max="12752" width="14.7109375" style="1" customWidth="1"/>
    <col min="12753" max="12753" width="13.85546875" style="1" customWidth="1"/>
    <col min="12754" max="12754" width="13.5703125" style="1" customWidth="1"/>
    <col min="12755" max="12755" width="14.140625" style="1" customWidth="1"/>
    <col min="12756" max="12756" width="12" style="1" customWidth="1"/>
    <col min="12757" max="12757" width="14.5703125" style="1" customWidth="1"/>
    <col min="12758" max="12758" width="17" style="1" customWidth="1"/>
    <col min="12759" max="12997" width="11.42578125" style="1"/>
    <col min="12998" max="12998" width="6.42578125" style="1" customWidth="1"/>
    <col min="12999" max="12999" width="39.5703125" style="1" customWidth="1"/>
    <col min="13000" max="13000" width="41.5703125" style="1" customWidth="1"/>
    <col min="13001" max="13001" width="31.140625" style="1" customWidth="1"/>
    <col min="13002" max="13002" width="27.85546875" style="1" customWidth="1"/>
    <col min="13003" max="13003" width="13" style="1" bestFit="1" customWidth="1"/>
    <col min="13004" max="13004" width="17.5703125" style="1" customWidth="1"/>
    <col min="13005" max="13005" width="16.42578125" style="1" customWidth="1"/>
    <col min="13006" max="13006" width="13.7109375" style="1" customWidth="1"/>
    <col min="13007" max="13007" width="11.5703125" style="1" bestFit="1" customWidth="1"/>
    <col min="13008" max="13008" width="14.7109375" style="1" customWidth="1"/>
    <col min="13009" max="13009" width="13.85546875" style="1" customWidth="1"/>
    <col min="13010" max="13010" width="13.5703125" style="1" customWidth="1"/>
    <col min="13011" max="13011" width="14.140625" style="1" customWidth="1"/>
    <col min="13012" max="13012" width="12" style="1" customWidth="1"/>
    <col min="13013" max="13013" width="14.5703125" style="1" customWidth="1"/>
    <col min="13014" max="13014" width="17" style="1" customWidth="1"/>
    <col min="13015" max="13253" width="11.42578125" style="1"/>
    <col min="13254" max="13254" width="6.42578125" style="1" customWidth="1"/>
    <col min="13255" max="13255" width="39.5703125" style="1" customWidth="1"/>
    <col min="13256" max="13256" width="41.5703125" style="1" customWidth="1"/>
    <col min="13257" max="13257" width="31.140625" style="1" customWidth="1"/>
    <col min="13258" max="13258" width="27.85546875" style="1" customWidth="1"/>
    <col min="13259" max="13259" width="13" style="1" bestFit="1" customWidth="1"/>
    <col min="13260" max="13260" width="17.5703125" style="1" customWidth="1"/>
    <col min="13261" max="13261" width="16.42578125" style="1" customWidth="1"/>
    <col min="13262" max="13262" width="13.7109375" style="1" customWidth="1"/>
    <col min="13263" max="13263" width="11.5703125" style="1" bestFit="1" customWidth="1"/>
    <col min="13264" max="13264" width="14.7109375" style="1" customWidth="1"/>
    <col min="13265" max="13265" width="13.85546875" style="1" customWidth="1"/>
    <col min="13266" max="13266" width="13.5703125" style="1" customWidth="1"/>
    <col min="13267" max="13267" width="14.140625" style="1" customWidth="1"/>
    <col min="13268" max="13268" width="12" style="1" customWidth="1"/>
    <col min="13269" max="13269" width="14.5703125" style="1" customWidth="1"/>
    <col min="13270" max="13270" width="17" style="1" customWidth="1"/>
    <col min="13271" max="13509" width="11.42578125" style="1"/>
    <col min="13510" max="13510" width="6.42578125" style="1" customWidth="1"/>
    <col min="13511" max="13511" width="39.5703125" style="1" customWidth="1"/>
    <col min="13512" max="13512" width="41.5703125" style="1" customWidth="1"/>
    <col min="13513" max="13513" width="31.140625" style="1" customWidth="1"/>
    <col min="13514" max="13514" width="27.85546875" style="1" customWidth="1"/>
    <col min="13515" max="13515" width="13" style="1" bestFit="1" customWidth="1"/>
    <col min="13516" max="13516" width="17.5703125" style="1" customWidth="1"/>
    <col min="13517" max="13517" width="16.42578125" style="1" customWidth="1"/>
    <col min="13518" max="13518" width="13.7109375" style="1" customWidth="1"/>
    <col min="13519" max="13519" width="11.5703125" style="1" bestFit="1" customWidth="1"/>
    <col min="13520" max="13520" width="14.7109375" style="1" customWidth="1"/>
    <col min="13521" max="13521" width="13.85546875" style="1" customWidth="1"/>
    <col min="13522" max="13522" width="13.5703125" style="1" customWidth="1"/>
    <col min="13523" max="13523" width="14.140625" style="1" customWidth="1"/>
    <col min="13524" max="13524" width="12" style="1" customWidth="1"/>
    <col min="13525" max="13525" width="14.5703125" style="1" customWidth="1"/>
    <col min="13526" max="13526" width="17" style="1" customWidth="1"/>
    <col min="13527" max="13765" width="11.42578125" style="1"/>
    <col min="13766" max="13766" width="6.42578125" style="1" customWidth="1"/>
    <col min="13767" max="13767" width="39.5703125" style="1" customWidth="1"/>
    <col min="13768" max="13768" width="41.5703125" style="1" customWidth="1"/>
    <col min="13769" max="13769" width="31.140625" style="1" customWidth="1"/>
    <col min="13770" max="13770" width="27.85546875" style="1" customWidth="1"/>
    <col min="13771" max="13771" width="13" style="1" bestFit="1" customWidth="1"/>
    <col min="13772" max="13772" width="17.5703125" style="1" customWidth="1"/>
    <col min="13773" max="13773" width="16.42578125" style="1" customWidth="1"/>
    <col min="13774" max="13774" width="13.7109375" style="1" customWidth="1"/>
    <col min="13775" max="13775" width="11.5703125" style="1" bestFit="1" customWidth="1"/>
    <col min="13776" max="13776" width="14.7109375" style="1" customWidth="1"/>
    <col min="13777" max="13777" width="13.85546875" style="1" customWidth="1"/>
    <col min="13778" max="13778" width="13.5703125" style="1" customWidth="1"/>
    <col min="13779" max="13779" width="14.140625" style="1" customWidth="1"/>
    <col min="13780" max="13780" width="12" style="1" customWidth="1"/>
    <col min="13781" max="13781" width="14.5703125" style="1" customWidth="1"/>
    <col min="13782" max="13782" width="17" style="1" customWidth="1"/>
    <col min="13783" max="14021" width="11.42578125" style="1"/>
    <col min="14022" max="14022" width="6.42578125" style="1" customWidth="1"/>
    <col min="14023" max="14023" width="39.5703125" style="1" customWidth="1"/>
    <col min="14024" max="14024" width="41.5703125" style="1" customWidth="1"/>
    <col min="14025" max="14025" width="31.140625" style="1" customWidth="1"/>
    <col min="14026" max="14026" width="27.85546875" style="1" customWidth="1"/>
    <col min="14027" max="14027" width="13" style="1" bestFit="1" customWidth="1"/>
    <col min="14028" max="14028" width="17.5703125" style="1" customWidth="1"/>
    <col min="14029" max="14029" width="16.42578125" style="1" customWidth="1"/>
    <col min="14030" max="14030" width="13.7109375" style="1" customWidth="1"/>
    <col min="14031" max="14031" width="11.5703125" style="1" bestFit="1" customWidth="1"/>
    <col min="14032" max="14032" width="14.7109375" style="1" customWidth="1"/>
    <col min="14033" max="14033" width="13.85546875" style="1" customWidth="1"/>
    <col min="14034" max="14034" width="13.5703125" style="1" customWidth="1"/>
    <col min="14035" max="14035" width="14.140625" style="1" customWidth="1"/>
    <col min="14036" max="14036" width="12" style="1" customWidth="1"/>
    <col min="14037" max="14037" width="14.5703125" style="1" customWidth="1"/>
    <col min="14038" max="14038" width="17" style="1" customWidth="1"/>
    <col min="14039" max="14277" width="11.42578125" style="1"/>
    <col min="14278" max="14278" width="6.42578125" style="1" customWidth="1"/>
    <col min="14279" max="14279" width="39.5703125" style="1" customWidth="1"/>
    <col min="14280" max="14280" width="41.5703125" style="1" customWidth="1"/>
    <col min="14281" max="14281" width="31.140625" style="1" customWidth="1"/>
    <col min="14282" max="14282" width="27.85546875" style="1" customWidth="1"/>
    <col min="14283" max="14283" width="13" style="1" bestFit="1" customWidth="1"/>
    <col min="14284" max="14284" width="17.5703125" style="1" customWidth="1"/>
    <col min="14285" max="14285" width="16.42578125" style="1" customWidth="1"/>
    <col min="14286" max="14286" width="13.7109375" style="1" customWidth="1"/>
    <col min="14287" max="14287" width="11.5703125" style="1" bestFit="1" customWidth="1"/>
    <col min="14288" max="14288" width="14.7109375" style="1" customWidth="1"/>
    <col min="14289" max="14289" width="13.85546875" style="1" customWidth="1"/>
    <col min="14290" max="14290" width="13.5703125" style="1" customWidth="1"/>
    <col min="14291" max="14291" width="14.140625" style="1" customWidth="1"/>
    <col min="14292" max="14292" width="12" style="1" customWidth="1"/>
    <col min="14293" max="14293" width="14.5703125" style="1" customWidth="1"/>
    <col min="14294" max="14294" width="17" style="1" customWidth="1"/>
    <col min="14295" max="14533" width="11.42578125" style="1"/>
    <col min="14534" max="14534" width="6.42578125" style="1" customWidth="1"/>
    <col min="14535" max="14535" width="39.5703125" style="1" customWidth="1"/>
    <col min="14536" max="14536" width="41.5703125" style="1" customWidth="1"/>
    <col min="14537" max="14537" width="31.140625" style="1" customWidth="1"/>
    <col min="14538" max="14538" width="27.85546875" style="1" customWidth="1"/>
    <col min="14539" max="14539" width="13" style="1" bestFit="1" customWidth="1"/>
    <col min="14540" max="14540" width="17.5703125" style="1" customWidth="1"/>
    <col min="14541" max="14541" width="16.42578125" style="1" customWidth="1"/>
    <col min="14542" max="14542" width="13.7109375" style="1" customWidth="1"/>
    <col min="14543" max="14543" width="11.5703125" style="1" bestFit="1" customWidth="1"/>
    <col min="14544" max="14544" width="14.7109375" style="1" customWidth="1"/>
    <col min="14545" max="14545" width="13.85546875" style="1" customWidth="1"/>
    <col min="14546" max="14546" width="13.5703125" style="1" customWidth="1"/>
    <col min="14547" max="14547" width="14.140625" style="1" customWidth="1"/>
    <col min="14548" max="14548" width="12" style="1" customWidth="1"/>
    <col min="14549" max="14549" width="14.5703125" style="1" customWidth="1"/>
    <col min="14550" max="14550" width="17" style="1" customWidth="1"/>
    <col min="14551" max="14789" width="11.42578125" style="1"/>
    <col min="14790" max="14790" width="6.42578125" style="1" customWidth="1"/>
    <col min="14791" max="14791" width="39.5703125" style="1" customWidth="1"/>
    <col min="14792" max="14792" width="41.5703125" style="1" customWidth="1"/>
    <col min="14793" max="14793" width="31.140625" style="1" customWidth="1"/>
    <col min="14794" max="14794" width="27.85546875" style="1" customWidth="1"/>
    <col min="14795" max="14795" width="13" style="1" bestFit="1" customWidth="1"/>
    <col min="14796" max="14796" width="17.5703125" style="1" customWidth="1"/>
    <col min="14797" max="14797" width="16.42578125" style="1" customWidth="1"/>
    <col min="14798" max="14798" width="13.7109375" style="1" customWidth="1"/>
    <col min="14799" max="14799" width="11.5703125" style="1" bestFit="1" customWidth="1"/>
    <col min="14800" max="14800" width="14.7109375" style="1" customWidth="1"/>
    <col min="14801" max="14801" width="13.85546875" style="1" customWidth="1"/>
    <col min="14802" max="14802" width="13.5703125" style="1" customWidth="1"/>
    <col min="14803" max="14803" width="14.140625" style="1" customWidth="1"/>
    <col min="14804" max="14804" width="12" style="1" customWidth="1"/>
    <col min="14805" max="14805" width="14.5703125" style="1" customWidth="1"/>
    <col min="14806" max="14806" width="17" style="1" customWidth="1"/>
    <col min="14807" max="15045" width="11.42578125" style="1"/>
    <col min="15046" max="15046" width="6.42578125" style="1" customWidth="1"/>
    <col min="15047" max="15047" width="39.5703125" style="1" customWidth="1"/>
    <col min="15048" max="15048" width="41.5703125" style="1" customWidth="1"/>
    <col min="15049" max="15049" width="31.140625" style="1" customWidth="1"/>
    <col min="15050" max="15050" width="27.85546875" style="1" customWidth="1"/>
    <col min="15051" max="15051" width="13" style="1" bestFit="1" customWidth="1"/>
    <col min="15052" max="15052" width="17.5703125" style="1" customWidth="1"/>
    <col min="15053" max="15053" width="16.42578125" style="1" customWidth="1"/>
    <col min="15054" max="15054" width="13.7109375" style="1" customWidth="1"/>
    <col min="15055" max="15055" width="11.5703125" style="1" bestFit="1" customWidth="1"/>
    <col min="15056" max="15056" width="14.7109375" style="1" customWidth="1"/>
    <col min="15057" max="15057" width="13.85546875" style="1" customWidth="1"/>
    <col min="15058" max="15058" width="13.5703125" style="1" customWidth="1"/>
    <col min="15059" max="15059" width="14.140625" style="1" customWidth="1"/>
    <col min="15060" max="15060" width="12" style="1" customWidth="1"/>
    <col min="15061" max="15061" width="14.5703125" style="1" customWidth="1"/>
    <col min="15062" max="15062" width="17" style="1" customWidth="1"/>
    <col min="15063" max="15301" width="11.42578125" style="1"/>
    <col min="15302" max="15302" width="6.42578125" style="1" customWidth="1"/>
    <col min="15303" max="15303" width="39.5703125" style="1" customWidth="1"/>
    <col min="15304" max="15304" width="41.5703125" style="1" customWidth="1"/>
    <col min="15305" max="15305" width="31.140625" style="1" customWidth="1"/>
    <col min="15306" max="15306" width="27.85546875" style="1" customWidth="1"/>
    <col min="15307" max="15307" width="13" style="1" bestFit="1" customWidth="1"/>
    <col min="15308" max="15308" width="17.5703125" style="1" customWidth="1"/>
    <col min="15309" max="15309" width="16.42578125" style="1" customWidth="1"/>
    <col min="15310" max="15310" width="13.7109375" style="1" customWidth="1"/>
    <col min="15311" max="15311" width="11.5703125" style="1" bestFit="1" customWidth="1"/>
    <col min="15312" max="15312" width="14.7109375" style="1" customWidth="1"/>
    <col min="15313" max="15313" width="13.85546875" style="1" customWidth="1"/>
    <col min="15314" max="15314" width="13.5703125" style="1" customWidth="1"/>
    <col min="15315" max="15315" width="14.140625" style="1" customWidth="1"/>
    <col min="15316" max="15316" width="12" style="1" customWidth="1"/>
    <col min="15317" max="15317" width="14.5703125" style="1" customWidth="1"/>
    <col min="15318" max="15318" width="17" style="1" customWidth="1"/>
    <col min="15319" max="15557" width="11.42578125" style="1"/>
    <col min="15558" max="15558" width="6.42578125" style="1" customWidth="1"/>
    <col min="15559" max="15559" width="39.5703125" style="1" customWidth="1"/>
    <col min="15560" max="15560" width="41.5703125" style="1" customWidth="1"/>
    <col min="15561" max="15561" width="31.140625" style="1" customWidth="1"/>
    <col min="15562" max="15562" width="27.85546875" style="1" customWidth="1"/>
    <col min="15563" max="15563" width="13" style="1" bestFit="1" customWidth="1"/>
    <col min="15564" max="15564" width="17.5703125" style="1" customWidth="1"/>
    <col min="15565" max="15565" width="16.42578125" style="1" customWidth="1"/>
    <col min="15566" max="15566" width="13.7109375" style="1" customWidth="1"/>
    <col min="15567" max="15567" width="11.5703125" style="1" bestFit="1" customWidth="1"/>
    <col min="15568" max="15568" width="14.7109375" style="1" customWidth="1"/>
    <col min="15569" max="15569" width="13.85546875" style="1" customWidth="1"/>
    <col min="15570" max="15570" width="13.5703125" style="1" customWidth="1"/>
    <col min="15571" max="15571" width="14.140625" style="1" customWidth="1"/>
    <col min="15572" max="15572" width="12" style="1" customWidth="1"/>
    <col min="15573" max="15573" width="14.5703125" style="1" customWidth="1"/>
    <col min="15574" max="15574" width="17" style="1" customWidth="1"/>
    <col min="15575" max="15813" width="11.42578125" style="1"/>
    <col min="15814" max="15814" width="6.42578125" style="1" customWidth="1"/>
    <col min="15815" max="15815" width="39.5703125" style="1" customWidth="1"/>
    <col min="15816" max="15816" width="41.5703125" style="1" customWidth="1"/>
    <col min="15817" max="15817" width="31.140625" style="1" customWidth="1"/>
    <col min="15818" max="15818" width="27.85546875" style="1" customWidth="1"/>
    <col min="15819" max="15819" width="13" style="1" bestFit="1" customWidth="1"/>
    <col min="15820" max="15820" width="17.5703125" style="1" customWidth="1"/>
    <col min="15821" max="15821" width="16.42578125" style="1" customWidth="1"/>
    <col min="15822" max="15822" width="13.7109375" style="1" customWidth="1"/>
    <col min="15823" max="15823" width="11.5703125" style="1" bestFit="1" customWidth="1"/>
    <col min="15824" max="15824" width="14.7109375" style="1" customWidth="1"/>
    <col min="15825" max="15825" width="13.85546875" style="1" customWidth="1"/>
    <col min="15826" max="15826" width="13.5703125" style="1" customWidth="1"/>
    <col min="15827" max="15827" width="14.140625" style="1" customWidth="1"/>
    <col min="15828" max="15828" width="12" style="1" customWidth="1"/>
    <col min="15829" max="15829" width="14.5703125" style="1" customWidth="1"/>
    <col min="15830" max="15830" width="17" style="1" customWidth="1"/>
    <col min="15831" max="16069" width="11.42578125" style="1"/>
    <col min="16070" max="16070" width="6.42578125" style="1" customWidth="1"/>
    <col min="16071" max="16071" width="39.5703125" style="1" customWidth="1"/>
    <col min="16072" max="16072" width="41.5703125" style="1" customWidth="1"/>
    <col min="16073" max="16073" width="31.140625" style="1" customWidth="1"/>
    <col min="16074" max="16074" width="27.85546875" style="1" customWidth="1"/>
    <col min="16075" max="16075" width="13" style="1" bestFit="1" customWidth="1"/>
    <col min="16076" max="16076" width="17.5703125" style="1" customWidth="1"/>
    <col min="16077" max="16077" width="16.42578125" style="1" customWidth="1"/>
    <col min="16078" max="16078" width="13.7109375" style="1" customWidth="1"/>
    <col min="16079" max="16079" width="11.5703125" style="1" bestFit="1" customWidth="1"/>
    <col min="16080" max="16080" width="14.7109375" style="1" customWidth="1"/>
    <col min="16081" max="16081" width="13.85546875" style="1" customWidth="1"/>
    <col min="16082" max="16082" width="13.5703125" style="1" customWidth="1"/>
    <col min="16083" max="16083" width="14.140625" style="1" customWidth="1"/>
    <col min="16084" max="16084" width="12" style="1" customWidth="1"/>
    <col min="16085" max="16085" width="14.5703125" style="1" customWidth="1"/>
    <col min="16086" max="16086" width="17" style="1" customWidth="1"/>
    <col min="16087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7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17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</row>
    <row r="5" spans="1:17" ht="21" customHeight="1" x14ac:dyDescent="0.35">
      <c r="A5" s="56" t="s">
        <v>1570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849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850</v>
      </c>
      <c r="H7" s="22" t="s">
        <v>851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858</v>
      </c>
      <c r="C8" s="1" t="s">
        <v>859</v>
      </c>
      <c r="D8" s="1" t="s">
        <v>860</v>
      </c>
      <c r="E8" s="1" t="s">
        <v>853</v>
      </c>
      <c r="F8" s="1" t="s">
        <v>37</v>
      </c>
      <c r="G8" s="25" t="s">
        <v>861</v>
      </c>
      <c r="H8" s="25" t="s">
        <v>862</v>
      </c>
      <c r="I8" s="13">
        <v>120000</v>
      </c>
      <c r="J8" s="13">
        <v>0</v>
      </c>
      <c r="K8" s="13">
        <v>120000</v>
      </c>
      <c r="L8" s="13">
        <f>+I8*2.87%</f>
        <v>3444</v>
      </c>
      <c r="M8" s="13">
        <v>16809.87</v>
      </c>
      <c r="N8" s="13">
        <f t="shared" ref="N8:N77" si="0">+I8*3.04%</f>
        <v>3648</v>
      </c>
      <c r="O8" s="13">
        <v>3721.9</v>
      </c>
      <c r="P8" s="13">
        <f t="shared" ref="P8:P75" si="1">+L8+M8+N8+O8</f>
        <v>27623.77</v>
      </c>
      <c r="Q8" s="13">
        <f t="shared" ref="Q8:Q75" si="2">+I8-P8</f>
        <v>92376.23</v>
      </c>
    </row>
    <row r="9" spans="1:17" ht="24.95" customHeight="1" x14ac:dyDescent="0.25">
      <c r="A9" s="1">
        <v>2</v>
      </c>
      <c r="B9" t="s">
        <v>1274</v>
      </c>
      <c r="C9" t="s">
        <v>1273</v>
      </c>
      <c r="D9" t="s">
        <v>1275</v>
      </c>
      <c r="E9" s="1" t="s">
        <v>853</v>
      </c>
      <c r="F9" s="1" t="s">
        <v>37</v>
      </c>
      <c r="G9" s="25" t="s">
        <v>894</v>
      </c>
      <c r="H9" s="25" t="s">
        <v>1276</v>
      </c>
      <c r="I9" s="13">
        <v>50000</v>
      </c>
      <c r="J9" s="13">
        <v>0</v>
      </c>
      <c r="K9" s="13">
        <v>50000</v>
      </c>
      <c r="L9" s="13">
        <v>1435</v>
      </c>
      <c r="M9" s="13">
        <v>1854</v>
      </c>
      <c r="N9" s="13">
        <f t="shared" si="0"/>
        <v>1520</v>
      </c>
      <c r="O9" s="13">
        <v>25</v>
      </c>
      <c r="P9" s="13">
        <f t="shared" si="1"/>
        <v>4834</v>
      </c>
      <c r="Q9" s="13">
        <f t="shared" si="2"/>
        <v>45166</v>
      </c>
    </row>
    <row r="10" spans="1:17" ht="24.95" customHeight="1" x14ac:dyDescent="0.25">
      <c r="A10" s="1">
        <v>3</v>
      </c>
      <c r="B10" t="s">
        <v>864</v>
      </c>
      <c r="C10" s="1" t="s">
        <v>101</v>
      </c>
      <c r="D10" s="1" t="s">
        <v>865</v>
      </c>
      <c r="E10" s="1" t="s">
        <v>853</v>
      </c>
      <c r="F10" s="1" t="s">
        <v>29</v>
      </c>
      <c r="G10" s="25" t="s">
        <v>866</v>
      </c>
      <c r="H10" s="25" t="s">
        <v>867</v>
      </c>
      <c r="I10" s="13">
        <v>45000</v>
      </c>
      <c r="J10" s="13">
        <v>0</v>
      </c>
      <c r="K10" s="13">
        <v>45000</v>
      </c>
      <c r="L10" s="13">
        <f t="shared" ref="L10:L110" si="3">+I10*2.87%</f>
        <v>1291.5</v>
      </c>
      <c r="M10" s="13">
        <v>1148.33</v>
      </c>
      <c r="N10" s="13">
        <f t="shared" si="0"/>
        <v>1368</v>
      </c>
      <c r="O10" s="13">
        <v>25</v>
      </c>
      <c r="P10" s="13">
        <f t="shared" si="1"/>
        <v>3832.83</v>
      </c>
      <c r="Q10" s="13">
        <f t="shared" si="2"/>
        <v>41167.17</v>
      </c>
    </row>
    <row r="11" spans="1:17" ht="24.95" customHeight="1" x14ac:dyDescent="0.25">
      <c r="A11" s="1">
        <v>4</v>
      </c>
      <c r="B11" t="s">
        <v>1360</v>
      </c>
      <c r="C11" s="1" t="s">
        <v>101</v>
      </c>
      <c r="D11" t="s">
        <v>1361</v>
      </c>
      <c r="E11" s="1" t="s">
        <v>853</v>
      </c>
      <c r="F11" s="1" t="s">
        <v>29</v>
      </c>
      <c r="G11" s="25" t="s">
        <v>1240</v>
      </c>
      <c r="H11" s="25" t="s">
        <v>1359</v>
      </c>
      <c r="I11" s="13">
        <v>100000</v>
      </c>
      <c r="J11" s="13">
        <v>0</v>
      </c>
      <c r="K11" s="13">
        <v>100000</v>
      </c>
      <c r="L11" s="13">
        <v>2870</v>
      </c>
      <c r="M11" s="13">
        <v>12105.37</v>
      </c>
      <c r="N11" s="13">
        <f t="shared" si="0"/>
        <v>3040</v>
      </c>
      <c r="O11" s="13">
        <v>25</v>
      </c>
      <c r="P11" s="13">
        <f t="shared" si="1"/>
        <v>18040.370000000003</v>
      </c>
      <c r="Q11" s="13">
        <f t="shared" si="2"/>
        <v>81959.63</v>
      </c>
    </row>
    <row r="12" spans="1:17" ht="24.95" customHeight="1" x14ac:dyDescent="0.25">
      <c r="A12" s="1">
        <v>5</v>
      </c>
      <c r="B12" t="s">
        <v>1453</v>
      </c>
      <c r="C12" t="s">
        <v>1452</v>
      </c>
      <c r="D12" t="s">
        <v>1454</v>
      </c>
      <c r="E12" s="1" t="s">
        <v>853</v>
      </c>
      <c r="F12" s="1" t="s">
        <v>37</v>
      </c>
      <c r="G12" s="25" t="s">
        <v>1344</v>
      </c>
      <c r="H12" s="25" t="s">
        <v>1436</v>
      </c>
      <c r="I12" s="13">
        <v>75000</v>
      </c>
      <c r="J12" s="13">
        <v>0</v>
      </c>
      <c r="K12" s="13">
        <v>75000</v>
      </c>
      <c r="L12" s="13">
        <v>2152.5</v>
      </c>
      <c r="M12" s="13">
        <v>5541.46</v>
      </c>
      <c r="N12" s="13">
        <v>2280</v>
      </c>
      <c r="O12" s="13">
        <v>3864.56</v>
      </c>
      <c r="P12" s="13">
        <f t="shared" si="1"/>
        <v>13838.519999999999</v>
      </c>
      <c r="Q12" s="13">
        <f t="shared" si="2"/>
        <v>61161.48</v>
      </c>
    </row>
    <row r="13" spans="1:17" ht="24.95" customHeight="1" x14ac:dyDescent="0.25">
      <c r="A13" s="1">
        <v>6</v>
      </c>
      <c r="B13" t="s">
        <v>1358</v>
      </c>
      <c r="C13" t="s">
        <v>160</v>
      </c>
      <c r="D13" t="s">
        <v>95</v>
      </c>
      <c r="E13" s="1" t="s">
        <v>853</v>
      </c>
      <c r="F13" s="1" t="s">
        <v>29</v>
      </c>
      <c r="G13" s="25" t="s">
        <v>1240</v>
      </c>
      <c r="H13" s="25" t="s">
        <v>1359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f t="shared" si="0"/>
        <v>2432</v>
      </c>
      <c r="O13" s="13">
        <v>25</v>
      </c>
      <c r="P13" s="13">
        <f t="shared" si="1"/>
        <v>12153.869999999999</v>
      </c>
      <c r="Q13" s="13">
        <f t="shared" si="2"/>
        <v>67846.13</v>
      </c>
    </row>
    <row r="14" spans="1:17" ht="24.95" customHeight="1" x14ac:dyDescent="0.25">
      <c r="A14" s="1">
        <v>7</v>
      </c>
      <c r="B14" t="s">
        <v>1560</v>
      </c>
      <c r="C14" t="s">
        <v>160</v>
      </c>
      <c r="D14" t="s">
        <v>1561</v>
      </c>
      <c r="E14" s="1" t="s">
        <v>853</v>
      </c>
      <c r="F14" s="1" t="s">
        <v>37</v>
      </c>
      <c r="G14" s="25" t="s">
        <v>1436</v>
      </c>
      <c r="H14" s="25" t="s">
        <v>1580</v>
      </c>
      <c r="I14" s="13">
        <v>80000</v>
      </c>
      <c r="J14" s="13">
        <v>0</v>
      </c>
      <c r="K14" s="13">
        <v>80000</v>
      </c>
      <c r="L14" s="13">
        <v>2296</v>
      </c>
      <c r="M14" s="13">
        <v>7400.87</v>
      </c>
      <c r="N14" s="13">
        <v>2432</v>
      </c>
      <c r="O14" s="13">
        <v>25</v>
      </c>
      <c r="P14" s="13">
        <v>12153.87</v>
      </c>
      <c r="Q14" s="13">
        <v>67846.13</v>
      </c>
    </row>
    <row r="15" spans="1:17" ht="24.95" customHeight="1" x14ac:dyDescent="0.25">
      <c r="A15" s="1">
        <v>8</v>
      </c>
      <c r="B15" t="s">
        <v>868</v>
      </c>
      <c r="C15" s="1" t="s">
        <v>869</v>
      </c>
      <c r="D15" s="1" t="s">
        <v>852</v>
      </c>
      <c r="E15" s="1" t="s">
        <v>853</v>
      </c>
      <c r="F15" s="1" t="s">
        <v>37</v>
      </c>
      <c r="G15" s="25" t="s">
        <v>870</v>
      </c>
      <c r="H15" s="25" t="s">
        <v>871</v>
      </c>
      <c r="I15" s="13">
        <v>35000</v>
      </c>
      <c r="K15" s="13">
        <v>35000</v>
      </c>
      <c r="L15" s="13">
        <f t="shared" si="3"/>
        <v>1004.5</v>
      </c>
      <c r="M15" s="13">
        <v>0</v>
      </c>
      <c r="N15" s="13">
        <f t="shared" si="0"/>
        <v>1064</v>
      </c>
      <c r="O15" s="13">
        <v>25</v>
      </c>
      <c r="P15" s="13">
        <f t="shared" si="1"/>
        <v>2093.5</v>
      </c>
      <c r="Q15" s="13">
        <f t="shared" si="2"/>
        <v>32906.5</v>
      </c>
    </row>
    <row r="16" spans="1:17" ht="24.95" customHeight="1" x14ac:dyDescent="0.25">
      <c r="A16" s="1">
        <v>9</v>
      </c>
      <c r="B16" t="s">
        <v>1563</v>
      </c>
      <c r="C16" t="s">
        <v>148</v>
      </c>
      <c r="D16" t="s">
        <v>1564</v>
      </c>
      <c r="E16" s="1" t="s">
        <v>853</v>
      </c>
      <c r="F16" s="1" t="s">
        <v>37</v>
      </c>
      <c r="G16" s="25" t="s">
        <v>1436</v>
      </c>
      <c r="H16" s="25" t="s">
        <v>1580</v>
      </c>
      <c r="I16" s="13">
        <v>80000</v>
      </c>
      <c r="J16" s="13">
        <v>0</v>
      </c>
      <c r="K16" s="13">
        <v>80000</v>
      </c>
      <c r="L16" s="13">
        <v>2296</v>
      </c>
      <c r="M16" s="13">
        <v>7400.87</v>
      </c>
      <c r="N16" s="13">
        <v>2432</v>
      </c>
      <c r="O16" s="13">
        <v>25</v>
      </c>
      <c r="P16" s="13">
        <v>12153.87</v>
      </c>
      <c r="Q16" s="13">
        <v>67846.13</v>
      </c>
    </row>
    <row r="17" spans="1:17" ht="24.95" customHeight="1" x14ac:dyDescent="0.25">
      <c r="A17" s="1">
        <v>10</v>
      </c>
      <c r="B17" t="s">
        <v>872</v>
      </c>
      <c r="C17" s="1" t="s">
        <v>64</v>
      </c>
      <c r="D17" s="1" t="s">
        <v>1385</v>
      </c>
      <c r="E17" s="1" t="s">
        <v>853</v>
      </c>
      <c r="F17" s="1" t="s">
        <v>29</v>
      </c>
      <c r="G17" s="25" t="s">
        <v>861</v>
      </c>
      <c r="H17" s="25" t="s">
        <v>862</v>
      </c>
      <c r="I17" s="13">
        <v>70000</v>
      </c>
      <c r="J17" s="13">
        <v>0</v>
      </c>
      <c r="K17" s="13">
        <v>70000</v>
      </c>
      <c r="L17" s="13">
        <f>+I17*2.87%</f>
        <v>2009</v>
      </c>
      <c r="M17" s="13">
        <v>5368.48</v>
      </c>
      <c r="N17" s="13">
        <f t="shared" si="0"/>
        <v>2128</v>
      </c>
      <c r="O17" s="13">
        <v>25</v>
      </c>
      <c r="P17" s="13">
        <f t="shared" si="1"/>
        <v>9530.48</v>
      </c>
      <c r="Q17" s="13">
        <f t="shared" si="2"/>
        <v>60469.520000000004</v>
      </c>
    </row>
    <row r="18" spans="1:17" ht="24.95" customHeight="1" x14ac:dyDescent="0.25">
      <c r="A18" s="1">
        <v>11</v>
      </c>
      <c r="B18" t="s">
        <v>873</v>
      </c>
      <c r="C18" s="1" t="s">
        <v>874</v>
      </c>
      <c r="D18" s="1" t="s">
        <v>283</v>
      </c>
      <c r="E18" s="1" t="s">
        <v>853</v>
      </c>
      <c r="F18" s="1" t="s">
        <v>37</v>
      </c>
      <c r="G18" s="25" t="s">
        <v>866</v>
      </c>
      <c r="H18" s="25" t="s">
        <v>867</v>
      </c>
      <c r="I18" s="13">
        <v>75000</v>
      </c>
      <c r="J18" s="13">
        <v>0</v>
      </c>
      <c r="K18" s="13">
        <v>75000</v>
      </c>
      <c r="L18" s="13">
        <f t="shared" si="3"/>
        <v>2152.5</v>
      </c>
      <c r="M18" s="13">
        <v>6309.38</v>
      </c>
      <c r="N18" s="13">
        <f t="shared" si="0"/>
        <v>2280</v>
      </c>
      <c r="O18" s="13">
        <v>25</v>
      </c>
      <c r="P18" s="13">
        <f t="shared" si="1"/>
        <v>10766.880000000001</v>
      </c>
      <c r="Q18" s="13">
        <f t="shared" si="2"/>
        <v>64233.119999999995</v>
      </c>
    </row>
    <row r="19" spans="1:17" ht="24.95" customHeight="1" x14ac:dyDescent="0.25">
      <c r="A19" s="1">
        <v>12</v>
      </c>
      <c r="B19" t="s">
        <v>1330</v>
      </c>
      <c r="C19" s="1" t="s">
        <v>874</v>
      </c>
      <c r="D19" s="1" t="s">
        <v>875</v>
      </c>
      <c r="E19" s="1" t="s">
        <v>853</v>
      </c>
      <c r="F19" s="1" t="s">
        <v>29</v>
      </c>
      <c r="G19" s="25" t="s">
        <v>870</v>
      </c>
      <c r="H19" s="25" t="s">
        <v>871</v>
      </c>
      <c r="I19" s="13">
        <v>41000</v>
      </c>
      <c r="J19" s="13">
        <v>0</v>
      </c>
      <c r="K19" s="13">
        <v>41000</v>
      </c>
      <c r="L19" s="13">
        <f t="shared" si="3"/>
        <v>1176.7</v>
      </c>
      <c r="M19" s="13">
        <v>583.79</v>
      </c>
      <c r="N19" s="13">
        <f t="shared" si="0"/>
        <v>1246.4000000000001</v>
      </c>
      <c r="O19" s="13">
        <v>25</v>
      </c>
      <c r="P19" s="13">
        <f t="shared" si="1"/>
        <v>3031.8900000000003</v>
      </c>
      <c r="Q19" s="13">
        <f t="shared" si="2"/>
        <v>37968.11</v>
      </c>
    </row>
    <row r="20" spans="1:17" ht="24.95" customHeight="1" x14ac:dyDescent="0.25">
      <c r="A20" s="1">
        <v>13</v>
      </c>
      <c r="B20" t="s">
        <v>1579</v>
      </c>
      <c r="C20" s="1" t="s">
        <v>874</v>
      </c>
      <c r="D20" s="1" t="s">
        <v>875</v>
      </c>
      <c r="E20" s="1" t="s">
        <v>853</v>
      </c>
      <c r="F20" s="1" t="s">
        <v>37</v>
      </c>
      <c r="G20" s="25" t="s">
        <v>1562</v>
      </c>
      <c r="H20" s="25" t="s">
        <v>1581</v>
      </c>
      <c r="I20" s="13">
        <v>55000</v>
      </c>
      <c r="J20" s="13">
        <v>0</v>
      </c>
      <c r="K20" s="13">
        <v>55000</v>
      </c>
      <c r="L20" s="13">
        <v>1578.5</v>
      </c>
      <c r="M20" s="13">
        <v>2559.6799999999998</v>
      </c>
      <c r="N20" s="13">
        <v>1672</v>
      </c>
      <c r="O20" s="13">
        <v>25</v>
      </c>
      <c r="P20" s="13">
        <v>5835.18</v>
      </c>
      <c r="Q20" s="13">
        <v>49164.82</v>
      </c>
    </row>
    <row r="21" spans="1:17" ht="24.95" customHeight="1" x14ac:dyDescent="0.25">
      <c r="A21" s="1">
        <v>14</v>
      </c>
      <c r="B21" t="s">
        <v>1331</v>
      </c>
      <c r="C21" s="1" t="s">
        <v>874</v>
      </c>
      <c r="D21" s="1" t="s">
        <v>852</v>
      </c>
      <c r="E21" s="1" t="s">
        <v>853</v>
      </c>
      <c r="F21" s="1" t="s">
        <v>29</v>
      </c>
      <c r="G21" s="25" t="s">
        <v>854</v>
      </c>
      <c r="H21" s="25" t="s">
        <v>855</v>
      </c>
      <c r="I21" s="13">
        <v>45000</v>
      </c>
      <c r="J21" s="13">
        <v>0</v>
      </c>
      <c r="K21" s="13">
        <v>45000</v>
      </c>
      <c r="L21" s="13">
        <v>1291.5</v>
      </c>
      <c r="M21" s="13">
        <v>1148.33</v>
      </c>
      <c r="N21" s="13">
        <f t="shared" si="0"/>
        <v>1368</v>
      </c>
      <c r="O21" s="13">
        <v>25</v>
      </c>
      <c r="P21" s="13">
        <f t="shared" si="1"/>
        <v>3832.83</v>
      </c>
      <c r="Q21" s="13">
        <f t="shared" si="2"/>
        <v>41167.17</v>
      </c>
    </row>
    <row r="22" spans="1:17" ht="24.95" customHeight="1" x14ac:dyDescent="0.25">
      <c r="A22" s="1">
        <v>15</v>
      </c>
      <c r="B22" t="s">
        <v>1336</v>
      </c>
      <c r="C22" s="1" t="s">
        <v>874</v>
      </c>
      <c r="D22" s="1" t="s">
        <v>1386</v>
      </c>
      <c r="E22" s="1" t="s">
        <v>853</v>
      </c>
      <c r="F22" s="1" t="s">
        <v>37</v>
      </c>
      <c r="G22" s="25" t="s">
        <v>856</v>
      </c>
      <c r="H22" s="25" t="s">
        <v>857</v>
      </c>
      <c r="I22" s="13">
        <v>55000</v>
      </c>
      <c r="J22" s="13">
        <v>0</v>
      </c>
      <c r="K22" s="13">
        <v>55000</v>
      </c>
      <c r="L22" s="13">
        <v>1578.5</v>
      </c>
      <c r="M22" s="13">
        <v>2559.6799999999998</v>
      </c>
      <c r="N22" s="13">
        <v>1672</v>
      </c>
      <c r="O22" s="13">
        <v>25</v>
      </c>
      <c r="P22" s="13">
        <f t="shared" si="1"/>
        <v>5835.18</v>
      </c>
      <c r="Q22" s="13">
        <f t="shared" si="2"/>
        <v>49164.82</v>
      </c>
    </row>
    <row r="23" spans="1:17" ht="24.95" customHeight="1" x14ac:dyDescent="0.25">
      <c r="A23" s="1">
        <v>16</v>
      </c>
      <c r="B23" t="s">
        <v>878</v>
      </c>
      <c r="C23" s="1" t="s">
        <v>126</v>
      </c>
      <c r="D23" t="s">
        <v>879</v>
      </c>
      <c r="E23" s="1" t="s">
        <v>853</v>
      </c>
      <c r="F23" s="1" t="s">
        <v>29</v>
      </c>
      <c r="G23" s="25" t="s">
        <v>855</v>
      </c>
      <c r="H23" s="25" t="s">
        <v>863</v>
      </c>
      <c r="I23" s="13">
        <v>60000</v>
      </c>
      <c r="J23" s="13">
        <v>0</v>
      </c>
      <c r="K23" s="13">
        <v>60000</v>
      </c>
      <c r="L23" s="13">
        <f t="shared" si="3"/>
        <v>1722</v>
      </c>
      <c r="M23" s="13">
        <v>2718.76</v>
      </c>
      <c r="N23" s="13">
        <f t="shared" si="0"/>
        <v>1824</v>
      </c>
      <c r="O23" s="13">
        <v>4004.56</v>
      </c>
      <c r="P23" s="13">
        <f t="shared" si="1"/>
        <v>10269.32</v>
      </c>
      <c r="Q23" s="13">
        <f t="shared" si="2"/>
        <v>49730.68</v>
      </c>
    </row>
    <row r="24" spans="1:17" ht="24.95" customHeight="1" x14ac:dyDescent="0.25">
      <c r="A24" s="1">
        <v>17</v>
      </c>
      <c r="B24" t="s">
        <v>880</v>
      </c>
      <c r="C24" t="s">
        <v>881</v>
      </c>
      <c r="D24" t="s">
        <v>882</v>
      </c>
      <c r="E24" s="1" t="s">
        <v>853</v>
      </c>
      <c r="F24" s="1" t="s">
        <v>37</v>
      </c>
      <c r="G24" s="25" t="s">
        <v>856</v>
      </c>
      <c r="H24" s="25" t="s">
        <v>857</v>
      </c>
      <c r="I24" s="13">
        <v>39000</v>
      </c>
      <c r="J24" s="13">
        <v>0</v>
      </c>
      <c r="K24" s="13">
        <v>39000</v>
      </c>
      <c r="L24" s="13">
        <f t="shared" si="3"/>
        <v>1119.3</v>
      </c>
      <c r="M24" s="13">
        <v>301.52</v>
      </c>
      <c r="N24" s="13">
        <f t="shared" si="0"/>
        <v>1185.5999999999999</v>
      </c>
      <c r="O24" s="13">
        <v>25</v>
      </c>
      <c r="P24" s="13">
        <f t="shared" si="1"/>
        <v>2631.42</v>
      </c>
      <c r="Q24" s="13">
        <f t="shared" si="2"/>
        <v>36368.58</v>
      </c>
    </row>
    <row r="25" spans="1:17" ht="24.95" customHeight="1" x14ac:dyDescent="0.25">
      <c r="A25" s="1">
        <v>18</v>
      </c>
      <c r="B25" t="s">
        <v>883</v>
      </c>
      <c r="C25" t="s">
        <v>881</v>
      </c>
      <c r="D25" t="s">
        <v>882</v>
      </c>
      <c r="E25" s="1" t="s">
        <v>853</v>
      </c>
      <c r="F25" s="1" t="s">
        <v>29</v>
      </c>
      <c r="G25" s="25" t="s">
        <v>856</v>
      </c>
      <c r="H25" s="25" t="s">
        <v>857</v>
      </c>
      <c r="I25" s="13">
        <v>39000</v>
      </c>
      <c r="J25" s="13">
        <v>0</v>
      </c>
      <c r="K25" s="13">
        <v>39000</v>
      </c>
      <c r="L25" s="13">
        <f t="shared" si="3"/>
        <v>1119.3</v>
      </c>
      <c r="M25" s="13">
        <v>301.52</v>
      </c>
      <c r="N25" s="13">
        <f t="shared" si="0"/>
        <v>1185.5999999999999</v>
      </c>
      <c r="O25" s="13">
        <v>25</v>
      </c>
      <c r="P25" s="13">
        <f t="shared" si="1"/>
        <v>2631.42</v>
      </c>
      <c r="Q25" s="13">
        <f t="shared" si="2"/>
        <v>36368.58</v>
      </c>
    </row>
    <row r="26" spans="1:17" ht="24.95" customHeight="1" x14ac:dyDescent="0.25">
      <c r="A26" s="1">
        <v>19</v>
      </c>
      <c r="B26" t="s">
        <v>884</v>
      </c>
      <c r="C26" t="s">
        <v>881</v>
      </c>
      <c r="D26" t="s">
        <v>193</v>
      </c>
      <c r="E26" s="1" t="s">
        <v>853</v>
      </c>
      <c r="F26" s="1" t="s">
        <v>37</v>
      </c>
      <c r="G26" s="25" t="s">
        <v>856</v>
      </c>
      <c r="H26" s="25" t="s">
        <v>857</v>
      </c>
      <c r="I26" s="13">
        <v>45500</v>
      </c>
      <c r="J26" s="13">
        <v>0</v>
      </c>
      <c r="K26" s="13">
        <v>45500</v>
      </c>
      <c r="L26" s="13">
        <v>1305.8499999999999</v>
      </c>
      <c r="M26" s="13">
        <v>1218.8900000000001</v>
      </c>
      <c r="N26" s="13">
        <f t="shared" si="0"/>
        <v>1383.2</v>
      </c>
      <c r="O26" s="13">
        <v>425</v>
      </c>
      <c r="P26" s="13">
        <f t="shared" si="1"/>
        <v>4332.9399999999996</v>
      </c>
      <c r="Q26" s="13">
        <f t="shared" si="2"/>
        <v>41167.06</v>
      </c>
    </row>
    <row r="27" spans="1:17" ht="24.95" customHeight="1" x14ac:dyDescent="0.25">
      <c r="A27" s="1">
        <v>20</v>
      </c>
      <c r="B27" t="s">
        <v>1437</v>
      </c>
      <c r="C27" t="s">
        <v>885</v>
      </c>
      <c r="D27" t="s">
        <v>1512</v>
      </c>
      <c r="E27" s="1" t="s">
        <v>853</v>
      </c>
      <c r="F27" s="1" t="s">
        <v>37</v>
      </c>
      <c r="G27" s="25" t="s">
        <v>886</v>
      </c>
      <c r="H27" s="25" t="s">
        <v>887</v>
      </c>
      <c r="I27" s="13">
        <v>80000</v>
      </c>
      <c r="J27" s="13">
        <v>0</v>
      </c>
      <c r="K27" s="13">
        <v>80000</v>
      </c>
      <c r="L27" s="13">
        <v>2296</v>
      </c>
      <c r="M27" s="13">
        <v>7400.87</v>
      </c>
      <c r="N27" s="13">
        <f t="shared" si="0"/>
        <v>2432</v>
      </c>
      <c r="O27" s="13">
        <v>2035.8</v>
      </c>
      <c r="P27" s="13">
        <f t="shared" si="1"/>
        <v>14164.669999999998</v>
      </c>
      <c r="Q27" s="13">
        <f t="shared" si="2"/>
        <v>65835.33</v>
      </c>
    </row>
    <row r="28" spans="1:17" ht="24.95" customHeight="1" x14ac:dyDescent="0.25">
      <c r="A28" s="1">
        <v>21</v>
      </c>
      <c r="B28" t="s">
        <v>1458</v>
      </c>
      <c r="C28" s="1" t="s">
        <v>885</v>
      </c>
      <c r="D28" t="s">
        <v>1459</v>
      </c>
      <c r="E28" s="1" t="s">
        <v>853</v>
      </c>
      <c r="F28" s="1" t="s">
        <v>37</v>
      </c>
      <c r="G28" s="25" t="s">
        <v>1344</v>
      </c>
      <c r="H28" s="25" t="s">
        <v>1436</v>
      </c>
      <c r="I28" s="13">
        <v>50000</v>
      </c>
      <c r="J28" s="13">
        <v>0</v>
      </c>
      <c r="K28" s="13">
        <v>50000</v>
      </c>
      <c r="L28" s="13">
        <v>1435</v>
      </c>
      <c r="M28" s="13">
        <v>1854</v>
      </c>
      <c r="N28" s="13">
        <v>1520</v>
      </c>
      <c r="O28" s="13">
        <v>25</v>
      </c>
      <c r="P28" s="13">
        <f t="shared" si="1"/>
        <v>4834</v>
      </c>
      <c r="Q28" s="13">
        <f t="shared" si="2"/>
        <v>45166</v>
      </c>
    </row>
    <row r="29" spans="1:17" ht="24.95" customHeight="1" x14ac:dyDescent="0.25">
      <c r="A29" s="1">
        <v>22</v>
      </c>
      <c r="B29" s="1" t="s">
        <v>888</v>
      </c>
      <c r="C29" s="1" t="s">
        <v>1513</v>
      </c>
      <c r="D29" s="1" t="s">
        <v>889</v>
      </c>
      <c r="E29" s="1" t="s">
        <v>853</v>
      </c>
      <c r="F29" s="1" t="s">
        <v>29</v>
      </c>
      <c r="G29" s="25" t="s">
        <v>870</v>
      </c>
      <c r="H29" s="25" t="s">
        <v>871</v>
      </c>
      <c r="I29" s="13">
        <v>25000</v>
      </c>
      <c r="K29" s="13">
        <v>25000</v>
      </c>
      <c r="L29" s="13">
        <f t="shared" si="3"/>
        <v>717.5</v>
      </c>
      <c r="M29" s="13">
        <v>0</v>
      </c>
      <c r="N29" s="13">
        <f t="shared" si="0"/>
        <v>760</v>
      </c>
      <c r="O29" s="13">
        <v>25</v>
      </c>
      <c r="P29" s="13">
        <f t="shared" si="1"/>
        <v>1502.5</v>
      </c>
      <c r="Q29" s="13">
        <f t="shared" si="2"/>
        <v>23497.5</v>
      </c>
    </row>
    <row r="30" spans="1:17" ht="24.95" customHeight="1" x14ac:dyDescent="0.25">
      <c r="A30" s="1">
        <v>23</v>
      </c>
      <c r="B30" t="s">
        <v>890</v>
      </c>
      <c r="C30" s="1" t="s">
        <v>67</v>
      </c>
      <c r="D30" s="1" t="s">
        <v>169</v>
      </c>
      <c r="E30" s="1" t="s">
        <v>853</v>
      </c>
      <c r="F30" s="1" t="s">
        <v>29</v>
      </c>
      <c r="G30" s="25" t="s">
        <v>861</v>
      </c>
      <c r="H30" s="25" t="s">
        <v>862</v>
      </c>
      <c r="I30" s="13">
        <v>50000</v>
      </c>
      <c r="J30" s="13">
        <v>0</v>
      </c>
      <c r="K30" s="13">
        <v>50000</v>
      </c>
      <c r="L30" s="13">
        <f t="shared" si="3"/>
        <v>1435</v>
      </c>
      <c r="M30" s="13">
        <v>1854</v>
      </c>
      <c r="N30" s="13">
        <f t="shared" si="0"/>
        <v>1520</v>
      </c>
      <c r="O30" s="13">
        <v>25</v>
      </c>
      <c r="P30" s="13">
        <f t="shared" si="1"/>
        <v>4834</v>
      </c>
      <c r="Q30" s="13">
        <f t="shared" si="2"/>
        <v>45166</v>
      </c>
    </row>
    <row r="31" spans="1:17" ht="24.95" customHeight="1" x14ac:dyDescent="0.25">
      <c r="A31" s="1">
        <v>24</v>
      </c>
      <c r="B31" t="s">
        <v>1343</v>
      </c>
      <c r="C31" t="s">
        <v>1000</v>
      </c>
      <c r="D31" t="s">
        <v>72</v>
      </c>
      <c r="E31" s="1" t="s">
        <v>853</v>
      </c>
      <c r="F31" s="1" t="s">
        <v>37</v>
      </c>
      <c r="G31" s="25" t="s">
        <v>1263</v>
      </c>
      <c r="H31" s="25" t="s">
        <v>1344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f t="shared" si="0"/>
        <v>1064</v>
      </c>
      <c r="O31" s="13">
        <v>25</v>
      </c>
      <c r="P31" s="13">
        <f t="shared" si="1"/>
        <v>2093.5</v>
      </c>
      <c r="Q31" s="13">
        <f t="shared" si="2"/>
        <v>32906.5</v>
      </c>
    </row>
    <row r="32" spans="1:17" ht="24.95" customHeight="1" x14ac:dyDescent="0.25">
      <c r="A32" s="1">
        <v>25</v>
      </c>
      <c r="B32" t="s">
        <v>1265</v>
      </c>
      <c r="C32" t="s">
        <v>153</v>
      </c>
      <c r="D32" t="s">
        <v>155</v>
      </c>
      <c r="E32" s="1" t="s">
        <v>853</v>
      </c>
      <c r="F32" s="1" t="s">
        <v>37</v>
      </c>
      <c r="G32" s="25" t="s">
        <v>935</v>
      </c>
      <c r="H32" s="25" t="s">
        <v>1266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f t="shared" si="0"/>
        <v>1672</v>
      </c>
      <c r="O32" s="13">
        <v>1257.3</v>
      </c>
      <c r="P32" s="13">
        <f t="shared" si="1"/>
        <v>7067.4800000000005</v>
      </c>
      <c r="Q32" s="13">
        <f t="shared" si="2"/>
        <v>47932.52</v>
      </c>
    </row>
    <row r="33" spans="1:17" ht="24.95" customHeight="1" x14ac:dyDescent="0.25">
      <c r="A33" s="1">
        <v>26</v>
      </c>
      <c r="B33" t="s">
        <v>1277</v>
      </c>
      <c r="C33" t="s">
        <v>892</v>
      </c>
      <c r="D33" t="s">
        <v>882</v>
      </c>
      <c r="E33" s="1" t="s">
        <v>853</v>
      </c>
      <c r="F33" s="1" t="s">
        <v>37</v>
      </c>
      <c r="G33" s="25" t="s">
        <v>894</v>
      </c>
      <c r="H33" s="25" t="s">
        <v>1276</v>
      </c>
      <c r="I33" s="13">
        <v>39000</v>
      </c>
      <c r="J33" s="13">
        <v>0</v>
      </c>
      <c r="K33" s="13">
        <v>39000</v>
      </c>
      <c r="L33" s="13">
        <v>1119.3</v>
      </c>
      <c r="M33" s="13">
        <v>301.52</v>
      </c>
      <c r="N33" s="13">
        <f t="shared" si="0"/>
        <v>1185.5999999999999</v>
      </c>
      <c r="O33" s="13">
        <v>25</v>
      </c>
      <c r="P33" s="13">
        <f t="shared" si="1"/>
        <v>2631.42</v>
      </c>
      <c r="Q33" s="13">
        <f t="shared" si="2"/>
        <v>36368.58</v>
      </c>
    </row>
    <row r="34" spans="1:17" ht="24.95" customHeight="1" x14ac:dyDescent="0.25">
      <c r="A34" s="1">
        <v>27</v>
      </c>
      <c r="B34" t="s">
        <v>1565</v>
      </c>
      <c r="C34" t="s">
        <v>892</v>
      </c>
      <c r="D34" t="s">
        <v>193</v>
      </c>
      <c r="E34" s="1" t="s">
        <v>853</v>
      </c>
      <c r="F34" s="1" t="s">
        <v>37</v>
      </c>
      <c r="G34" s="25" t="s">
        <v>1436</v>
      </c>
      <c r="H34" s="25" t="s">
        <v>1580</v>
      </c>
      <c r="I34" s="13">
        <v>45500</v>
      </c>
      <c r="J34" s="13">
        <v>0</v>
      </c>
      <c r="K34" s="13">
        <v>45500</v>
      </c>
      <c r="L34" s="13">
        <v>1305.8499999999999</v>
      </c>
      <c r="M34" s="13">
        <v>1218.8900000000001</v>
      </c>
      <c r="N34" s="13">
        <v>1383.2</v>
      </c>
      <c r="O34" s="13">
        <v>25</v>
      </c>
      <c r="P34" s="13">
        <v>3932.94</v>
      </c>
      <c r="Q34" s="13">
        <v>41567.06</v>
      </c>
    </row>
    <row r="35" spans="1:17" ht="24.95" customHeight="1" x14ac:dyDescent="0.25">
      <c r="A35" s="1">
        <v>28</v>
      </c>
      <c r="B35" t="s">
        <v>895</v>
      </c>
      <c r="C35" s="1" t="s">
        <v>896</v>
      </c>
      <c r="D35" s="1" t="s">
        <v>897</v>
      </c>
      <c r="E35" s="1" t="s">
        <v>853</v>
      </c>
      <c r="F35" s="1" t="s">
        <v>29</v>
      </c>
      <c r="G35" s="25" t="s">
        <v>866</v>
      </c>
      <c r="H35" s="25" t="s">
        <v>867</v>
      </c>
      <c r="I35" s="13">
        <v>90000</v>
      </c>
      <c r="J35" s="13">
        <v>0</v>
      </c>
      <c r="K35" s="13">
        <v>90000</v>
      </c>
      <c r="L35" s="13">
        <f t="shared" si="3"/>
        <v>2583</v>
      </c>
      <c r="M35" s="13">
        <v>9753.1200000000008</v>
      </c>
      <c r="N35" s="13">
        <f t="shared" si="0"/>
        <v>2736</v>
      </c>
      <c r="O35" s="13">
        <v>225</v>
      </c>
      <c r="P35" s="13">
        <f t="shared" si="1"/>
        <v>15297.12</v>
      </c>
      <c r="Q35" s="13">
        <f t="shared" si="2"/>
        <v>74702.880000000005</v>
      </c>
    </row>
    <row r="36" spans="1:17" ht="24.95" customHeight="1" x14ac:dyDescent="0.25">
      <c r="A36" s="1">
        <v>29</v>
      </c>
      <c r="B36" t="s">
        <v>1332</v>
      </c>
      <c r="C36" t="s">
        <v>892</v>
      </c>
      <c r="D36" t="s">
        <v>283</v>
      </c>
      <c r="E36" s="1" t="s">
        <v>853</v>
      </c>
      <c r="F36" s="1" t="s">
        <v>29</v>
      </c>
      <c r="G36" s="25" t="s">
        <v>862</v>
      </c>
      <c r="H36" s="25" t="s">
        <v>898</v>
      </c>
      <c r="I36" s="13">
        <v>92000</v>
      </c>
      <c r="J36" s="13">
        <v>0</v>
      </c>
      <c r="K36" s="13">
        <v>92000</v>
      </c>
      <c r="L36" s="13">
        <f t="shared" si="3"/>
        <v>2640.4</v>
      </c>
      <c r="M36" s="13">
        <v>10223.57</v>
      </c>
      <c r="N36" s="13">
        <f t="shared" si="0"/>
        <v>2796.8</v>
      </c>
      <c r="O36" s="13">
        <v>25</v>
      </c>
      <c r="P36" s="13">
        <f t="shared" si="1"/>
        <v>15685.77</v>
      </c>
      <c r="Q36" s="13">
        <f t="shared" si="2"/>
        <v>76314.23</v>
      </c>
    </row>
    <row r="37" spans="1:17" ht="24.95" customHeight="1" x14ac:dyDescent="0.25">
      <c r="A37" s="1">
        <v>30</v>
      </c>
      <c r="B37" t="s">
        <v>1329</v>
      </c>
      <c r="C37" s="1" t="s">
        <v>896</v>
      </c>
      <c r="D37" t="s">
        <v>882</v>
      </c>
      <c r="E37" s="1" t="s">
        <v>853</v>
      </c>
      <c r="F37" s="1" t="s">
        <v>29</v>
      </c>
      <c r="G37" s="25" t="s">
        <v>904</v>
      </c>
      <c r="H37" s="25" t="s">
        <v>1328</v>
      </c>
      <c r="I37" s="13">
        <v>39000</v>
      </c>
      <c r="J37" s="13">
        <v>0</v>
      </c>
      <c r="K37" s="13">
        <v>39000</v>
      </c>
      <c r="L37" s="13">
        <v>1119.3</v>
      </c>
      <c r="M37" s="13">
        <v>301.52</v>
      </c>
      <c r="N37" s="13">
        <f t="shared" si="0"/>
        <v>1185.5999999999999</v>
      </c>
      <c r="O37" s="13">
        <v>25</v>
      </c>
      <c r="P37" s="13">
        <f t="shared" si="1"/>
        <v>2631.42</v>
      </c>
      <c r="Q37" s="13">
        <f t="shared" si="2"/>
        <v>36368.58</v>
      </c>
    </row>
    <row r="38" spans="1:17" ht="24.95" customHeight="1" x14ac:dyDescent="0.25">
      <c r="A38" s="1">
        <v>31</v>
      </c>
      <c r="B38" t="s">
        <v>1425</v>
      </c>
      <c r="C38" s="1" t="s">
        <v>267</v>
      </c>
      <c r="D38" s="1" t="s">
        <v>193</v>
      </c>
      <c r="E38" s="1" t="s">
        <v>853</v>
      </c>
      <c r="F38" s="1" t="s">
        <v>29</v>
      </c>
      <c r="G38" s="25" t="s">
        <v>861</v>
      </c>
      <c r="H38" s="25" t="s">
        <v>862</v>
      </c>
      <c r="I38" s="13">
        <v>45500</v>
      </c>
      <c r="J38" s="13">
        <v>0</v>
      </c>
      <c r="K38" s="13">
        <v>45500</v>
      </c>
      <c r="L38" s="13">
        <v>1305.8499999999999</v>
      </c>
      <c r="M38" s="13">
        <v>642.96</v>
      </c>
      <c r="N38" s="13">
        <f t="shared" si="0"/>
        <v>1383.2</v>
      </c>
      <c r="O38" s="13">
        <v>3864.56</v>
      </c>
      <c r="P38" s="13">
        <f t="shared" si="1"/>
        <v>7196.57</v>
      </c>
      <c r="Q38" s="13">
        <f t="shared" si="2"/>
        <v>38303.43</v>
      </c>
    </row>
    <row r="39" spans="1:17" ht="24.95" customHeight="1" x14ac:dyDescent="0.25">
      <c r="A39" s="1">
        <v>32</v>
      </c>
      <c r="B39" t="s">
        <v>1440</v>
      </c>
      <c r="C39" s="1" t="s">
        <v>267</v>
      </c>
      <c r="D39" s="1" t="s">
        <v>193</v>
      </c>
      <c r="E39" s="1" t="s">
        <v>853</v>
      </c>
      <c r="F39" s="1" t="s">
        <v>29</v>
      </c>
      <c r="G39" s="25" t="s">
        <v>866</v>
      </c>
      <c r="H39" s="25" t="s">
        <v>867</v>
      </c>
      <c r="I39" s="13">
        <v>45500</v>
      </c>
      <c r="J39" s="13">
        <v>0</v>
      </c>
      <c r="K39" s="13">
        <v>45500</v>
      </c>
      <c r="L39" s="13">
        <v>1305.8499999999999</v>
      </c>
      <c r="M39" s="13">
        <v>1218.8900000000001</v>
      </c>
      <c r="N39" s="13">
        <f t="shared" si="0"/>
        <v>1383.2</v>
      </c>
      <c r="O39" s="13">
        <v>25</v>
      </c>
      <c r="P39" s="13">
        <f t="shared" si="1"/>
        <v>3932.9399999999996</v>
      </c>
      <c r="Q39" s="13">
        <f t="shared" si="2"/>
        <v>41567.06</v>
      </c>
    </row>
    <row r="40" spans="1:17" ht="24.95" customHeight="1" x14ac:dyDescent="0.25">
      <c r="A40" s="1">
        <v>33</v>
      </c>
      <c r="B40" t="s">
        <v>899</v>
      </c>
      <c r="C40" s="1" t="s">
        <v>267</v>
      </c>
      <c r="D40" s="1" t="s">
        <v>193</v>
      </c>
      <c r="E40" s="1" t="s">
        <v>853</v>
      </c>
      <c r="F40" s="1" t="s">
        <v>37</v>
      </c>
      <c r="G40" s="25" t="s">
        <v>854</v>
      </c>
      <c r="H40" s="25" t="s">
        <v>855</v>
      </c>
      <c r="I40" s="13">
        <v>45500</v>
      </c>
      <c r="J40" s="13">
        <v>0</v>
      </c>
      <c r="K40" s="13">
        <v>45500</v>
      </c>
      <c r="L40" s="13">
        <v>1305.8499999999999</v>
      </c>
      <c r="M40" s="13">
        <v>1218.8900000000001</v>
      </c>
      <c r="N40" s="13">
        <f t="shared" si="0"/>
        <v>1383.2</v>
      </c>
      <c r="O40" s="13">
        <v>425</v>
      </c>
      <c r="P40" s="13">
        <f t="shared" si="1"/>
        <v>4332.9399999999996</v>
      </c>
      <c r="Q40" s="13">
        <f t="shared" si="2"/>
        <v>41167.06</v>
      </c>
    </row>
    <row r="41" spans="1:17" ht="24.95" customHeight="1" x14ac:dyDescent="0.25">
      <c r="A41" s="1">
        <v>34</v>
      </c>
      <c r="B41" t="s">
        <v>901</v>
      </c>
      <c r="C41" s="1" t="s">
        <v>267</v>
      </c>
      <c r="D41" s="1" t="s">
        <v>193</v>
      </c>
      <c r="E41" s="1" t="s">
        <v>853</v>
      </c>
      <c r="F41" s="1" t="s">
        <v>37</v>
      </c>
      <c r="G41" s="25" t="s">
        <v>876</v>
      </c>
      <c r="H41" s="25" t="s">
        <v>877</v>
      </c>
      <c r="I41" s="13">
        <v>45500</v>
      </c>
      <c r="J41" s="13">
        <v>0</v>
      </c>
      <c r="K41" s="13">
        <v>45500</v>
      </c>
      <c r="L41" s="13">
        <v>1305.8499999999999</v>
      </c>
      <c r="M41" s="13">
        <v>1218.8900000000001</v>
      </c>
      <c r="N41" s="13">
        <f t="shared" si="0"/>
        <v>1383.2</v>
      </c>
      <c r="O41" s="13">
        <v>25</v>
      </c>
      <c r="P41" s="13">
        <f t="shared" si="1"/>
        <v>3932.9399999999996</v>
      </c>
      <c r="Q41" s="13">
        <f t="shared" si="2"/>
        <v>41567.06</v>
      </c>
    </row>
    <row r="42" spans="1:17" ht="24.95" customHeight="1" x14ac:dyDescent="0.25">
      <c r="A42" s="1">
        <v>35</v>
      </c>
      <c r="B42" t="s">
        <v>902</v>
      </c>
      <c r="C42" s="1" t="s">
        <v>267</v>
      </c>
      <c r="D42" s="1" t="s">
        <v>193</v>
      </c>
      <c r="E42" s="1" t="s">
        <v>853</v>
      </c>
      <c r="F42" s="1" t="s">
        <v>37</v>
      </c>
      <c r="G42" s="25" t="s">
        <v>876</v>
      </c>
      <c r="H42" s="25" t="s">
        <v>877</v>
      </c>
      <c r="I42" s="13">
        <v>45500</v>
      </c>
      <c r="J42" s="13">
        <v>0</v>
      </c>
      <c r="K42" s="13">
        <v>45500</v>
      </c>
      <c r="L42" s="13">
        <v>1305.8499999999999</v>
      </c>
      <c r="M42" s="13">
        <v>1218.8900000000001</v>
      </c>
      <c r="N42" s="13">
        <f t="shared" si="0"/>
        <v>1383.2</v>
      </c>
      <c r="O42" s="13">
        <v>30630.74</v>
      </c>
      <c r="P42" s="13">
        <f t="shared" si="1"/>
        <v>34538.68</v>
      </c>
      <c r="Q42" s="13">
        <f t="shared" si="2"/>
        <v>10961.32</v>
      </c>
    </row>
    <row r="43" spans="1:17" ht="24.95" customHeight="1" x14ac:dyDescent="0.25">
      <c r="A43" s="1">
        <v>36</v>
      </c>
      <c r="B43" t="s">
        <v>903</v>
      </c>
      <c r="C43" s="1" t="s">
        <v>267</v>
      </c>
      <c r="D43" s="1" t="s">
        <v>193</v>
      </c>
      <c r="E43" s="1" t="s">
        <v>853</v>
      </c>
      <c r="F43" s="1" t="s">
        <v>37</v>
      </c>
      <c r="G43" s="25" t="s">
        <v>876</v>
      </c>
      <c r="H43" s="25" t="s">
        <v>877</v>
      </c>
      <c r="I43" s="13">
        <v>45500</v>
      </c>
      <c r="J43" s="13">
        <v>0</v>
      </c>
      <c r="K43" s="13">
        <v>45500</v>
      </c>
      <c r="L43" s="13">
        <v>1305.8499999999999</v>
      </c>
      <c r="M43" s="13">
        <v>1218.8900000000001</v>
      </c>
      <c r="N43" s="13">
        <f t="shared" si="0"/>
        <v>1383.2</v>
      </c>
      <c r="O43" s="13">
        <v>25</v>
      </c>
      <c r="P43" s="13">
        <f t="shared" si="1"/>
        <v>3932.9399999999996</v>
      </c>
      <c r="Q43" s="13">
        <f t="shared" si="2"/>
        <v>41567.06</v>
      </c>
    </row>
    <row r="44" spans="1:17" ht="24.95" customHeight="1" x14ac:dyDescent="0.25">
      <c r="A44" s="1">
        <v>37</v>
      </c>
      <c r="B44" t="s">
        <v>905</v>
      </c>
      <c r="C44" s="1" t="s">
        <v>267</v>
      </c>
      <c r="D44" s="1" t="s">
        <v>193</v>
      </c>
      <c r="E44" s="1" t="s">
        <v>853</v>
      </c>
      <c r="F44" s="1" t="s">
        <v>29</v>
      </c>
      <c r="G44" s="25" t="s">
        <v>887</v>
      </c>
      <c r="H44" s="25" t="s">
        <v>886</v>
      </c>
      <c r="I44" s="13">
        <v>39000</v>
      </c>
      <c r="J44" s="13">
        <v>0</v>
      </c>
      <c r="K44" s="13">
        <v>39000</v>
      </c>
      <c r="L44" s="13">
        <f t="shared" si="3"/>
        <v>1119.3</v>
      </c>
      <c r="M44" s="13">
        <v>301.52</v>
      </c>
      <c r="N44" s="13">
        <f t="shared" si="0"/>
        <v>1185.5999999999999</v>
      </c>
      <c r="O44" s="13">
        <v>25</v>
      </c>
      <c r="P44" s="13">
        <f t="shared" si="1"/>
        <v>2631.42</v>
      </c>
      <c r="Q44" s="13">
        <f t="shared" si="2"/>
        <v>36368.58</v>
      </c>
    </row>
    <row r="45" spans="1:17" ht="24.95" customHeight="1" x14ac:dyDescent="0.25">
      <c r="A45" s="1">
        <v>38</v>
      </c>
      <c r="B45" t="s">
        <v>907</v>
      </c>
      <c r="C45" s="1" t="s">
        <v>267</v>
      </c>
      <c r="D45" t="s">
        <v>882</v>
      </c>
      <c r="E45" s="1" t="s">
        <v>853</v>
      </c>
      <c r="F45" s="1" t="s">
        <v>29</v>
      </c>
      <c r="G45" s="25" t="s">
        <v>887</v>
      </c>
      <c r="H45" s="25" t="s">
        <v>886</v>
      </c>
      <c r="I45" s="13">
        <v>39000</v>
      </c>
      <c r="J45" s="13">
        <v>0</v>
      </c>
      <c r="K45" s="13">
        <v>39000</v>
      </c>
      <c r="L45" s="13">
        <f t="shared" si="3"/>
        <v>1119.3</v>
      </c>
      <c r="M45" s="13">
        <v>301.52</v>
      </c>
      <c r="N45" s="13">
        <f t="shared" si="0"/>
        <v>1185.5999999999999</v>
      </c>
      <c r="O45" s="13">
        <v>25</v>
      </c>
      <c r="P45" s="13">
        <f t="shared" si="1"/>
        <v>2631.42</v>
      </c>
      <c r="Q45" s="13">
        <f t="shared" si="2"/>
        <v>36368.58</v>
      </c>
    </row>
    <row r="46" spans="1:17" ht="24.95" customHeight="1" x14ac:dyDescent="0.25">
      <c r="A46" s="1">
        <v>39</v>
      </c>
      <c r="B46" t="s">
        <v>908</v>
      </c>
      <c r="C46" s="1" t="s">
        <v>267</v>
      </c>
      <c r="D46" t="s">
        <v>882</v>
      </c>
      <c r="E46" s="1" t="s">
        <v>853</v>
      </c>
      <c r="F46" s="1" t="s">
        <v>29</v>
      </c>
      <c r="G46" s="25" t="s">
        <v>887</v>
      </c>
      <c r="H46" s="25" t="s">
        <v>886</v>
      </c>
      <c r="I46" s="13">
        <v>45500</v>
      </c>
      <c r="J46" s="13">
        <v>0</v>
      </c>
      <c r="K46" s="13">
        <v>45500</v>
      </c>
      <c r="L46" s="13">
        <v>1305.8499999999999</v>
      </c>
      <c r="M46" s="13">
        <v>1218.8900000000001</v>
      </c>
      <c r="N46" s="13">
        <f t="shared" si="0"/>
        <v>1383.2</v>
      </c>
      <c r="O46" s="13">
        <v>425</v>
      </c>
      <c r="P46" s="13">
        <f t="shared" si="1"/>
        <v>4332.9399999999996</v>
      </c>
      <c r="Q46" s="13">
        <f t="shared" si="2"/>
        <v>41167.06</v>
      </c>
    </row>
    <row r="47" spans="1:17" ht="24.95" customHeight="1" x14ac:dyDescent="0.25">
      <c r="A47" s="1">
        <v>40</v>
      </c>
      <c r="B47" t="s">
        <v>909</v>
      </c>
      <c r="C47" s="1" t="s">
        <v>267</v>
      </c>
      <c r="D47" t="s">
        <v>882</v>
      </c>
      <c r="E47" s="1" t="s">
        <v>853</v>
      </c>
      <c r="F47" s="1" t="s">
        <v>29</v>
      </c>
      <c r="G47" s="25" t="s">
        <v>887</v>
      </c>
      <c r="H47" s="25" t="s">
        <v>886</v>
      </c>
      <c r="I47" s="13">
        <v>39000</v>
      </c>
      <c r="J47" s="13">
        <v>0</v>
      </c>
      <c r="K47" s="13">
        <v>39000</v>
      </c>
      <c r="L47" s="13">
        <f t="shared" si="3"/>
        <v>1119.3</v>
      </c>
      <c r="M47" s="13">
        <v>301.52</v>
      </c>
      <c r="N47" s="13">
        <f t="shared" si="0"/>
        <v>1185.5999999999999</v>
      </c>
      <c r="O47" s="13">
        <v>2200</v>
      </c>
      <c r="P47" s="13">
        <f t="shared" si="1"/>
        <v>4806.42</v>
      </c>
      <c r="Q47" s="13">
        <f t="shared" si="2"/>
        <v>34193.58</v>
      </c>
    </row>
    <row r="48" spans="1:17" ht="24.95" customHeight="1" x14ac:dyDescent="0.25">
      <c r="A48" s="1">
        <v>41</v>
      </c>
      <c r="B48" t="s">
        <v>1255</v>
      </c>
      <c r="C48" s="1" t="s">
        <v>267</v>
      </c>
      <c r="D48" t="s">
        <v>882</v>
      </c>
      <c r="E48" s="1" t="s">
        <v>853</v>
      </c>
      <c r="F48" s="1" t="s">
        <v>29</v>
      </c>
      <c r="G48" s="25" t="s">
        <v>863</v>
      </c>
      <c r="H48" s="25" t="s">
        <v>1240</v>
      </c>
      <c r="I48" s="13">
        <v>39000</v>
      </c>
      <c r="J48" s="13">
        <v>0</v>
      </c>
      <c r="K48" s="13">
        <v>39000</v>
      </c>
      <c r="L48" s="13">
        <v>1119.3</v>
      </c>
      <c r="M48" s="13">
        <v>301.52</v>
      </c>
      <c r="N48" s="13">
        <f t="shared" si="0"/>
        <v>1185.5999999999999</v>
      </c>
      <c r="O48" s="13">
        <v>25</v>
      </c>
      <c r="P48" s="13">
        <f t="shared" si="1"/>
        <v>2631.42</v>
      </c>
      <c r="Q48" s="13">
        <f t="shared" si="2"/>
        <v>36368.58</v>
      </c>
    </row>
    <row r="49" spans="1:17" ht="24.95" customHeight="1" x14ac:dyDescent="0.25">
      <c r="A49" s="1">
        <v>42</v>
      </c>
      <c r="B49" t="s">
        <v>1256</v>
      </c>
      <c r="C49" s="1" t="s">
        <v>267</v>
      </c>
      <c r="D49" t="s">
        <v>882</v>
      </c>
      <c r="E49" s="1" t="s">
        <v>853</v>
      </c>
      <c r="F49" s="1" t="s">
        <v>29</v>
      </c>
      <c r="G49" s="25" t="s">
        <v>863</v>
      </c>
      <c r="H49" s="25" t="s">
        <v>1240</v>
      </c>
      <c r="I49" s="13">
        <v>39000</v>
      </c>
      <c r="J49" s="13">
        <v>0</v>
      </c>
      <c r="K49" s="13">
        <v>39000</v>
      </c>
      <c r="L49" s="13">
        <v>1119.3</v>
      </c>
      <c r="M49" s="13">
        <v>301.52</v>
      </c>
      <c r="N49" s="13">
        <f t="shared" si="0"/>
        <v>1185.5999999999999</v>
      </c>
      <c r="O49" s="13">
        <v>25</v>
      </c>
      <c r="P49" s="13">
        <f t="shared" si="1"/>
        <v>2631.42</v>
      </c>
      <c r="Q49" s="13">
        <f t="shared" si="2"/>
        <v>36368.58</v>
      </c>
    </row>
    <row r="50" spans="1:17" ht="24.95" customHeight="1" x14ac:dyDescent="0.25">
      <c r="A50" s="1">
        <v>43</v>
      </c>
      <c r="B50" t="s">
        <v>1257</v>
      </c>
      <c r="C50" s="1" t="s">
        <v>267</v>
      </c>
      <c r="D50" t="s">
        <v>882</v>
      </c>
      <c r="E50" s="1" t="s">
        <v>853</v>
      </c>
      <c r="F50" s="1" t="s">
        <v>29</v>
      </c>
      <c r="G50" s="25" t="s">
        <v>863</v>
      </c>
      <c r="H50" s="25" t="s">
        <v>1240</v>
      </c>
      <c r="I50" s="13">
        <v>39000</v>
      </c>
      <c r="J50" s="13">
        <v>0</v>
      </c>
      <c r="K50" s="13">
        <v>39000</v>
      </c>
      <c r="L50" s="13">
        <v>1119.3</v>
      </c>
      <c r="M50" s="13">
        <v>301.52</v>
      </c>
      <c r="N50" s="13">
        <f t="shared" si="0"/>
        <v>1185.5999999999999</v>
      </c>
      <c r="O50" s="13">
        <v>25</v>
      </c>
      <c r="P50" s="13">
        <f t="shared" si="1"/>
        <v>2631.42</v>
      </c>
      <c r="Q50" s="13">
        <f t="shared" si="2"/>
        <v>36368.58</v>
      </c>
    </row>
    <row r="51" spans="1:17" ht="24.95" customHeight="1" x14ac:dyDescent="0.25">
      <c r="A51" s="1">
        <v>44</v>
      </c>
      <c r="B51" t="s">
        <v>1258</v>
      </c>
      <c r="C51" s="1" t="s">
        <v>267</v>
      </c>
      <c r="D51" t="s">
        <v>882</v>
      </c>
      <c r="E51" s="1" t="s">
        <v>853</v>
      </c>
      <c r="F51" s="1" t="s">
        <v>37</v>
      </c>
      <c r="G51" s="25" t="s">
        <v>863</v>
      </c>
      <c r="H51" s="25" t="s">
        <v>1240</v>
      </c>
      <c r="I51" s="13">
        <v>39000</v>
      </c>
      <c r="J51" s="13">
        <v>0</v>
      </c>
      <c r="K51" s="13">
        <v>39000</v>
      </c>
      <c r="L51" s="13">
        <v>1119.3</v>
      </c>
      <c r="M51" s="13">
        <v>301.52</v>
      </c>
      <c r="N51" s="13">
        <f t="shared" si="0"/>
        <v>1185.5999999999999</v>
      </c>
      <c r="O51" s="13">
        <v>25</v>
      </c>
      <c r="P51" s="13">
        <f t="shared" si="1"/>
        <v>2631.42</v>
      </c>
      <c r="Q51" s="13">
        <f t="shared" si="2"/>
        <v>36368.58</v>
      </c>
    </row>
    <row r="52" spans="1:17" ht="24.95" customHeight="1" x14ac:dyDescent="0.25">
      <c r="A52" s="1">
        <v>45</v>
      </c>
      <c r="B52" t="s">
        <v>1327</v>
      </c>
      <c r="C52" s="1" t="s">
        <v>267</v>
      </c>
      <c r="D52" t="s">
        <v>882</v>
      </c>
      <c r="E52" s="1" t="s">
        <v>853</v>
      </c>
      <c r="F52" s="1" t="s">
        <v>37</v>
      </c>
      <c r="G52" s="25" t="s">
        <v>904</v>
      </c>
      <c r="H52" s="25" t="s">
        <v>1328</v>
      </c>
      <c r="I52" s="13">
        <v>39000</v>
      </c>
      <c r="J52" s="13">
        <v>0</v>
      </c>
      <c r="K52" s="13">
        <v>39000</v>
      </c>
      <c r="L52" s="13">
        <v>1119.3</v>
      </c>
      <c r="M52" s="13">
        <v>301.52</v>
      </c>
      <c r="N52" s="13">
        <f t="shared" si="0"/>
        <v>1185.5999999999999</v>
      </c>
      <c r="O52" s="13">
        <v>25</v>
      </c>
      <c r="P52" s="13">
        <f t="shared" si="1"/>
        <v>2631.42</v>
      </c>
      <c r="Q52" s="13">
        <f t="shared" si="2"/>
        <v>36368.58</v>
      </c>
    </row>
    <row r="53" spans="1:17" ht="24.95" customHeight="1" x14ac:dyDescent="0.25">
      <c r="A53" s="1">
        <v>46</v>
      </c>
      <c r="B53" t="s">
        <v>1259</v>
      </c>
      <c r="C53" s="1" t="s">
        <v>267</v>
      </c>
      <c r="D53" t="s">
        <v>882</v>
      </c>
      <c r="E53" s="1" t="s">
        <v>853</v>
      </c>
      <c r="F53" s="1" t="s">
        <v>37</v>
      </c>
      <c r="G53" s="25" t="s">
        <v>863</v>
      </c>
      <c r="H53" s="25" t="s">
        <v>1240</v>
      </c>
      <c r="I53" s="13">
        <v>39000</v>
      </c>
      <c r="J53" s="13">
        <v>0</v>
      </c>
      <c r="K53" s="13">
        <v>39000</v>
      </c>
      <c r="L53" s="13">
        <v>1119.3</v>
      </c>
      <c r="M53" s="13">
        <v>301.52</v>
      </c>
      <c r="N53" s="13">
        <f t="shared" si="0"/>
        <v>1185.5999999999999</v>
      </c>
      <c r="O53" s="13">
        <v>25</v>
      </c>
      <c r="P53" s="13">
        <f t="shared" si="1"/>
        <v>2631.42</v>
      </c>
      <c r="Q53" s="13">
        <f t="shared" si="2"/>
        <v>36368.58</v>
      </c>
    </row>
    <row r="54" spans="1:17" ht="24.95" customHeight="1" x14ac:dyDescent="0.25">
      <c r="A54" s="1">
        <v>47</v>
      </c>
      <c r="B54" t="s">
        <v>1492</v>
      </c>
      <c r="C54" s="1" t="s">
        <v>267</v>
      </c>
      <c r="D54" t="s">
        <v>882</v>
      </c>
      <c r="E54" s="1" t="s">
        <v>853</v>
      </c>
      <c r="F54" s="1" t="s">
        <v>29</v>
      </c>
      <c r="G54" s="25" t="s">
        <v>1390</v>
      </c>
      <c r="H54" s="25" t="s">
        <v>1508</v>
      </c>
      <c r="I54" s="13">
        <v>45500</v>
      </c>
      <c r="J54" s="13">
        <v>0</v>
      </c>
      <c r="K54" s="13">
        <v>45500</v>
      </c>
      <c r="L54" s="13">
        <v>1305.8499999999999</v>
      </c>
      <c r="M54" s="13">
        <v>1218.8900000000001</v>
      </c>
      <c r="N54" s="13">
        <v>1383.2</v>
      </c>
      <c r="O54" s="13">
        <v>25</v>
      </c>
      <c r="P54" s="13">
        <f t="shared" si="1"/>
        <v>3932.9399999999996</v>
      </c>
      <c r="Q54" s="13">
        <f t="shared" si="2"/>
        <v>41567.06</v>
      </c>
    </row>
    <row r="55" spans="1:17" ht="24.95" customHeight="1" x14ac:dyDescent="0.25">
      <c r="A55" s="1">
        <v>48</v>
      </c>
      <c r="B55" t="s">
        <v>1507</v>
      </c>
      <c r="C55" s="1" t="s">
        <v>267</v>
      </c>
      <c r="D55" t="s">
        <v>882</v>
      </c>
      <c r="E55" s="1" t="s">
        <v>853</v>
      </c>
      <c r="F55" s="1" t="s">
        <v>37</v>
      </c>
      <c r="G55" s="25" t="s">
        <v>1493</v>
      </c>
      <c r="H55" s="25" t="s">
        <v>1494</v>
      </c>
      <c r="I55" s="13">
        <v>34500</v>
      </c>
      <c r="J55" s="13">
        <v>0</v>
      </c>
      <c r="K55" s="13">
        <v>34500</v>
      </c>
      <c r="L55" s="13">
        <v>990.15</v>
      </c>
      <c r="M55" s="13">
        <v>0</v>
      </c>
      <c r="N55" s="13">
        <v>1048.8</v>
      </c>
      <c r="O55" s="13">
        <v>25</v>
      </c>
      <c r="P55" s="13">
        <f t="shared" si="1"/>
        <v>2063.9499999999998</v>
      </c>
      <c r="Q55" s="13">
        <f t="shared" si="2"/>
        <v>32436.05</v>
      </c>
    </row>
    <row r="56" spans="1:17" ht="24.95" customHeight="1" x14ac:dyDescent="0.25">
      <c r="A56" s="1">
        <v>49</v>
      </c>
      <c r="B56" t="s">
        <v>1550</v>
      </c>
      <c r="C56" s="1" t="s">
        <v>267</v>
      </c>
      <c r="D56" t="s">
        <v>882</v>
      </c>
      <c r="E56" s="1" t="s">
        <v>853</v>
      </c>
      <c r="F56" s="1" t="s">
        <v>37</v>
      </c>
      <c r="G56" s="25" t="s">
        <v>1422</v>
      </c>
      <c r="H56" s="25" t="s">
        <v>1549</v>
      </c>
      <c r="I56" s="13">
        <v>35000</v>
      </c>
      <c r="J56" s="13">
        <v>0</v>
      </c>
      <c r="K56" s="13">
        <v>35000</v>
      </c>
      <c r="L56" s="13">
        <v>1004.5</v>
      </c>
      <c r="M56" s="13">
        <v>0</v>
      </c>
      <c r="N56" s="13">
        <v>1064</v>
      </c>
      <c r="O56" s="13">
        <v>25</v>
      </c>
      <c r="P56" s="13">
        <v>2093.5</v>
      </c>
      <c r="Q56" s="13">
        <v>32906.5</v>
      </c>
    </row>
    <row r="57" spans="1:17" ht="24.95" customHeight="1" x14ac:dyDescent="0.25">
      <c r="A57" s="1">
        <v>50</v>
      </c>
      <c r="B57" t="s">
        <v>910</v>
      </c>
      <c r="C57" s="1" t="s">
        <v>1515</v>
      </c>
      <c r="D57" t="s">
        <v>1514</v>
      </c>
      <c r="E57" s="1" t="s">
        <v>853</v>
      </c>
      <c r="F57" s="1" t="s">
        <v>37</v>
      </c>
      <c r="G57" s="25" t="s">
        <v>861</v>
      </c>
      <c r="H57" s="25" t="s">
        <v>862</v>
      </c>
      <c r="I57" s="13">
        <v>109250</v>
      </c>
      <c r="J57" s="13">
        <v>0</v>
      </c>
      <c r="K57" s="13">
        <v>109250</v>
      </c>
      <c r="L57" s="13">
        <v>3135.48</v>
      </c>
      <c r="M57" s="13">
        <v>14281.2</v>
      </c>
      <c r="N57" s="13">
        <f t="shared" si="0"/>
        <v>3321.2</v>
      </c>
      <c r="O57" s="13">
        <v>25</v>
      </c>
      <c r="P57" s="13">
        <f t="shared" si="1"/>
        <v>20762.88</v>
      </c>
      <c r="Q57" s="13">
        <f t="shared" si="2"/>
        <v>88487.12</v>
      </c>
    </row>
    <row r="58" spans="1:17" ht="24.95" customHeight="1" x14ac:dyDescent="0.25">
      <c r="A58" s="1">
        <v>51</v>
      </c>
      <c r="B58" t="s">
        <v>911</v>
      </c>
      <c r="C58" s="1" t="s">
        <v>930</v>
      </c>
      <c r="D58" t="s">
        <v>193</v>
      </c>
      <c r="E58" s="1" t="s">
        <v>853</v>
      </c>
      <c r="F58" s="1" t="s">
        <v>37</v>
      </c>
      <c r="G58" s="25" t="s">
        <v>854</v>
      </c>
      <c r="H58" s="25" t="s">
        <v>855</v>
      </c>
      <c r="I58" s="13">
        <v>65000</v>
      </c>
      <c r="J58" s="13">
        <v>0</v>
      </c>
      <c r="K58" s="13">
        <v>65000</v>
      </c>
      <c r="L58" s="13">
        <f t="shared" si="3"/>
        <v>1865.5</v>
      </c>
      <c r="M58" s="13">
        <v>4427.58</v>
      </c>
      <c r="N58" s="13">
        <f t="shared" si="0"/>
        <v>1976</v>
      </c>
      <c r="O58" s="13">
        <v>25</v>
      </c>
      <c r="P58" s="13">
        <f t="shared" si="1"/>
        <v>8294.08</v>
      </c>
      <c r="Q58" s="13">
        <f t="shared" si="2"/>
        <v>56705.919999999998</v>
      </c>
    </row>
    <row r="59" spans="1:17" ht="24.95" customHeight="1" x14ac:dyDescent="0.25">
      <c r="A59" s="1">
        <v>52</v>
      </c>
      <c r="B59" t="s">
        <v>1268</v>
      </c>
      <c r="C59" t="s">
        <v>263</v>
      </c>
      <c r="D59" t="s">
        <v>193</v>
      </c>
      <c r="E59" s="1" t="s">
        <v>853</v>
      </c>
      <c r="F59" s="1" t="s">
        <v>37</v>
      </c>
      <c r="G59" s="25" t="s">
        <v>935</v>
      </c>
      <c r="H59" s="25" t="s">
        <v>1266</v>
      </c>
      <c r="I59" s="13">
        <v>45500</v>
      </c>
      <c r="J59" s="13">
        <v>0</v>
      </c>
      <c r="K59" s="13">
        <v>45500</v>
      </c>
      <c r="L59" s="13">
        <v>1305.8499999999999</v>
      </c>
      <c r="M59" s="13">
        <v>1218.8900000000001</v>
      </c>
      <c r="N59" s="13">
        <f t="shared" si="0"/>
        <v>1383.2</v>
      </c>
      <c r="O59" s="13">
        <v>25</v>
      </c>
      <c r="P59" s="13">
        <f t="shared" si="1"/>
        <v>3932.9399999999996</v>
      </c>
      <c r="Q59" s="13">
        <f t="shared" si="2"/>
        <v>41567.06</v>
      </c>
    </row>
    <row r="60" spans="1:17" ht="24.95" customHeight="1" x14ac:dyDescent="0.25">
      <c r="A60" s="1">
        <v>53</v>
      </c>
      <c r="B60" t="s">
        <v>173</v>
      </c>
      <c r="C60" t="s">
        <v>1516</v>
      </c>
      <c r="D60" t="s">
        <v>193</v>
      </c>
      <c r="E60" s="1" t="s">
        <v>853</v>
      </c>
      <c r="F60" s="1" t="s">
        <v>37</v>
      </c>
      <c r="G60" s="25" t="s">
        <v>1240</v>
      </c>
      <c r="H60" s="25" t="s">
        <v>1359</v>
      </c>
      <c r="I60" s="13">
        <v>45500</v>
      </c>
      <c r="J60" s="13">
        <v>0</v>
      </c>
      <c r="K60" s="13">
        <v>45500</v>
      </c>
      <c r="L60" s="13">
        <v>1305.8499999999999</v>
      </c>
      <c r="M60" s="13">
        <v>1218.8900000000001</v>
      </c>
      <c r="N60" s="13">
        <f t="shared" si="0"/>
        <v>1383.2</v>
      </c>
      <c r="O60" s="13">
        <v>2250</v>
      </c>
      <c r="P60" s="13">
        <f t="shared" si="1"/>
        <v>6157.94</v>
      </c>
      <c r="Q60" s="13">
        <f t="shared" si="2"/>
        <v>39342.06</v>
      </c>
    </row>
    <row r="61" spans="1:17" ht="24.95" customHeight="1" x14ac:dyDescent="0.25">
      <c r="A61" s="1">
        <v>54</v>
      </c>
      <c r="B61" t="s">
        <v>912</v>
      </c>
      <c r="C61" s="1" t="s">
        <v>913</v>
      </c>
      <c r="D61" s="1" t="s">
        <v>914</v>
      </c>
      <c r="E61" s="1" t="s">
        <v>853</v>
      </c>
      <c r="F61" s="1" t="s">
        <v>37</v>
      </c>
      <c r="G61" s="25" t="s">
        <v>866</v>
      </c>
      <c r="H61" s="25" t="s">
        <v>867</v>
      </c>
      <c r="I61" s="13">
        <v>103500</v>
      </c>
      <c r="J61" s="13">
        <v>0</v>
      </c>
      <c r="K61" s="13">
        <v>103500</v>
      </c>
      <c r="L61" s="13">
        <f t="shared" si="3"/>
        <v>2970.45</v>
      </c>
      <c r="M61" s="13">
        <v>12928.66</v>
      </c>
      <c r="N61" s="13">
        <f t="shared" si="0"/>
        <v>3146.4</v>
      </c>
      <c r="O61" s="13">
        <v>425</v>
      </c>
      <c r="P61" s="13">
        <f t="shared" si="1"/>
        <v>19470.510000000002</v>
      </c>
      <c r="Q61" s="13">
        <f t="shared" si="2"/>
        <v>84029.489999999991</v>
      </c>
    </row>
    <row r="62" spans="1:17" ht="24.95" customHeight="1" x14ac:dyDescent="0.25">
      <c r="A62" s="1">
        <v>55</v>
      </c>
      <c r="B62" t="s">
        <v>915</v>
      </c>
      <c r="C62" s="1" t="s">
        <v>913</v>
      </c>
      <c r="D62" s="1" t="s">
        <v>193</v>
      </c>
      <c r="E62" s="1" t="s">
        <v>853</v>
      </c>
      <c r="F62" s="1" t="s">
        <v>37</v>
      </c>
      <c r="G62" s="25" t="s">
        <v>870</v>
      </c>
      <c r="H62" s="25" t="s">
        <v>871</v>
      </c>
      <c r="I62" s="13">
        <v>58500</v>
      </c>
      <c r="J62" s="13">
        <v>0</v>
      </c>
      <c r="K62" s="13">
        <v>58500</v>
      </c>
      <c r="L62" s="13">
        <v>1678.95</v>
      </c>
      <c r="M62" s="13">
        <v>3204.41</v>
      </c>
      <c r="N62" s="13">
        <f t="shared" si="0"/>
        <v>1778.4</v>
      </c>
      <c r="O62" s="13">
        <v>2370.5</v>
      </c>
      <c r="P62" s="13">
        <f t="shared" si="1"/>
        <v>9032.26</v>
      </c>
      <c r="Q62" s="13">
        <f t="shared" si="2"/>
        <v>49467.74</v>
      </c>
    </row>
    <row r="63" spans="1:17" ht="24.95" customHeight="1" x14ac:dyDescent="0.25">
      <c r="A63" s="1">
        <v>56</v>
      </c>
      <c r="B63" t="s">
        <v>1245</v>
      </c>
      <c r="C63" s="1" t="s">
        <v>913</v>
      </c>
      <c r="D63" s="1" t="s">
        <v>193</v>
      </c>
      <c r="E63" s="1" t="s">
        <v>853</v>
      </c>
      <c r="F63" s="1" t="s">
        <v>37</v>
      </c>
      <c r="G63" s="25" t="s">
        <v>1262</v>
      </c>
      <c r="H63" s="25" t="s">
        <v>1263</v>
      </c>
      <c r="I63" s="13">
        <v>45500</v>
      </c>
      <c r="J63" s="13">
        <v>0</v>
      </c>
      <c r="K63" s="13">
        <v>45500</v>
      </c>
      <c r="L63" s="13">
        <v>1305.8499999999999</v>
      </c>
      <c r="M63" s="13">
        <v>1218.8900000000001</v>
      </c>
      <c r="N63" s="13">
        <f t="shared" si="0"/>
        <v>1383.2</v>
      </c>
      <c r="O63" s="13">
        <v>25</v>
      </c>
      <c r="P63" s="13">
        <f t="shared" si="1"/>
        <v>3932.9399999999996</v>
      </c>
      <c r="Q63" s="13">
        <f t="shared" si="2"/>
        <v>41567.06</v>
      </c>
    </row>
    <row r="64" spans="1:17" ht="24.95" customHeight="1" x14ac:dyDescent="0.25">
      <c r="A64" s="1">
        <v>57</v>
      </c>
      <c r="B64" t="s">
        <v>916</v>
      </c>
      <c r="C64" t="s">
        <v>930</v>
      </c>
      <c r="D64" s="1" t="s">
        <v>193</v>
      </c>
      <c r="E64" s="1" t="s">
        <v>853</v>
      </c>
      <c r="F64" s="1" t="s">
        <v>37</v>
      </c>
      <c r="G64" s="25" t="s">
        <v>900</v>
      </c>
      <c r="H64" s="25" t="s">
        <v>886</v>
      </c>
      <c r="I64" s="13">
        <v>45500</v>
      </c>
      <c r="J64" s="13">
        <v>0</v>
      </c>
      <c r="K64" s="13">
        <v>45500</v>
      </c>
      <c r="L64" s="13">
        <v>1305.8499999999999</v>
      </c>
      <c r="M64" s="13">
        <v>1218.8900000000001</v>
      </c>
      <c r="N64" s="13">
        <f t="shared" si="0"/>
        <v>1383.2</v>
      </c>
      <c r="O64" s="13">
        <v>25</v>
      </c>
      <c r="P64" s="13">
        <f t="shared" si="1"/>
        <v>3932.9399999999996</v>
      </c>
      <c r="Q64" s="13">
        <f t="shared" si="2"/>
        <v>41567.06</v>
      </c>
    </row>
    <row r="65" spans="1:17" ht="24.95" customHeight="1" x14ac:dyDescent="0.25">
      <c r="A65" s="1">
        <v>58</v>
      </c>
      <c r="B65" t="s">
        <v>917</v>
      </c>
      <c r="C65" s="1" t="s">
        <v>913</v>
      </c>
      <c r="D65" t="s">
        <v>882</v>
      </c>
      <c r="E65" s="1" t="s">
        <v>853</v>
      </c>
      <c r="F65" s="1" t="s">
        <v>29</v>
      </c>
      <c r="G65" s="25" t="s">
        <v>856</v>
      </c>
      <c r="H65" s="25" t="s">
        <v>857</v>
      </c>
      <c r="I65" s="13">
        <v>39000</v>
      </c>
      <c r="J65" s="13">
        <v>0</v>
      </c>
      <c r="K65" s="13">
        <v>39000</v>
      </c>
      <c r="L65" s="13">
        <f t="shared" si="3"/>
        <v>1119.3</v>
      </c>
      <c r="M65" s="13">
        <v>301.52</v>
      </c>
      <c r="N65" s="13">
        <f t="shared" si="0"/>
        <v>1185.5999999999999</v>
      </c>
      <c r="O65" s="13">
        <v>25</v>
      </c>
      <c r="P65" s="13">
        <f t="shared" si="1"/>
        <v>2631.42</v>
      </c>
      <c r="Q65" s="13">
        <f t="shared" si="2"/>
        <v>36368.58</v>
      </c>
    </row>
    <row r="66" spans="1:17" ht="24.95" customHeight="1" x14ac:dyDescent="0.25">
      <c r="A66" s="1">
        <v>59</v>
      </c>
      <c r="B66" t="s">
        <v>1551</v>
      </c>
      <c r="C66" s="1" t="s">
        <v>913</v>
      </c>
      <c r="D66" t="s">
        <v>882</v>
      </c>
      <c r="E66" s="1" t="s">
        <v>853</v>
      </c>
      <c r="F66" s="1" t="s">
        <v>37</v>
      </c>
      <c r="G66" s="25" t="s">
        <v>1422</v>
      </c>
      <c r="H66" s="25" t="s">
        <v>1549</v>
      </c>
      <c r="I66" s="13">
        <v>35000</v>
      </c>
      <c r="J66" s="13">
        <v>0</v>
      </c>
      <c r="K66" s="13">
        <v>35000</v>
      </c>
      <c r="L66" s="13">
        <v>1004.5</v>
      </c>
      <c r="M66" s="13">
        <v>0</v>
      </c>
      <c r="N66" s="13">
        <v>1064</v>
      </c>
      <c r="O66" s="13">
        <v>25</v>
      </c>
      <c r="P66" s="13">
        <v>2093.5</v>
      </c>
      <c r="Q66" s="13">
        <v>32906.5</v>
      </c>
    </row>
    <row r="67" spans="1:17" ht="24.95" customHeight="1" x14ac:dyDescent="0.25">
      <c r="A67" s="1">
        <v>60</v>
      </c>
      <c r="B67" t="s">
        <v>1552</v>
      </c>
      <c r="C67" s="1" t="s">
        <v>913</v>
      </c>
      <c r="D67" t="s">
        <v>882</v>
      </c>
      <c r="E67" s="1" t="s">
        <v>853</v>
      </c>
      <c r="F67" s="1" t="s">
        <v>37</v>
      </c>
      <c r="G67" s="25" t="s">
        <v>1422</v>
      </c>
      <c r="H67" s="25" t="s">
        <v>1549</v>
      </c>
      <c r="I67" s="13">
        <v>35000</v>
      </c>
      <c r="J67" s="13">
        <v>0</v>
      </c>
      <c r="K67" s="13">
        <v>35000</v>
      </c>
      <c r="L67" s="13">
        <v>1004.5</v>
      </c>
      <c r="M67" s="13">
        <v>0</v>
      </c>
      <c r="N67" s="13">
        <v>1064</v>
      </c>
      <c r="O67" s="13">
        <v>25</v>
      </c>
      <c r="P67" s="13">
        <v>2093.5</v>
      </c>
      <c r="Q67" s="13">
        <v>32906.5</v>
      </c>
    </row>
    <row r="68" spans="1:17" ht="24.95" customHeight="1" x14ac:dyDescent="0.25">
      <c r="A68" s="1">
        <v>61</v>
      </c>
      <c r="B68" t="s">
        <v>918</v>
      </c>
      <c r="C68" s="1" t="s">
        <v>319</v>
      </c>
      <c r="D68" t="s">
        <v>320</v>
      </c>
      <c r="E68" s="1" t="s">
        <v>853</v>
      </c>
      <c r="F68" s="1" t="s">
        <v>29</v>
      </c>
      <c r="G68" s="25" t="s">
        <v>919</v>
      </c>
      <c r="H68" s="25" t="s">
        <v>920</v>
      </c>
      <c r="I68" s="13">
        <v>80500</v>
      </c>
      <c r="J68" s="13">
        <v>0</v>
      </c>
      <c r="K68" s="13">
        <v>80500</v>
      </c>
      <c r="L68" s="13">
        <f t="shared" si="3"/>
        <v>2310.35</v>
      </c>
      <c r="M68" s="13">
        <v>7518.48</v>
      </c>
      <c r="N68" s="13">
        <f t="shared" si="0"/>
        <v>2447.1999999999998</v>
      </c>
      <c r="O68" s="13">
        <v>4954.2</v>
      </c>
      <c r="P68" s="13">
        <f t="shared" si="1"/>
        <v>17230.23</v>
      </c>
      <c r="Q68" s="13">
        <f t="shared" si="2"/>
        <v>63269.770000000004</v>
      </c>
    </row>
    <row r="69" spans="1:17" ht="24.95" customHeight="1" x14ac:dyDescent="0.25">
      <c r="A69" s="1">
        <v>62</v>
      </c>
      <c r="B69" t="s">
        <v>921</v>
      </c>
      <c r="C69" s="1" t="s">
        <v>317</v>
      </c>
      <c r="D69" s="1" t="s">
        <v>283</v>
      </c>
      <c r="E69" s="1" t="s">
        <v>853</v>
      </c>
      <c r="F69" s="1" t="s">
        <v>29</v>
      </c>
      <c r="G69" s="25" t="s">
        <v>900</v>
      </c>
      <c r="H69" s="25" t="s">
        <v>886</v>
      </c>
      <c r="I69" s="13">
        <v>80500</v>
      </c>
      <c r="J69" s="13">
        <v>0</v>
      </c>
      <c r="K69" s="13">
        <v>80500</v>
      </c>
      <c r="L69" s="13">
        <f t="shared" si="3"/>
        <v>2310.35</v>
      </c>
      <c r="M69" s="13">
        <v>7518.48</v>
      </c>
      <c r="N69" s="13">
        <f t="shared" si="0"/>
        <v>2447.1999999999998</v>
      </c>
      <c r="O69" s="13">
        <v>2435.8000000000002</v>
      </c>
      <c r="P69" s="13">
        <f t="shared" si="1"/>
        <v>14711.829999999998</v>
      </c>
      <c r="Q69" s="13">
        <f t="shared" si="2"/>
        <v>65788.17</v>
      </c>
    </row>
    <row r="70" spans="1:17" ht="24.95" customHeight="1" x14ac:dyDescent="0.25">
      <c r="A70" s="1">
        <v>63</v>
      </c>
      <c r="B70" t="s">
        <v>922</v>
      </c>
      <c r="C70" s="1" t="s">
        <v>923</v>
      </c>
      <c r="D70" s="1" t="s">
        <v>193</v>
      </c>
      <c r="E70" s="1" t="s">
        <v>853</v>
      </c>
      <c r="F70" s="1" t="s">
        <v>37</v>
      </c>
      <c r="G70" s="25" t="s">
        <v>900</v>
      </c>
      <c r="H70" s="25" t="s">
        <v>886</v>
      </c>
      <c r="I70" s="13">
        <v>45500</v>
      </c>
      <c r="J70" s="13">
        <v>0</v>
      </c>
      <c r="K70" s="13">
        <v>45500</v>
      </c>
      <c r="L70" s="13">
        <v>1305.8499999999999</v>
      </c>
      <c r="M70" s="13">
        <v>1218.8900000000001</v>
      </c>
      <c r="N70" s="13">
        <f t="shared" si="0"/>
        <v>1383.2</v>
      </c>
      <c r="O70" s="13">
        <v>25</v>
      </c>
      <c r="P70" s="13">
        <f t="shared" si="1"/>
        <v>3932.9399999999996</v>
      </c>
      <c r="Q70" s="13">
        <f t="shared" si="2"/>
        <v>41567.06</v>
      </c>
    </row>
    <row r="71" spans="1:17" ht="24.95" customHeight="1" x14ac:dyDescent="0.25">
      <c r="A71" s="1">
        <v>64</v>
      </c>
      <c r="B71" t="s">
        <v>1243</v>
      </c>
      <c r="C71" t="s">
        <v>1517</v>
      </c>
      <c r="D71" t="s">
        <v>1244</v>
      </c>
      <c r="E71" s="1" t="s">
        <v>853</v>
      </c>
      <c r="F71" s="1" t="s">
        <v>37</v>
      </c>
      <c r="G71" s="25" t="s">
        <v>1262</v>
      </c>
      <c r="H71" s="25" t="s">
        <v>1263</v>
      </c>
      <c r="I71" s="13">
        <v>55000</v>
      </c>
      <c r="J71" s="13">
        <v>0</v>
      </c>
      <c r="K71" s="13">
        <v>55000</v>
      </c>
      <c r="L71" s="13">
        <v>1578.5</v>
      </c>
      <c r="M71" s="13">
        <v>2559.6799999999998</v>
      </c>
      <c r="N71" s="13">
        <f t="shared" si="0"/>
        <v>1672</v>
      </c>
      <c r="O71" s="13">
        <v>25</v>
      </c>
      <c r="P71" s="13">
        <f t="shared" si="1"/>
        <v>5835.18</v>
      </c>
      <c r="Q71" s="13">
        <f t="shared" si="2"/>
        <v>49164.82</v>
      </c>
    </row>
    <row r="72" spans="1:17" ht="24.95" customHeight="1" x14ac:dyDescent="0.25">
      <c r="A72" s="1">
        <v>65</v>
      </c>
      <c r="B72" t="s">
        <v>1423</v>
      </c>
      <c r="C72" t="s">
        <v>174</v>
      </c>
      <c r="D72" t="s">
        <v>1424</v>
      </c>
      <c r="E72" s="1" t="s">
        <v>853</v>
      </c>
      <c r="F72" s="1" t="s">
        <v>37</v>
      </c>
      <c r="G72" s="25" t="s">
        <v>1421</v>
      </c>
      <c r="H72" s="25" t="s">
        <v>1422</v>
      </c>
      <c r="I72" s="13">
        <v>65000</v>
      </c>
      <c r="J72" s="13">
        <v>0</v>
      </c>
      <c r="K72" s="13">
        <v>65000</v>
      </c>
      <c r="L72" s="13">
        <v>1865.5</v>
      </c>
      <c r="M72" s="13">
        <v>4427.58</v>
      </c>
      <c r="N72" s="13">
        <v>1976</v>
      </c>
      <c r="O72" s="13">
        <v>3374.29</v>
      </c>
      <c r="P72" s="13">
        <v>11643.37</v>
      </c>
      <c r="Q72" s="13">
        <v>53356.63</v>
      </c>
    </row>
    <row r="73" spans="1:17" ht="24.95" customHeight="1" x14ac:dyDescent="0.25">
      <c r="A73" s="1">
        <v>66</v>
      </c>
      <c r="B73" t="s">
        <v>924</v>
      </c>
      <c r="C73" t="s">
        <v>1518</v>
      </c>
      <c r="D73" t="s">
        <v>193</v>
      </c>
      <c r="E73" s="1" t="s">
        <v>853</v>
      </c>
      <c r="F73" s="1" t="s">
        <v>37</v>
      </c>
      <c r="G73" s="25" t="s">
        <v>876</v>
      </c>
      <c r="H73" s="25" t="s">
        <v>877</v>
      </c>
      <c r="I73" s="13">
        <v>69000</v>
      </c>
      <c r="J73" s="13">
        <v>0</v>
      </c>
      <c r="K73" s="13">
        <v>69000</v>
      </c>
      <c r="L73" s="13">
        <f t="shared" si="3"/>
        <v>1980.3</v>
      </c>
      <c r="M73" s="13">
        <v>5180.3</v>
      </c>
      <c r="N73" s="13">
        <f t="shared" si="0"/>
        <v>2097.6</v>
      </c>
      <c r="O73" s="13">
        <v>25</v>
      </c>
      <c r="P73" s="13">
        <f t="shared" si="1"/>
        <v>9283.2000000000007</v>
      </c>
      <c r="Q73" s="13">
        <f t="shared" si="2"/>
        <v>59716.800000000003</v>
      </c>
    </row>
    <row r="74" spans="1:17" ht="24.95" customHeight="1" x14ac:dyDescent="0.25">
      <c r="A74" s="1">
        <v>67</v>
      </c>
      <c r="B74" t="s">
        <v>1441</v>
      </c>
      <c r="C74" s="1" t="s">
        <v>925</v>
      </c>
      <c r="D74" s="1" t="s">
        <v>193</v>
      </c>
      <c r="E74" s="1" t="s">
        <v>853</v>
      </c>
      <c r="F74" s="1" t="s">
        <v>37</v>
      </c>
      <c r="G74" s="25" t="s">
        <v>854</v>
      </c>
      <c r="H74" s="25" t="s">
        <v>855</v>
      </c>
      <c r="I74" s="13">
        <v>65000</v>
      </c>
      <c r="J74" s="13">
        <v>0</v>
      </c>
      <c r="K74" s="13">
        <v>65000</v>
      </c>
      <c r="L74" s="13">
        <v>1865.5</v>
      </c>
      <c r="M74" s="13">
        <v>4427.58</v>
      </c>
      <c r="N74" s="13">
        <f t="shared" si="0"/>
        <v>1976</v>
      </c>
      <c r="O74" s="13">
        <v>1595</v>
      </c>
      <c r="P74" s="13">
        <f t="shared" si="1"/>
        <v>9864.08</v>
      </c>
      <c r="Q74" s="13">
        <f t="shared" si="2"/>
        <v>55135.92</v>
      </c>
    </row>
    <row r="75" spans="1:17" ht="24.95" customHeight="1" x14ac:dyDescent="0.25">
      <c r="A75" s="1">
        <v>68</v>
      </c>
      <c r="B75" t="s">
        <v>926</v>
      </c>
      <c r="C75" s="1" t="s">
        <v>337</v>
      </c>
      <c r="D75" s="1" t="s">
        <v>193</v>
      </c>
      <c r="E75" s="1" t="s">
        <v>853</v>
      </c>
      <c r="F75" s="1" t="s">
        <v>37</v>
      </c>
      <c r="G75" s="25" t="s">
        <v>927</v>
      </c>
      <c r="H75" s="25" t="s">
        <v>928</v>
      </c>
      <c r="I75" s="13">
        <v>45500</v>
      </c>
      <c r="J75" s="13">
        <v>0</v>
      </c>
      <c r="K75" s="13">
        <v>45500</v>
      </c>
      <c r="L75" s="13">
        <v>1305.8499999999999</v>
      </c>
      <c r="M75" s="13">
        <v>1218.8900000000001</v>
      </c>
      <c r="N75" s="13">
        <f t="shared" si="0"/>
        <v>1383.2</v>
      </c>
      <c r="O75" s="13">
        <v>25</v>
      </c>
      <c r="P75" s="13">
        <f t="shared" si="1"/>
        <v>3932.9399999999996</v>
      </c>
      <c r="Q75" s="13">
        <f t="shared" si="2"/>
        <v>41567.06</v>
      </c>
    </row>
    <row r="76" spans="1:17" ht="24.95" customHeight="1" x14ac:dyDescent="0.25">
      <c r="A76" s="1">
        <v>69</v>
      </c>
      <c r="B76" t="s">
        <v>929</v>
      </c>
      <c r="C76" s="1" t="s">
        <v>930</v>
      </c>
      <c r="D76" s="1" t="s">
        <v>313</v>
      </c>
      <c r="E76" s="1" t="s">
        <v>853</v>
      </c>
      <c r="F76" s="1" t="s">
        <v>29</v>
      </c>
      <c r="G76" s="25" t="s">
        <v>866</v>
      </c>
      <c r="H76" s="25" t="s">
        <v>867</v>
      </c>
      <c r="I76" s="13">
        <v>35000</v>
      </c>
      <c r="J76" s="13">
        <v>0</v>
      </c>
      <c r="K76" s="13">
        <v>35000</v>
      </c>
      <c r="L76" s="13">
        <f t="shared" si="3"/>
        <v>1004.5</v>
      </c>
      <c r="M76" s="13">
        <v>0</v>
      </c>
      <c r="N76" s="13">
        <f t="shared" si="0"/>
        <v>1064</v>
      </c>
      <c r="O76" s="13">
        <v>25</v>
      </c>
      <c r="P76" s="13">
        <f t="shared" ref="P76:P142" si="4">+L76+M76+N76+O76</f>
        <v>2093.5</v>
      </c>
      <c r="Q76" s="13">
        <f t="shared" ref="Q76:Q142" si="5">+I76-P76</f>
        <v>32906.5</v>
      </c>
    </row>
    <row r="77" spans="1:17" ht="24.95" customHeight="1" x14ac:dyDescent="0.25">
      <c r="A77" s="1">
        <v>70</v>
      </c>
      <c r="B77" t="s">
        <v>931</v>
      </c>
      <c r="C77" s="1" t="s">
        <v>930</v>
      </c>
      <c r="D77" s="1" t="s">
        <v>193</v>
      </c>
      <c r="E77" s="1" t="s">
        <v>853</v>
      </c>
      <c r="F77" s="1" t="s">
        <v>29</v>
      </c>
      <c r="G77" s="25" t="s">
        <v>866</v>
      </c>
      <c r="H77" s="25" t="s">
        <v>867</v>
      </c>
      <c r="I77" s="13">
        <v>35000</v>
      </c>
      <c r="J77" s="13">
        <v>0</v>
      </c>
      <c r="K77" s="13">
        <v>35000</v>
      </c>
      <c r="L77" s="13">
        <f t="shared" si="3"/>
        <v>1004.5</v>
      </c>
      <c r="M77" s="13">
        <v>0</v>
      </c>
      <c r="N77" s="13">
        <f t="shared" si="0"/>
        <v>1064</v>
      </c>
      <c r="O77" s="13">
        <v>25</v>
      </c>
      <c r="P77" s="13">
        <f t="shared" si="4"/>
        <v>2093.5</v>
      </c>
      <c r="Q77" s="13">
        <f t="shared" si="5"/>
        <v>32906.5</v>
      </c>
    </row>
    <row r="78" spans="1:17" ht="24.95" customHeight="1" x14ac:dyDescent="0.25">
      <c r="A78" s="1">
        <v>71</v>
      </c>
      <c r="B78" t="s">
        <v>932</v>
      </c>
      <c r="C78" s="1" t="s">
        <v>930</v>
      </c>
      <c r="D78" s="1" t="s">
        <v>193</v>
      </c>
      <c r="E78" s="1" t="s">
        <v>853</v>
      </c>
      <c r="F78" s="1" t="s">
        <v>37</v>
      </c>
      <c r="G78" s="25" t="s">
        <v>866</v>
      </c>
      <c r="H78" s="25" t="s">
        <v>867</v>
      </c>
      <c r="I78" s="13">
        <v>35000</v>
      </c>
      <c r="J78" s="13">
        <v>0</v>
      </c>
      <c r="K78" s="13">
        <v>35000</v>
      </c>
      <c r="L78" s="13">
        <f t="shared" si="3"/>
        <v>1004.5</v>
      </c>
      <c r="M78" s="13">
        <v>0</v>
      </c>
      <c r="N78" s="13">
        <f t="shared" ref="N78:N148" si="6">+I78*3.04%</f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ht="24.95" customHeight="1" x14ac:dyDescent="0.25">
      <c r="A79" s="1">
        <v>72</v>
      </c>
      <c r="B79" t="s">
        <v>933</v>
      </c>
      <c r="C79" s="1" t="s">
        <v>930</v>
      </c>
      <c r="D79" s="1" t="s">
        <v>852</v>
      </c>
      <c r="E79" s="1" t="s">
        <v>853</v>
      </c>
      <c r="F79" s="1" t="s">
        <v>29</v>
      </c>
      <c r="G79" s="25" t="s">
        <v>854</v>
      </c>
      <c r="H79" s="25" t="s">
        <v>855</v>
      </c>
      <c r="I79" s="13">
        <v>30000</v>
      </c>
      <c r="J79" s="13">
        <v>0</v>
      </c>
      <c r="K79" s="13">
        <v>30000</v>
      </c>
      <c r="L79" s="13">
        <f t="shared" si="3"/>
        <v>861</v>
      </c>
      <c r="M79" s="13">
        <v>0</v>
      </c>
      <c r="N79" s="13">
        <f t="shared" si="6"/>
        <v>912</v>
      </c>
      <c r="O79" s="13">
        <v>25</v>
      </c>
      <c r="P79" s="13">
        <f t="shared" si="4"/>
        <v>1798</v>
      </c>
      <c r="Q79" s="13">
        <f t="shared" si="5"/>
        <v>28202</v>
      </c>
    </row>
    <row r="80" spans="1:17" ht="24.95" customHeight="1" x14ac:dyDescent="0.25">
      <c r="A80" s="1">
        <v>73</v>
      </c>
      <c r="B80" t="s">
        <v>934</v>
      </c>
      <c r="C80" t="s">
        <v>347</v>
      </c>
      <c r="D80" t="s">
        <v>193</v>
      </c>
      <c r="E80" s="1" t="s">
        <v>853</v>
      </c>
      <c r="F80" s="1" t="s">
        <v>29</v>
      </c>
      <c r="G80" s="25" t="s">
        <v>898</v>
      </c>
      <c r="H80" s="25" t="s">
        <v>935</v>
      </c>
      <c r="I80" s="13">
        <v>45500</v>
      </c>
      <c r="J80" s="13">
        <v>0</v>
      </c>
      <c r="K80" s="13">
        <v>45500</v>
      </c>
      <c r="L80" s="13">
        <v>1305.8499999999999</v>
      </c>
      <c r="M80" s="13">
        <v>1218.8900000000001</v>
      </c>
      <c r="N80" s="13">
        <f t="shared" si="6"/>
        <v>1383.2</v>
      </c>
      <c r="O80" s="13">
        <v>25</v>
      </c>
      <c r="P80" s="13">
        <f t="shared" si="4"/>
        <v>3932.9399999999996</v>
      </c>
      <c r="Q80" s="13">
        <f t="shared" si="5"/>
        <v>41567.06</v>
      </c>
    </row>
    <row r="81" spans="1:17" ht="24.95" customHeight="1" x14ac:dyDescent="0.25">
      <c r="A81" s="1">
        <v>74</v>
      </c>
      <c r="B81" t="s">
        <v>1389</v>
      </c>
      <c r="C81" t="s">
        <v>347</v>
      </c>
      <c r="D81" t="s">
        <v>193</v>
      </c>
      <c r="E81" s="1" t="s">
        <v>853</v>
      </c>
      <c r="F81" s="1" t="s">
        <v>29</v>
      </c>
      <c r="G81" s="25" t="s">
        <v>1266</v>
      </c>
      <c r="H81" s="25" t="s">
        <v>1390</v>
      </c>
      <c r="I81" s="13">
        <v>45500</v>
      </c>
      <c r="J81" s="13">
        <v>0</v>
      </c>
      <c r="K81" s="13">
        <v>45500</v>
      </c>
      <c r="L81" s="13">
        <v>1305.8499999999999</v>
      </c>
      <c r="M81" s="13">
        <v>1218.8900000000001</v>
      </c>
      <c r="N81" s="13">
        <f t="shared" si="6"/>
        <v>1383.2</v>
      </c>
      <c r="O81" s="13">
        <v>25</v>
      </c>
      <c r="P81" s="13">
        <f t="shared" si="4"/>
        <v>3932.9399999999996</v>
      </c>
      <c r="Q81" s="13">
        <f t="shared" si="5"/>
        <v>41567.06</v>
      </c>
    </row>
    <row r="82" spans="1:17" ht="24.95" customHeight="1" x14ac:dyDescent="0.25">
      <c r="A82" s="1">
        <v>75</v>
      </c>
      <c r="B82" t="s">
        <v>1457</v>
      </c>
      <c r="C82" t="s">
        <v>347</v>
      </c>
      <c r="D82" t="s">
        <v>882</v>
      </c>
      <c r="E82" s="1" t="s">
        <v>853</v>
      </c>
      <c r="F82" s="1" t="s">
        <v>37</v>
      </c>
      <c r="G82" s="25" t="s">
        <v>1344</v>
      </c>
      <c r="H82" s="25" t="s">
        <v>1436</v>
      </c>
      <c r="I82" s="13">
        <v>45500</v>
      </c>
      <c r="J82" s="13">
        <v>0</v>
      </c>
      <c r="K82" s="13">
        <v>45500</v>
      </c>
      <c r="L82" s="13">
        <v>1305.8499999999999</v>
      </c>
      <c r="M82" s="13">
        <v>1218.8900000000001</v>
      </c>
      <c r="N82" s="13">
        <v>1383.2</v>
      </c>
      <c r="O82" s="13">
        <v>25</v>
      </c>
      <c r="P82" s="13">
        <f t="shared" si="4"/>
        <v>3932.9399999999996</v>
      </c>
      <c r="Q82" s="13">
        <f t="shared" si="5"/>
        <v>41567.06</v>
      </c>
    </row>
    <row r="83" spans="1:17" ht="24.95" customHeight="1" x14ac:dyDescent="0.25">
      <c r="A83" s="1">
        <v>76</v>
      </c>
      <c r="B83" t="s">
        <v>937</v>
      </c>
      <c r="C83" s="1" t="s">
        <v>719</v>
      </c>
      <c r="D83" s="1" t="s">
        <v>313</v>
      </c>
      <c r="E83" s="1" t="s">
        <v>853</v>
      </c>
      <c r="F83" s="1" t="s">
        <v>29</v>
      </c>
      <c r="G83" s="25" t="s">
        <v>866</v>
      </c>
      <c r="H83" s="25" t="s">
        <v>867</v>
      </c>
      <c r="I83" s="13">
        <v>45500</v>
      </c>
      <c r="J83" s="13">
        <v>0</v>
      </c>
      <c r="K83" s="13">
        <v>45500</v>
      </c>
      <c r="L83" s="13">
        <v>1305.8499999999999</v>
      </c>
      <c r="M83" s="13">
        <v>930.93</v>
      </c>
      <c r="N83" s="13">
        <f t="shared" si="6"/>
        <v>1383.2</v>
      </c>
      <c r="O83" s="13">
        <v>1944.78</v>
      </c>
      <c r="P83" s="13">
        <f t="shared" si="4"/>
        <v>5564.7599999999993</v>
      </c>
      <c r="Q83" s="13">
        <f t="shared" si="5"/>
        <v>39935.24</v>
      </c>
    </row>
    <row r="84" spans="1:17" ht="24.95" customHeight="1" x14ac:dyDescent="0.25">
      <c r="A84" s="1">
        <v>77</v>
      </c>
      <c r="B84" t="s">
        <v>938</v>
      </c>
      <c r="C84" s="1" t="s">
        <v>719</v>
      </c>
      <c r="D84" s="1" t="s">
        <v>193</v>
      </c>
      <c r="E84" s="1" t="s">
        <v>853</v>
      </c>
      <c r="F84" s="1" t="s">
        <v>29</v>
      </c>
      <c r="G84" s="25" t="s">
        <v>866</v>
      </c>
      <c r="H84" s="25" t="s">
        <v>867</v>
      </c>
      <c r="I84" s="13">
        <v>45500</v>
      </c>
      <c r="J84" s="13">
        <v>0</v>
      </c>
      <c r="K84" s="13">
        <v>45500</v>
      </c>
      <c r="L84" s="13">
        <v>1305.8499999999999</v>
      </c>
      <c r="M84" s="13">
        <v>930.93</v>
      </c>
      <c r="N84" s="13">
        <f t="shared" si="6"/>
        <v>1383.2</v>
      </c>
      <c r="O84" s="13">
        <v>1944.78</v>
      </c>
      <c r="P84" s="13">
        <f t="shared" si="4"/>
        <v>5564.7599999999993</v>
      </c>
      <c r="Q84" s="13">
        <f t="shared" si="5"/>
        <v>39935.24</v>
      </c>
    </row>
    <row r="85" spans="1:17" ht="24.95" customHeight="1" x14ac:dyDescent="0.25">
      <c r="A85" s="1">
        <v>78</v>
      </c>
      <c r="B85" t="s">
        <v>939</v>
      </c>
      <c r="C85" s="1" t="s">
        <v>719</v>
      </c>
      <c r="D85" s="1" t="s">
        <v>193</v>
      </c>
      <c r="E85" s="1" t="s">
        <v>853</v>
      </c>
      <c r="F85" s="1" t="s">
        <v>29</v>
      </c>
      <c r="G85" s="25" t="s">
        <v>854</v>
      </c>
      <c r="H85" s="25" t="s">
        <v>855</v>
      </c>
      <c r="I85" s="13">
        <v>35000</v>
      </c>
      <c r="J85" s="13">
        <v>0</v>
      </c>
      <c r="K85" s="13">
        <v>35000</v>
      </c>
      <c r="L85" s="13">
        <f t="shared" si="3"/>
        <v>1004.5</v>
      </c>
      <c r="M85" s="13">
        <v>0</v>
      </c>
      <c r="N85" s="13">
        <f t="shared" si="6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ht="24.95" customHeight="1" x14ac:dyDescent="0.25">
      <c r="A86" s="1">
        <v>79</v>
      </c>
      <c r="B86" t="s">
        <v>940</v>
      </c>
      <c r="C86" s="1" t="s">
        <v>719</v>
      </c>
      <c r="D86" s="1" t="s">
        <v>193</v>
      </c>
      <c r="E86" s="1" t="s">
        <v>853</v>
      </c>
      <c r="F86" s="1" t="s">
        <v>37</v>
      </c>
      <c r="G86" s="25" t="s">
        <v>893</v>
      </c>
      <c r="H86" s="25" t="s">
        <v>894</v>
      </c>
      <c r="I86" s="13">
        <v>45500</v>
      </c>
      <c r="J86" s="13">
        <v>0</v>
      </c>
      <c r="K86" s="13">
        <v>45500</v>
      </c>
      <c r="L86" s="13">
        <v>1305.8499999999999</v>
      </c>
      <c r="M86" s="13">
        <v>1218.8900000000001</v>
      </c>
      <c r="N86" s="13">
        <f t="shared" si="6"/>
        <v>1383.2</v>
      </c>
      <c r="O86" s="13">
        <v>25</v>
      </c>
      <c r="P86" s="13">
        <f t="shared" si="4"/>
        <v>3932.9399999999996</v>
      </c>
      <c r="Q86" s="13">
        <f t="shared" si="5"/>
        <v>41567.06</v>
      </c>
    </row>
    <row r="87" spans="1:17" ht="24.95" customHeight="1" x14ac:dyDescent="0.25">
      <c r="A87" s="1">
        <v>80</v>
      </c>
      <c r="B87" t="s">
        <v>941</v>
      </c>
      <c r="C87" s="1" t="s">
        <v>594</v>
      </c>
      <c r="D87" s="1" t="s">
        <v>193</v>
      </c>
      <c r="E87" s="1" t="s">
        <v>853</v>
      </c>
      <c r="F87" s="1" t="s">
        <v>29</v>
      </c>
      <c r="G87" s="25" t="s">
        <v>854</v>
      </c>
      <c r="H87" s="25" t="s">
        <v>855</v>
      </c>
      <c r="I87" s="13">
        <v>45500</v>
      </c>
      <c r="J87" s="13">
        <v>0</v>
      </c>
      <c r="K87" s="13">
        <v>45500</v>
      </c>
      <c r="L87" s="13">
        <v>1305.8499999999999</v>
      </c>
      <c r="M87" s="13">
        <v>1218.8900000000001</v>
      </c>
      <c r="N87" s="13">
        <f t="shared" si="6"/>
        <v>1383.2</v>
      </c>
      <c r="O87" s="13">
        <v>25</v>
      </c>
      <c r="P87" s="13">
        <f t="shared" si="4"/>
        <v>3932.9399999999996</v>
      </c>
      <c r="Q87" s="13">
        <f t="shared" si="5"/>
        <v>41567.06</v>
      </c>
    </row>
    <row r="88" spans="1:17" ht="24.95" customHeight="1" x14ac:dyDescent="0.25">
      <c r="A88" s="1">
        <v>81</v>
      </c>
      <c r="B88" t="s">
        <v>942</v>
      </c>
      <c r="C88" s="1" t="s">
        <v>594</v>
      </c>
      <c r="D88" s="1" t="s">
        <v>193</v>
      </c>
      <c r="E88" s="1" t="s">
        <v>853</v>
      </c>
      <c r="F88" s="1" t="s">
        <v>37</v>
      </c>
      <c r="G88" s="25" t="s">
        <v>870</v>
      </c>
      <c r="H88" s="25" t="s">
        <v>871</v>
      </c>
      <c r="I88" s="13">
        <v>45500</v>
      </c>
      <c r="J88" s="13">
        <v>0</v>
      </c>
      <c r="K88" s="13">
        <v>45500</v>
      </c>
      <c r="L88" s="13">
        <v>1305.8499999999999</v>
      </c>
      <c r="M88" s="13">
        <v>1218.8900000000001</v>
      </c>
      <c r="N88" s="13">
        <f t="shared" si="6"/>
        <v>1383.2</v>
      </c>
      <c r="O88" s="13">
        <v>375</v>
      </c>
      <c r="P88" s="13">
        <f t="shared" si="4"/>
        <v>4282.9399999999996</v>
      </c>
      <c r="Q88" s="13">
        <f t="shared" si="5"/>
        <v>41217.06</v>
      </c>
    </row>
    <row r="89" spans="1:17" ht="24.95" customHeight="1" x14ac:dyDescent="0.25">
      <c r="A89" s="1">
        <v>82</v>
      </c>
      <c r="B89" t="s">
        <v>943</v>
      </c>
      <c r="C89" s="1" t="s">
        <v>594</v>
      </c>
      <c r="D89" s="1" t="s">
        <v>193</v>
      </c>
      <c r="E89" s="1" t="s">
        <v>853</v>
      </c>
      <c r="F89" s="1" t="s">
        <v>29</v>
      </c>
      <c r="G89" s="25" t="s">
        <v>876</v>
      </c>
      <c r="H89" s="25" t="s">
        <v>877</v>
      </c>
      <c r="I89" s="13">
        <v>45500</v>
      </c>
      <c r="J89" s="13">
        <v>0</v>
      </c>
      <c r="K89" s="13">
        <v>45500</v>
      </c>
      <c r="L89" s="13">
        <v>1305.8499999999999</v>
      </c>
      <c r="M89" s="13">
        <v>1218.8900000000001</v>
      </c>
      <c r="N89" s="13">
        <f t="shared" si="6"/>
        <v>1383.2</v>
      </c>
      <c r="O89" s="13">
        <v>25</v>
      </c>
      <c r="P89" s="13">
        <f t="shared" si="4"/>
        <v>3932.9399999999996</v>
      </c>
      <c r="Q89" s="13">
        <f t="shared" si="5"/>
        <v>41567.06</v>
      </c>
    </row>
    <row r="90" spans="1:17" ht="24.95" customHeight="1" x14ac:dyDescent="0.25">
      <c r="A90" s="1">
        <v>83</v>
      </c>
      <c r="B90" t="s">
        <v>1442</v>
      </c>
      <c r="C90" s="1" t="s">
        <v>594</v>
      </c>
      <c r="D90" s="1" t="s">
        <v>193</v>
      </c>
      <c r="E90" s="1" t="s">
        <v>853</v>
      </c>
      <c r="F90" s="1" t="s">
        <v>29</v>
      </c>
      <c r="G90" s="25" t="s">
        <v>876</v>
      </c>
      <c r="H90" s="25" t="s">
        <v>877</v>
      </c>
      <c r="I90" s="13">
        <v>45500</v>
      </c>
      <c r="J90" s="13">
        <v>0</v>
      </c>
      <c r="K90" s="13">
        <v>45500</v>
      </c>
      <c r="L90" s="13">
        <v>1305.8499999999999</v>
      </c>
      <c r="M90" s="13">
        <v>1218.8900000000001</v>
      </c>
      <c r="N90" s="13">
        <f t="shared" si="6"/>
        <v>1383.2</v>
      </c>
      <c r="O90" s="13">
        <v>25</v>
      </c>
      <c r="P90" s="13">
        <f t="shared" si="4"/>
        <v>3932.9399999999996</v>
      </c>
      <c r="Q90" s="13">
        <f t="shared" si="5"/>
        <v>41567.06</v>
      </c>
    </row>
    <row r="91" spans="1:17" ht="24.95" customHeight="1" x14ac:dyDescent="0.25">
      <c r="A91" s="1">
        <v>84</v>
      </c>
      <c r="B91" t="s">
        <v>944</v>
      </c>
      <c r="C91" s="1" t="s">
        <v>594</v>
      </c>
      <c r="D91" s="1" t="s">
        <v>193</v>
      </c>
      <c r="E91" s="1" t="s">
        <v>853</v>
      </c>
      <c r="F91" s="1" t="s">
        <v>37</v>
      </c>
      <c r="G91" s="25" t="s">
        <v>861</v>
      </c>
      <c r="H91" s="25" t="s">
        <v>862</v>
      </c>
      <c r="I91" s="13">
        <v>45500</v>
      </c>
      <c r="J91" s="13">
        <v>0</v>
      </c>
      <c r="K91" s="13">
        <v>45500</v>
      </c>
      <c r="L91" s="13">
        <v>1305.8499999999999</v>
      </c>
      <c r="M91" s="13">
        <v>1218.8900000000001</v>
      </c>
      <c r="N91" s="13">
        <f t="shared" si="6"/>
        <v>1383.2</v>
      </c>
      <c r="O91" s="13">
        <v>25</v>
      </c>
      <c r="P91" s="13">
        <f t="shared" si="4"/>
        <v>3932.9399999999996</v>
      </c>
      <c r="Q91" s="13">
        <f t="shared" si="5"/>
        <v>41567.06</v>
      </c>
    </row>
    <row r="92" spans="1:17" ht="24.95" customHeight="1" x14ac:dyDescent="0.25">
      <c r="A92" s="1">
        <v>85</v>
      </c>
      <c r="B92" t="s">
        <v>945</v>
      </c>
      <c r="C92" s="1" t="s">
        <v>594</v>
      </c>
      <c r="D92" s="1" t="s">
        <v>193</v>
      </c>
      <c r="E92" s="1" t="s">
        <v>853</v>
      </c>
      <c r="F92" s="1" t="s">
        <v>29</v>
      </c>
      <c r="G92" s="25" t="s">
        <v>854</v>
      </c>
      <c r="H92" s="25" t="s">
        <v>855</v>
      </c>
      <c r="I92" s="13">
        <v>45500</v>
      </c>
      <c r="J92" s="13">
        <v>0</v>
      </c>
      <c r="K92" s="13">
        <v>45500</v>
      </c>
      <c r="L92" s="13">
        <v>1305.8499999999999</v>
      </c>
      <c r="M92" s="13">
        <v>1218.8900000000001</v>
      </c>
      <c r="N92" s="13">
        <f t="shared" si="6"/>
        <v>1383.2</v>
      </c>
      <c r="O92" s="13">
        <v>25</v>
      </c>
      <c r="P92" s="13">
        <f t="shared" si="4"/>
        <v>3932.9399999999996</v>
      </c>
      <c r="Q92" s="13">
        <f t="shared" si="5"/>
        <v>41567.06</v>
      </c>
    </row>
    <row r="93" spans="1:17" ht="24.95" customHeight="1" x14ac:dyDescent="0.25">
      <c r="A93" s="1">
        <v>86</v>
      </c>
      <c r="B93" t="s">
        <v>946</v>
      </c>
      <c r="C93" s="1" t="s">
        <v>594</v>
      </c>
      <c r="D93" s="1" t="s">
        <v>193</v>
      </c>
      <c r="E93" s="1" t="s">
        <v>853</v>
      </c>
      <c r="F93" s="1" t="s">
        <v>29</v>
      </c>
      <c r="G93" s="25" t="s">
        <v>876</v>
      </c>
      <c r="H93" s="25" t="s">
        <v>877</v>
      </c>
      <c r="I93" s="13">
        <v>45500</v>
      </c>
      <c r="J93" s="13">
        <v>0</v>
      </c>
      <c r="K93" s="13">
        <v>45500</v>
      </c>
      <c r="L93" s="13">
        <v>1305.8499999999999</v>
      </c>
      <c r="M93" s="13">
        <v>1218.8900000000001</v>
      </c>
      <c r="N93" s="13">
        <f t="shared" si="6"/>
        <v>1383.2</v>
      </c>
      <c r="O93" s="13">
        <v>25</v>
      </c>
      <c r="P93" s="13">
        <f t="shared" si="4"/>
        <v>3932.9399999999996</v>
      </c>
      <c r="Q93" s="13">
        <f t="shared" si="5"/>
        <v>41567.06</v>
      </c>
    </row>
    <row r="94" spans="1:17" ht="24.95" customHeight="1" x14ac:dyDescent="0.25">
      <c r="A94" s="1">
        <v>87</v>
      </c>
      <c r="B94" t="s">
        <v>947</v>
      </c>
      <c r="C94" s="1" t="s">
        <v>594</v>
      </c>
      <c r="D94" s="1" t="s">
        <v>193</v>
      </c>
      <c r="E94" s="1" t="s">
        <v>853</v>
      </c>
      <c r="F94" s="1" t="s">
        <v>29</v>
      </c>
      <c r="G94" s="25" t="s">
        <v>898</v>
      </c>
      <c r="H94" s="25" t="s">
        <v>935</v>
      </c>
      <c r="I94" s="13">
        <v>45500</v>
      </c>
      <c r="J94" s="13">
        <v>0</v>
      </c>
      <c r="K94" s="13">
        <v>45500</v>
      </c>
      <c r="L94" s="13">
        <v>1305.8499999999999</v>
      </c>
      <c r="M94" s="13">
        <v>1218.8900000000001</v>
      </c>
      <c r="N94" s="13">
        <f t="shared" si="6"/>
        <v>1383.2</v>
      </c>
      <c r="O94" s="13">
        <v>25</v>
      </c>
      <c r="P94" s="13">
        <f t="shared" si="4"/>
        <v>3932.9399999999996</v>
      </c>
      <c r="Q94" s="13">
        <f t="shared" si="5"/>
        <v>41567.06</v>
      </c>
    </row>
    <row r="95" spans="1:17" ht="24.95" customHeight="1" x14ac:dyDescent="0.25">
      <c r="A95" s="1">
        <v>88</v>
      </c>
      <c r="B95" t="s">
        <v>948</v>
      </c>
      <c r="C95" s="1" t="s">
        <v>594</v>
      </c>
      <c r="D95" s="1" t="s">
        <v>193</v>
      </c>
      <c r="E95" s="1" t="s">
        <v>853</v>
      </c>
      <c r="F95" s="1" t="s">
        <v>37</v>
      </c>
      <c r="G95" s="25" t="s">
        <v>886</v>
      </c>
      <c r="H95" s="25" t="s">
        <v>887</v>
      </c>
      <c r="I95" s="13">
        <v>39000</v>
      </c>
      <c r="J95" s="13">
        <v>0</v>
      </c>
      <c r="K95" s="13">
        <v>39000</v>
      </c>
      <c r="L95" s="13">
        <f t="shared" si="3"/>
        <v>1119.3</v>
      </c>
      <c r="M95" s="13">
        <v>301.52</v>
      </c>
      <c r="N95" s="13">
        <f t="shared" si="6"/>
        <v>1185.5999999999999</v>
      </c>
      <c r="O95" s="13">
        <v>25</v>
      </c>
      <c r="P95" s="13">
        <f t="shared" si="4"/>
        <v>2631.42</v>
      </c>
      <c r="Q95" s="13">
        <f t="shared" si="5"/>
        <v>36368.58</v>
      </c>
    </row>
    <row r="96" spans="1:17" ht="24.95" customHeight="1" x14ac:dyDescent="0.25">
      <c r="A96" s="1">
        <v>89</v>
      </c>
      <c r="B96" t="s">
        <v>949</v>
      </c>
      <c r="C96" s="1" t="s">
        <v>594</v>
      </c>
      <c r="D96" t="s">
        <v>193</v>
      </c>
      <c r="E96" s="1" t="s">
        <v>853</v>
      </c>
      <c r="F96" s="1" t="s">
        <v>37</v>
      </c>
      <c r="G96" s="25" t="s">
        <v>887</v>
      </c>
      <c r="H96" s="25" t="s">
        <v>904</v>
      </c>
      <c r="I96" s="13">
        <v>52000</v>
      </c>
      <c r="J96" s="13">
        <v>0</v>
      </c>
      <c r="K96" s="13">
        <v>52000</v>
      </c>
      <c r="L96" s="13">
        <f t="shared" si="3"/>
        <v>1492.4</v>
      </c>
      <c r="M96" s="13">
        <v>1848.3</v>
      </c>
      <c r="N96" s="13">
        <f t="shared" si="6"/>
        <v>1580.8</v>
      </c>
      <c r="O96" s="13">
        <v>2344.7800000000002</v>
      </c>
      <c r="P96" s="13">
        <f t="shared" si="4"/>
        <v>7266.2800000000007</v>
      </c>
      <c r="Q96" s="13">
        <f t="shared" si="5"/>
        <v>44733.72</v>
      </c>
    </row>
    <row r="97" spans="1:17" ht="24.95" customHeight="1" x14ac:dyDescent="0.25">
      <c r="A97" s="1">
        <v>90</v>
      </c>
      <c r="B97" t="s">
        <v>1455</v>
      </c>
      <c r="C97" s="1" t="s">
        <v>594</v>
      </c>
      <c r="D97" t="s">
        <v>193</v>
      </c>
      <c r="E97" s="1" t="s">
        <v>853</v>
      </c>
      <c r="F97" s="1" t="s">
        <v>29</v>
      </c>
      <c r="G97" s="25" t="s">
        <v>1344</v>
      </c>
      <c r="H97" s="25" t="s">
        <v>1436</v>
      </c>
      <c r="I97" s="13">
        <v>45500</v>
      </c>
      <c r="J97" s="13">
        <v>0</v>
      </c>
      <c r="K97" s="13">
        <v>45500</v>
      </c>
      <c r="L97" s="13">
        <v>1305.8499999999999</v>
      </c>
      <c r="M97" s="13">
        <v>1218.8900000000001</v>
      </c>
      <c r="N97" s="13">
        <v>1383.2</v>
      </c>
      <c r="O97" s="13">
        <v>25</v>
      </c>
      <c r="P97" s="13">
        <f t="shared" si="4"/>
        <v>3932.9399999999996</v>
      </c>
      <c r="Q97" s="13">
        <f t="shared" si="5"/>
        <v>41567.06</v>
      </c>
    </row>
    <row r="98" spans="1:17" ht="24.95" customHeight="1" x14ac:dyDescent="0.25">
      <c r="A98" s="1">
        <v>91</v>
      </c>
      <c r="B98" t="s">
        <v>1548</v>
      </c>
      <c r="C98" s="1" t="s">
        <v>594</v>
      </c>
      <c r="D98" t="s">
        <v>193</v>
      </c>
      <c r="E98" s="1" t="s">
        <v>853</v>
      </c>
      <c r="F98" s="1" t="s">
        <v>29</v>
      </c>
      <c r="G98" s="25" t="s">
        <v>1422</v>
      </c>
      <c r="H98" s="25" t="s">
        <v>1549</v>
      </c>
      <c r="I98" s="13">
        <v>35000</v>
      </c>
      <c r="J98" s="13">
        <v>0</v>
      </c>
      <c r="K98" s="13">
        <v>35000</v>
      </c>
      <c r="L98" s="13">
        <v>1004.5</v>
      </c>
      <c r="M98" s="13">
        <v>0</v>
      </c>
      <c r="N98" s="13">
        <v>1064</v>
      </c>
      <c r="O98" s="13">
        <v>25</v>
      </c>
      <c r="P98" s="13">
        <v>2093.5</v>
      </c>
      <c r="Q98" s="13">
        <v>32906.5</v>
      </c>
    </row>
    <row r="99" spans="1:17" ht="24.95" customHeight="1" x14ac:dyDescent="0.25">
      <c r="A99" s="1">
        <v>92</v>
      </c>
      <c r="B99" t="s">
        <v>950</v>
      </c>
      <c r="C99" s="1" t="s">
        <v>594</v>
      </c>
      <c r="D99" t="s">
        <v>882</v>
      </c>
      <c r="E99" s="1" t="s">
        <v>853</v>
      </c>
      <c r="F99" s="1" t="s">
        <v>29</v>
      </c>
      <c r="G99" s="25" t="s">
        <v>887</v>
      </c>
      <c r="H99" s="25" t="s">
        <v>904</v>
      </c>
      <c r="I99" s="13">
        <v>39000</v>
      </c>
      <c r="J99" s="13">
        <v>0</v>
      </c>
      <c r="K99" s="13">
        <v>39000</v>
      </c>
      <c r="L99" s="13">
        <f t="shared" si="3"/>
        <v>1119.3</v>
      </c>
      <c r="M99" s="13">
        <v>301.52</v>
      </c>
      <c r="N99" s="13">
        <f t="shared" si="6"/>
        <v>1185.5999999999999</v>
      </c>
      <c r="O99" s="13">
        <v>25</v>
      </c>
      <c r="P99" s="13">
        <f t="shared" si="4"/>
        <v>2631.42</v>
      </c>
      <c r="Q99" s="13">
        <f t="shared" si="5"/>
        <v>36368.58</v>
      </c>
    </row>
    <row r="100" spans="1:17" ht="24.95" customHeight="1" x14ac:dyDescent="0.25">
      <c r="A100" s="1">
        <v>93</v>
      </c>
      <c r="B100" t="s">
        <v>951</v>
      </c>
      <c r="C100" s="1" t="s">
        <v>594</v>
      </c>
      <c r="D100" t="s">
        <v>882</v>
      </c>
      <c r="E100" s="1" t="s">
        <v>853</v>
      </c>
      <c r="F100" s="1" t="s">
        <v>29</v>
      </c>
      <c r="G100" s="25" t="s">
        <v>887</v>
      </c>
      <c r="H100" s="25" t="s">
        <v>904</v>
      </c>
      <c r="I100" s="13">
        <v>39000</v>
      </c>
      <c r="J100" s="13">
        <v>0</v>
      </c>
      <c r="K100" s="13">
        <v>39000</v>
      </c>
      <c r="L100" s="13">
        <f t="shared" si="3"/>
        <v>1119.3</v>
      </c>
      <c r="M100" s="13">
        <v>301.52</v>
      </c>
      <c r="N100" s="13">
        <f t="shared" si="6"/>
        <v>1185.5999999999999</v>
      </c>
      <c r="O100" s="13">
        <v>25</v>
      </c>
      <c r="P100" s="13">
        <f t="shared" si="4"/>
        <v>2631.42</v>
      </c>
      <c r="Q100" s="13">
        <f t="shared" si="5"/>
        <v>36368.58</v>
      </c>
    </row>
    <row r="101" spans="1:17" ht="24.95" customHeight="1" x14ac:dyDescent="0.25">
      <c r="A101" s="1">
        <v>94</v>
      </c>
      <c r="B101" t="s">
        <v>1278</v>
      </c>
      <c r="C101" s="1" t="s">
        <v>594</v>
      </c>
      <c r="D101" t="s">
        <v>882</v>
      </c>
      <c r="E101" s="1" t="s">
        <v>853</v>
      </c>
      <c r="F101" s="1" t="s">
        <v>29</v>
      </c>
      <c r="G101" s="25" t="s">
        <v>894</v>
      </c>
      <c r="H101" s="25" t="s">
        <v>1276</v>
      </c>
      <c r="I101" s="13">
        <v>45500</v>
      </c>
      <c r="J101" s="13">
        <v>0</v>
      </c>
      <c r="K101" s="13">
        <v>45500</v>
      </c>
      <c r="L101" s="13">
        <v>1305.8499999999999</v>
      </c>
      <c r="M101" s="13">
        <v>1218.8900000000001</v>
      </c>
      <c r="N101" s="13">
        <f t="shared" si="6"/>
        <v>1383.2</v>
      </c>
      <c r="O101" s="13">
        <v>25</v>
      </c>
      <c r="P101" s="13">
        <f t="shared" si="4"/>
        <v>3932.9399999999996</v>
      </c>
      <c r="Q101" s="13">
        <f t="shared" si="5"/>
        <v>41567.06</v>
      </c>
    </row>
    <row r="102" spans="1:17" ht="24.95" customHeight="1" x14ac:dyDescent="0.25">
      <c r="A102" s="1">
        <v>95</v>
      </c>
      <c r="B102" t="s">
        <v>1435</v>
      </c>
      <c r="C102" s="1" t="s">
        <v>594</v>
      </c>
      <c r="D102" t="s">
        <v>882</v>
      </c>
      <c r="E102" s="1" t="s">
        <v>853</v>
      </c>
      <c r="F102" s="1" t="s">
        <v>29</v>
      </c>
      <c r="G102" s="25" t="s">
        <v>1344</v>
      </c>
      <c r="H102" s="25" t="s">
        <v>1436</v>
      </c>
      <c r="I102" s="13">
        <v>45500</v>
      </c>
      <c r="J102" s="13">
        <v>0</v>
      </c>
      <c r="K102" s="13">
        <v>45500</v>
      </c>
      <c r="L102" s="13">
        <v>1305.8499999999999</v>
      </c>
      <c r="M102" s="13">
        <v>1218.8900000000001</v>
      </c>
      <c r="N102" s="13">
        <f t="shared" si="6"/>
        <v>1383.2</v>
      </c>
      <c r="O102" s="13">
        <v>425</v>
      </c>
      <c r="P102" s="13">
        <f t="shared" si="4"/>
        <v>4332.9399999999996</v>
      </c>
      <c r="Q102" s="13">
        <f t="shared" si="5"/>
        <v>41167.06</v>
      </c>
    </row>
    <row r="103" spans="1:17" ht="24.95" customHeight="1" x14ac:dyDescent="0.25">
      <c r="A103" s="1">
        <v>96</v>
      </c>
      <c r="B103" t="s">
        <v>1553</v>
      </c>
      <c r="C103" s="1" t="s">
        <v>594</v>
      </c>
      <c r="D103" t="s">
        <v>882</v>
      </c>
      <c r="E103" s="1" t="s">
        <v>853</v>
      </c>
      <c r="F103" s="1" t="s">
        <v>29</v>
      </c>
      <c r="G103" s="25" t="s">
        <v>1422</v>
      </c>
      <c r="H103" s="25" t="s">
        <v>1549</v>
      </c>
      <c r="I103" s="13">
        <v>35000</v>
      </c>
      <c r="J103" s="13">
        <v>0</v>
      </c>
      <c r="K103" s="13">
        <v>35000</v>
      </c>
      <c r="L103" s="13">
        <v>1004.5</v>
      </c>
      <c r="M103" s="13">
        <v>0</v>
      </c>
      <c r="N103" s="13">
        <v>1064</v>
      </c>
      <c r="O103" s="13">
        <v>25</v>
      </c>
      <c r="P103" s="13">
        <v>2093.5</v>
      </c>
      <c r="Q103" s="13">
        <v>32906.5</v>
      </c>
    </row>
    <row r="104" spans="1:17" ht="24.95" customHeight="1" x14ac:dyDescent="0.25">
      <c r="A104" s="1">
        <v>97</v>
      </c>
      <c r="B104" t="s">
        <v>1253</v>
      </c>
      <c r="C104" s="1" t="s">
        <v>594</v>
      </c>
      <c r="D104" t="s">
        <v>959</v>
      </c>
      <c r="E104" s="1" t="s">
        <v>853</v>
      </c>
      <c r="F104" s="1" t="s">
        <v>37</v>
      </c>
      <c r="G104" s="25" t="s">
        <v>863</v>
      </c>
      <c r="H104" s="25" t="s">
        <v>855</v>
      </c>
      <c r="I104" s="13">
        <v>45500</v>
      </c>
      <c r="J104" s="13">
        <v>0</v>
      </c>
      <c r="K104" s="13">
        <v>45500</v>
      </c>
      <c r="L104" s="13">
        <v>1305.8499999999999</v>
      </c>
      <c r="M104" s="13">
        <v>1218.8900000000001</v>
      </c>
      <c r="N104" s="13">
        <f t="shared" si="6"/>
        <v>1383.2</v>
      </c>
      <c r="O104" s="13">
        <v>25</v>
      </c>
      <c r="P104" s="13">
        <f t="shared" si="4"/>
        <v>3932.9399999999996</v>
      </c>
      <c r="Q104" s="13">
        <f t="shared" si="5"/>
        <v>41567.06</v>
      </c>
    </row>
    <row r="105" spans="1:17" ht="24.95" customHeight="1" x14ac:dyDescent="0.25">
      <c r="A105" s="1">
        <v>98</v>
      </c>
      <c r="B105" t="s">
        <v>1254</v>
      </c>
      <c r="C105" s="1" t="s">
        <v>594</v>
      </c>
      <c r="D105" t="s">
        <v>852</v>
      </c>
      <c r="E105" s="1" t="s">
        <v>853</v>
      </c>
      <c r="F105" s="1" t="s">
        <v>29</v>
      </c>
      <c r="G105" s="25" t="s">
        <v>863</v>
      </c>
      <c r="H105" s="25" t="s">
        <v>855</v>
      </c>
      <c r="I105" s="13">
        <v>35000</v>
      </c>
      <c r="J105" s="13">
        <v>0</v>
      </c>
      <c r="K105" s="13">
        <v>35000</v>
      </c>
      <c r="L105" s="13">
        <v>1004.5</v>
      </c>
      <c r="M105" s="13">
        <v>0</v>
      </c>
      <c r="N105" s="13">
        <f t="shared" si="6"/>
        <v>1064</v>
      </c>
      <c r="O105" s="13">
        <v>25</v>
      </c>
      <c r="P105" s="13">
        <f t="shared" si="4"/>
        <v>2093.5</v>
      </c>
      <c r="Q105" s="13">
        <f t="shared" si="5"/>
        <v>32906.5</v>
      </c>
    </row>
    <row r="106" spans="1:17" ht="24.95" customHeight="1" x14ac:dyDescent="0.25">
      <c r="A106" s="1">
        <v>99</v>
      </c>
      <c r="B106" t="s">
        <v>1261</v>
      </c>
      <c r="C106" s="1" t="s">
        <v>594</v>
      </c>
      <c r="D106" t="s">
        <v>882</v>
      </c>
      <c r="E106" s="1" t="s">
        <v>853</v>
      </c>
      <c r="F106" s="1" t="s">
        <v>37</v>
      </c>
      <c r="G106" s="25" t="s">
        <v>863</v>
      </c>
      <c r="H106" s="25" t="s">
        <v>1240</v>
      </c>
      <c r="I106" s="13">
        <v>39000</v>
      </c>
      <c r="J106" s="13">
        <v>0</v>
      </c>
      <c r="K106" s="13">
        <v>39000</v>
      </c>
      <c r="L106" s="13">
        <v>1119.3</v>
      </c>
      <c r="M106" s="13">
        <v>301.52</v>
      </c>
      <c r="N106" s="13">
        <f t="shared" si="6"/>
        <v>1185.5999999999999</v>
      </c>
      <c r="O106" s="13">
        <v>25</v>
      </c>
      <c r="P106" s="13">
        <f t="shared" si="4"/>
        <v>2631.42</v>
      </c>
      <c r="Q106" s="13">
        <f t="shared" si="5"/>
        <v>36368.58</v>
      </c>
    </row>
    <row r="107" spans="1:17" ht="24.95" customHeight="1" x14ac:dyDescent="0.25">
      <c r="A107" s="1">
        <v>100</v>
      </c>
      <c r="B107" t="s">
        <v>962</v>
      </c>
      <c r="C107" s="1" t="s">
        <v>594</v>
      </c>
      <c r="D107" t="s">
        <v>882</v>
      </c>
      <c r="E107" s="1" t="s">
        <v>853</v>
      </c>
      <c r="F107" s="1" t="s">
        <v>29</v>
      </c>
      <c r="G107" s="25" t="s">
        <v>887</v>
      </c>
      <c r="H107" s="25" t="s">
        <v>904</v>
      </c>
      <c r="I107" s="13">
        <v>39000</v>
      </c>
      <c r="J107" s="13">
        <v>0</v>
      </c>
      <c r="K107" s="13">
        <v>39000</v>
      </c>
      <c r="L107" s="13">
        <f>+I107*2.87%</f>
        <v>1119.3</v>
      </c>
      <c r="M107" s="13">
        <v>301.52</v>
      </c>
      <c r="N107" s="13">
        <f>+I107*3.04%</f>
        <v>1185.5999999999999</v>
      </c>
      <c r="O107" s="13">
        <v>25</v>
      </c>
      <c r="P107" s="13">
        <f t="shared" si="4"/>
        <v>2631.42</v>
      </c>
      <c r="Q107" s="13">
        <f t="shared" si="5"/>
        <v>36368.58</v>
      </c>
    </row>
    <row r="108" spans="1:17" ht="24.95" customHeight="1" x14ac:dyDescent="0.25">
      <c r="A108" s="1">
        <v>101</v>
      </c>
      <c r="B108" t="s">
        <v>952</v>
      </c>
      <c r="C108" s="1" t="s">
        <v>594</v>
      </c>
      <c r="D108" t="s">
        <v>193</v>
      </c>
      <c r="E108" s="1" t="s">
        <v>853</v>
      </c>
      <c r="F108" s="1" t="s">
        <v>29</v>
      </c>
      <c r="G108" s="25" t="s">
        <v>887</v>
      </c>
      <c r="H108" s="25" t="s">
        <v>904</v>
      </c>
      <c r="I108" s="13">
        <v>45500</v>
      </c>
      <c r="J108" s="13">
        <v>0</v>
      </c>
      <c r="K108" s="13">
        <v>45500</v>
      </c>
      <c r="L108" s="13">
        <v>1305.8499999999999</v>
      </c>
      <c r="M108" s="13">
        <v>1218.8900000000001</v>
      </c>
      <c r="N108" s="13">
        <f t="shared" si="6"/>
        <v>1383.2</v>
      </c>
      <c r="O108" s="13">
        <v>25</v>
      </c>
      <c r="P108" s="13">
        <f t="shared" si="4"/>
        <v>3932.9399999999996</v>
      </c>
      <c r="Q108" s="13">
        <f t="shared" si="5"/>
        <v>41567.06</v>
      </c>
    </row>
    <row r="109" spans="1:17" ht="24.95" customHeight="1" x14ac:dyDescent="0.25">
      <c r="A109" s="1">
        <v>102</v>
      </c>
      <c r="B109" t="s">
        <v>1554</v>
      </c>
      <c r="C109" s="1" t="s">
        <v>594</v>
      </c>
      <c r="D109" t="s">
        <v>193</v>
      </c>
      <c r="E109" s="1" t="s">
        <v>853</v>
      </c>
      <c r="F109" s="1" t="s">
        <v>37</v>
      </c>
      <c r="G109" s="25" t="s">
        <v>1422</v>
      </c>
      <c r="H109" s="25" t="s">
        <v>1549</v>
      </c>
      <c r="I109" s="13">
        <v>45500</v>
      </c>
      <c r="J109" s="13">
        <v>0</v>
      </c>
      <c r="K109" s="13">
        <v>45500</v>
      </c>
      <c r="L109" s="13">
        <v>1305.8499999999999</v>
      </c>
      <c r="M109" s="13">
        <v>1218.8900000000001</v>
      </c>
      <c r="N109" s="13">
        <v>1383.2</v>
      </c>
      <c r="O109" s="13">
        <v>25</v>
      </c>
      <c r="P109" s="13">
        <v>3932.94</v>
      </c>
      <c r="Q109" s="13">
        <v>41567.06</v>
      </c>
    </row>
    <row r="110" spans="1:17" ht="24.95" customHeight="1" x14ac:dyDescent="0.25">
      <c r="A110" s="1">
        <v>103</v>
      </c>
      <c r="B110" t="s">
        <v>953</v>
      </c>
      <c r="C110" s="1" t="s">
        <v>493</v>
      </c>
      <c r="D110" s="1" t="s">
        <v>954</v>
      </c>
      <c r="E110" s="1" t="s">
        <v>853</v>
      </c>
      <c r="F110" s="1" t="s">
        <v>29</v>
      </c>
      <c r="G110" s="25" t="s">
        <v>870</v>
      </c>
      <c r="H110" s="25" t="s">
        <v>871</v>
      </c>
      <c r="I110" s="13">
        <v>126500</v>
      </c>
      <c r="J110" s="13">
        <v>0</v>
      </c>
      <c r="K110" s="13">
        <v>126500</v>
      </c>
      <c r="L110" s="13">
        <f t="shared" si="3"/>
        <v>3630.55</v>
      </c>
      <c r="M110" s="13">
        <v>18338.830000000002</v>
      </c>
      <c r="N110" s="13">
        <f t="shared" si="6"/>
        <v>3845.6</v>
      </c>
      <c r="O110" s="13">
        <v>25</v>
      </c>
      <c r="P110" s="13">
        <f t="shared" si="4"/>
        <v>25839.98</v>
      </c>
      <c r="Q110" s="13">
        <f t="shared" si="5"/>
        <v>100660.02</v>
      </c>
    </row>
    <row r="111" spans="1:17" ht="24.95" customHeight="1" x14ac:dyDescent="0.25">
      <c r="A111" s="1">
        <v>104</v>
      </c>
      <c r="B111" t="s">
        <v>955</v>
      </c>
      <c r="C111" s="1" t="s">
        <v>493</v>
      </c>
      <c r="D111" s="1" t="s">
        <v>193</v>
      </c>
      <c r="E111" s="1" t="s">
        <v>853</v>
      </c>
      <c r="F111" s="1" t="s">
        <v>29</v>
      </c>
      <c r="G111" s="25" t="s">
        <v>870</v>
      </c>
      <c r="H111" s="25" t="s">
        <v>871</v>
      </c>
      <c r="I111" s="13">
        <v>45500</v>
      </c>
      <c r="J111" s="13">
        <v>0</v>
      </c>
      <c r="K111" s="13">
        <v>45500</v>
      </c>
      <c r="L111" s="13">
        <v>1305.8499999999999</v>
      </c>
      <c r="M111" s="13">
        <v>1218.8900000000001</v>
      </c>
      <c r="N111" s="13">
        <f t="shared" si="6"/>
        <v>1383.2</v>
      </c>
      <c r="O111" s="13">
        <v>25</v>
      </c>
      <c r="P111" s="13">
        <f t="shared" si="4"/>
        <v>3932.9399999999996</v>
      </c>
      <c r="Q111" s="13">
        <f t="shared" si="5"/>
        <v>41567.06</v>
      </c>
    </row>
    <row r="112" spans="1:17" ht="24.95" customHeight="1" x14ac:dyDescent="0.25">
      <c r="A112" s="1">
        <v>105</v>
      </c>
      <c r="B112" t="s">
        <v>956</v>
      </c>
      <c r="C112" s="1" t="s">
        <v>493</v>
      </c>
      <c r="D112" s="1" t="s">
        <v>1289</v>
      </c>
      <c r="E112" s="1" t="s">
        <v>853</v>
      </c>
      <c r="F112" s="1" t="s">
        <v>29</v>
      </c>
      <c r="G112" s="25" t="s">
        <v>866</v>
      </c>
      <c r="H112" s="25" t="s">
        <v>867</v>
      </c>
      <c r="I112" s="13">
        <v>45500</v>
      </c>
      <c r="J112" s="13">
        <v>0</v>
      </c>
      <c r="K112" s="13">
        <v>45500</v>
      </c>
      <c r="L112" s="13">
        <v>1305.8499999999999</v>
      </c>
      <c r="M112" s="13">
        <v>1218.8900000000001</v>
      </c>
      <c r="N112" s="13">
        <f t="shared" si="6"/>
        <v>1383.2</v>
      </c>
      <c r="O112" s="13">
        <v>25</v>
      </c>
      <c r="P112" s="13">
        <f t="shared" si="4"/>
        <v>3932.9399999999996</v>
      </c>
      <c r="Q112" s="13">
        <f t="shared" si="5"/>
        <v>41567.06</v>
      </c>
    </row>
    <row r="113" spans="1:17" ht="24.95" customHeight="1" x14ac:dyDescent="0.25">
      <c r="A113" s="1">
        <v>106</v>
      </c>
      <c r="B113" t="s">
        <v>957</v>
      </c>
      <c r="C113" s="1" t="s">
        <v>958</v>
      </c>
      <c r="D113" s="1" t="s">
        <v>959</v>
      </c>
      <c r="E113" s="1" t="s">
        <v>853</v>
      </c>
      <c r="F113" s="1" t="s">
        <v>37</v>
      </c>
      <c r="G113" s="25" t="s">
        <v>854</v>
      </c>
      <c r="H113" s="25" t="s">
        <v>855</v>
      </c>
      <c r="I113" s="13">
        <v>45500</v>
      </c>
      <c r="K113" s="13">
        <v>45500</v>
      </c>
      <c r="L113" s="13">
        <f t="shared" ref="L113:L141" si="7">+I113*2.87%</f>
        <v>1305.8499999999999</v>
      </c>
      <c r="M113" s="13">
        <v>1218.8900000000001</v>
      </c>
      <c r="N113" s="13">
        <f t="shared" si="6"/>
        <v>1383.2</v>
      </c>
      <c r="O113" s="13">
        <v>2619</v>
      </c>
      <c r="P113" s="13">
        <f t="shared" si="4"/>
        <v>6526.94</v>
      </c>
      <c r="Q113" s="13">
        <f t="shared" si="5"/>
        <v>38973.06</v>
      </c>
    </row>
    <row r="114" spans="1:17" ht="24.95" customHeight="1" x14ac:dyDescent="0.25">
      <c r="A114" s="1">
        <v>107</v>
      </c>
      <c r="B114" t="s">
        <v>960</v>
      </c>
      <c r="C114" s="1" t="s">
        <v>493</v>
      </c>
      <c r="D114" s="1" t="s">
        <v>193</v>
      </c>
      <c r="E114" s="1" t="s">
        <v>853</v>
      </c>
      <c r="F114" s="1" t="s">
        <v>29</v>
      </c>
      <c r="G114" s="25" t="s">
        <v>900</v>
      </c>
      <c r="H114" s="25" t="s">
        <v>886</v>
      </c>
      <c r="I114" s="13">
        <v>45500</v>
      </c>
      <c r="J114" s="13">
        <v>0</v>
      </c>
      <c r="K114" s="13">
        <v>45500</v>
      </c>
      <c r="L114" s="13">
        <v>1305.8499999999999</v>
      </c>
      <c r="M114" s="13">
        <v>1218.8900000000001</v>
      </c>
      <c r="N114" s="13">
        <f t="shared" si="6"/>
        <v>1383.2</v>
      </c>
      <c r="O114" s="13">
        <v>425</v>
      </c>
      <c r="P114" s="13">
        <f t="shared" si="4"/>
        <v>4332.9399999999996</v>
      </c>
      <c r="Q114" s="13">
        <f t="shared" si="5"/>
        <v>41167.06</v>
      </c>
    </row>
    <row r="115" spans="1:17" ht="24.95" customHeight="1" x14ac:dyDescent="0.25">
      <c r="A115" s="1">
        <v>108</v>
      </c>
      <c r="B115" t="s">
        <v>961</v>
      </c>
      <c r="C115" s="1" t="s">
        <v>493</v>
      </c>
      <c r="D115" s="1" t="s">
        <v>193</v>
      </c>
      <c r="E115" s="1" t="s">
        <v>853</v>
      </c>
      <c r="F115" s="1" t="s">
        <v>29</v>
      </c>
      <c r="G115" s="25" t="s">
        <v>855</v>
      </c>
      <c r="H115" s="25" t="s">
        <v>863</v>
      </c>
      <c r="I115" s="13">
        <v>45500</v>
      </c>
      <c r="J115" s="13">
        <v>0</v>
      </c>
      <c r="K115" s="13">
        <v>45500</v>
      </c>
      <c r="L115" s="13">
        <v>1305.8499999999999</v>
      </c>
      <c r="M115" s="13">
        <v>1218.8900000000001</v>
      </c>
      <c r="N115" s="13">
        <f t="shared" si="6"/>
        <v>1383.2</v>
      </c>
      <c r="O115" s="13">
        <v>25</v>
      </c>
      <c r="P115" s="13">
        <f t="shared" si="4"/>
        <v>3932.9399999999996</v>
      </c>
      <c r="Q115" s="13">
        <f t="shared" si="5"/>
        <v>41567.06</v>
      </c>
    </row>
    <row r="116" spans="1:17" ht="24.95" customHeight="1" x14ac:dyDescent="0.25">
      <c r="A116" s="1">
        <v>109</v>
      </c>
      <c r="B116" t="s">
        <v>1456</v>
      </c>
      <c r="C116" s="1" t="s">
        <v>493</v>
      </c>
      <c r="D116" s="1" t="s">
        <v>193</v>
      </c>
      <c r="E116" s="1" t="s">
        <v>853</v>
      </c>
      <c r="F116" s="1" t="s">
        <v>29</v>
      </c>
      <c r="G116" s="25" t="s">
        <v>1344</v>
      </c>
      <c r="H116" s="25" t="s">
        <v>1436</v>
      </c>
      <c r="I116" s="13">
        <v>45500</v>
      </c>
      <c r="J116" s="13">
        <v>0</v>
      </c>
      <c r="K116" s="13">
        <v>45500</v>
      </c>
      <c r="L116" s="13">
        <v>1305.8499999999999</v>
      </c>
      <c r="M116" s="13">
        <v>1218.8900000000001</v>
      </c>
      <c r="N116" s="13">
        <v>1383.2</v>
      </c>
      <c r="O116" s="13">
        <v>25</v>
      </c>
      <c r="P116" s="13">
        <f t="shared" si="4"/>
        <v>3932.9399999999996</v>
      </c>
      <c r="Q116" s="13">
        <f t="shared" si="5"/>
        <v>41567.06</v>
      </c>
    </row>
    <row r="117" spans="1:17" ht="24.95" customHeight="1" x14ac:dyDescent="0.25">
      <c r="A117" s="1">
        <v>110</v>
      </c>
      <c r="B117" t="s">
        <v>1498</v>
      </c>
      <c r="C117" s="1" t="s">
        <v>493</v>
      </c>
      <c r="D117" s="1" t="s">
        <v>193</v>
      </c>
      <c r="E117" s="1" t="s">
        <v>853</v>
      </c>
      <c r="F117" s="1" t="s">
        <v>37</v>
      </c>
      <c r="G117" s="25" t="s">
        <v>1493</v>
      </c>
      <c r="H117" s="25" t="s">
        <v>1494</v>
      </c>
      <c r="I117" s="13">
        <v>45500</v>
      </c>
      <c r="J117" s="13">
        <v>0</v>
      </c>
      <c r="K117" s="13">
        <v>45500</v>
      </c>
      <c r="L117" s="13">
        <v>1305.8499999999999</v>
      </c>
      <c r="M117" s="13">
        <v>1218.8900000000001</v>
      </c>
      <c r="N117" s="13">
        <v>1383.2</v>
      </c>
      <c r="O117" s="13">
        <v>25</v>
      </c>
      <c r="P117" s="13">
        <f t="shared" si="4"/>
        <v>3932.9399999999996</v>
      </c>
      <c r="Q117" s="13">
        <f t="shared" si="5"/>
        <v>41567.06</v>
      </c>
    </row>
    <row r="118" spans="1:17" ht="24.95" customHeight="1" x14ac:dyDescent="0.25">
      <c r="A118" s="1">
        <v>111</v>
      </c>
      <c r="B118" t="s">
        <v>963</v>
      </c>
      <c r="C118" s="1" t="s">
        <v>493</v>
      </c>
      <c r="D118" s="1" t="s">
        <v>882</v>
      </c>
      <c r="E118" s="1" t="s">
        <v>853</v>
      </c>
      <c r="F118" s="1" t="s">
        <v>29</v>
      </c>
      <c r="G118" s="25" t="s">
        <v>887</v>
      </c>
      <c r="H118" s="25" t="s">
        <v>904</v>
      </c>
      <c r="I118" s="13">
        <v>39000</v>
      </c>
      <c r="J118" s="13">
        <v>0</v>
      </c>
      <c r="K118" s="13">
        <v>39000</v>
      </c>
      <c r="L118" s="13">
        <f t="shared" si="7"/>
        <v>1119.3</v>
      </c>
      <c r="M118" s="13">
        <v>301.52</v>
      </c>
      <c r="N118" s="13">
        <f t="shared" si="6"/>
        <v>1185.5999999999999</v>
      </c>
      <c r="O118" s="13">
        <v>25</v>
      </c>
      <c r="P118" s="13">
        <f t="shared" si="4"/>
        <v>2631.42</v>
      </c>
      <c r="Q118" s="13">
        <f t="shared" si="5"/>
        <v>36368.58</v>
      </c>
    </row>
    <row r="119" spans="1:17" ht="24.95" customHeight="1" x14ac:dyDescent="0.25">
      <c r="A119" s="1">
        <v>112</v>
      </c>
      <c r="B119" t="s">
        <v>964</v>
      </c>
      <c r="C119" s="1" t="s">
        <v>448</v>
      </c>
      <c r="D119" s="1" t="s">
        <v>193</v>
      </c>
      <c r="E119" s="1" t="s">
        <v>853</v>
      </c>
      <c r="F119" s="1" t="s">
        <v>29</v>
      </c>
      <c r="G119" s="25" t="s">
        <v>870</v>
      </c>
      <c r="H119" s="25" t="s">
        <v>871</v>
      </c>
      <c r="I119" s="13">
        <v>45500</v>
      </c>
      <c r="J119" s="13">
        <v>0</v>
      </c>
      <c r="K119" s="13">
        <v>45500</v>
      </c>
      <c r="L119" s="13">
        <v>1305.8499999999999</v>
      </c>
      <c r="M119" s="13">
        <v>1218.8900000000001</v>
      </c>
      <c r="N119" s="13">
        <f t="shared" si="6"/>
        <v>1383.2</v>
      </c>
      <c r="O119" s="13">
        <v>25</v>
      </c>
      <c r="P119" s="13">
        <f t="shared" si="4"/>
        <v>3932.9399999999996</v>
      </c>
      <c r="Q119" s="13">
        <f t="shared" si="5"/>
        <v>41567.06</v>
      </c>
    </row>
    <row r="120" spans="1:17" ht="24.95" customHeight="1" x14ac:dyDescent="0.25">
      <c r="A120" s="1">
        <v>113</v>
      </c>
      <c r="B120" t="s">
        <v>965</v>
      </c>
      <c r="C120" s="1" t="s">
        <v>448</v>
      </c>
      <c r="D120" s="1" t="s">
        <v>193</v>
      </c>
      <c r="E120" s="1" t="s">
        <v>853</v>
      </c>
      <c r="F120" s="1" t="s">
        <v>29</v>
      </c>
      <c r="G120" s="25" t="s">
        <v>862</v>
      </c>
      <c r="H120" s="25" t="s">
        <v>898</v>
      </c>
      <c r="I120" s="13">
        <v>58500</v>
      </c>
      <c r="J120" s="13">
        <v>0</v>
      </c>
      <c r="K120" s="13">
        <v>58500</v>
      </c>
      <c r="L120" s="13">
        <v>1678.95</v>
      </c>
      <c r="M120" s="13">
        <v>2820.45</v>
      </c>
      <c r="N120" s="13">
        <f t="shared" si="6"/>
        <v>1778.4</v>
      </c>
      <c r="O120" s="13">
        <v>2344.7800000000002</v>
      </c>
      <c r="P120" s="13">
        <f t="shared" si="4"/>
        <v>8622.58</v>
      </c>
      <c r="Q120" s="13">
        <f t="shared" si="5"/>
        <v>49877.42</v>
      </c>
    </row>
    <row r="121" spans="1:17" ht="24.95" customHeight="1" x14ac:dyDescent="0.25">
      <c r="A121" s="1">
        <v>114</v>
      </c>
      <c r="B121" t="s">
        <v>966</v>
      </c>
      <c r="C121" s="1" t="s">
        <v>448</v>
      </c>
      <c r="D121" s="1" t="s">
        <v>193</v>
      </c>
      <c r="E121" s="1" t="s">
        <v>853</v>
      </c>
      <c r="F121" s="1" t="s">
        <v>29</v>
      </c>
      <c r="G121" s="25" t="s">
        <v>898</v>
      </c>
      <c r="H121" s="25" t="s">
        <v>935</v>
      </c>
      <c r="I121" s="13">
        <v>45500</v>
      </c>
      <c r="J121" s="13">
        <v>0</v>
      </c>
      <c r="K121" s="13">
        <v>45500</v>
      </c>
      <c r="L121" s="13">
        <v>1305.8499999999999</v>
      </c>
      <c r="M121" s="13">
        <v>1218.8900000000001</v>
      </c>
      <c r="N121" s="13">
        <f t="shared" si="6"/>
        <v>1383.2</v>
      </c>
      <c r="O121" s="13">
        <v>425</v>
      </c>
      <c r="P121" s="13">
        <f t="shared" si="4"/>
        <v>4332.9399999999996</v>
      </c>
      <c r="Q121" s="13">
        <f t="shared" si="5"/>
        <v>41167.06</v>
      </c>
    </row>
    <row r="122" spans="1:17" ht="24.95" customHeight="1" x14ac:dyDescent="0.25">
      <c r="A122" s="1">
        <v>115</v>
      </c>
      <c r="B122" t="s">
        <v>1260</v>
      </c>
      <c r="C122" s="1" t="s">
        <v>448</v>
      </c>
      <c r="D122" t="s">
        <v>193</v>
      </c>
      <c r="E122" s="1" t="s">
        <v>853</v>
      </c>
      <c r="F122" s="1" t="s">
        <v>29</v>
      </c>
      <c r="G122" s="25" t="s">
        <v>863</v>
      </c>
      <c r="H122" s="25" t="s">
        <v>1240</v>
      </c>
      <c r="I122" s="13">
        <v>45500</v>
      </c>
      <c r="J122" s="13">
        <v>0</v>
      </c>
      <c r="K122" s="13">
        <v>45500</v>
      </c>
      <c r="L122" s="13">
        <v>1305.8499999999999</v>
      </c>
      <c r="M122" s="13">
        <v>1218.8900000000001</v>
      </c>
      <c r="N122" s="13">
        <f t="shared" si="6"/>
        <v>1383.2</v>
      </c>
      <c r="O122" s="13">
        <v>25</v>
      </c>
      <c r="P122" s="13">
        <f t="shared" si="4"/>
        <v>3932.9399999999996</v>
      </c>
      <c r="Q122" s="13">
        <f t="shared" si="5"/>
        <v>41567.06</v>
      </c>
    </row>
    <row r="123" spans="1:17" ht="24.95" customHeight="1" x14ac:dyDescent="0.25">
      <c r="A123" s="1">
        <v>116</v>
      </c>
      <c r="B123" t="s">
        <v>1267</v>
      </c>
      <c r="C123" s="1" t="s">
        <v>448</v>
      </c>
      <c r="D123" t="s">
        <v>193</v>
      </c>
      <c r="E123" s="1" t="s">
        <v>853</v>
      </c>
      <c r="F123" s="1" t="s">
        <v>29</v>
      </c>
      <c r="G123" s="25" t="s">
        <v>935</v>
      </c>
      <c r="H123" s="25" t="s">
        <v>1266</v>
      </c>
      <c r="I123" s="13">
        <v>45500</v>
      </c>
      <c r="J123" s="13">
        <v>0</v>
      </c>
      <c r="K123" s="13">
        <v>45500</v>
      </c>
      <c r="L123" s="13">
        <v>1305.8499999999999</v>
      </c>
      <c r="M123" s="13">
        <v>1218.8900000000001</v>
      </c>
      <c r="N123" s="13">
        <f t="shared" si="6"/>
        <v>1383.2</v>
      </c>
      <c r="O123" s="13">
        <v>25</v>
      </c>
      <c r="P123" s="13">
        <f t="shared" si="4"/>
        <v>3932.9399999999996</v>
      </c>
      <c r="Q123" s="13">
        <f t="shared" si="5"/>
        <v>41567.06</v>
      </c>
    </row>
    <row r="124" spans="1:17" ht="24.95" customHeight="1" x14ac:dyDescent="0.25">
      <c r="A124" s="1">
        <v>117</v>
      </c>
      <c r="B124" t="s">
        <v>967</v>
      </c>
      <c r="C124" s="1" t="s">
        <v>541</v>
      </c>
      <c r="D124" s="1" t="s">
        <v>968</v>
      </c>
      <c r="E124" s="1" t="s">
        <v>853</v>
      </c>
      <c r="F124" s="1" t="s">
        <v>29</v>
      </c>
      <c r="G124" s="25" t="s">
        <v>866</v>
      </c>
      <c r="H124" s="25" t="s">
        <v>867</v>
      </c>
      <c r="I124" s="13">
        <v>126500</v>
      </c>
      <c r="J124" s="13">
        <v>0</v>
      </c>
      <c r="K124" s="13">
        <v>126500</v>
      </c>
      <c r="L124" s="13">
        <f t="shared" si="7"/>
        <v>3630.55</v>
      </c>
      <c r="M124" s="13">
        <v>18338.830000000002</v>
      </c>
      <c r="N124" s="13">
        <f t="shared" si="6"/>
        <v>3845.6</v>
      </c>
      <c r="O124" s="13">
        <v>25</v>
      </c>
      <c r="P124" s="13">
        <f t="shared" si="4"/>
        <v>25839.98</v>
      </c>
      <c r="Q124" s="13">
        <f t="shared" si="5"/>
        <v>100660.02</v>
      </c>
    </row>
    <row r="125" spans="1:17" ht="24.95" customHeight="1" x14ac:dyDescent="0.25">
      <c r="A125" s="1">
        <v>118</v>
      </c>
      <c r="B125" t="s">
        <v>969</v>
      </c>
      <c r="C125" s="1" t="s">
        <v>541</v>
      </c>
      <c r="D125" s="1" t="s">
        <v>193</v>
      </c>
      <c r="E125" s="1" t="s">
        <v>853</v>
      </c>
      <c r="F125" s="1" t="s">
        <v>29</v>
      </c>
      <c r="G125" s="25" t="s">
        <v>866</v>
      </c>
      <c r="H125" s="25" t="s">
        <v>867</v>
      </c>
      <c r="I125" s="13">
        <v>45500</v>
      </c>
      <c r="J125" s="13">
        <v>0</v>
      </c>
      <c r="K125" s="13">
        <v>45500</v>
      </c>
      <c r="L125" s="13">
        <v>1305.8499999999999</v>
      </c>
      <c r="M125" s="13">
        <v>1218.8900000000001</v>
      </c>
      <c r="N125" s="13">
        <f t="shared" si="6"/>
        <v>1383.2</v>
      </c>
      <c r="O125" s="13">
        <v>25</v>
      </c>
      <c r="P125" s="13">
        <f t="shared" si="4"/>
        <v>3932.9399999999996</v>
      </c>
      <c r="Q125" s="13">
        <f t="shared" si="5"/>
        <v>41567.06</v>
      </c>
    </row>
    <row r="126" spans="1:17" ht="24.95" customHeight="1" x14ac:dyDescent="0.25">
      <c r="A126" s="1">
        <v>119</v>
      </c>
      <c r="B126" t="s">
        <v>970</v>
      </c>
      <c r="C126" s="1" t="s">
        <v>541</v>
      </c>
      <c r="D126" t="s">
        <v>971</v>
      </c>
      <c r="E126" s="1" t="s">
        <v>853</v>
      </c>
      <c r="F126" s="1" t="s">
        <v>29</v>
      </c>
      <c r="G126" s="25" t="s">
        <v>886</v>
      </c>
      <c r="H126" s="25" t="s">
        <v>887</v>
      </c>
      <c r="I126" s="13">
        <v>35000</v>
      </c>
      <c r="J126" s="13">
        <v>0</v>
      </c>
      <c r="K126" s="13">
        <v>35000</v>
      </c>
      <c r="L126" s="13">
        <f t="shared" si="7"/>
        <v>1004.5</v>
      </c>
      <c r="M126" s="13">
        <v>0</v>
      </c>
      <c r="N126" s="13">
        <f t="shared" si="6"/>
        <v>1064</v>
      </c>
      <c r="O126" s="13">
        <v>25</v>
      </c>
      <c r="P126" s="13">
        <f t="shared" si="4"/>
        <v>2093.5</v>
      </c>
      <c r="Q126" s="13">
        <f t="shared" si="5"/>
        <v>32906.5</v>
      </c>
    </row>
    <row r="127" spans="1:17" ht="24.95" customHeight="1" x14ac:dyDescent="0.25">
      <c r="A127" s="1">
        <v>120</v>
      </c>
      <c r="B127" t="s">
        <v>1345</v>
      </c>
      <c r="C127" s="1" t="s">
        <v>541</v>
      </c>
      <c r="D127" t="s">
        <v>882</v>
      </c>
      <c r="E127" s="1" t="s">
        <v>853</v>
      </c>
      <c r="F127" s="1" t="s">
        <v>37</v>
      </c>
      <c r="G127" s="25" t="s">
        <v>1263</v>
      </c>
      <c r="H127" s="25" t="s">
        <v>1344</v>
      </c>
      <c r="I127" s="13">
        <v>39000</v>
      </c>
      <c r="J127" s="13">
        <v>0</v>
      </c>
      <c r="K127" s="13">
        <v>39000</v>
      </c>
      <c r="L127" s="13">
        <v>1119.3</v>
      </c>
      <c r="M127" s="13">
        <v>301.52</v>
      </c>
      <c r="N127" s="13">
        <f t="shared" si="6"/>
        <v>1185.5999999999999</v>
      </c>
      <c r="O127" s="13">
        <v>25</v>
      </c>
      <c r="P127" s="13">
        <f t="shared" si="4"/>
        <v>2631.42</v>
      </c>
      <c r="Q127" s="13">
        <f t="shared" si="5"/>
        <v>36368.58</v>
      </c>
    </row>
    <row r="128" spans="1:17" ht="24.95" customHeight="1" x14ac:dyDescent="0.25">
      <c r="A128" s="1">
        <v>121</v>
      </c>
      <c r="B128" t="s">
        <v>1269</v>
      </c>
      <c r="C128" s="1" t="s">
        <v>541</v>
      </c>
      <c r="D128" t="s">
        <v>852</v>
      </c>
      <c r="E128" s="1" t="s">
        <v>853</v>
      </c>
      <c r="F128" s="1" t="s">
        <v>29</v>
      </c>
      <c r="G128" s="25" t="s">
        <v>935</v>
      </c>
      <c r="H128" s="25" t="s">
        <v>1266</v>
      </c>
      <c r="I128" s="13">
        <v>45000</v>
      </c>
      <c r="J128" s="13">
        <v>0</v>
      </c>
      <c r="K128" s="13">
        <v>45000</v>
      </c>
      <c r="L128" s="13">
        <v>1291.5</v>
      </c>
      <c r="M128" s="13">
        <v>1148.33</v>
      </c>
      <c r="N128" s="13">
        <f t="shared" si="6"/>
        <v>1368</v>
      </c>
      <c r="O128" s="13">
        <v>6500</v>
      </c>
      <c r="P128" s="13">
        <f t="shared" si="4"/>
        <v>10307.83</v>
      </c>
      <c r="Q128" s="13">
        <f t="shared" si="5"/>
        <v>34692.17</v>
      </c>
    </row>
    <row r="129" spans="1:17" ht="24.95" customHeight="1" x14ac:dyDescent="0.25">
      <c r="A129" s="1">
        <v>122</v>
      </c>
      <c r="B129" t="s">
        <v>1420</v>
      </c>
      <c r="C129" s="1" t="s">
        <v>541</v>
      </c>
      <c r="D129" t="s">
        <v>180</v>
      </c>
      <c r="E129" s="1" t="s">
        <v>853</v>
      </c>
      <c r="F129" s="1" t="s">
        <v>29</v>
      </c>
      <c r="G129" s="25" t="s">
        <v>1421</v>
      </c>
      <c r="H129" s="25" t="s">
        <v>1422</v>
      </c>
      <c r="I129" s="13">
        <v>35000</v>
      </c>
      <c r="J129" s="13">
        <v>0</v>
      </c>
      <c r="K129" s="13">
        <v>35000</v>
      </c>
      <c r="L129" s="13">
        <v>1004.5</v>
      </c>
      <c r="M129" s="13">
        <v>0</v>
      </c>
      <c r="N129" s="13">
        <f t="shared" si="6"/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7" ht="24.95" customHeight="1" x14ac:dyDescent="0.25">
      <c r="A130" s="1">
        <v>123</v>
      </c>
      <c r="B130" s="1" t="s">
        <v>972</v>
      </c>
      <c r="C130" s="1" t="s">
        <v>390</v>
      </c>
      <c r="D130" s="1" t="s">
        <v>968</v>
      </c>
      <c r="E130" s="1" t="s">
        <v>853</v>
      </c>
      <c r="F130" s="1" t="s">
        <v>29</v>
      </c>
      <c r="G130" s="25" t="s">
        <v>866</v>
      </c>
      <c r="H130" s="25" t="s">
        <v>867</v>
      </c>
      <c r="I130" s="13">
        <v>126500</v>
      </c>
      <c r="J130" s="13">
        <v>0</v>
      </c>
      <c r="K130" s="13">
        <v>126500</v>
      </c>
      <c r="L130" s="13">
        <f t="shared" si="7"/>
        <v>3630.55</v>
      </c>
      <c r="M130" s="13">
        <v>18338.830000000002</v>
      </c>
      <c r="N130" s="13">
        <f t="shared" si="6"/>
        <v>3845.6</v>
      </c>
      <c r="O130" s="13">
        <v>25</v>
      </c>
      <c r="P130" s="13">
        <f t="shared" si="4"/>
        <v>25839.98</v>
      </c>
      <c r="Q130" s="13">
        <f t="shared" si="5"/>
        <v>100660.02</v>
      </c>
    </row>
    <row r="131" spans="1:17" ht="24.95" customHeight="1" x14ac:dyDescent="0.25">
      <c r="A131" s="1">
        <v>124</v>
      </c>
      <c r="B131" s="1" t="s">
        <v>973</v>
      </c>
      <c r="C131" s="1" t="s">
        <v>390</v>
      </c>
      <c r="D131" s="1" t="s">
        <v>193</v>
      </c>
      <c r="E131" s="1" t="s">
        <v>853</v>
      </c>
      <c r="F131" s="1" t="s">
        <v>29</v>
      </c>
      <c r="G131" s="25" t="s">
        <v>876</v>
      </c>
      <c r="H131" s="25" t="s">
        <v>877</v>
      </c>
      <c r="I131" s="13">
        <v>45500</v>
      </c>
      <c r="J131" s="13">
        <v>0</v>
      </c>
      <c r="K131" s="13">
        <v>45500</v>
      </c>
      <c r="L131" s="13">
        <v>1305.8499999999999</v>
      </c>
      <c r="M131" s="13">
        <v>1218.8900000000001</v>
      </c>
      <c r="N131" s="13">
        <f t="shared" si="6"/>
        <v>1383.2</v>
      </c>
      <c r="O131" s="13">
        <v>25</v>
      </c>
      <c r="P131" s="13">
        <f t="shared" si="4"/>
        <v>3932.9399999999996</v>
      </c>
      <c r="Q131" s="13">
        <f t="shared" si="5"/>
        <v>41567.06</v>
      </c>
    </row>
    <row r="132" spans="1:17" ht="24.95" customHeight="1" x14ac:dyDescent="0.25">
      <c r="A132" s="1">
        <v>125</v>
      </c>
      <c r="B132" s="1" t="s">
        <v>974</v>
      </c>
      <c r="C132" s="1" t="s">
        <v>390</v>
      </c>
      <c r="D132" s="1" t="s">
        <v>313</v>
      </c>
      <c r="E132" s="1" t="s">
        <v>853</v>
      </c>
      <c r="F132" s="1" t="s">
        <v>29</v>
      </c>
      <c r="G132" s="25" t="s">
        <v>854</v>
      </c>
      <c r="H132" s="25" t="s">
        <v>855</v>
      </c>
      <c r="I132" s="13">
        <v>50000</v>
      </c>
      <c r="K132" s="13">
        <v>50000</v>
      </c>
      <c r="L132" s="13">
        <f t="shared" si="7"/>
        <v>1435</v>
      </c>
      <c r="M132" s="13">
        <v>1854</v>
      </c>
      <c r="N132" s="13">
        <f t="shared" si="6"/>
        <v>1520</v>
      </c>
      <c r="O132" s="13">
        <v>6027.08</v>
      </c>
      <c r="P132" s="13">
        <f t="shared" si="4"/>
        <v>10836.08</v>
      </c>
      <c r="Q132" s="13">
        <f t="shared" si="5"/>
        <v>39163.919999999998</v>
      </c>
    </row>
    <row r="133" spans="1:17" ht="24.95" customHeight="1" x14ac:dyDescent="0.25">
      <c r="A133" s="1">
        <v>126</v>
      </c>
      <c r="B133" t="s">
        <v>975</v>
      </c>
      <c r="C133" s="1" t="s">
        <v>390</v>
      </c>
      <c r="D133" s="1" t="s">
        <v>193</v>
      </c>
      <c r="E133" s="1" t="s">
        <v>853</v>
      </c>
      <c r="F133" s="1" t="s">
        <v>29</v>
      </c>
      <c r="G133" s="25" t="s">
        <v>876</v>
      </c>
      <c r="H133" s="25" t="s">
        <v>877</v>
      </c>
      <c r="I133" s="13">
        <v>45500</v>
      </c>
      <c r="J133" s="13">
        <v>0</v>
      </c>
      <c r="K133" s="13">
        <v>45500</v>
      </c>
      <c r="L133" s="13">
        <v>1305.8499999999999</v>
      </c>
      <c r="M133" s="13">
        <v>1218.8900000000001</v>
      </c>
      <c r="N133" s="13">
        <f t="shared" si="6"/>
        <v>1383.2</v>
      </c>
      <c r="O133" s="13">
        <v>25</v>
      </c>
      <c r="P133" s="13">
        <f t="shared" si="4"/>
        <v>3932.9399999999996</v>
      </c>
      <c r="Q133" s="13">
        <f t="shared" si="5"/>
        <v>41567.06</v>
      </c>
    </row>
    <row r="134" spans="1:17" ht="24.95" customHeight="1" x14ac:dyDescent="0.25">
      <c r="A134" s="1">
        <v>127</v>
      </c>
      <c r="B134" t="s">
        <v>976</v>
      </c>
      <c r="C134" s="1" t="s">
        <v>977</v>
      </c>
      <c r="D134" s="1" t="s">
        <v>193</v>
      </c>
      <c r="E134" s="1" t="s">
        <v>853</v>
      </c>
      <c r="F134" s="1" t="s">
        <v>29</v>
      </c>
      <c r="G134" s="25" t="s">
        <v>854</v>
      </c>
      <c r="H134" s="25" t="s">
        <v>855</v>
      </c>
      <c r="I134" s="13">
        <v>65000</v>
      </c>
      <c r="J134" s="13">
        <v>0</v>
      </c>
      <c r="K134" s="13">
        <v>65000</v>
      </c>
      <c r="L134" s="13">
        <f t="shared" si="7"/>
        <v>1865.5</v>
      </c>
      <c r="M134" s="13">
        <v>4427.58</v>
      </c>
      <c r="N134" s="13">
        <f t="shared" si="6"/>
        <v>1976</v>
      </c>
      <c r="O134" s="13">
        <v>4546.6000000000004</v>
      </c>
      <c r="P134" s="13">
        <f t="shared" si="4"/>
        <v>12815.68</v>
      </c>
      <c r="Q134" s="13">
        <f t="shared" si="5"/>
        <v>52184.32</v>
      </c>
    </row>
    <row r="135" spans="1:17" ht="24.95" customHeight="1" x14ac:dyDescent="0.25">
      <c r="A135" s="1">
        <v>128</v>
      </c>
      <c r="B135" t="s">
        <v>978</v>
      </c>
      <c r="C135" s="1" t="s">
        <v>390</v>
      </c>
      <c r="D135" s="1" t="s">
        <v>313</v>
      </c>
      <c r="E135" s="1" t="s">
        <v>853</v>
      </c>
      <c r="F135" s="1" t="s">
        <v>29</v>
      </c>
      <c r="G135" s="25" t="s">
        <v>900</v>
      </c>
      <c r="H135" s="25" t="s">
        <v>886</v>
      </c>
      <c r="I135" s="13">
        <v>35000</v>
      </c>
      <c r="J135" s="13">
        <v>0</v>
      </c>
      <c r="K135" s="13">
        <v>35000</v>
      </c>
      <c r="L135" s="13">
        <f t="shared" si="7"/>
        <v>1004.5</v>
      </c>
      <c r="M135" s="13">
        <v>0</v>
      </c>
      <c r="N135" s="13">
        <f t="shared" si="6"/>
        <v>1064</v>
      </c>
      <c r="O135" s="13">
        <v>25</v>
      </c>
      <c r="P135" s="13">
        <f t="shared" si="4"/>
        <v>2093.5</v>
      </c>
      <c r="Q135" s="13">
        <f t="shared" si="5"/>
        <v>32906.5</v>
      </c>
    </row>
    <row r="136" spans="1:17" ht="24.95" customHeight="1" x14ac:dyDescent="0.25">
      <c r="A136" s="1">
        <v>129</v>
      </c>
      <c r="B136" t="s">
        <v>979</v>
      </c>
      <c r="C136" s="1" t="s">
        <v>390</v>
      </c>
      <c r="D136" s="1" t="s">
        <v>193</v>
      </c>
      <c r="E136" s="1" t="s">
        <v>853</v>
      </c>
      <c r="F136" s="1" t="s">
        <v>29</v>
      </c>
      <c r="G136" s="25" t="s">
        <v>866</v>
      </c>
      <c r="H136" s="25" t="s">
        <v>867</v>
      </c>
      <c r="I136" s="13">
        <v>45500</v>
      </c>
      <c r="J136" s="13">
        <v>0</v>
      </c>
      <c r="K136" s="13">
        <v>45500</v>
      </c>
      <c r="L136" s="13">
        <v>1305.8499999999999</v>
      </c>
      <c r="M136" s="13">
        <v>1218.8900000000001</v>
      </c>
      <c r="N136" s="13">
        <f t="shared" si="6"/>
        <v>1383.2</v>
      </c>
      <c r="O136" s="13">
        <v>25</v>
      </c>
      <c r="P136" s="13">
        <f t="shared" si="4"/>
        <v>3932.9399999999996</v>
      </c>
      <c r="Q136" s="13">
        <f t="shared" si="5"/>
        <v>41567.06</v>
      </c>
    </row>
    <row r="137" spans="1:17" ht="24.95" customHeight="1" x14ac:dyDescent="0.25">
      <c r="A137" s="1">
        <v>130</v>
      </c>
      <c r="B137" t="s">
        <v>980</v>
      </c>
      <c r="C137" s="1" t="s">
        <v>666</v>
      </c>
      <c r="D137" s="1" t="s">
        <v>193</v>
      </c>
      <c r="E137" s="1" t="s">
        <v>853</v>
      </c>
      <c r="F137" s="1" t="s">
        <v>37</v>
      </c>
      <c r="G137" s="25" t="s">
        <v>900</v>
      </c>
      <c r="H137" s="25" t="s">
        <v>886</v>
      </c>
      <c r="I137" s="13">
        <v>45500</v>
      </c>
      <c r="J137" s="13">
        <v>0</v>
      </c>
      <c r="K137" s="13">
        <v>45500</v>
      </c>
      <c r="L137" s="13">
        <f t="shared" si="7"/>
        <v>1305.8499999999999</v>
      </c>
      <c r="M137" s="13">
        <v>1218.8900000000001</v>
      </c>
      <c r="N137" s="13">
        <f t="shared" si="6"/>
        <v>1383.2</v>
      </c>
      <c r="O137" s="13">
        <v>25</v>
      </c>
      <c r="P137" s="13">
        <f t="shared" si="4"/>
        <v>3932.9399999999996</v>
      </c>
      <c r="Q137" s="13">
        <f t="shared" si="5"/>
        <v>41567.06</v>
      </c>
    </row>
    <row r="138" spans="1:17" ht="24.95" customHeight="1" x14ac:dyDescent="0.25">
      <c r="A138" s="1">
        <v>131</v>
      </c>
      <c r="B138" t="s">
        <v>936</v>
      </c>
      <c r="C138" s="1" t="s">
        <v>666</v>
      </c>
      <c r="D138" s="1" t="s">
        <v>193</v>
      </c>
      <c r="E138" s="1" t="s">
        <v>853</v>
      </c>
      <c r="F138" s="1" t="s">
        <v>29</v>
      </c>
      <c r="G138" s="25" t="s">
        <v>870</v>
      </c>
      <c r="H138" s="25" t="s">
        <v>871</v>
      </c>
      <c r="I138" s="13">
        <v>45500</v>
      </c>
      <c r="J138" s="13">
        <v>0</v>
      </c>
      <c r="K138" s="13">
        <v>45500</v>
      </c>
      <c r="L138" s="13">
        <v>1305.8499999999999</v>
      </c>
      <c r="M138" s="13">
        <v>1218.8900000000001</v>
      </c>
      <c r="N138" s="13">
        <f>+I138*3.04%</f>
        <v>1383.2</v>
      </c>
      <c r="O138" s="13">
        <v>4125</v>
      </c>
      <c r="P138" s="13">
        <f t="shared" si="4"/>
        <v>8032.94</v>
      </c>
      <c r="Q138" s="13">
        <f t="shared" si="5"/>
        <v>37467.06</v>
      </c>
    </row>
    <row r="139" spans="1:17" ht="24.95" customHeight="1" x14ac:dyDescent="0.25">
      <c r="A139" s="1">
        <v>132</v>
      </c>
      <c r="B139" t="s">
        <v>1443</v>
      </c>
      <c r="C139" s="1" t="s">
        <v>771</v>
      </c>
      <c r="D139" s="1" t="s">
        <v>981</v>
      </c>
      <c r="E139" s="1" t="s">
        <v>853</v>
      </c>
      <c r="F139" s="1" t="s">
        <v>37</v>
      </c>
      <c r="G139" s="25" t="s">
        <v>861</v>
      </c>
      <c r="H139" s="25" t="s">
        <v>862</v>
      </c>
      <c r="I139" s="13">
        <v>45500</v>
      </c>
      <c r="J139" s="13">
        <v>0</v>
      </c>
      <c r="K139" s="13">
        <v>45500</v>
      </c>
      <c r="L139" s="13">
        <v>1305.8499999999999</v>
      </c>
      <c r="M139" s="13">
        <v>1218.8900000000001</v>
      </c>
      <c r="N139" s="13">
        <v>1383.2</v>
      </c>
      <c r="O139" s="13">
        <v>425</v>
      </c>
      <c r="P139" s="13">
        <f t="shared" si="4"/>
        <v>4332.9399999999996</v>
      </c>
      <c r="Q139" s="13">
        <f t="shared" si="5"/>
        <v>41167.06</v>
      </c>
    </row>
    <row r="140" spans="1:17" ht="24.95" customHeight="1" x14ac:dyDescent="0.25">
      <c r="A140" s="1">
        <v>133</v>
      </c>
      <c r="B140" t="s">
        <v>982</v>
      </c>
      <c r="C140" s="1" t="s">
        <v>771</v>
      </c>
      <c r="D140" s="1" t="s">
        <v>981</v>
      </c>
      <c r="E140" s="1" t="s">
        <v>853</v>
      </c>
      <c r="F140" s="1" t="s">
        <v>37</v>
      </c>
      <c r="G140" s="25" t="s">
        <v>876</v>
      </c>
      <c r="H140" s="25" t="s">
        <v>894</v>
      </c>
      <c r="I140" s="13">
        <v>40250</v>
      </c>
      <c r="J140" s="13">
        <v>0</v>
      </c>
      <c r="K140" s="13">
        <v>40250</v>
      </c>
      <c r="L140" s="13">
        <v>1155.18</v>
      </c>
      <c r="M140" s="13">
        <v>477.93</v>
      </c>
      <c r="N140" s="13">
        <f t="shared" si="6"/>
        <v>1223.5999999999999</v>
      </c>
      <c r="O140" s="13">
        <v>25</v>
      </c>
      <c r="P140" s="13">
        <f t="shared" si="4"/>
        <v>2881.71</v>
      </c>
      <c r="Q140" s="13">
        <f t="shared" si="5"/>
        <v>37368.29</v>
      </c>
    </row>
    <row r="141" spans="1:17" ht="24.95" customHeight="1" x14ac:dyDescent="0.25">
      <c r="A141" s="1">
        <v>134</v>
      </c>
      <c r="B141" t="s">
        <v>983</v>
      </c>
      <c r="C141" s="1" t="s">
        <v>771</v>
      </c>
      <c r="D141" s="1" t="s">
        <v>984</v>
      </c>
      <c r="E141" s="1" t="s">
        <v>853</v>
      </c>
      <c r="F141" s="1" t="s">
        <v>37</v>
      </c>
      <c r="G141" s="25" t="s">
        <v>861</v>
      </c>
      <c r="H141" s="25" t="s">
        <v>862</v>
      </c>
      <c r="I141" s="13">
        <v>45500</v>
      </c>
      <c r="J141" s="13">
        <v>0</v>
      </c>
      <c r="K141" s="13">
        <v>45500</v>
      </c>
      <c r="L141" s="13">
        <f t="shared" si="7"/>
        <v>1305.8499999999999</v>
      </c>
      <c r="M141" s="13">
        <v>1218.8900000000001</v>
      </c>
      <c r="N141" s="13">
        <f t="shared" si="6"/>
        <v>1383.2</v>
      </c>
      <c r="O141" s="13">
        <v>25</v>
      </c>
      <c r="P141" s="13">
        <f t="shared" si="4"/>
        <v>3932.9399999999996</v>
      </c>
      <c r="Q141" s="13">
        <f t="shared" si="5"/>
        <v>41567.06</v>
      </c>
    </row>
    <row r="142" spans="1:17" ht="24.95" customHeight="1" x14ac:dyDescent="0.25">
      <c r="A142" s="1">
        <v>135</v>
      </c>
      <c r="B142" t="s">
        <v>985</v>
      </c>
      <c r="C142" s="1" t="s">
        <v>771</v>
      </c>
      <c r="D142" t="s">
        <v>97</v>
      </c>
      <c r="E142" s="1" t="s">
        <v>853</v>
      </c>
      <c r="F142" s="1" t="s">
        <v>29</v>
      </c>
      <c r="G142" s="25" t="s">
        <v>855</v>
      </c>
      <c r="H142" s="25" t="s">
        <v>863</v>
      </c>
      <c r="I142" s="13">
        <v>45500</v>
      </c>
      <c r="J142" s="13">
        <v>0</v>
      </c>
      <c r="K142" s="13">
        <v>45500</v>
      </c>
      <c r="L142" s="13">
        <v>1305.8499999999999</v>
      </c>
      <c r="M142" s="13">
        <v>1218.8900000000001</v>
      </c>
      <c r="N142" s="13">
        <f t="shared" si="6"/>
        <v>1383.2</v>
      </c>
      <c r="O142" s="13">
        <v>25</v>
      </c>
      <c r="P142" s="13">
        <f t="shared" si="4"/>
        <v>3932.9399999999996</v>
      </c>
      <c r="Q142" s="13">
        <f t="shared" si="5"/>
        <v>41567.06</v>
      </c>
    </row>
    <row r="143" spans="1:17" ht="24.95" customHeight="1" x14ac:dyDescent="0.25">
      <c r="A143" s="1">
        <v>136</v>
      </c>
      <c r="B143" t="s">
        <v>986</v>
      </c>
      <c r="C143" s="1" t="s">
        <v>771</v>
      </c>
      <c r="D143" t="s">
        <v>97</v>
      </c>
      <c r="E143" s="1" t="s">
        <v>853</v>
      </c>
      <c r="F143" s="1" t="s">
        <v>29</v>
      </c>
      <c r="G143" s="25" t="s">
        <v>855</v>
      </c>
      <c r="H143" s="25" t="s">
        <v>863</v>
      </c>
      <c r="I143" s="13">
        <v>45500</v>
      </c>
      <c r="J143" s="13">
        <v>0</v>
      </c>
      <c r="K143" s="13">
        <v>45500</v>
      </c>
      <c r="L143" s="13">
        <v>1305.8499999999999</v>
      </c>
      <c r="M143" s="13">
        <v>1218.8900000000001</v>
      </c>
      <c r="N143" s="13">
        <f t="shared" si="6"/>
        <v>1383.2</v>
      </c>
      <c r="O143" s="13">
        <v>425</v>
      </c>
      <c r="P143" s="13">
        <f t="shared" ref="P143:P152" si="8">+L143+M143+N143+O143</f>
        <v>4332.9399999999996</v>
      </c>
      <c r="Q143" s="13">
        <f t="shared" ref="Q143:Q152" si="9">+I143-P143</f>
        <v>41167.06</v>
      </c>
    </row>
    <row r="144" spans="1:17" ht="24.95" customHeight="1" x14ac:dyDescent="0.25">
      <c r="A144" s="1">
        <v>137</v>
      </c>
      <c r="B144" t="s">
        <v>1239</v>
      </c>
      <c r="C144" s="1" t="s">
        <v>771</v>
      </c>
      <c r="D144" t="s">
        <v>97</v>
      </c>
      <c r="E144" s="1" t="s">
        <v>853</v>
      </c>
      <c r="F144" s="1" t="s">
        <v>29</v>
      </c>
      <c r="G144" s="25" t="s">
        <v>1262</v>
      </c>
      <c r="H144" s="25" t="s">
        <v>1263</v>
      </c>
      <c r="I144" s="13">
        <v>65000</v>
      </c>
      <c r="J144" s="13">
        <v>0</v>
      </c>
      <c r="K144" s="13">
        <v>65000</v>
      </c>
      <c r="L144" s="13">
        <v>1865.5</v>
      </c>
      <c r="M144" s="13">
        <v>4043.62</v>
      </c>
      <c r="N144" s="13">
        <f t="shared" si="6"/>
        <v>1976</v>
      </c>
      <c r="O144" s="13">
        <v>1944.78</v>
      </c>
      <c r="P144" s="13">
        <f t="shared" si="8"/>
        <v>9829.9</v>
      </c>
      <c r="Q144" s="13">
        <f t="shared" si="9"/>
        <v>55170.1</v>
      </c>
    </row>
    <row r="145" spans="1:16325" ht="24.95" customHeight="1" x14ac:dyDescent="0.25">
      <c r="A145" s="1">
        <v>138</v>
      </c>
      <c r="B145" t="s">
        <v>1566</v>
      </c>
      <c r="C145" s="1" t="s">
        <v>771</v>
      </c>
      <c r="D145" t="s">
        <v>97</v>
      </c>
      <c r="E145" s="1" t="s">
        <v>853</v>
      </c>
      <c r="F145" s="1" t="s">
        <v>29</v>
      </c>
      <c r="G145" s="25" t="s">
        <v>1436</v>
      </c>
      <c r="H145" s="25" t="s">
        <v>1580</v>
      </c>
      <c r="I145" s="13">
        <v>45500</v>
      </c>
      <c r="J145" s="13">
        <v>0</v>
      </c>
      <c r="K145" s="13">
        <v>45500</v>
      </c>
      <c r="L145" s="13">
        <v>1305.8499999999999</v>
      </c>
      <c r="M145" s="13">
        <v>1218.8900000000001</v>
      </c>
      <c r="N145" s="13">
        <v>1383.2</v>
      </c>
      <c r="O145" s="13">
        <v>25</v>
      </c>
      <c r="P145" s="13">
        <v>3932.94</v>
      </c>
      <c r="Q145" s="13">
        <v>41567.06</v>
      </c>
    </row>
    <row r="146" spans="1:16325" ht="24.95" customHeight="1" x14ac:dyDescent="0.25">
      <c r="A146" s="1">
        <v>139</v>
      </c>
      <c r="B146" t="s">
        <v>1241</v>
      </c>
      <c r="C146" s="1" t="s">
        <v>771</v>
      </c>
      <c r="D146" t="s">
        <v>959</v>
      </c>
      <c r="E146" s="1" t="s">
        <v>853</v>
      </c>
      <c r="F146" s="1" t="s">
        <v>37</v>
      </c>
      <c r="G146" s="25" t="s">
        <v>1262</v>
      </c>
      <c r="H146" s="25" t="s">
        <v>1263</v>
      </c>
      <c r="I146" s="13">
        <v>52000</v>
      </c>
      <c r="J146" s="13">
        <v>0</v>
      </c>
      <c r="K146" s="13">
        <v>52000</v>
      </c>
      <c r="L146" s="13">
        <v>1492.4</v>
      </c>
      <c r="M146" s="13">
        <v>1560.34</v>
      </c>
      <c r="N146" s="13">
        <f t="shared" si="6"/>
        <v>1580.8</v>
      </c>
      <c r="O146" s="13">
        <v>3864.56</v>
      </c>
      <c r="P146" s="13">
        <f t="shared" si="8"/>
        <v>8498.1</v>
      </c>
      <c r="Q146" s="13">
        <f t="shared" si="9"/>
        <v>43501.9</v>
      </c>
    </row>
    <row r="147" spans="1:16325" ht="24.95" customHeight="1" x14ac:dyDescent="0.25">
      <c r="A147" s="1">
        <v>140</v>
      </c>
      <c r="B147" t="s">
        <v>1242</v>
      </c>
      <c r="C147" s="1" t="s">
        <v>771</v>
      </c>
      <c r="D147" t="s">
        <v>193</v>
      </c>
      <c r="E147" s="1" t="s">
        <v>853</v>
      </c>
      <c r="F147" s="1" t="s">
        <v>37</v>
      </c>
      <c r="G147" s="25" t="s">
        <v>1262</v>
      </c>
      <c r="H147" s="25" t="s">
        <v>1263</v>
      </c>
      <c r="I147" s="13">
        <v>65000</v>
      </c>
      <c r="J147" s="13">
        <v>0</v>
      </c>
      <c r="K147" s="13">
        <v>65000</v>
      </c>
      <c r="L147" s="13">
        <v>1865.5</v>
      </c>
      <c r="M147" s="13">
        <v>4427.58</v>
      </c>
      <c r="N147" s="13">
        <f t="shared" si="6"/>
        <v>1976</v>
      </c>
      <c r="O147" s="13">
        <v>25</v>
      </c>
      <c r="P147" s="13">
        <f t="shared" si="8"/>
        <v>8294.08</v>
      </c>
      <c r="Q147" s="13">
        <f t="shared" si="9"/>
        <v>56705.919999999998</v>
      </c>
    </row>
    <row r="148" spans="1:16325" ht="24.95" customHeight="1" x14ac:dyDescent="0.25">
      <c r="A148" s="1">
        <v>141</v>
      </c>
      <c r="B148" t="s">
        <v>1438</v>
      </c>
      <c r="C148" s="1" t="s">
        <v>771</v>
      </c>
      <c r="D148" t="s">
        <v>193</v>
      </c>
      <c r="E148" s="1" t="s">
        <v>853</v>
      </c>
      <c r="F148" s="1" t="s">
        <v>29</v>
      </c>
      <c r="G148" s="25" t="s">
        <v>1344</v>
      </c>
      <c r="H148" s="25" t="s">
        <v>1436</v>
      </c>
      <c r="I148" s="13">
        <v>45500</v>
      </c>
      <c r="J148" s="13">
        <v>0</v>
      </c>
      <c r="K148" s="13">
        <v>45500</v>
      </c>
      <c r="L148" s="13">
        <v>1305.8499999999999</v>
      </c>
      <c r="M148" s="13">
        <v>1218.8900000000001</v>
      </c>
      <c r="N148" s="13">
        <f t="shared" si="6"/>
        <v>1383.2</v>
      </c>
      <c r="O148" s="13">
        <v>25</v>
      </c>
      <c r="P148" s="13">
        <f t="shared" si="8"/>
        <v>3932.9399999999996</v>
      </c>
      <c r="Q148" s="13">
        <f t="shared" si="9"/>
        <v>41567.06</v>
      </c>
    </row>
    <row r="149" spans="1:16325" ht="24.95" customHeight="1" x14ac:dyDescent="0.25">
      <c r="A149" s="1">
        <v>142</v>
      </c>
      <c r="B149" t="s">
        <v>1495</v>
      </c>
      <c r="C149" s="1" t="s">
        <v>771</v>
      </c>
      <c r="D149" t="s">
        <v>193</v>
      </c>
      <c r="E149" s="1" t="s">
        <v>853</v>
      </c>
      <c r="F149" s="1" t="s">
        <v>29</v>
      </c>
      <c r="G149" s="25" t="s">
        <v>1493</v>
      </c>
      <c r="H149" s="25" t="s">
        <v>1494</v>
      </c>
      <c r="I149" s="13">
        <v>45500</v>
      </c>
      <c r="J149" s="13">
        <v>0</v>
      </c>
      <c r="K149" s="13">
        <v>45500</v>
      </c>
      <c r="L149" s="13">
        <v>1305.8499999999999</v>
      </c>
      <c r="M149" s="13">
        <v>1218.8900000000001</v>
      </c>
      <c r="N149" s="13">
        <v>1383.2</v>
      </c>
      <c r="O149" s="13">
        <v>25</v>
      </c>
      <c r="P149" s="13">
        <f t="shared" si="8"/>
        <v>3932.9399999999996</v>
      </c>
      <c r="Q149" s="13">
        <f t="shared" si="9"/>
        <v>41567.06</v>
      </c>
    </row>
    <row r="150" spans="1:16325" ht="24.95" customHeight="1" x14ac:dyDescent="0.25">
      <c r="A150" s="1">
        <v>143</v>
      </c>
      <c r="B150" t="s">
        <v>1496</v>
      </c>
      <c r="C150" s="1" t="s">
        <v>771</v>
      </c>
      <c r="D150" t="s">
        <v>882</v>
      </c>
      <c r="E150" s="1" t="s">
        <v>853</v>
      </c>
      <c r="F150" s="1" t="s">
        <v>37</v>
      </c>
      <c r="G150" s="25" t="s">
        <v>1493</v>
      </c>
      <c r="H150" s="25" t="s">
        <v>1494</v>
      </c>
      <c r="I150" s="13">
        <v>39000</v>
      </c>
      <c r="J150" s="13">
        <v>0</v>
      </c>
      <c r="K150" s="13">
        <v>39000</v>
      </c>
      <c r="L150" s="13">
        <v>1119.3</v>
      </c>
      <c r="M150" s="13">
        <v>301.52</v>
      </c>
      <c r="N150" s="13">
        <v>1185.5999999999999</v>
      </c>
      <c r="O150" s="13">
        <v>25</v>
      </c>
      <c r="P150" s="13">
        <f t="shared" si="8"/>
        <v>2631.42</v>
      </c>
      <c r="Q150" s="13">
        <f t="shared" si="9"/>
        <v>36368.58</v>
      </c>
    </row>
    <row r="151" spans="1:16325" ht="24.95" customHeight="1" x14ac:dyDescent="0.25">
      <c r="A151" s="1">
        <v>144</v>
      </c>
      <c r="B151" t="s">
        <v>1497</v>
      </c>
      <c r="C151" s="1" t="s">
        <v>771</v>
      </c>
      <c r="D151" t="s">
        <v>882</v>
      </c>
      <c r="E151" s="1" t="s">
        <v>853</v>
      </c>
      <c r="F151" s="1" t="s">
        <v>29</v>
      </c>
      <c r="G151" s="25" t="s">
        <v>1493</v>
      </c>
      <c r="H151" s="25" t="s">
        <v>1494</v>
      </c>
      <c r="I151" s="13">
        <v>39000</v>
      </c>
      <c r="J151" s="13">
        <v>0</v>
      </c>
      <c r="K151" s="13">
        <v>39000</v>
      </c>
      <c r="L151" s="13">
        <v>1119.3</v>
      </c>
      <c r="M151" s="13">
        <v>301.52</v>
      </c>
      <c r="N151" s="13">
        <v>1185.5999999999999</v>
      </c>
      <c r="O151" s="13">
        <v>25</v>
      </c>
      <c r="P151" s="13">
        <f t="shared" si="8"/>
        <v>2631.42</v>
      </c>
      <c r="Q151" s="13">
        <f t="shared" si="9"/>
        <v>36368.58</v>
      </c>
    </row>
    <row r="152" spans="1:16325" ht="24.95" customHeight="1" x14ac:dyDescent="0.25">
      <c r="A152" s="1">
        <v>145</v>
      </c>
      <c r="B152" t="s">
        <v>1391</v>
      </c>
      <c r="C152" s="1" t="s">
        <v>771</v>
      </c>
      <c r="D152" t="s">
        <v>1392</v>
      </c>
      <c r="E152" s="1" t="s">
        <v>853</v>
      </c>
      <c r="F152" s="1" t="s">
        <v>37</v>
      </c>
      <c r="G152" s="25" t="s">
        <v>1266</v>
      </c>
      <c r="H152" s="25" t="s">
        <v>1390</v>
      </c>
      <c r="I152" s="13">
        <v>45500</v>
      </c>
      <c r="J152" s="13">
        <v>0</v>
      </c>
      <c r="K152" s="13">
        <v>45500</v>
      </c>
      <c r="L152" s="13">
        <v>1305.8499999999999</v>
      </c>
      <c r="M152" s="13">
        <v>1218.8900000000001</v>
      </c>
      <c r="N152" s="13">
        <f t="shared" ref="N152" si="10">+I152*3.04%</f>
        <v>1383.2</v>
      </c>
      <c r="O152" s="13">
        <v>25</v>
      </c>
      <c r="P152" s="13">
        <f t="shared" si="8"/>
        <v>3932.9399999999996</v>
      </c>
      <c r="Q152" s="13">
        <f t="shared" si="9"/>
        <v>41567.06</v>
      </c>
    </row>
    <row r="153" spans="1:16325" ht="24.95" customHeight="1" x14ac:dyDescent="0.25">
      <c r="A153" s="1">
        <v>146</v>
      </c>
      <c r="B153" t="s">
        <v>1555</v>
      </c>
      <c r="C153" s="1" t="s">
        <v>771</v>
      </c>
      <c r="D153" t="s">
        <v>193</v>
      </c>
      <c r="E153" s="1" t="s">
        <v>853</v>
      </c>
      <c r="F153" s="1" t="s">
        <v>37</v>
      </c>
      <c r="G153" s="25" t="s">
        <v>1422</v>
      </c>
      <c r="H153" s="25" t="s">
        <v>1549</v>
      </c>
      <c r="I153" s="13">
        <v>45500</v>
      </c>
      <c r="J153" s="13">
        <v>0</v>
      </c>
      <c r="K153" s="13">
        <v>45500</v>
      </c>
      <c r="L153" s="13">
        <v>1305.8499999999999</v>
      </c>
      <c r="M153" s="13">
        <v>1218.8900000000001</v>
      </c>
      <c r="N153" s="13">
        <v>1383.2</v>
      </c>
      <c r="O153" s="13">
        <v>25</v>
      </c>
      <c r="P153" s="13">
        <v>3932.94</v>
      </c>
      <c r="Q153" s="13">
        <v>41567.06</v>
      </c>
    </row>
    <row r="154" spans="1:1632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AMK154"/>
      <c r="AML154"/>
      <c r="AMM154"/>
      <c r="AMN154"/>
      <c r="AMO154"/>
      <c r="AMP154"/>
      <c r="AMQ154"/>
      <c r="AMR154"/>
      <c r="AMS154"/>
      <c r="AMT154"/>
      <c r="AMU154"/>
      <c r="AMV154"/>
      <c r="AMW154"/>
      <c r="AMX154"/>
      <c r="AMY154"/>
      <c r="AMZ154"/>
      <c r="ANA154"/>
      <c r="ANB154"/>
      <c r="ANC154"/>
      <c r="AND154"/>
      <c r="ANE154"/>
      <c r="ANF154"/>
      <c r="ANG154"/>
      <c r="ANH154"/>
      <c r="ANI154"/>
      <c r="ANJ154"/>
      <c r="ANK154"/>
      <c r="ANL154"/>
      <c r="ANM154"/>
      <c r="ANN154"/>
      <c r="ANO154"/>
      <c r="ANP154"/>
      <c r="ANQ154"/>
      <c r="ANR154"/>
      <c r="ANS154"/>
      <c r="ANT154"/>
      <c r="ANU154"/>
      <c r="ANV154"/>
      <c r="ANW154"/>
      <c r="ANX154"/>
      <c r="ANY154"/>
      <c r="ANZ154"/>
      <c r="AOA154"/>
      <c r="AOB154"/>
      <c r="AOC154"/>
      <c r="AOD154"/>
      <c r="AOE154"/>
      <c r="AOF154"/>
      <c r="AOG154"/>
      <c r="AOH154"/>
      <c r="AOI154"/>
      <c r="AOJ154"/>
      <c r="AOK154"/>
      <c r="AOL154"/>
      <c r="AOM154"/>
      <c r="AON154"/>
      <c r="AOO154"/>
      <c r="AOP154"/>
      <c r="AOQ154"/>
      <c r="AOR154"/>
      <c r="AOS154"/>
      <c r="AOT154"/>
      <c r="AOU154"/>
      <c r="AOV154"/>
      <c r="AOW154"/>
      <c r="AOX154"/>
      <c r="AOY154"/>
      <c r="AOZ154"/>
      <c r="APA154"/>
      <c r="APB154"/>
      <c r="APC154"/>
      <c r="APD154"/>
      <c r="APE154"/>
      <c r="APF154"/>
      <c r="APG154"/>
      <c r="APH154"/>
      <c r="API154"/>
      <c r="APJ154"/>
      <c r="APK154"/>
      <c r="APL154"/>
      <c r="APM154"/>
      <c r="APN154"/>
      <c r="APO154"/>
      <c r="APP154"/>
      <c r="APQ154"/>
      <c r="APR154"/>
      <c r="APS154"/>
      <c r="APT154"/>
      <c r="APU154"/>
      <c r="APV154"/>
      <c r="APW154"/>
      <c r="APX154"/>
      <c r="APY154"/>
      <c r="APZ154"/>
      <c r="AQA154"/>
      <c r="AQB154"/>
      <c r="AQC154"/>
      <c r="AQD154"/>
      <c r="AQE154"/>
      <c r="AQF154"/>
      <c r="AQG154"/>
      <c r="AQH154"/>
      <c r="AQI154"/>
      <c r="AQJ154"/>
      <c r="AQK154"/>
      <c r="AQL154"/>
      <c r="AQM154"/>
      <c r="AQN154"/>
      <c r="AQO154"/>
      <c r="AQP154"/>
      <c r="AQQ154"/>
      <c r="AQR154"/>
      <c r="AQS154"/>
      <c r="AQT154"/>
      <c r="AQU154"/>
      <c r="AQV154"/>
      <c r="AQW154"/>
      <c r="AQX154"/>
      <c r="AQY154"/>
      <c r="AQZ154"/>
      <c r="ARA154"/>
      <c r="ARB154"/>
      <c r="ARC154"/>
      <c r="ARD154"/>
      <c r="ARE154"/>
      <c r="ARF154"/>
      <c r="ARG154"/>
      <c r="ARH154"/>
      <c r="ARI154"/>
      <c r="ARJ154"/>
      <c r="ARK154"/>
      <c r="ARL154"/>
      <c r="ARM154"/>
      <c r="ARN154"/>
      <c r="ARO154"/>
      <c r="ARP154"/>
      <c r="ARQ154"/>
      <c r="ARR154"/>
      <c r="ARS154"/>
      <c r="ART154"/>
      <c r="ARU154"/>
      <c r="ARV154"/>
      <c r="ARW154"/>
      <c r="ARX154"/>
      <c r="ARY154"/>
      <c r="ARZ154"/>
      <c r="ASA154"/>
      <c r="ASB154"/>
      <c r="ASC154"/>
      <c r="ASD154"/>
      <c r="ASE154"/>
      <c r="ASF154"/>
      <c r="ASG154"/>
      <c r="ASH154"/>
      <c r="ASI154"/>
      <c r="ASJ154"/>
      <c r="ASK154"/>
      <c r="ASL154"/>
      <c r="ASM154"/>
      <c r="ASN154"/>
      <c r="ASO154"/>
      <c r="ASP154"/>
      <c r="ASQ154"/>
      <c r="ASR154"/>
      <c r="ASS154"/>
      <c r="AST154"/>
      <c r="ASU154"/>
      <c r="ASV154"/>
      <c r="ASW154"/>
      <c r="ASX154"/>
      <c r="ASY154"/>
      <c r="ASZ154"/>
      <c r="ATA154"/>
      <c r="ATB154"/>
      <c r="ATC154"/>
      <c r="ATD154"/>
      <c r="ATE154"/>
      <c r="ATF154"/>
      <c r="ATG154"/>
      <c r="ATH154"/>
      <c r="ATI154"/>
      <c r="ATJ154"/>
      <c r="ATK154"/>
      <c r="ATL154"/>
      <c r="ATM154"/>
      <c r="ATN154"/>
      <c r="ATO154"/>
      <c r="ATP154"/>
      <c r="ATQ154"/>
      <c r="ATR154"/>
      <c r="ATS154"/>
      <c r="ATT154"/>
      <c r="ATU154"/>
      <c r="ATV154"/>
      <c r="ATW154"/>
      <c r="ATX154"/>
      <c r="ATY154"/>
      <c r="ATZ154"/>
      <c r="AUA154"/>
      <c r="AUB154"/>
      <c r="AUC154"/>
      <c r="AUD154"/>
      <c r="AUE154"/>
      <c r="AUF154"/>
      <c r="AUG154"/>
      <c r="AUH154"/>
      <c r="AUI154"/>
      <c r="AUJ154"/>
      <c r="AUK154"/>
      <c r="AUL154"/>
      <c r="AUM154"/>
      <c r="AUN154"/>
      <c r="AUO154"/>
      <c r="AUP154"/>
      <c r="AUQ154"/>
      <c r="AUR154"/>
      <c r="AUS154"/>
      <c r="AUT154"/>
      <c r="AUU154"/>
      <c r="AUV154"/>
      <c r="AUW154"/>
      <c r="AUX154"/>
      <c r="AUY154"/>
      <c r="AUZ154"/>
      <c r="AVA154"/>
      <c r="AVB154"/>
      <c r="AVC154"/>
      <c r="AVD154"/>
      <c r="AVE154"/>
      <c r="AVF154"/>
      <c r="AVG154"/>
      <c r="AVH154"/>
      <c r="AVI154"/>
      <c r="AVJ154"/>
      <c r="AVK154"/>
      <c r="AVL154"/>
      <c r="AVM154"/>
      <c r="AVN154"/>
      <c r="AVO154"/>
      <c r="AVP154"/>
      <c r="AVQ154"/>
      <c r="AVR154"/>
      <c r="AVS154"/>
      <c r="AVT154"/>
      <c r="AVU154"/>
      <c r="AVV154"/>
      <c r="AVW154"/>
      <c r="AVX154"/>
      <c r="AVY154"/>
      <c r="AVZ154"/>
      <c r="AWA154"/>
      <c r="AWB154"/>
      <c r="AWC154"/>
      <c r="AWD154"/>
      <c r="AWE154"/>
      <c r="AWF154"/>
      <c r="AWG154"/>
      <c r="AWH154"/>
      <c r="AWI154"/>
      <c r="AWJ154"/>
      <c r="AWK154"/>
      <c r="AWL154"/>
      <c r="AWM154"/>
      <c r="AWN154"/>
      <c r="AWO154"/>
      <c r="AWP154"/>
      <c r="AWQ154"/>
      <c r="AWR154"/>
      <c r="AWS154"/>
      <c r="AWT154"/>
      <c r="AWU154"/>
      <c r="AWV154"/>
      <c r="AWW154"/>
      <c r="AWX154"/>
      <c r="AWY154"/>
      <c r="AWZ154"/>
      <c r="AXA154"/>
      <c r="AXB154"/>
      <c r="AXC154"/>
      <c r="AXD154"/>
      <c r="AXE154"/>
      <c r="AXF154"/>
      <c r="AXG154"/>
      <c r="AXH154"/>
      <c r="AXI154"/>
      <c r="AXJ154"/>
      <c r="AXK154"/>
      <c r="AXL154"/>
      <c r="AXM154"/>
      <c r="AXN154"/>
      <c r="AXO154"/>
      <c r="AXP154"/>
      <c r="AXQ154"/>
      <c r="AXR154"/>
      <c r="AXS154"/>
      <c r="AXT154"/>
      <c r="AXU154"/>
      <c r="AXV154"/>
      <c r="AXW154"/>
      <c r="AXX154"/>
      <c r="AXY154"/>
      <c r="AXZ154"/>
      <c r="AYA154"/>
      <c r="AYB154"/>
      <c r="AYC154"/>
      <c r="AYD154"/>
      <c r="AYE154"/>
      <c r="AYF154"/>
      <c r="AYG154"/>
      <c r="AYH154"/>
      <c r="AYI154"/>
      <c r="AYJ154"/>
      <c r="AYK154"/>
      <c r="AYL154"/>
      <c r="AYM154"/>
      <c r="AYN154"/>
      <c r="AYO154"/>
      <c r="AYP154"/>
      <c r="AYQ154"/>
      <c r="AYR154"/>
      <c r="AYS154"/>
      <c r="AYT154"/>
      <c r="AYU154"/>
      <c r="AYV154"/>
      <c r="AYW154"/>
      <c r="AYX154"/>
      <c r="AYY154"/>
      <c r="AYZ154"/>
      <c r="AZA154"/>
      <c r="AZB154"/>
      <c r="AZC154"/>
      <c r="AZD154"/>
      <c r="AZE154"/>
      <c r="AZF154"/>
      <c r="AZG154"/>
      <c r="AZH154"/>
      <c r="AZI154"/>
      <c r="AZJ154"/>
      <c r="AZK154"/>
      <c r="AZL154"/>
      <c r="AZM154"/>
      <c r="AZN154"/>
      <c r="AZO154"/>
      <c r="AZP154"/>
      <c r="AZQ154"/>
      <c r="AZR154"/>
      <c r="AZS154"/>
      <c r="AZT154"/>
      <c r="AZU154"/>
      <c r="AZV154"/>
      <c r="AZW154"/>
      <c r="AZX154"/>
      <c r="AZY154"/>
      <c r="AZZ154"/>
      <c r="BAA154"/>
      <c r="BAB154"/>
      <c r="BAC154"/>
      <c r="BAD154"/>
      <c r="BAE154"/>
      <c r="BAF154"/>
      <c r="BAG154"/>
      <c r="BAH154"/>
      <c r="BAI154"/>
      <c r="BAJ154"/>
      <c r="BAK154"/>
      <c r="BAL154"/>
      <c r="BAM154"/>
      <c r="BAN154"/>
      <c r="BAO154"/>
      <c r="BAP154"/>
      <c r="BAQ154"/>
      <c r="BAR154"/>
      <c r="BAS154"/>
      <c r="BAT154"/>
      <c r="BAU154"/>
      <c r="BAV154"/>
      <c r="BAW154"/>
      <c r="BAX154"/>
      <c r="BAY154"/>
      <c r="BAZ154"/>
      <c r="BBA154"/>
      <c r="BBB154"/>
      <c r="BBC154"/>
      <c r="BBD154"/>
      <c r="BBE154"/>
      <c r="BBF154"/>
      <c r="BBG154"/>
      <c r="BBH154"/>
      <c r="BBI154"/>
      <c r="BBJ154"/>
      <c r="BBK154"/>
      <c r="BBL154"/>
      <c r="BBM154"/>
      <c r="BBN154"/>
      <c r="BBO154"/>
      <c r="BBP154"/>
      <c r="BBQ154"/>
      <c r="BBR154"/>
      <c r="BBS154"/>
      <c r="BBT154"/>
      <c r="BBU154"/>
      <c r="BBV154"/>
      <c r="BBW154"/>
      <c r="BBX154"/>
      <c r="BBY154"/>
      <c r="BBZ154"/>
      <c r="BCA154"/>
      <c r="BCB154"/>
      <c r="BCC154"/>
      <c r="BCD154"/>
      <c r="BCE154"/>
      <c r="BCF154"/>
      <c r="BCG154"/>
      <c r="BCH154"/>
      <c r="BCI154"/>
      <c r="BCJ154"/>
      <c r="BCK154"/>
      <c r="BCL154"/>
      <c r="BCM154"/>
      <c r="BCN154"/>
      <c r="BCO154"/>
      <c r="BCP154"/>
      <c r="BCQ154"/>
      <c r="BCR154"/>
      <c r="BCS154"/>
      <c r="BCT154"/>
      <c r="BCU154"/>
      <c r="BCV154"/>
      <c r="BCW154"/>
      <c r="BCX154"/>
      <c r="BCY154"/>
      <c r="BCZ154"/>
      <c r="BDA154"/>
      <c r="BDB154"/>
      <c r="BDC154"/>
      <c r="BDD154"/>
      <c r="BDE154"/>
      <c r="BDF154"/>
      <c r="BDG154"/>
      <c r="BDH154"/>
      <c r="BDI154"/>
      <c r="BDJ154"/>
      <c r="BDK154"/>
      <c r="BDL154"/>
      <c r="BDM154"/>
      <c r="BDN154"/>
      <c r="BDO154"/>
      <c r="BDP154"/>
      <c r="BDQ154"/>
      <c r="BDR154"/>
      <c r="BDS154"/>
      <c r="BDT154"/>
      <c r="BDU154"/>
      <c r="BDV154"/>
      <c r="BDW154"/>
      <c r="BDX154"/>
      <c r="BDY154"/>
      <c r="BDZ154"/>
      <c r="BEA154"/>
      <c r="BEB154"/>
      <c r="BEC154"/>
      <c r="BED154"/>
      <c r="BEE154"/>
      <c r="BEF154"/>
      <c r="BEG154"/>
      <c r="BEH154"/>
      <c r="BEI154"/>
      <c r="BEJ154"/>
      <c r="BEK154"/>
      <c r="BEL154"/>
      <c r="BEM154"/>
      <c r="BEN154"/>
      <c r="BEO154"/>
      <c r="BEP154"/>
      <c r="BEQ154"/>
      <c r="BER154"/>
      <c r="BES154"/>
      <c r="BET154"/>
      <c r="BEU154"/>
      <c r="BEV154"/>
      <c r="BEW154"/>
      <c r="BEX154"/>
      <c r="BEY154"/>
      <c r="BEZ154"/>
      <c r="BFA154"/>
      <c r="BFB154"/>
      <c r="BFC154"/>
      <c r="BFD154"/>
      <c r="BFE154"/>
      <c r="BFF154"/>
      <c r="BFG154"/>
      <c r="BFH154"/>
      <c r="BFI154"/>
      <c r="BFJ154"/>
      <c r="BFK154"/>
      <c r="BFL154"/>
      <c r="BFM154"/>
      <c r="BFN154"/>
      <c r="BFO154"/>
      <c r="BFP154"/>
      <c r="BFQ154"/>
      <c r="BFR154"/>
      <c r="BFS154"/>
      <c r="BFT154"/>
      <c r="BFU154"/>
      <c r="BFV154"/>
      <c r="BFW154"/>
      <c r="BFX154"/>
      <c r="BFY154"/>
      <c r="BFZ154"/>
      <c r="BGA154"/>
      <c r="BGB154"/>
      <c r="BGC154"/>
      <c r="BGD154"/>
      <c r="BGE154"/>
      <c r="BGF154"/>
      <c r="BGG154"/>
      <c r="BGH154"/>
      <c r="BGI154"/>
      <c r="BGJ154"/>
      <c r="BGK154"/>
      <c r="BGL154"/>
      <c r="BGM154"/>
      <c r="BGN154"/>
      <c r="BGO154"/>
      <c r="BGP154"/>
      <c r="BGQ154"/>
      <c r="BGR154"/>
      <c r="BGS154"/>
      <c r="BGT154"/>
      <c r="BGU154"/>
      <c r="BGV154"/>
      <c r="BGW154"/>
      <c r="BGX154"/>
      <c r="BGY154"/>
      <c r="BGZ154"/>
      <c r="BHA154"/>
      <c r="BHB154"/>
      <c r="BHC154"/>
      <c r="BHD154"/>
      <c r="BHE154"/>
      <c r="BHF154"/>
      <c r="BHG154"/>
      <c r="BHH154"/>
      <c r="BHI154"/>
      <c r="BHJ154"/>
      <c r="BHK154"/>
      <c r="BHL154"/>
      <c r="BHM154"/>
      <c r="BHN154"/>
      <c r="BHO154"/>
      <c r="BHP154"/>
      <c r="BHQ154"/>
      <c r="BHR154"/>
      <c r="BHS154"/>
      <c r="BHT154"/>
      <c r="BHU154"/>
      <c r="BHV154"/>
      <c r="BHW154"/>
      <c r="BHX154"/>
      <c r="BHY154"/>
      <c r="BHZ154"/>
      <c r="BIA154"/>
      <c r="BIB154"/>
      <c r="BIC154"/>
      <c r="BID154"/>
      <c r="BIE154"/>
      <c r="BIF154"/>
      <c r="BIG154"/>
      <c r="BIH154"/>
      <c r="BII154"/>
      <c r="BIJ154"/>
      <c r="BIK154"/>
      <c r="BIL154"/>
      <c r="BIM154"/>
      <c r="BIN154"/>
      <c r="BIO154"/>
      <c r="BIP154"/>
      <c r="BIQ154"/>
      <c r="BIR154"/>
      <c r="BIS154"/>
      <c r="BIT154"/>
      <c r="BIU154"/>
      <c r="BIV154"/>
      <c r="BIW154"/>
      <c r="BIX154"/>
      <c r="BIY154"/>
      <c r="BIZ154"/>
      <c r="BJA154"/>
      <c r="BJB154"/>
      <c r="BJC154"/>
      <c r="BJD154"/>
      <c r="BJE154"/>
      <c r="BJF154"/>
      <c r="BJG154"/>
      <c r="BJH154"/>
      <c r="BJI154"/>
      <c r="BJJ154"/>
      <c r="BJK154"/>
      <c r="BJL154"/>
      <c r="BJM154"/>
      <c r="BJN154"/>
      <c r="BJO154"/>
      <c r="BJP154"/>
      <c r="BJQ154"/>
      <c r="BJR154"/>
      <c r="BJS154"/>
      <c r="BJT154"/>
      <c r="BJU154"/>
      <c r="BJV154"/>
      <c r="BJW154"/>
      <c r="BJX154"/>
      <c r="BJY154"/>
      <c r="BJZ154"/>
      <c r="BKA154"/>
      <c r="BKB154"/>
      <c r="BKC154"/>
      <c r="BKD154"/>
      <c r="BKE154"/>
      <c r="BKF154"/>
      <c r="BKG154"/>
      <c r="BKH154"/>
      <c r="BKI154"/>
      <c r="BKJ154"/>
      <c r="BKK154"/>
      <c r="BKL154"/>
      <c r="BKM154"/>
      <c r="BKN154"/>
      <c r="BKO154"/>
      <c r="BKP154"/>
      <c r="BKQ154"/>
      <c r="BKR154"/>
      <c r="BKS154"/>
      <c r="BKT154"/>
      <c r="BKU154"/>
      <c r="BKV154"/>
      <c r="BKW154"/>
      <c r="BKX154"/>
      <c r="BKY154"/>
      <c r="BKZ154"/>
      <c r="BLA154"/>
      <c r="BLB154"/>
      <c r="BLC154"/>
      <c r="BLD154"/>
      <c r="BLE154"/>
      <c r="BLF154"/>
      <c r="BLG154"/>
      <c r="BLH154"/>
      <c r="BLI154"/>
      <c r="BLJ154"/>
      <c r="BLK154"/>
      <c r="BLL154"/>
      <c r="BLM154"/>
      <c r="BLN154"/>
      <c r="BLO154"/>
      <c r="BLP154"/>
      <c r="BLQ154"/>
      <c r="BLR154"/>
      <c r="BLS154"/>
      <c r="BLT154"/>
      <c r="BLU154"/>
      <c r="BLV154"/>
      <c r="BLW154"/>
      <c r="BLX154"/>
      <c r="BLY154"/>
      <c r="BLZ154"/>
      <c r="BMA154"/>
      <c r="BMB154"/>
      <c r="BMC154"/>
      <c r="BMD154"/>
      <c r="BME154"/>
      <c r="BMF154"/>
      <c r="BMG154"/>
      <c r="BMH154"/>
      <c r="BMI154"/>
      <c r="BMJ154"/>
      <c r="BMK154"/>
      <c r="BML154"/>
      <c r="BMM154"/>
      <c r="BMN154"/>
      <c r="BMO154"/>
      <c r="BMP154"/>
      <c r="BMQ154"/>
      <c r="BMR154"/>
      <c r="BMS154"/>
      <c r="BMT154"/>
      <c r="BMU154"/>
      <c r="BMV154"/>
      <c r="BMW154"/>
      <c r="BMX154"/>
      <c r="BMY154"/>
      <c r="BMZ154"/>
      <c r="BNA154"/>
      <c r="BNB154"/>
      <c r="BNC154"/>
      <c r="BND154"/>
      <c r="BNE154"/>
      <c r="BNF154"/>
      <c r="BNG154"/>
      <c r="BNH154"/>
      <c r="BNI154"/>
      <c r="BNJ154"/>
      <c r="BNK154"/>
      <c r="BNL154"/>
      <c r="BNM154"/>
      <c r="BNN154"/>
      <c r="BNO154"/>
      <c r="BNP154"/>
      <c r="BNQ154"/>
      <c r="BNR154"/>
      <c r="BNS154"/>
      <c r="BNT154"/>
      <c r="BNU154"/>
      <c r="BNV154"/>
      <c r="BNW154"/>
      <c r="BNX154"/>
      <c r="BNY154"/>
      <c r="BNZ154"/>
      <c r="BOA154"/>
      <c r="BOB154"/>
      <c r="BOC154"/>
      <c r="BOD154"/>
      <c r="BOE154"/>
      <c r="BOF154"/>
      <c r="BOG154"/>
      <c r="BOH154"/>
      <c r="BOI154"/>
      <c r="BOJ154"/>
      <c r="BOK154"/>
      <c r="BOL154"/>
      <c r="BOM154"/>
      <c r="BON154"/>
      <c r="BOO154"/>
      <c r="BOP154"/>
      <c r="BOQ154"/>
      <c r="BOR154"/>
      <c r="BOS154"/>
      <c r="BOT154"/>
      <c r="BOU154"/>
      <c r="BOV154"/>
      <c r="BOW154"/>
      <c r="BOX154"/>
      <c r="BOY154"/>
      <c r="BOZ154"/>
      <c r="BPA154"/>
      <c r="BPB154"/>
      <c r="BPC154"/>
      <c r="BPD154"/>
      <c r="BPE154"/>
      <c r="BPF154"/>
      <c r="BPG154"/>
      <c r="BPH154"/>
      <c r="BPI154"/>
      <c r="BPJ154"/>
      <c r="BPK154"/>
      <c r="BPL154"/>
      <c r="BPM154"/>
      <c r="BPN154"/>
      <c r="BPO154"/>
      <c r="BPP154"/>
      <c r="BPQ154"/>
      <c r="BPR154"/>
      <c r="BPS154"/>
      <c r="BPT154"/>
      <c r="BPU154"/>
      <c r="BPV154"/>
      <c r="BPW154"/>
      <c r="BPX154"/>
      <c r="BPY154"/>
      <c r="BPZ154"/>
      <c r="BQA154"/>
      <c r="BQB154"/>
      <c r="BQC154"/>
      <c r="BQD154"/>
      <c r="BQE154"/>
      <c r="BQF154"/>
      <c r="BQG154"/>
      <c r="BQH154"/>
      <c r="BQI154"/>
      <c r="BQJ154"/>
      <c r="BQK154"/>
      <c r="BQL154"/>
      <c r="BQM154"/>
      <c r="BQN154"/>
      <c r="BQO154"/>
      <c r="BQP154"/>
      <c r="BQQ154"/>
      <c r="BQR154"/>
      <c r="BQS154"/>
      <c r="BQT154"/>
      <c r="BQU154"/>
      <c r="BQV154"/>
      <c r="BQW154"/>
      <c r="BQX154"/>
      <c r="BQY154"/>
      <c r="BQZ154"/>
      <c r="BRA154"/>
      <c r="BRB154"/>
      <c r="BRC154"/>
      <c r="BRD154"/>
      <c r="BRE154"/>
      <c r="BRF154"/>
      <c r="BRG154"/>
      <c r="BRH154"/>
      <c r="BRI154"/>
      <c r="BRJ154"/>
      <c r="BRK154"/>
      <c r="BRL154"/>
      <c r="BRM154"/>
      <c r="BRN154"/>
      <c r="BRO154"/>
      <c r="BRP154"/>
      <c r="BRQ154"/>
      <c r="BRR154"/>
      <c r="BRS154"/>
      <c r="BRT154"/>
      <c r="BRU154"/>
      <c r="BRV154"/>
      <c r="BRW154"/>
      <c r="BRX154"/>
      <c r="BRY154"/>
      <c r="BRZ154"/>
      <c r="BSA154"/>
      <c r="BSB154"/>
      <c r="BSC154"/>
      <c r="BSD154"/>
      <c r="BSE154"/>
      <c r="BSF154"/>
      <c r="BSG154"/>
      <c r="BSH154"/>
      <c r="BSI154"/>
      <c r="BSJ154"/>
      <c r="BSK154"/>
      <c r="BSL154"/>
      <c r="BSM154"/>
      <c r="BSN154"/>
      <c r="BSO154"/>
      <c r="BSP154"/>
      <c r="BSQ154"/>
      <c r="BSR154"/>
      <c r="BSS154"/>
      <c r="BST154"/>
      <c r="BSU154"/>
      <c r="BSV154"/>
      <c r="BSW154"/>
      <c r="BSX154"/>
      <c r="BSY154"/>
      <c r="BSZ154"/>
      <c r="BTA154"/>
      <c r="BTB154"/>
      <c r="BTC154"/>
      <c r="BTD154"/>
      <c r="BTE154"/>
      <c r="BTF154"/>
      <c r="BTG154"/>
      <c r="BTH154"/>
      <c r="BTI154"/>
      <c r="BTJ154"/>
      <c r="BTK154"/>
      <c r="BTL154"/>
      <c r="BTM154"/>
      <c r="BTN154"/>
      <c r="BTO154"/>
      <c r="BTP154"/>
      <c r="BTQ154"/>
      <c r="BTR154"/>
      <c r="BTS154"/>
      <c r="BTT154"/>
      <c r="BTU154"/>
      <c r="BTV154"/>
      <c r="BTW154"/>
      <c r="BTX154"/>
      <c r="BTY154"/>
      <c r="BTZ154"/>
      <c r="BUA154"/>
      <c r="BUB154"/>
      <c r="BUC154"/>
      <c r="BUD154"/>
      <c r="BUE154"/>
      <c r="BUF154"/>
      <c r="BUG154"/>
      <c r="BUH154"/>
      <c r="BUI154"/>
      <c r="BUJ154"/>
      <c r="BUK154"/>
      <c r="BUL154"/>
      <c r="BUM154"/>
      <c r="BUN154"/>
      <c r="BUO154"/>
      <c r="BUP154"/>
      <c r="BUQ154"/>
      <c r="BUR154"/>
      <c r="BUS154"/>
      <c r="BUT154"/>
      <c r="BUU154"/>
      <c r="BUV154"/>
      <c r="BUW154"/>
      <c r="BUX154"/>
      <c r="BUY154"/>
      <c r="BUZ154"/>
      <c r="BVA154"/>
      <c r="BVB154"/>
      <c r="BVC154"/>
      <c r="BVD154"/>
      <c r="BVE154"/>
      <c r="BVF154"/>
      <c r="BVG154"/>
      <c r="BVH154"/>
      <c r="BVI154"/>
      <c r="BVJ154"/>
      <c r="BVK154"/>
      <c r="BVL154"/>
      <c r="BVM154"/>
      <c r="BVN154"/>
      <c r="BVO154"/>
      <c r="BVP154"/>
      <c r="BVQ154"/>
      <c r="BVR154"/>
      <c r="BVS154"/>
      <c r="BVT154"/>
      <c r="BVU154"/>
      <c r="BVV154"/>
      <c r="BVW154"/>
      <c r="BVX154"/>
      <c r="BVY154"/>
      <c r="BVZ154"/>
      <c r="BWA154"/>
      <c r="BWB154"/>
      <c r="BWC154"/>
      <c r="BWD154"/>
      <c r="BWE154"/>
      <c r="BWF154"/>
      <c r="BWG154"/>
      <c r="BWH154"/>
      <c r="BWI154"/>
      <c r="BWJ154"/>
      <c r="BWK154"/>
      <c r="BWL154"/>
      <c r="BWM154"/>
      <c r="BWN154"/>
      <c r="BWO154"/>
      <c r="BWP154"/>
      <c r="BWQ154"/>
      <c r="BWR154"/>
      <c r="BWS154"/>
      <c r="BWT154"/>
      <c r="BWU154"/>
      <c r="BWV154"/>
      <c r="BWW154"/>
      <c r="BWX154"/>
      <c r="BWY154"/>
      <c r="BWZ154"/>
      <c r="BXA154"/>
      <c r="BXB154"/>
      <c r="BXC154"/>
      <c r="BXD154"/>
      <c r="BXE154"/>
      <c r="BXF154"/>
      <c r="BXG154"/>
      <c r="BXH154"/>
      <c r="BXI154"/>
      <c r="BXJ154"/>
      <c r="BXK154"/>
      <c r="BXL154"/>
      <c r="BXM154"/>
      <c r="BXN154"/>
      <c r="BXO154"/>
      <c r="BXP154"/>
      <c r="BXQ154"/>
      <c r="BXR154"/>
      <c r="BXS154"/>
      <c r="BXT154"/>
      <c r="BXU154"/>
      <c r="BXV154"/>
      <c r="BXW154"/>
      <c r="BXX154"/>
      <c r="BXY154"/>
      <c r="BXZ154"/>
      <c r="BYA154"/>
      <c r="BYB154"/>
      <c r="BYC154"/>
      <c r="BYD154"/>
      <c r="BYE154"/>
      <c r="BYF154"/>
      <c r="BYG154"/>
      <c r="BYH154"/>
      <c r="BYI154"/>
      <c r="BYJ154"/>
      <c r="BYK154"/>
      <c r="BYL154"/>
      <c r="BYM154"/>
      <c r="BYN154"/>
      <c r="BYO154"/>
      <c r="BYP154"/>
      <c r="BYQ154"/>
      <c r="BYR154"/>
      <c r="BYS154"/>
      <c r="BYT154"/>
      <c r="BYU154"/>
      <c r="BYV154"/>
      <c r="BYW154"/>
      <c r="BYX154"/>
      <c r="BYY154"/>
      <c r="BYZ154"/>
      <c r="BZA154"/>
      <c r="BZB154"/>
      <c r="BZC154"/>
      <c r="BZD154"/>
      <c r="BZE154"/>
      <c r="BZF154"/>
      <c r="BZG154"/>
      <c r="BZH154"/>
      <c r="BZI154"/>
      <c r="BZJ154"/>
      <c r="BZK154"/>
      <c r="BZL154"/>
      <c r="BZM154"/>
      <c r="BZN154"/>
      <c r="BZO154"/>
      <c r="BZP154"/>
      <c r="BZQ154"/>
      <c r="BZR154"/>
      <c r="BZS154"/>
      <c r="BZT154"/>
      <c r="BZU154"/>
      <c r="BZV154"/>
      <c r="BZW154"/>
      <c r="BZX154"/>
      <c r="BZY154"/>
      <c r="BZZ154"/>
      <c r="CAA154"/>
      <c r="CAB154"/>
      <c r="CAC154"/>
      <c r="CAD154"/>
      <c r="CAE154"/>
      <c r="CAF154"/>
      <c r="CAG154"/>
      <c r="CAH154"/>
      <c r="CAI154"/>
      <c r="CAJ154"/>
      <c r="CAK154"/>
      <c r="CAL154"/>
      <c r="CAM154"/>
      <c r="CAN154"/>
      <c r="CAO154"/>
      <c r="CAP154"/>
      <c r="CAQ154"/>
      <c r="CAR154"/>
      <c r="CAS154"/>
      <c r="CAT154"/>
      <c r="CAU154"/>
      <c r="CAV154"/>
      <c r="CAW154"/>
      <c r="CAX154"/>
      <c r="CAY154"/>
      <c r="CAZ154"/>
      <c r="CBA154"/>
      <c r="CBB154"/>
      <c r="CBC154"/>
      <c r="CBD154"/>
      <c r="CBE154"/>
      <c r="CBF154"/>
      <c r="CBG154"/>
      <c r="CBH154"/>
      <c r="CBI154"/>
      <c r="CBJ154"/>
      <c r="CBK154"/>
      <c r="CBL154"/>
      <c r="CBM154"/>
      <c r="CBN154"/>
      <c r="CBO154"/>
      <c r="CBP154"/>
      <c r="CBQ154"/>
      <c r="CBR154"/>
      <c r="CBS154"/>
      <c r="CBT154"/>
      <c r="CBU154"/>
      <c r="CBV154"/>
      <c r="CBW154"/>
      <c r="CBX154"/>
      <c r="CBY154"/>
      <c r="CBZ154"/>
      <c r="CCA154"/>
      <c r="CCB154"/>
      <c r="CCC154"/>
      <c r="CCD154"/>
      <c r="CCE154"/>
      <c r="CCF154"/>
      <c r="CCG154"/>
      <c r="CCH154"/>
      <c r="CCI154"/>
      <c r="CCJ154"/>
      <c r="CCK154"/>
      <c r="CCL154"/>
      <c r="CCM154"/>
      <c r="CCN154"/>
      <c r="CCO154"/>
      <c r="CCP154"/>
      <c r="CCQ154"/>
      <c r="CCR154"/>
      <c r="CCS154"/>
      <c r="CCT154"/>
      <c r="CCU154"/>
      <c r="CCV154"/>
      <c r="CCW154"/>
      <c r="CCX154"/>
      <c r="CCY154"/>
      <c r="CCZ154"/>
      <c r="CDA154"/>
      <c r="CDB154"/>
      <c r="CDC154"/>
      <c r="CDD154"/>
      <c r="CDE154"/>
      <c r="CDF154"/>
      <c r="CDG154"/>
      <c r="CDH154"/>
      <c r="CDI154"/>
      <c r="CDJ154"/>
      <c r="CDK154"/>
      <c r="CDL154"/>
      <c r="CDM154"/>
      <c r="CDN154"/>
      <c r="CDO154"/>
      <c r="CDP154"/>
      <c r="CDQ154"/>
      <c r="CDR154"/>
      <c r="CDS154"/>
      <c r="CDT154"/>
      <c r="CDU154"/>
      <c r="CDV154"/>
      <c r="CDW154"/>
      <c r="CDX154"/>
      <c r="CDY154"/>
      <c r="CDZ154"/>
      <c r="CEA154"/>
      <c r="CEB154"/>
      <c r="CEC154"/>
      <c r="CED154"/>
      <c r="CEE154"/>
      <c r="CEF154"/>
      <c r="CEG154"/>
      <c r="CEH154"/>
      <c r="CEI154"/>
      <c r="CEJ154"/>
      <c r="CEK154"/>
      <c r="CEL154"/>
      <c r="CEM154"/>
      <c r="CEN154"/>
      <c r="CEO154"/>
      <c r="CEP154"/>
      <c r="CEQ154"/>
      <c r="CER154"/>
      <c r="CES154"/>
      <c r="CET154"/>
      <c r="CEU154"/>
      <c r="CEV154"/>
      <c r="CEW154"/>
      <c r="CEX154"/>
      <c r="CEY154"/>
      <c r="CEZ154"/>
      <c r="CFA154"/>
      <c r="CFB154"/>
      <c r="CFC154"/>
      <c r="CFD154"/>
      <c r="CFE154"/>
      <c r="CFF154"/>
      <c r="CFG154"/>
      <c r="CFH154"/>
      <c r="CFI154"/>
      <c r="CFJ154"/>
      <c r="CFK154"/>
      <c r="CFL154"/>
      <c r="CFM154"/>
      <c r="CFN154"/>
      <c r="CFO154"/>
      <c r="CFP154"/>
      <c r="CFQ154"/>
      <c r="CFR154"/>
      <c r="CFS154"/>
      <c r="CFT154"/>
      <c r="CFU154"/>
      <c r="CFV154"/>
      <c r="CFW154"/>
      <c r="CFX154"/>
      <c r="CFY154"/>
      <c r="CFZ154"/>
      <c r="CGA154"/>
      <c r="CGB154"/>
      <c r="CGC154"/>
      <c r="CGD154"/>
      <c r="CGE154"/>
      <c r="CGF154"/>
      <c r="CGG154"/>
      <c r="CGH154"/>
      <c r="CGI154"/>
      <c r="CGJ154"/>
      <c r="CGK154"/>
      <c r="CGL154"/>
      <c r="CGM154"/>
      <c r="CGN154"/>
      <c r="CGO154"/>
      <c r="CGP154"/>
      <c r="CGQ154"/>
      <c r="CGR154"/>
      <c r="CGS154"/>
      <c r="CGT154"/>
      <c r="CGU154"/>
      <c r="CGV154"/>
      <c r="CGW154"/>
      <c r="CGX154"/>
      <c r="CGY154"/>
      <c r="CGZ154"/>
      <c r="CHA154"/>
      <c r="CHB154"/>
      <c r="CHC154"/>
      <c r="CHD154"/>
      <c r="CHE154"/>
      <c r="CHF154"/>
      <c r="CHG154"/>
      <c r="CHH154"/>
      <c r="CHI154"/>
      <c r="CHJ154"/>
      <c r="CHK154"/>
      <c r="CHL154"/>
      <c r="CHM154"/>
      <c r="CHN154"/>
      <c r="CHO154"/>
      <c r="CHP154"/>
      <c r="CHQ154"/>
      <c r="CHR154"/>
      <c r="CHS154"/>
      <c r="CHT154"/>
      <c r="CHU154"/>
      <c r="CHV154"/>
      <c r="CHW154"/>
      <c r="CHX154"/>
      <c r="CHY154"/>
      <c r="CHZ154"/>
      <c r="CIA154"/>
      <c r="CIB154"/>
      <c r="CIC154"/>
      <c r="CID154"/>
      <c r="CIE154"/>
      <c r="CIF154"/>
      <c r="CIG154"/>
      <c r="CIH154"/>
      <c r="CII154"/>
      <c r="CIJ154"/>
      <c r="CIK154"/>
      <c r="CIL154"/>
      <c r="CIM154"/>
      <c r="CIN154"/>
      <c r="CIO154"/>
      <c r="CIP154"/>
      <c r="CIQ154"/>
      <c r="CIR154"/>
      <c r="CIS154"/>
      <c r="CIT154"/>
      <c r="CIU154"/>
      <c r="CIV154"/>
      <c r="CIW154"/>
      <c r="CIX154"/>
      <c r="CIY154"/>
      <c r="CIZ154"/>
      <c r="CJA154"/>
      <c r="CJB154"/>
      <c r="CJC154"/>
      <c r="CJD154"/>
      <c r="CJE154"/>
      <c r="CJF154"/>
      <c r="CJG154"/>
      <c r="CJH154"/>
      <c r="CJI154"/>
      <c r="CJJ154"/>
      <c r="CJK154"/>
      <c r="CJL154"/>
      <c r="CJM154"/>
      <c r="CJN154"/>
      <c r="CJO154"/>
      <c r="CJP154"/>
      <c r="CJQ154"/>
      <c r="CJR154"/>
      <c r="CJS154"/>
      <c r="CJT154"/>
      <c r="CJU154"/>
      <c r="CJV154"/>
      <c r="CJW154"/>
      <c r="CJX154"/>
      <c r="CJY154"/>
      <c r="CJZ154"/>
      <c r="CKA154"/>
      <c r="CKB154"/>
      <c r="CKC154"/>
      <c r="CKD154"/>
      <c r="CKE154"/>
      <c r="CKF154"/>
      <c r="CKG154"/>
      <c r="CKH154"/>
      <c r="CKI154"/>
      <c r="CKJ154"/>
      <c r="CKK154"/>
      <c r="CKL154"/>
      <c r="CKM154"/>
      <c r="CKN154"/>
      <c r="CKO154"/>
      <c r="CKP154"/>
      <c r="CKQ154"/>
      <c r="CKR154"/>
      <c r="CKS154"/>
      <c r="CKT154"/>
      <c r="CKU154"/>
      <c r="CKV154"/>
      <c r="CKW154"/>
      <c r="CKX154"/>
      <c r="CKY154"/>
      <c r="CKZ154"/>
      <c r="CLA154"/>
      <c r="CLB154"/>
      <c r="CLC154"/>
      <c r="CLD154"/>
      <c r="CLE154"/>
      <c r="CLF154"/>
      <c r="CLG154"/>
      <c r="CLH154"/>
      <c r="CLI154"/>
      <c r="CLJ154"/>
      <c r="CLK154"/>
      <c r="CLL154"/>
      <c r="CLM154"/>
      <c r="CLN154"/>
      <c r="CLO154"/>
      <c r="CLP154"/>
      <c r="CLQ154"/>
      <c r="CLR154"/>
      <c r="CLS154"/>
      <c r="CLT154"/>
      <c r="CLU154"/>
      <c r="CLV154"/>
      <c r="CLW154"/>
      <c r="CLX154"/>
      <c r="CLY154"/>
      <c r="CLZ154"/>
      <c r="CMA154"/>
      <c r="CMB154"/>
      <c r="CMC154"/>
      <c r="CMD154"/>
      <c r="CME154"/>
      <c r="CMF154"/>
      <c r="CMG154"/>
      <c r="CMH154"/>
      <c r="CMI154"/>
      <c r="CMJ154"/>
      <c r="CMK154"/>
      <c r="CML154"/>
      <c r="CMM154"/>
      <c r="CMN154"/>
      <c r="CMO154"/>
      <c r="CMP154"/>
      <c r="CMQ154"/>
      <c r="CMR154"/>
      <c r="CMS154"/>
      <c r="CMT154"/>
      <c r="CMU154"/>
      <c r="CMV154"/>
      <c r="CMW154"/>
      <c r="CMX154"/>
      <c r="CMY154"/>
      <c r="CMZ154"/>
      <c r="CNA154"/>
      <c r="CNB154"/>
      <c r="CNC154"/>
      <c r="CND154"/>
      <c r="CNE154"/>
      <c r="CNF154"/>
      <c r="CNG154"/>
      <c r="CNH154"/>
      <c r="CNI154"/>
      <c r="CNJ154"/>
      <c r="CNK154"/>
      <c r="CNL154"/>
      <c r="CNM154"/>
      <c r="CNN154"/>
      <c r="CNO154"/>
      <c r="CNP154"/>
      <c r="CNQ154"/>
      <c r="CNR154"/>
      <c r="CNS154"/>
      <c r="CNT154"/>
      <c r="CNU154"/>
      <c r="CNV154"/>
      <c r="CNW154"/>
      <c r="CNX154"/>
      <c r="CNY154"/>
      <c r="CNZ154"/>
      <c r="COA154"/>
      <c r="COB154"/>
      <c r="COC154"/>
      <c r="COD154"/>
      <c r="COE154"/>
      <c r="COF154"/>
      <c r="COG154"/>
      <c r="COH154"/>
      <c r="COI154"/>
      <c r="COJ154"/>
      <c r="COK154"/>
      <c r="COL154"/>
      <c r="COM154"/>
      <c r="CON154"/>
      <c r="COO154"/>
      <c r="COP154"/>
      <c r="COQ154"/>
      <c r="COR154"/>
      <c r="COS154"/>
      <c r="COT154"/>
      <c r="COU154"/>
      <c r="COV154"/>
      <c r="COW154"/>
      <c r="COX154"/>
      <c r="COY154"/>
      <c r="COZ154"/>
      <c r="CPA154"/>
      <c r="CPB154"/>
      <c r="CPC154"/>
      <c r="CPD154"/>
      <c r="CPE154"/>
      <c r="CPF154"/>
      <c r="CPG154"/>
      <c r="CPH154"/>
      <c r="CPI154"/>
      <c r="CPJ154"/>
      <c r="CPK154"/>
      <c r="CPL154"/>
      <c r="CPM154"/>
      <c r="CPN154"/>
      <c r="CPO154"/>
      <c r="CPP154"/>
      <c r="CPQ154"/>
      <c r="CPR154"/>
      <c r="CPS154"/>
      <c r="CPT154"/>
      <c r="CPU154"/>
      <c r="CPV154"/>
      <c r="CPW154"/>
      <c r="CPX154"/>
      <c r="CPY154"/>
      <c r="CPZ154"/>
      <c r="CQA154"/>
      <c r="CQB154"/>
      <c r="CQC154"/>
      <c r="CQD154"/>
      <c r="CQE154"/>
      <c r="CQF154"/>
      <c r="CQG154"/>
      <c r="CQH154"/>
      <c r="CQI154"/>
      <c r="CQJ154"/>
      <c r="CQK154"/>
      <c r="CQL154"/>
      <c r="CQM154"/>
      <c r="CQN154"/>
      <c r="CQO154"/>
      <c r="CQP154"/>
      <c r="CQQ154"/>
      <c r="CQR154"/>
      <c r="CQS154"/>
      <c r="CQT154"/>
      <c r="CQU154"/>
      <c r="CQV154"/>
      <c r="CQW154"/>
      <c r="CQX154"/>
      <c r="CQY154"/>
      <c r="CQZ154"/>
      <c r="CRA154"/>
      <c r="CRB154"/>
      <c r="CRC154"/>
      <c r="CRD154"/>
      <c r="CRE154"/>
      <c r="CRF154"/>
      <c r="CRG154"/>
      <c r="CRH154"/>
      <c r="CRI154"/>
      <c r="CRJ154"/>
      <c r="CRK154"/>
      <c r="CRL154"/>
      <c r="CRM154"/>
      <c r="CRN154"/>
      <c r="CRO154"/>
      <c r="CRP154"/>
      <c r="CRQ154"/>
      <c r="CRR154"/>
      <c r="CRS154"/>
      <c r="CRT154"/>
      <c r="CRU154"/>
      <c r="CRV154"/>
      <c r="CRW154"/>
      <c r="CRX154"/>
      <c r="CRY154"/>
      <c r="CRZ154"/>
      <c r="CSA154"/>
      <c r="CSB154"/>
      <c r="CSC154"/>
      <c r="CSD154"/>
      <c r="CSE154"/>
      <c r="CSF154"/>
      <c r="CSG154"/>
      <c r="CSH154"/>
      <c r="CSI154"/>
      <c r="CSJ154"/>
      <c r="CSK154"/>
      <c r="CSL154"/>
      <c r="CSM154"/>
      <c r="CSN154"/>
      <c r="CSO154"/>
      <c r="CSP154"/>
      <c r="CSQ154"/>
      <c r="CSR154"/>
      <c r="CSS154"/>
      <c r="CST154"/>
      <c r="CSU154"/>
      <c r="CSV154"/>
      <c r="CSW154"/>
      <c r="CSX154"/>
      <c r="CSY154"/>
      <c r="CSZ154"/>
      <c r="CTA154"/>
      <c r="CTB154"/>
      <c r="CTC154"/>
      <c r="CTD154"/>
      <c r="CTE154"/>
      <c r="CTF154"/>
      <c r="CTG154"/>
      <c r="CTH154"/>
      <c r="CTI154"/>
      <c r="CTJ154"/>
      <c r="CTK154"/>
      <c r="CTL154"/>
      <c r="CTM154"/>
      <c r="CTN154"/>
      <c r="CTO154"/>
      <c r="CTP154"/>
      <c r="CTQ154"/>
      <c r="CTR154"/>
      <c r="CTS154"/>
      <c r="CTT154"/>
      <c r="CTU154"/>
      <c r="CTV154"/>
      <c r="CTW154"/>
      <c r="CTX154"/>
      <c r="CTY154"/>
      <c r="CTZ154"/>
      <c r="CUA154"/>
      <c r="CUB154"/>
      <c r="CUC154"/>
      <c r="CUD154"/>
      <c r="CUE154"/>
      <c r="CUF154"/>
      <c r="CUG154"/>
      <c r="CUH154"/>
      <c r="CUI154"/>
      <c r="CUJ154"/>
      <c r="CUK154"/>
      <c r="CUL154"/>
      <c r="CUM154"/>
      <c r="CUN154"/>
      <c r="CUO154"/>
      <c r="CUP154"/>
      <c r="CUQ154"/>
      <c r="CUR154"/>
      <c r="CUS154"/>
      <c r="CUT154"/>
      <c r="CUU154"/>
      <c r="CUV154"/>
      <c r="CUW154"/>
      <c r="CUX154"/>
      <c r="CUY154"/>
      <c r="CUZ154"/>
      <c r="CVA154"/>
      <c r="CVB154"/>
      <c r="CVC154"/>
      <c r="CVD154"/>
      <c r="CVE154"/>
      <c r="CVF154"/>
      <c r="CVG154"/>
      <c r="CVH154"/>
      <c r="CVI154"/>
      <c r="CVJ154"/>
      <c r="CVK154"/>
      <c r="CVL154"/>
      <c r="CVM154"/>
      <c r="CVN154"/>
      <c r="CVO154"/>
      <c r="CVP154"/>
      <c r="CVQ154"/>
      <c r="CVR154"/>
      <c r="CVS154"/>
      <c r="CVT154"/>
      <c r="CVU154"/>
      <c r="CVV154"/>
      <c r="CVW154"/>
      <c r="CVX154"/>
      <c r="CVY154"/>
      <c r="CVZ154"/>
      <c r="CWA154"/>
      <c r="CWB154"/>
      <c r="CWC154"/>
      <c r="CWD154"/>
      <c r="CWE154"/>
      <c r="CWF154"/>
      <c r="CWG154"/>
      <c r="CWH154"/>
      <c r="CWI154"/>
      <c r="CWJ154"/>
      <c r="CWK154"/>
      <c r="CWL154"/>
      <c r="CWM154"/>
      <c r="CWN154"/>
      <c r="CWO154"/>
      <c r="CWP154"/>
      <c r="CWQ154"/>
      <c r="CWR154"/>
      <c r="CWS154"/>
      <c r="CWT154"/>
      <c r="CWU154"/>
      <c r="CWV154"/>
      <c r="CWW154"/>
      <c r="CWX154"/>
      <c r="CWY154"/>
      <c r="CWZ154"/>
      <c r="CXA154"/>
      <c r="CXB154"/>
      <c r="CXC154"/>
      <c r="CXD154"/>
      <c r="CXE154"/>
      <c r="CXF154"/>
      <c r="CXG154"/>
      <c r="CXH154"/>
      <c r="CXI154"/>
      <c r="CXJ154"/>
      <c r="CXK154"/>
      <c r="CXL154"/>
      <c r="CXM154"/>
      <c r="CXN154"/>
      <c r="CXO154"/>
      <c r="CXP154"/>
      <c r="CXQ154"/>
      <c r="CXR154"/>
      <c r="CXS154"/>
      <c r="CXT154"/>
      <c r="CXU154"/>
      <c r="CXV154"/>
      <c r="CXW154"/>
      <c r="CXX154"/>
      <c r="CXY154"/>
      <c r="CXZ154"/>
      <c r="CYA154"/>
      <c r="CYB154"/>
      <c r="CYC154"/>
      <c r="CYD154"/>
      <c r="CYE154"/>
      <c r="CYF154"/>
      <c r="CYG154"/>
      <c r="CYH154"/>
      <c r="CYI154"/>
      <c r="CYJ154"/>
      <c r="CYK154"/>
      <c r="CYL154"/>
      <c r="CYM154"/>
      <c r="CYN154"/>
      <c r="CYO154"/>
      <c r="CYP154"/>
      <c r="CYQ154"/>
      <c r="CYR154"/>
      <c r="CYS154"/>
      <c r="CYT154"/>
      <c r="CYU154"/>
      <c r="CYV154"/>
      <c r="CYW154"/>
      <c r="CYX154"/>
      <c r="CYY154"/>
      <c r="CYZ154"/>
      <c r="CZA154"/>
      <c r="CZB154"/>
      <c r="CZC154"/>
      <c r="CZD154"/>
      <c r="CZE154"/>
      <c r="CZF154"/>
      <c r="CZG154"/>
      <c r="CZH154"/>
      <c r="CZI154"/>
      <c r="CZJ154"/>
      <c r="CZK154"/>
      <c r="CZL154"/>
      <c r="CZM154"/>
      <c r="CZN154"/>
      <c r="CZO154"/>
      <c r="CZP154"/>
      <c r="CZQ154"/>
      <c r="CZR154"/>
      <c r="CZS154"/>
      <c r="CZT154"/>
      <c r="CZU154"/>
      <c r="CZV154"/>
      <c r="CZW154"/>
      <c r="CZX154"/>
      <c r="CZY154"/>
      <c r="CZZ154"/>
      <c r="DAA154"/>
      <c r="DAB154"/>
      <c r="DAC154"/>
      <c r="DAD154"/>
      <c r="DAE154"/>
      <c r="DAF154"/>
      <c r="DAG154"/>
      <c r="DAH154"/>
      <c r="DAI154"/>
      <c r="DAJ154"/>
      <c r="DAK154"/>
      <c r="DAL154"/>
      <c r="DAM154"/>
      <c r="DAN154"/>
      <c r="DAO154"/>
      <c r="DAP154"/>
      <c r="DAQ154"/>
      <c r="DAR154"/>
      <c r="DAS154"/>
      <c r="DAT154"/>
      <c r="DAU154"/>
      <c r="DAV154"/>
      <c r="DAW154"/>
      <c r="DAX154"/>
      <c r="DAY154"/>
      <c r="DAZ154"/>
      <c r="DBA154"/>
      <c r="DBB154"/>
      <c r="DBC154"/>
      <c r="DBD154"/>
      <c r="DBE154"/>
      <c r="DBF154"/>
      <c r="DBG154"/>
      <c r="DBH154"/>
      <c r="DBI154"/>
      <c r="DBJ154"/>
      <c r="DBK154"/>
      <c r="DBL154"/>
      <c r="DBM154"/>
      <c r="DBN154"/>
      <c r="DBO154"/>
      <c r="DBP154"/>
      <c r="DBQ154"/>
      <c r="DBR154"/>
      <c r="DBS154"/>
      <c r="DBT154"/>
      <c r="DBU154"/>
      <c r="DBV154"/>
      <c r="DBW154"/>
      <c r="DBX154"/>
      <c r="DBY154"/>
      <c r="DBZ154"/>
      <c r="DCA154"/>
      <c r="DCB154"/>
      <c r="DCC154"/>
      <c r="DCD154"/>
      <c r="DCE154"/>
      <c r="DCF154"/>
      <c r="DCG154"/>
      <c r="DCH154"/>
      <c r="DCI154"/>
      <c r="DCJ154"/>
      <c r="DCK154"/>
      <c r="DCL154"/>
      <c r="DCM154"/>
      <c r="DCN154"/>
      <c r="DCO154"/>
      <c r="DCP154"/>
      <c r="DCQ154"/>
      <c r="DCR154"/>
      <c r="DCS154"/>
      <c r="DCT154"/>
      <c r="DCU154"/>
      <c r="DCV154"/>
      <c r="DCW154"/>
      <c r="DCX154"/>
      <c r="DCY154"/>
      <c r="DCZ154"/>
      <c r="DDA154"/>
      <c r="DDB154"/>
      <c r="DDC154"/>
      <c r="DDD154"/>
      <c r="DDE154"/>
      <c r="DDF154"/>
      <c r="DDG154"/>
      <c r="DDH154"/>
      <c r="DDI154"/>
      <c r="DDJ154"/>
      <c r="DDK154"/>
      <c r="DDL154"/>
      <c r="DDM154"/>
      <c r="DDN154"/>
      <c r="DDO154"/>
      <c r="DDP154"/>
      <c r="DDQ154"/>
      <c r="DDR154"/>
      <c r="DDS154"/>
      <c r="DDT154"/>
      <c r="DDU154"/>
      <c r="DDV154"/>
      <c r="DDW154"/>
      <c r="DDX154"/>
      <c r="DDY154"/>
      <c r="DDZ154"/>
      <c r="DEA154"/>
      <c r="DEB154"/>
      <c r="DEC154"/>
      <c r="DED154"/>
      <c r="DEE154"/>
      <c r="DEF154"/>
      <c r="DEG154"/>
      <c r="DEH154"/>
      <c r="DEI154"/>
      <c r="DEJ154"/>
      <c r="DEK154"/>
      <c r="DEL154"/>
      <c r="DEM154"/>
      <c r="DEN154"/>
      <c r="DEO154"/>
      <c r="DEP154"/>
      <c r="DEQ154"/>
      <c r="DER154"/>
      <c r="DES154"/>
      <c r="DET154"/>
      <c r="DEU154"/>
      <c r="DEV154"/>
      <c r="DEW154"/>
      <c r="DEX154"/>
      <c r="DEY154"/>
      <c r="DEZ154"/>
      <c r="DFA154"/>
      <c r="DFB154"/>
      <c r="DFC154"/>
      <c r="DFD154"/>
      <c r="DFE154"/>
      <c r="DFF154"/>
      <c r="DFG154"/>
      <c r="DFH154"/>
      <c r="DFI154"/>
      <c r="DFJ154"/>
      <c r="DFK154"/>
      <c r="DFL154"/>
      <c r="DFM154"/>
      <c r="DFN154"/>
      <c r="DFO154"/>
      <c r="DFP154"/>
      <c r="DFQ154"/>
      <c r="DFR154"/>
      <c r="DFS154"/>
      <c r="DFT154"/>
      <c r="DFU154"/>
      <c r="DFV154"/>
      <c r="DFW154"/>
      <c r="DFX154"/>
      <c r="DFY154"/>
      <c r="DFZ154"/>
      <c r="DGA154"/>
      <c r="DGB154"/>
      <c r="DGC154"/>
      <c r="DGD154"/>
      <c r="DGE154"/>
      <c r="DGF154"/>
      <c r="DGG154"/>
      <c r="DGH154"/>
      <c r="DGI154"/>
      <c r="DGJ154"/>
      <c r="DGK154"/>
      <c r="DGL154"/>
      <c r="DGM154"/>
      <c r="DGN154"/>
      <c r="DGO154"/>
      <c r="DGP154"/>
      <c r="DGQ154"/>
      <c r="DGR154"/>
      <c r="DGS154"/>
      <c r="DGT154"/>
      <c r="DGU154"/>
      <c r="DGV154"/>
      <c r="DGW154"/>
      <c r="DGX154"/>
      <c r="DGY154"/>
      <c r="DGZ154"/>
      <c r="DHA154"/>
      <c r="DHB154"/>
      <c r="DHC154"/>
      <c r="DHD154"/>
      <c r="DHE154"/>
      <c r="DHF154"/>
      <c r="DHG154"/>
      <c r="DHH154"/>
      <c r="DHI154"/>
      <c r="DHJ154"/>
      <c r="DHK154"/>
      <c r="DHL154"/>
      <c r="DHM154"/>
      <c r="DHN154"/>
      <c r="DHO154"/>
      <c r="DHP154"/>
      <c r="DHQ154"/>
      <c r="DHR154"/>
      <c r="DHS154"/>
      <c r="DHT154"/>
      <c r="DHU154"/>
      <c r="DHV154"/>
      <c r="DHW154"/>
      <c r="DHX154"/>
      <c r="DHY154"/>
      <c r="DHZ154"/>
      <c r="DIA154"/>
      <c r="DIB154"/>
      <c r="DIC154"/>
      <c r="DID154"/>
      <c r="DIE154"/>
      <c r="DIF154"/>
      <c r="DIG154"/>
      <c r="DIH154"/>
      <c r="DII154"/>
      <c r="DIJ154"/>
      <c r="DIK154"/>
      <c r="DIL154"/>
      <c r="DIM154"/>
      <c r="DIN154"/>
      <c r="DIO154"/>
      <c r="DIP154"/>
      <c r="DIQ154"/>
      <c r="DIR154"/>
      <c r="DIS154"/>
      <c r="DIT154"/>
      <c r="DIU154"/>
      <c r="DIV154"/>
      <c r="DIW154"/>
      <c r="DIX154"/>
      <c r="DIY154"/>
      <c r="DIZ154"/>
      <c r="DJA154"/>
      <c r="DJB154"/>
      <c r="DJC154"/>
      <c r="DJD154"/>
      <c r="DJE154"/>
      <c r="DJF154"/>
      <c r="DJG154"/>
      <c r="DJH154"/>
      <c r="DJI154"/>
      <c r="DJJ154"/>
      <c r="DJK154"/>
      <c r="DJL154"/>
      <c r="DJM154"/>
      <c r="DJN154"/>
      <c r="DJO154"/>
      <c r="DJP154"/>
      <c r="DJQ154"/>
      <c r="DJR154"/>
      <c r="DJS154"/>
      <c r="DJT154"/>
      <c r="DJU154"/>
      <c r="DJV154"/>
      <c r="DJW154"/>
      <c r="DJX154"/>
      <c r="DJY154"/>
      <c r="DJZ154"/>
      <c r="DKA154"/>
      <c r="DKB154"/>
      <c r="DKC154"/>
      <c r="DKD154"/>
      <c r="DKE154"/>
      <c r="DKF154"/>
      <c r="DKG154"/>
      <c r="DKH154"/>
      <c r="DKI154"/>
      <c r="DKJ154"/>
      <c r="DKK154"/>
      <c r="DKL154"/>
      <c r="DKM154"/>
      <c r="DKN154"/>
      <c r="DKO154"/>
      <c r="DKP154"/>
      <c r="DKQ154"/>
      <c r="DKR154"/>
      <c r="DKS154"/>
      <c r="DKT154"/>
      <c r="DKU154"/>
      <c r="DKV154"/>
      <c r="DKW154"/>
      <c r="DKX154"/>
      <c r="DKY154"/>
      <c r="DKZ154"/>
      <c r="DLA154"/>
      <c r="DLB154"/>
      <c r="DLC154"/>
      <c r="DLD154"/>
      <c r="DLE154"/>
      <c r="DLF154"/>
      <c r="DLG154"/>
      <c r="DLH154"/>
      <c r="DLI154"/>
      <c r="DLJ154"/>
      <c r="DLK154"/>
      <c r="DLL154"/>
      <c r="DLM154"/>
      <c r="DLN154"/>
      <c r="DLO154"/>
      <c r="DLP154"/>
      <c r="DLQ154"/>
      <c r="DLR154"/>
      <c r="DLS154"/>
      <c r="DLT154"/>
      <c r="DLU154"/>
      <c r="DLV154"/>
      <c r="DLW154"/>
      <c r="DLX154"/>
      <c r="DLY154"/>
      <c r="DLZ154"/>
      <c r="DMA154"/>
      <c r="DMB154"/>
      <c r="DMC154"/>
      <c r="DMD154"/>
      <c r="DME154"/>
      <c r="DMF154"/>
      <c r="DMG154"/>
      <c r="DMH154"/>
      <c r="DMI154"/>
      <c r="DMJ154"/>
      <c r="DMK154"/>
      <c r="DML154"/>
      <c r="DMM154"/>
      <c r="DMN154"/>
      <c r="DMO154"/>
      <c r="DMP154"/>
      <c r="DMQ154"/>
      <c r="DMR154"/>
      <c r="DMS154"/>
      <c r="DMT154"/>
      <c r="DMU154"/>
      <c r="DMV154"/>
      <c r="DMW154"/>
      <c r="DMX154"/>
      <c r="DMY154"/>
      <c r="DMZ154"/>
      <c r="DNA154"/>
      <c r="DNB154"/>
      <c r="DNC154"/>
      <c r="DND154"/>
      <c r="DNE154"/>
      <c r="DNF154"/>
      <c r="DNG154"/>
      <c r="DNH154"/>
      <c r="DNI154"/>
      <c r="DNJ154"/>
      <c r="DNK154"/>
      <c r="DNL154"/>
      <c r="DNM154"/>
      <c r="DNN154"/>
      <c r="DNO154"/>
      <c r="DNP154"/>
      <c r="DNQ154"/>
      <c r="DNR154"/>
      <c r="DNS154"/>
      <c r="DNT154"/>
      <c r="DNU154"/>
      <c r="DNV154"/>
      <c r="DNW154"/>
      <c r="DNX154"/>
      <c r="DNY154"/>
      <c r="DNZ154"/>
      <c r="DOA154"/>
      <c r="DOB154"/>
      <c r="DOC154"/>
      <c r="DOD154"/>
      <c r="DOE154"/>
      <c r="DOF154"/>
      <c r="DOG154"/>
      <c r="DOH154"/>
      <c r="DOI154"/>
      <c r="DOJ154"/>
      <c r="DOK154"/>
      <c r="DOL154"/>
      <c r="DOM154"/>
      <c r="DON154"/>
      <c r="DOO154"/>
      <c r="DOP154"/>
      <c r="DOQ154"/>
      <c r="DOR154"/>
      <c r="DOS154"/>
      <c r="DOT154"/>
      <c r="DOU154"/>
      <c r="DOV154"/>
      <c r="DOW154"/>
      <c r="DOX154"/>
      <c r="DOY154"/>
      <c r="DOZ154"/>
      <c r="DPA154"/>
      <c r="DPB154"/>
      <c r="DPC154"/>
      <c r="DPD154"/>
      <c r="DPE154"/>
      <c r="DPF154"/>
      <c r="DPG154"/>
      <c r="DPH154"/>
      <c r="DPI154"/>
      <c r="DPJ154"/>
      <c r="DPK154"/>
      <c r="DPL154"/>
      <c r="DPM154"/>
      <c r="DPN154"/>
      <c r="DPO154"/>
      <c r="DPP154"/>
      <c r="DPQ154"/>
      <c r="DPR154"/>
      <c r="DPS154"/>
      <c r="DPT154"/>
      <c r="DPU154"/>
      <c r="DPV154"/>
      <c r="DPW154"/>
      <c r="DPX154"/>
      <c r="DPY154"/>
      <c r="DPZ154"/>
      <c r="DQA154"/>
      <c r="DQB154"/>
      <c r="DQC154"/>
      <c r="DQD154"/>
      <c r="DQE154"/>
      <c r="DQF154"/>
      <c r="DQG154"/>
      <c r="DQH154"/>
      <c r="DQI154"/>
      <c r="DQJ154"/>
      <c r="DQK154"/>
      <c r="DQL154"/>
      <c r="DQM154"/>
      <c r="DQN154"/>
      <c r="DQO154"/>
      <c r="DQP154"/>
      <c r="DQQ154"/>
      <c r="DQR154"/>
      <c r="DQS154"/>
      <c r="DQT154"/>
      <c r="DQU154"/>
      <c r="DQV154"/>
      <c r="DQW154"/>
      <c r="DQX154"/>
      <c r="DQY154"/>
      <c r="DQZ154"/>
      <c r="DRA154"/>
      <c r="DRB154"/>
      <c r="DRC154"/>
      <c r="DRD154"/>
      <c r="DRE154"/>
      <c r="DRF154"/>
      <c r="DRG154"/>
      <c r="DRH154"/>
      <c r="DRI154"/>
      <c r="DRJ154"/>
      <c r="DRK154"/>
      <c r="DRL154"/>
      <c r="DRM154"/>
      <c r="DRN154"/>
      <c r="DRO154"/>
      <c r="DRP154"/>
      <c r="DRQ154"/>
      <c r="DRR154"/>
      <c r="DRS154"/>
      <c r="DRT154"/>
      <c r="DRU154"/>
      <c r="DRV154"/>
      <c r="DRW154"/>
      <c r="DRX154"/>
      <c r="DRY154"/>
      <c r="DRZ154"/>
      <c r="DSA154"/>
      <c r="DSB154"/>
      <c r="DSC154"/>
      <c r="DSD154"/>
      <c r="DSE154"/>
      <c r="DSF154"/>
      <c r="DSG154"/>
      <c r="DSH154"/>
      <c r="DSI154"/>
      <c r="DSJ154"/>
      <c r="DSK154"/>
      <c r="DSL154"/>
      <c r="DSM154"/>
      <c r="DSN154"/>
      <c r="DSO154"/>
      <c r="DSP154"/>
      <c r="DSQ154"/>
      <c r="DSR154"/>
      <c r="DSS154"/>
      <c r="DST154"/>
      <c r="DSU154"/>
      <c r="DSV154"/>
      <c r="DSW154"/>
      <c r="DSX154"/>
      <c r="DSY154"/>
      <c r="DSZ154"/>
      <c r="DTA154"/>
      <c r="DTB154"/>
      <c r="DTC154"/>
      <c r="DTD154"/>
      <c r="DTE154"/>
      <c r="DTF154"/>
      <c r="DTG154"/>
      <c r="DTH154"/>
      <c r="DTI154"/>
      <c r="DTJ154"/>
      <c r="DTK154"/>
      <c r="DTL154"/>
      <c r="DTM154"/>
      <c r="DTN154"/>
      <c r="DTO154"/>
      <c r="DTP154"/>
      <c r="DTQ154"/>
      <c r="DTR154"/>
      <c r="DTS154"/>
      <c r="DTT154"/>
      <c r="DTU154"/>
      <c r="DTV154"/>
      <c r="DTW154"/>
      <c r="DTX154"/>
      <c r="DTY154"/>
      <c r="DTZ154"/>
      <c r="DUA154"/>
      <c r="DUB154"/>
      <c r="DUC154"/>
      <c r="DUD154"/>
      <c r="DUE154"/>
      <c r="DUF154"/>
      <c r="DUG154"/>
      <c r="DUH154"/>
      <c r="DUI154"/>
      <c r="DUJ154"/>
      <c r="DUK154"/>
      <c r="DUL154"/>
      <c r="DUM154"/>
      <c r="DUN154"/>
      <c r="DUO154"/>
      <c r="DUP154"/>
      <c r="DUQ154"/>
      <c r="DUR154"/>
      <c r="DUS154"/>
      <c r="DUT154"/>
      <c r="DUU154"/>
      <c r="DUV154"/>
      <c r="DUW154"/>
      <c r="DUX154"/>
      <c r="DUY154"/>
      <c r="DUZ154"/>
      <c r="DVA154"/>
      <c r="DVB154"/>
      <c r="DVC154"/>
      <c r="DVD154"/>
      <c r="DVE154"/>
      <c r="DVF154"/>
      <c r="DVG154"/>
      <c r="DVH154"/>
      <c r="DVI154"/>
      <c r="DVJ154"/>
      <c r="DVK154"/>
      <c r="DVL154"/>
      <c r="DVM154"/>
      <c r="DVN154"/>
      <c r="DVO154"/>
      <c r="DVP154"/>
      <c r="DVQ154"/>
      <c r="DVR154"/>
      <c r="DVS154"/>
      <c r="DVT154"/>
      <c r="DVU154"/>
      <c r="DVV154"/>
      <c r="DVW154"/>
      <c r="DVX154"/>
      <c r="DVY154"/>
      <c r="DVZ154"/>
      <c r="DWA154"/>
      <c r="DWB154"/>
      <c r="DWC154"/>
      <c r="DWD154"/>
      <c r="DWE154"/>
      <c r="DWF154"/>
      <c r="DWG154"/>
      <c r="DWH154"/>
      <c r="DWI154"/>
      <c r="DWJ154"/>
      <c r="DWK154"/>
      <c r="DWL154"/>
      <c r="DWM154"/>
      <c r="DWN154"/>
      <c r="DWO154"/>
      <c r="DWP154"/>
      <c r="DWQ154"/>
      <c r="DWR154"/>
      <c r="DWS154"/>
      <c r="DWT154"/>
      <c r="DWU154"/>
      <c r="DWV154"/>
      <c r="DWW154"/>
      <c r="DWX154"/>
      <c r="DWY154"/>
      <c r="DWZ154"/>
      <c r="DXA154"/>
      <c r="DXB154"/>
      <c r="DXC154"/>
      <c r="DXD154"/>
      <c r="DXE154"/>
      <c r="DXF154"/>
      <c r="DXG154"/>
      <c r="DXH154"/>
      <c r="DXI154"/>
      <c r="DXJ154"/>
      <c r="DXK154"/>
      <c r="DXL154"/>
      <c r="DXM154"/>
      <c r="DXN154"/>
      <c r="DXO154"/>
      <c r="DXP154"/>
      <c r="DXQ154"/>
      <c r="DXR154"/>
      <c r="DXS154"/>
      <c r="DXT154"/>
      <c r="DXU154"/>
      <c r="DXV154"/>
      <c r="DXW154"/>
      <c r="DXX154"/>
      <c r="DXY154"/>
      <c r="DXZ154"/>
      <c r="DYA154"/>
      <c r="DYB154"/>
      <c r="DYC154"/>
      <c r="DYD154"/>
      <c r="DYE154"/>
      <c r="DYF154"/>
      <c r="DYG154"/>
      <c r="DYH154"/>
      <c r="DYI154"/>
      <c r="DYJ154"/>
      <c r="DYK154"/>
      <c r="DYL154"/>
      <c r="DYM154"/>
      <c r="DYN154"/>
      <c r="DYO154"/>
      <c r="DYP154"/>
      <c r="DYQ154"/>
      <c r="DYR154"/>
      <c r="DYS154"/>
      <c r="DYT154"/>
      <c r="DYU154"/>
      <c r="DYV154"/>
      <c r="DYW154"/>
      <c r="DYX154"/>
      <c r="DYY154"/>
      <c r="DYZ154"/>
      <c r="DZA154"/>
      <c r="DZB154"/>
      <c r="DZC154"/>
      <c r="DZD154"/>
      <c r="DZE154"/>
      <c r="DZF154"/>
      <c r="DZG154"/>
      <c r="DZH154"/>
      <c r="DZI154"/>
      <c r="DZJ154"/>
      <c r="DZK154"/>
      <c r="DZL154"/>
      <c r="DZM154"/>
      <c r="DZN154"/>
      <c r="DZO154"/>
      <c r="DZP154"/>
      <c r="DZQ154"/>
      <c r="DZR154"/>
      <c r="DZS154"/>
      <c r="DZT154"/>
      <c r="DZU154"/>
      <c r="DZV154"/>
      <c r="DZW154"/>
      <c r="DZX154"/>
      <c r="DZY154"/>
      <c r="DZZ154"/>
      <c r="EAA154"/>
      <c r="EAB154"/>
      <c r="EAC154"/>
      <c r="EAD154"/>
      <c r="EAE154"/>
      <c r="EAF154"/>
      <c r="EAG154"/>
      <c r="EAH154"/>
      <c r="EAI154"/>
      <c r="EAJ154"/>
      <c r="EAK154"/>
      <c r="EAL154"/>
      <c r="EAM154"/>
      <c r="EAN154"/>
      <c r="EAO154"/>
      <c r="EAP154"/>
      <c r="EAQ154"/>
      <c r="EAR154"/>
      <c r="EAS154"/>
      <c r="EAT154"/>
      <c r="EAU154"/>
      <c r="EAV154"/>
      <c r="EAW154"/>
      <c r="EAX154"/>
      <c r="EAY154"/>
      <c r="EAZ154"/>
      <c r="EBA154"/>
      <c r="EBB154"/>
      <c r="EBC154"/>
      <c r="EBD154"/>
      <c r="EBE154"/>
      <c r="EBF154"/>
      <c r="EBG154"/>
      <c r="EBH154"/>
      <c r="EBI154"/>
      <c r="EBJ154"/>
      <c r="EBK154"/>
      <c r="EBL154"/>
      <c r="EBM154"/>
      <c r="EBN154"/>
      <c r="EBO154"/>
      <c r="EBP154"/>
      <c r="EBQ154"/>
      <c r="EBR154"/>
      <c r="EBS154"/>
      <c r="EBT154"/>
      <c r="EBU154"/>
      <c r="EBV154"/>
      <c r="EBW154"/>
      <c r="EBX154"/>
      <c r="EBY154"/>
      <c r="EBZ154"/>
      <c r="ECA154"/>
      <c r="ECB154"/>
      <c r="ECC154"/>
      <c r="ECD154"/>
      <c r="ECE154"/>
      <c r="ECF154"/>
      <c r="ECG154"/>
      <c r="ECH154"/>
      <c r="ECI154"/>
      <c r="ECJ154"/>
      <c r="ECK154"/>
      <c r="ECL154"/>
      <c r="ECM154"/>
      <c r="ECN154"/>
      <c r="ECO154"/>
      <c r="ECP154"/>
      <c r="ECQ154"/>
      <c r="ECR154"/>
      <c r="ECS154"/>
      <c r="ECT154"/>
      <c r="ECU154"/>
      <c r="ECV154"/>
      <c r="ECW154"/>
      <c r="ECX154"/>
      <c r="ECY154"/>
      <c r="ECZ154"/>
      <c r="EDA154"/>
      <c r="EDB154"/>
      <c r="EDC154"/>
      <c r="EDD154"/>
      <c r="EDE154"/>
      <c r="EDF154"/>
      <c r="EDG154"/>
      <c r="EDH154"/>
      <c r="EDI154"/>
      <c r="EDJ154"/>
      <c r="EDK154"/>
      <c r="EDL154"/>
      <c r="EDM154"/>
      <c r="EDN154"/>
      <c r="EDO154"/>
      <c r="EDP154"/>
      <c r="EDQ154"/>
      <c r="EDR154"/>
      <c r="EDS154"/>
      <c r="EDT154"/>
      <c r="EDU154"/>
      <c r="EDV154"/>
      <c r="EDW154"/>
      <c r="EDX154"/>
      <c r="EDY154"/>
      <c r="EDZ154"/>
      <c r="EEA154"/>
      <c r="EEB154"/>
      <c r="EEC154"/>
      <c r="EED154"/>
      <c r="EEE154"/>
      <c r="EEF154"/>
      <c r="EEG154"/>
      <c r="EEH154"/>
      <c r="EEI154"/>
      <c r="EEJ154"/>
      <c r="EEK154"/>
      <c r="EEL154"/>
      <c r="EEM154"/>
      <c r="EEN154"/>
      <c r="EEO154"/>
      <c r="EEP154"/>
      <c r="EEQ154"/>
      <c r="EER154"/>
      <c r="EES154"/>
      <c r="EET154"/>
      <c r="EEU154"/>
      <c r="EEV154"/>
      <c r="EEW154"/>
      <c r="EEX154"/>
      <c r="EEY154"/>
      <c r="EEZ154"/>
      <c r="EFA154"/>
      <c r="EFB154"/>
      <c r="EFC154"/>
      <c r="EFD154"/>
      <c r="EFE154"/>
      <c r="EFF154"/>
      <c r="EFG154"/>
      <c r="EFH154"/>
      <c r="EFI154"/>
      <c r="EFJ154"/>
      <c r="EFK154"/>
      <c r="EFL154"/>
      <c r="EFM154"/>
      <c r="EFN154"/>
      <c r="EFO154"/>
      <c r="EFP154"/>
      <c r="EFQ154"/>
      <c r="EFR154"/>
      <c r="EFS154"/>
      <c r="EFT154"/>
      <c r="EFU154"/>
      <c r="EFV154"/>
      <c r="EFW154"/>
      <c r="EFX154"/>
      <c r="EFY154"/>
      <c r="EFZ154"/>
      <c r="EGA154"/>
      <c r="EGB154"/>
      <c r="EGC154"/>
      <c r="EGD154"/>
      <c r="EGE154"/>
      <c r="EGF154"/>
      <c r="EGG154"/>
      <c r="EGH154"/>
      <c r="EGI154"/>
      <c r="EGJ154"/>
      <c r="EGK154"/>
      <c r="EGL154"/>
      <c r="EGM154"/>
      <c r="EGN154"/>
      <c r="EGO154"/>
      <c r="EGP154"/>
      <c r="EGQ154"/>
      <c r="EGR154"/>
      <c r="EGS154"/>
      <c r="EGT154"/>
      <c r="EGU154"/>
      <c r="EGV154"/>
      <c r="EGW154"/>
      <c r="EGX154"/>
      <c r="EGY154"/>
      <c r="EGZ154"/>
      <c r="EHA154"/>
      <c r="EHB154"/>
      <c r="EHC154"/>
      <c r="EHD154"/>
      <c r="EHE154"/>
      <c r="EHF154"/>
      <c r="EHG154"/>
      <c r="EHH154"/>
      <c r="EHI154"/>
      <c r="EHJ154"/>
      <c r="EHK154"/>
      <c r="EHL154"/>
      <c r="EHM154"/>
      <c r="EHN154"/>
      <c r="EHO154"/>
      <c r="EHP154"/>
      <c r="EHQ154"/>
      <c r="EHR154"/>
      <c r="EHS154"/>
      <c r="EHT154"/>
      <c r="EHU154"/>
      <c r="EHV154"/>
      <c r="EHW154"/>
      <c r="EHX154"/>
      <c r="EHY154"/>
      <c r="EHZ154"/>
      <c r="EIA154"/>
      <c r="EIB154"/>
      <c r="EIC154"/>
      <c r="EID154"/>
      <c r="EIE154"/>
      <c r="EIF154"/>
      <c r="EIG154"/>
      <c r="EIH154"/>
      <c r="EII154"/>
      <c r="EIJ154"/>
      <c r="EIK154"/>
      <c r="EIL154"/>
      <c r="EIM154"/>
      <c r="EIN154"/>
      <c r="EIO154"/>
      <c r="EIP154"/>
      <c r="EIQ154"/>
      <c r="EIR154"/>
      <c r="EIS154"/>
      <c r="EIT154"/>
      <c r="EIU154"/>
      <c r="EIV154"/>
      <c r="EIW154"/>
      <c r="EIX154"/>
      <c r="EIY154"/>
      <c r="EIZ154"/>
      <c r="EJA154"/>
      <c r="EJB154"/>
      <c r="EJC154"/>
      <c r="EJD154"/>
      <c r="EJE154"/>
      <c r="EJF154"/>
      <c r="EJG154"/>
      <c r="EJH154"/>
      <c r="EJI154"/>
      <c r="EJJ154"/>
      <c r="EJK154"/>
      <c r="EJL154"/>
      <c r="EJM154"/>
      <c r="EJN154"/>
      <c r="EJO154"/>
      <c r="EJP154"/>
      <c r="EJQ154"/>
      <c r="EJR154"/>
      <c r="EJS154"/>
      <c r="EJT154"/>
      <c r="EJU154"/>
      <c r="EJV154"/>
      <c r="EJW154"/>
      <c r="EJX154"/>
      <c r="EJY154"/>
      <c r="EJZ154"/>
      <c r="EKA154"/>
      <c r="EKB154"/>
      <c r="EKC154"/>
      <c r="EKD154"/>
      <c r="EKE154"/>
      <c r="EKF154"/>
      <c r="EKG154"/>
      <c r="EKH154"/>
      <c r="EKI154"/>
      <c r="EKJ154"/>
      <c r="EKK154"/>
      <c r="EKL154"/>
      <c r="EKM154"/>
      <c r="EKN154"/>
      <c r="EKO154"/>
      <c r="EKP154"/>
      <c r="EKQ154"/>
      <c r="EKR154"/>
      <c r="EKS154"/>
      <c r="EKT154"/>
      <c r="EKU154"/>
      <c r="EKV154"/>
      <c r="EKW154"/>
      <c r="EKX154"/>
      <c r="EKY154"/>
      <c r="EKZ154"/>
      <c r="ELA154"/>
      <c r="ELB154"/>
      <c r="ELC154"/>
      <c r="ELD154"/>
      <c r="ELE154"/>
      <c r="ELF154"/>
      <c r="ELG154"/>
      <c r="ELH154"/>
      <c r="ELI154"/>
      <c r="ELJ154"/>
      <c r="ELK154"/>
      <c r="ELL154"/>
      <c r="ELM154"/>
      <c r="ELN154"/>
      <c r="ELO154"/>
      <c r="ELP154"/>
      <c r="ELQ154"/>
      <c r="ELR154"/>
      <c r="ELS154"/>
      <c r="ELT154"/>
      <c r="ELU154"/>
      <c r="ELV154"/>
      <c r="ELW154"/>
      <c r="ELX154"/>
      <c r="ELY154"/>
      <c r="ELZ154"/>
      <c r="EMA154"/>
      <c r="EMB154"/>
      <c r="EMC154"/>
      <c r="EMD154"/>
      <c r="EME154"/>
      <c r="EMF154"/>
      <c r="EMG154"/>
      <c r="EMH154"/>
      <c r="EMI154"/>
      <c r="EMJ154"/>
      <c r="EMK154"/>
      <c r="EML154"/>
      <c r="EMM154"/>
      <c r="EMN154"/>
      <c r="EMO154"/>
      <c r="EMP154"/>
      <c r="EMQ154"/>
      <c r="EMR154"/>
      <c r="EMS154"/>
      <c r="EMT154"/>
      <c r="EMU154"/>
      <c r="EMV154"/>
      <c r="EMW154"/>
      <c r="EMX154"/>
      <c r="EMY154"/>
      <c r="EMZ154"/>
      <c r="ENA154"/>
      <c r="ENB154"/>
      <c r="ENC154"/>
      <c r="END154"/>
      <c r="ENE154"/>
      <c r="ENF154"/>
      <c r="ENG154"/>
      <c r="ENH154"/>
      <c r="ENI154"/>
      <c r="ENJ154"/>
      <c r="ENK154"/>
      <c r="ENL154"/>
      <c r="ENM154"/>
      <c r="ENN154"/>
      <c r="ENO154"/>
      <c r="ENP154"/>
      <c r="ENQ154"/>
      <c r="ENR154"/>
      <c r="ENS154"/>
      <c r="ENT154"/>
      <c r="ENU154"/>
      <c r="ENV154"/>
      <c r="ENW154"/>
      <c r="ENX154"/>
      <c r="ENY154"/>
      <c r="ENZ154"/>
      <c r="EOA154"/>
      <c r="EOB154"/>
      <c r="EOC154"/>
      <c r="EOD154"/>
      <c r="EOE154"/>
      <c r="EOF154"/>
      <c r="EOG154"/>
      <c r="EOH154"/>
      <c r="EOI154"/>
      <c r="EOJ154"/>
      <c r="EOK154"/>
      <c r="EOL154"/>
      <c r="EOM154"/>
      <c r="EON154"/>
      <c r="EOO154"/>
      <c r="EOP154"/>
      <c r="EOQ154"/>
      <c r="EOR154"/>
      <c r="EOS154"/>
      <c r="EOT154"/>
      <c r="EOU154"/>
      <c r="EOV154"/>
      <c r="EOW154"/>
      <c r="EOX154"/>
      <c r="EOY154"/>
      <c r="EOZ154"/>
      <c r="EPA154"/>
      <c r="EPB154"/>
      <c r="EPC154"/>
      <c r="EPD154"/>
      <c r="EPE154"/>
      <c r="EPF154"/>
      <c r="EPG154"/>
      <c r="EPH154"/>
      <c r="EPI154"/>
      <c r="EPJ154"/>
      <c r="EPK154"/>
      <c r="EPL154"/>
      <c r="EPM154"/>
      <c r="EPN154"/>
      <c r="EPO154"/>
      <c r="EPP154"/>
      <c r="EPQ154"/>
      <c r="EPR154"/>
      <c r="EPS154"/>
      <c r="EPT154"/>
      <c r="EPU154"/>
      <c r="EPV154"/>
      <c r="EPW154"/>
      <c r="EPX154"/>
      <c r="EPY154"/>
      <c r="EPZ154"/>
      <c r="EQA154"/>
      <c r="EQB154"/>
      <c r="EQC154"/>
      <c r="EQD154"/>
      <c r="EQE154"/>
      <c r="EQF154"/>
      <c r="EQG154"/>
      <c r="EQH154"/>
      <c r="EQI154"/>
      <c r="EQJ154"/>
      <c r="EQK154"/>
      <c r="EQL154"/>
      <c r="EQM154"/>
      <c r="EQN154"/>
      <c r="EQO154"/>
      <c r="EQP154"/>
      <c r="EQQ154"/>
      <c r="EQR154"/>
      <c r="EQS154"/>
      <c r="EQT154"/>
      <c r="EQU154"/>
      <c r="EQV154"/>
      <c r="EQW154"/>
      <c r="EQX154"/>
      <c r="EQY154"/>
      <c r="EQZ154"/>
      <c r="ERA154"/>
      <c r="ERB154"/>
      <c r="ERC154"/>
      <c r="ERD154"/>
      <c r="ERE154"/>
      <c r="ERF154"/>
      <c r="ERG154"/>
      <c r="ERH154"/>
      <c r="ERI154"/>
      <c r="ERJ154"/>
      <c r="ERK154"/>
      <c r="ERL154"/>
      <c r="ERM154"/>
      <c r="ERN154"/>
      <c r="ERO154"/>
      <c r="ERP154"/>
      <c r="ERQ154"/>
      <c r="ERR154"/>
      <c r="ERS154"/>
      <c r="ERT154"/>
      <c r="ERU154"/>
      <c r="ERV154"/>
      <c r="ERW154"/>
      <c r="ERX154"/>
      <c r="ERY154"/>
      <c r="ERZ154"/>
      <c r="ESA154"/>
      <c r="ESB154"/>
      <c r="ESC154"/>
      <c r="ESD154"/>
      <c r="ESE154"/>
      <c r="ESF154"/>
      <c r="ESG154"/>
      <c r="ESH154"/>
      <c r="ESI154"/>
      <c r="ESJ154"/>
      <c r="ESK154"/>
      <c r="ESL154"/>
      <c r="ESM154"/>
      <c r="ESN154"/>
      <c r="ESO154"/>
      <c r="ESP154"/>
      <c r="ESQ154"/>
      <c r="ESR154"/>
      <c r="ESS154"/>
      <c r="EST154"/>
      <c r="ESU154"/>
      <c r="ESV154"/>
      <c r="ESW154"/>
      <c r="ESX154"/>
      <c r="ESY154"/>
      <c r="ESZ154"/>
      <c r="ETA154"/>
      <c r="ETB154"/>
      <c r="ETC154"/>
      <c r="ETD154"/>
      <c r="ETE154"/>
      <c r="ETF154"/>
      <c r="ETG154"/>
      <c r="ETH154"/>
      <c r="ETI154"/>
      <c r="ETJ154"/>
      <c r="ETK154"/>
      <c r="ETL154"/>
      <c r="ETM154"/>
      <c r="ETN154"/>
      <c r="ETO154"/>
      <c r="ETP154"/>
      <c r="ETQ154"/>
      <c r="ETR154"/>
      <c r="ETS154"/>
      <c r="ETT154"/>
      <c r="ETU154"/>
      <c r="ETV154"/>
      <c r="ETW154"/>
      <c r="ETX154"/>
      <c r="ETY154"/>
      <c r="ETZ154"/>
      <c r="EUA154"/>
      <c r="EUB154"/>
      <c r="EUC154"/>
      <c r="EUD154"/>
      <c r="EUE154"/>
      <c r="EUF154"/>
      <c r="EUG154"/>
      <c r="EUH154"/>
      <c r="EUI154"/>
      <c r="EUJ154"/>
      <c r="EUK154"/>
      <c r="EUL154"/>
      <c r="EUM154"/>
      <c r="EUN154"/>
      <c r="EUO154"/>
      <c r="EUP154"/>
      <c r="EUQ154"/>
      <c r="EUR154"/>
      <c r="EUS154"/>
      <c r="EUT154"/>
      <c r="EUU154"/>
      <c r="EUV154"/>
      <c r="EUW154"/>
      <c r="EUX154"/>
      <c r="EUY154"/>
      <c r="EUZ154"/>
      <c r="EVA154"/>
      <c r="EVB154"/>
      <c r="EVC154"/>
      <c r="EVD154"/>
      <c r="EVE154"/>
      <c r="EVF154"/>
      <c r="EVG154"/>
      <c r="EVH154"/>
      <c r="EVI154"/>
      <c r="EVJ154"/>
      <c r="EVK154"/>
      <c r="EVL154"/>
      <c r="EVM154"/>
      <c r="EVN154"/>
      <c r="EVO154"/>
      <c r="EVP154"/>
      <c r="EVQ154"/>
      <c r="EVR154"/>
      <c r="EVS154"/>
      <c r="EVT154"/>
      <c r="EVU154"/>
      <c r="EVV154"/>
      <c r="EVW154"/>
      <c r="EVX154"/>
      <c r="EVY154"/>
      <c r="EVZ154"/>
      <c r="EWA154"/>
      <c r="EWB154"/>
      <c r="EWC154"/>
      <c r="EWD154"/>
      <c r="EWE154"/>
      <c r="EWF154"/>
      <c r="EWG154"/>
      <c r="EWH154"/>
      <c r="EWI154"/>
      <c r="EWJ154"/>
      <c r="EWK154"/>
      <c r="EWL154"/>
      <c r="EWM154"/>
      <c r="EWN154"/>
      <c r="EWO154"/>
      <c r="EWP154"/>
      <c r="EWQ154"/>
      <c r="EWR154"/>
      <c r="EWS154"/>
      <c r="EWT154"/>
      <c r="EWU154"/>
      <c r="EWV154"/>
      <c r="EWW154"/>
      <c r="EWX154"/>
      <c r="EWY154"/>
      <c r="EWZ154"/>
      <c r="EXA154"/>
      <c r="EXB154"/>
      <c r="EXC154"/>
      <c r="EXD154"/>
      <c r="EXE154"/>
      <c r="EXF154"/>
      <c r="EXG154"/>
      <c r="EXH154"/>
      <c r="EXI154"/>
      <c r="EXJ154"/>
      <c r="EXK154"/>
      <c r="EXL154"/>
      <c r="EXM154"/>
      <c r="EXN154"/>
      <c r="EXO154"/>
      <c r="EXP154"/>
      <c r="EXQ154"/>
      <c r="EXR154"/>
      <c r="EXS154"/>
      <c r="EXT154"/>
      <c r="EXU154"/>
      <c r="EXV154"/>
      <c r="EXW154"/>
      <c r="EXX154"/>
      <c r="EXY154"/>
      <c r="EXZ154"/>
      <c r="EYA154"/>
      <c r="EYB154"/>
      <c r="EYC154"/>
      <c r="EYD154"/>
      <c r="EYE154"/>
      <c r="EYF154"/>
      <c r="EYG154"/>
      <c r="EYH154"/>
      <c r="EYI154"/>
      <c r="EYJ154"/>
      <c r="EYK154"/>
      <c r="EYL154"/>
      <c r="EYM154"/>
      <c r="EYN154"/>
      <c r="EYO154"/>
      <c r="EYP154"/>
      <c r="EYQ154"/>
      <c r="EYR154"/>
      <c r="EYS154"/>
      <c r="EYT154"/>
      <c r="EYU154"/>
      <c r="EYV154"/>
      <c r="EYW154"/>
      <c r="EYX154"/>
      <c r="EYY154"/>
      <c r="EYZ154"/>
      <c r="EZA154"/>
      <c r="EZB154"/>
      <c r="EZC154"/>
      <c r="EZD154"/>
      <c r="EZE154"/>
      <c r="EZF154"/>
      <c r="EZG154"/>
      <c r="EZH154"/>
      <c r="EZI154"/>
      <c r="EZJ154"/>
      <c r="EZK154"/>
      <c r="EZL154"/>
      <c r="EZM154"/>
      <c r="EZN154"/>
      <c r="EZO154"/>
      <c r="EZP154"/>
      <c r="EZQ154"/>
      <c r="EZR154"/>
      <c r="EZS154"/>
      <c r="EZT154"/>
      <c r="EZU154"/>
      <c r="EZV154"/>
      <c r="EZW154"/>
      <c r="EZX154"/>
      <c r="EZY154"/>
      <c r="EZZ154"/>
      <c r="FAA154"/>
      <c r="FAB154"/>
      <c r="FAC154"/>
      <c r="FAD154"/>
      <c r="FAE154"/>
      <c r="FAF154"/>
      <c r="FAG154"/>
      <c r="FAH154"/>
      <c r="FAI154"/>
      <c r="FAJ154"/>
      <c r="FAK154"/>
      <c r="FAL154"/>
      <c r="FAM154"/>
      <c r="FAN154"/>
      <c r="FAO154"/>
      <c r="FAP154"/>
      <c r="FAQ154"/>
      <c r="FAR154"/>
      <c r="FAS154"/>
      <c r="FAT154"/>
      <c r="FAU154"/>
      <c r="FAV154"/>
      <c r="FAW154"/>
      <c r="FAX154"/>
      <c r="FAY154"/>
      <c r="FAZ154"/>
      <c r="FBA154"/>
      <c r="FBB154"/>
      <c r="FBC154"/>
      <c r="FBD154"/>
      <c r="FBE154"/>
      <c r="FBF154"/>
      <c r="FBG154"/>
      <c r="FBH154"/>
      <c r="FBI154"/>
      <c r="FBJ154"/>
      <c r="FBK154"/>
      <c r="FBL154"/>
      <c r="FBM154"/>
      <c r="FBN154"/>
      <c r="FBO154"/>
      <c r="FBP154"/>
      <c r="FBQ154"/>
      <c r="FBR154"/>
      <c r="FBS154"/>
      <c r="FBT154"/>
      <c r="FBU154"/>
      <c r="FBV154"/>
      <c r="FBW154"/>
      <c r="FBX154"/>
      <c r="FBY154"/>
      <c r="FBZ154"/>
      <c r="FCA154"/>
      <c r="FCB154"/>
      <c r="FCC154"/>
      <c r="FCD154"/>
      <c r="FCE154"/>
      <c r="FCF154"/>
      <c r="FCG154"/>
      <c r="FCH154"/>
      <c r="FCI154"/>
      <c r="FCJ154"/>
      <c r="FCK154"/>
      <c r="FCL154"/>
      <c r="FCM154"/>
      <c r="FCN154"/>
      <c r="FCO154"/>
      <c r="FCP154"/>
      <c r="FCQ154"/>
      <c r="FCR154"/>
      <c r="FCS154"/>
      <c r="FCT154"/>
      <c r="FCU154"/>
      <c r="FCV154"/>
      <c r="FCW154"/>
      <c r="FCX154"/>
      <c r="FCY154"/>
      <c r="FCZ154"/>
      <c r="FDA154"/>
      <c r="FDB154"/>
      <c r="FDC154"/>
      <c r="FDD154"/>
      <c r="FDE154"/>
      <c r="FDF154"/>
      <c r="FDG154"/>
      <c r="FDH154"/>
      <c r="FDI154"/>
      <c r="FDJ154"/>
      <c r="FDK154"/>
      <c r="FDL154"/>
      <c r="FDM154"/>
      <c r="FDN154"/>
      <c r="FDO154"/>
      <c r="FDP154"/>
      <c r="FDQ154"/>
      <c r="FDR154"/>
      <c r="FDS154"/>
      <c r="FDT154"/>
      <c r="FDU154"/>
      <c r="FDV154"/>
      <c r="FDW154"/>
      <c r="FDX154"/>
      <c r="FDY154"/>
      <c r="FDZ154"/>
      <c r="FEA154"/>
      <c r="FEB154"/>
      <c r="FEC154"/>
      <c r="FED154"/>
      <c r="FEE154"/>
      <c r="FEF154"/>
      <c r="FEG154"/>
      <c r="FEH154"/>
      <c r="FEI154"/>
      <c r="FEJ154"/>
      <c r="FEK154"/>
      <c r="FEL154"/>
      <c r="FEM154"/>
      <c r="FEN154"/>
      <c r="FEO154"/>
      <c r="FEP154"/>
      <c r="FEQ154"/>
      <c r="FER154"/>
      <c r="FES154"/>
      <c r="FET154"/>
      <c r="FEU154"/>
      <c r="FEV154"/>
      <c r="FEW154"/>
      <c r="FEX154"/>
      <c r="FEY154"/>
      <c r="FEZ154"/>
      <c r="FFA154"/>
      <c r="FFB154"/>
      <c r="FFC154"/>
      <c r="FFD154"/>
      <c r="FFE154"/>
      <c r="FFF154"/>
      <c r="FFG154"/>
      <c r="FFH154"/>
      <c r="FFI154"/>
      <c r="FFJ154"/>
      <c r="FFK154"/>
      <c r="FFL154"/>
      <c r="FFM154"/>
      <c r="FFN154"/>
      <c r="FFO154"/>
      <c r="FFP154"/>
      <c r="FFQ154"/>
      <c r="FFR154"/>
      <c r="FFS154"/>
      <c r="FFT154"/>
      <c r="FFU154"/>
      <c r="FFV154"/>
      <c r="FFW154"/>
      <c r="FFX154"/>
      <c r="FFY154"/>
      <c r="FFZ154"/>
      <c r="FGA154"/>
      <c r="FGB154"/>
      <c r="FGC154"/>
      <c r="FGD154"/>
      <c r="FGE154"/>
      <c r="FGF154"/>
      <c r="FGG154"/>
      <c r="FGH154"/>
      <c r="FGI154"/>
      <c r="FGJ154"/>
      <c r="FGK154"/>
      <c r="FGL154"/>
      <c r="FGM154"/>
      <c r="FGN154"/>
      <c r="FGO154"/>
      <c r="FGP154"/>
      <c r="FGQ154"/>
      <c r="FGR154"/>
      <c r="FGS154"/>
      <c r="FGT154"/>
      <c r="FGU154"/>
      <c r="FGV154"/>
      <c r="FGW154"/>
      <c r="FGX154"/>
      <c r="FGY154"/>
      <c r="FGZ154"/>
      <c r="FHA154"/>
      <c r="FHB154"/>
      <c r="FHC154"/>
      <c r="FHD154"/>
      <c r="FHE154"/>
      <c r="FHF154"/>
      <c r="FHG154"/>
      <c r="FHH154"/>
      <c r="FHI154"/>
      <c r="FHJ154"/>
      <c r="FHK154"/>
      <c r="FHL154"/>
      <c r="FHM154"/>
      <c r="FHN154"/>
      <c r="FHO154"/>
      <c r="FHP154"/>
      <c r="FHQ154"/>
      <c r="FHR154"/>
      <c r="FHS154"/>
      <c r="FHT154"/>
      <c r="FHU154"/>
      <c r="FHV154"/>
      <c r="FHW154"/>
      <c r="FHX154"/>
      <c r="FHY154"/>
      <c r="FHZ154"/>
      <c r="FIA154"/>
      <c r="FIB154"/>
      <c r="FIC154"/>
      <c r="FID154"/>
      <c r="FIE154"/>
      <c r="FIF154"/>
      <c r="FIG154"/>
      <c r="FIH154"/>
      <c r="FII154"/>
      <c r="FIJ154"/>
      <c r="FIK154"/>
      <c r="FIL154"/>
      <c r="FIM154"/>
      <c r="FIN154"/>
      <c r="FIO154"/>
      <c r="FIP154"/>
      <c r="FIQ154"/>
      <c r="FIR154"/>
      <c r="FIS154"/>
      <c r="FIT154"/>
      <c r="FIU154"/>
      <c r="FIV154"/>
      <c r="FIW154"/>
      <c r="FIX154"/>
      <c r="FIY154"/>
      <c r="FIZ154"/>
      <c r="FJA154"/>
      <c r="FJB154"/>
      <c r="FJC154"/>
      <c r="FJD154"/>
      <c r="FJE154"/>
      <c r="FJF154"/>
      <c r="FJG154"/>
      <c r="FJH154"/>
      <c r="FJI154"/>
      <c r="FJJ154"/>
      <c r="FJK154"/>
      <c r="FJL154"/>
      <c r="FJM154"/>
      <c r="FJN154"/>
      <c r="FJO154"/>
      <c r="FJP154"/>
      <c r="FJQ154"/>
      <c r="FJR154"/>
      <c r="FJS154"/>
      <c r="FJT154"/>
      <c r="FJU154"/>
      <c r="FJV154"/>
      <c r="FJW154"/>
      <c r="FJX154"/>
      <c r="FJY154"/>
      <c r="FJZ154"/>
      <c r="FKA154"/>
      <c r="FKB154"/>
      <c r="FKC154"/>
      <c r="FKD154"/>
      <c r="FKE154"/>
      <c r="FKF154"/>
      <c r="FKG154"/>
      <c r="FKH154"/>
      <c r="FKI154"/>
      <c r="FKJ154"/>
      <c r="FKK154"/>
      <c r="FKL154"/>
      <c r="FKM154"/>
      <c r="FKN154"/>
      <c r="FKO154"/>
      <c r="FKP154"/>
      <c r="FKQ154"/>
      <c r="FKR154"/>
      <c r="FKS154"/>
      <c r="FKT154"/>
      <c r="FKU154"/>
      <c r="FKV154"/>
      <c r="FKW154"/>
      <c r="FKX154"/>
      <c r="FKY154"/>
      <c r="FKZ154"/>
      <c r="FLA154"/>
      <c r="FLB154"/>
      <c r="FLC154"/>
      <c r="FLD154"/>
      <c r="FLE154"/>
      <c r="FLF154"/>
      <c r="FLG154"/>
      <c r="FLH154"/>
      <c r="FLI154"/>
      <c r="FLJ154"/>
      <c r="FLK154"/>
      <c r="FLL154"/>
      <c r="FLM154"/>
      <c r="FLN154"/>
      <c r="FLO154"/>
      <c r="FLP154"/>
      <c r="FLQ154"/>
      <c r="FLR154"/>
      <c r="FLS154"/>
      <c r="FLT154"/>
      <c r="FLU154"/>
      <c r="FLV154"/>
      <c r="FLW154"/>
      <c r="FLX154"/>
      <c r="FLY154"/>
      <c r="FLZ154"/>
      <c r="FMA154"/>
      <c r="FMB154"/>
      <c r="FMC154"/>
      <c r="FMD154"/>
      <c r="FME154"/>
      <c r="FMF154"/>
      <c r="FMG154"/>
      <c r="FMH154"/>
      <c r="FMI154"/>
      <c r="FMJ154"/>
      <c r="FMK154"/>
      <c r="FML154"/>
      <c r="FMM154"/>
      <c r="FMN154"/>
      <c r="FMO154"/>
      <c r="FMP154"/>
      <c r="FMQ154"/>
      <c r="FMR154"/>
      <c r="FMS154"/>
      <c r="FMT154"/>
      <c r="FMU154"/>
      <c r="FMV154"/>
      <c r="FMW154"/>
      <c r="FMX154"/>
      <c r="FMY154"/>
      <c r="FMZ154"/>
      <c r="FNA154"/>
      <c r="FNB154"/>
      <c r="FNC154"/>
      <c r="FND154"/>
      <c r="FNE154"/>
      <c r="FNF154"/>
      <c r="FNG154"/>
      <c r="FNH154"/>
      <c r="FNI154"/>
      <c r="FNJ154"/>
      <c r="FNK154"/>
      <c r="FNL154"/>
      <c r="FNM154"/>
      <c r="FNN154"/>
      <c r="FNO154"/>
      <c r="FNP154"/>
      <c r="FNQ154"/>
      <c r="FNR154"/>
      <c r="FNS154"/>
      <c r="FNT154"/>
      <c r="FNU154"/>
      <c r="FNV154"/>
      <c r="FNW154"/>
      <c r="FNX154"/>
      <c r="FNY154"/>
      <c r="FNZ154"/>
      <c r="FOA154"/>
      <c r="FOB154"/>
      <c r="FOC154"/>
      <c r="FOD154"/>
      <c r="FOE154"/>
      <c r="FOF154"/>
      <c r="FOG154"/>
      <c r="FOH154"/>
      <c r="FOI154"/>
      <c r="FOJ154"/>
      <c r="FOK154"/>
      <c r="FOL154"/>
      <c r="FOM154"/>
      <c r="FON154"/>
      <c r="FOO154"/>
      <c r="FOP154"/>
      <c r="FOQ154"/>
      <c r="FOR154"/>
      <c r="FOS154"/>
      <c r="FOT154"/>
      <c r="FOU154"/>
      <c r="FOV154"/>
      <c r="FOW154"/>
      <c r="FOX154"/>
      <c r="FOY154"/>
      <c r="FOZ154"/>
      <c r="FPA154"/>
      <c r="FPB154"/>
      <c r="FPC154"/>
      <c r="FPD154"/>
      <c r="FPE154"/>
      <c r="FPF154"/>
      <c r="FPG154"/>
      <c r="FPH154"/>
      <c r="FPI154"/>
      <c r="FPJ154"/>
      <c r="FPK154"/>
      <c r="FPL154"/>
      <c r="FPM154"/>
      <c r="FPN154"/>
      <c r="FPO154"/>
      <c r="FPP154"/>
      <c r="FPQ154"/>
      <c r="FPR154"/>
      <c r="FPS154"/>
      <c r="FPT154"/>
      <c r="FPU154"/>
      <c r="FPV154"/>
      <c r="FPW154"/>
      <c r="FPX154"/>
      <c r="FPY154"/>
      <c r="FPZ154"/>
      <c r="FQA154"/>
      <c r="FQB154"/>
      <c r="FQC154"/>
      <c r="FQD154"/>
      <c r="FQE154"/>
      <c r="FQF154"/>
      <c r="FQG154"/>
      <c r="FQH154"/>
      <c r="FQI154"/>
      <c r="FQJ154"/>
      <c r="FQK154"/>
      <c r="FQL154"/>
      <c r="FQM154"/>
      <c r="FQN154"/>
      <c r="FQO154"/>
      <c r="FQP154"/>
      <c r="FQQ154"/>
      <c r="FQR154"/>
      <c r="FQS154"/>
      <c r="FQT154"/>
      <c r="FQU154"/>
      <c r="FQV154"/>
      <c r="FQW154"/>
      <c r="FQX154"/>
      <c r="FQY154"/>
      <c r="FQZ154"/>
      <c r="FRA154"/>
      <c r="FRB154"/>
      <c r="FRC154"/>
      <c r="FRD154"/>
      <c r="FRE154"/>
      <c r="FRF154"/>
      <c r="FRG154"/>
      <c r="FRH154"/>
      <c r="FRI154"/>
      <c r="FRJ154"/>
      <c r="FRK154"/>
      <c r="FRL154"/>
      <c r="FRM154"/>
      <c r="FRN154"/>
      <c r="FRO154"/>
      <c r="FRP154"/>
      <c r="FRQ154"/>
      <c r="FRR154"/>
      <c r="FRS154"/>
      <c r="FRT154"/>
      <c r="FRU154"/>
      <c r="FRV154"/>
      <c r="FRW154"/>
      <c r="FRX154"/>
      <c r="FRY154"/>
      <c r="FRZ154"/>
      <c r="FSA154"/>
      <c r="FSB154"/>
      <c r="FSC154"/>
      <c r="FSD154"/>
      <c r="FSE154"/>
      <c r="FSF154"/>
      <c r="FSG154"/>
      <c r="FSH154"/>
      <c r="FSI154"/>
      <c r="FSJ154"/>
      <c r="FSK154"/>
      <c r="FSL154"/>
      <c r="FSM154"/>
      <c r="FSN154"/>
      <c r="FSO154"/>
      <c r="FSP154"/>
      <c r="FSQ154"/>
      <c r="FSR154"/>
      <c r="FSS154"/>
      <c r="FST154"/>
      <c r="FSU154"/>
      <c r="FSV154"/>
      <c r="FSW154"/>
      <c r="FSX154"/>
      <c r="FSY154"/>
      <c r="FSZ154"/>
      <c r="FTA154"/>
      <c r="FTB154"/>
      <c r="FTC154"/>
      <c r="FTD154"/>
      <c r="FTE154"/>
      <c r="FTF154"/>
      <c r="FTG154"/>
      <c r="FTH154"/>
      <c r="FTI154"/>
      <c r="FTJ154"/>
      <c r="FTK154"/>
      <c r="FTL154"/>
      <c r="FTM154"/>
      <c r="FTN154"/>
      <c r="FTO154"/>
      <c r="FTP154"/>
      <c r="FTQ154"/>
      <c r="FTR154"/>
      <c r="FTS154"/>
      <c r="FTT154"/>
      <c r="FTU154"/>
      <c r="FTV154"/>
      <c r="FTW154"/>
      <c r="FTX154"/>
      <c r="FTY154"/>
      <c r="FTZ154"/>
      <c r="FUA154"/>
      <c r="FUB154"/>
      <c r="FUC154"/>
      <c r="FUD154"/>
      <c r="FUE154"/>
      <c r="FUF154"/>
      <c r="FUG154"/>
      <c r="FUH154"/>
      <c r="FUI154"/>
      <c r="FUJ154"/>
      <c r="FUK154"/>
      <c r="FUL154"/>
      <c r="FUM154"/>
      <c r="FUN154"/>
      <c r="FUO154"/>
      <c r="FUP154"/>
      <c r="FUQ154"/>
      <c r="FUR154"/>
      <c r="FUS154"/>
      <c r="FUT154"/>
      <c r="FUU154"/>
      <c r="FUV154"/>
      <c r="FUW154"/>
      <c r="FUX154"/>
      <c r="FUY154"/>
      <c r="FUZ154"/>
      <c r="FVA154"/>
      <c r="FVB154"/>
      <c r="FVC154"/>
      <c r="FVD154"/>
      <c r="FVE154"/>
      <c r="FVF154"/>
      <c r="FVG154"/>
      <c r="FVH154"/>
      <c r="FVI154"/>
      <c r="FVJ154"/>
      <c r="FVK154"/>
      <c r="FVL154"/>
      <c r="FVM154"/>
      <c r="FVN154"/>
      <c r="FVO154"/>
      <c r="FVP154"/>
      <c r="FVQ154"/>
      <c r="FVR154"/>
      <c r="FVS154"/>
      <c r="FVT154"/>
      <c r="FVU154"/>
      <c r="FVV154"/>
      <c r="FVW154"/>
      <c r="FVX154"/>
      <c r="FVY154"/>
      <c r="FVZ154"/>
      <c r="FWA154"/>
      <c r="FWB154"/>
      <c r="FWC154"/>
      <c r="FWD154"/>
      <c r="FWE154"/>
      <c r="FWF154"/>
      <c r="FWG154"/>
      <c r="FWH154"/>
      <c r="FWI154"/>
      <c r="FWJ154"/>
      <c r="FWK154"/>
      <c r="FWL154"/>
      <c r="FWM154"/>
      <c r="FWN154"/>
      <c r="FWO154"/>
      <c r="FWP154"/>
      <c r="FWQ154"/>
      <c r="FWR154"/>
      <c r="FWS154"/>
      <c r="FWT154"/>
      <c r="FWU154"/>
      <c r="FWV154"/>
      <c r="FWW154"/>
      <c r="FWX154"/>
      <c r="FWY154"/>
      <c r="FWZ154"/>
      <c r="FXA154"/>
      <c r="FXB154"/>
      <c r="FXC154"/>
      <c r="FXD154"/>
      <c r="FXE154"/>
      <c r="FXF154"/>
      <c r="FXG154"/>
      <c r="FXH154"/>
      <c r="FXI154"/>
      <c r="FXJ154"/>
      <c r="FXK154"/>
      <c r="FXL154"/>
      <c r="FXM154"/>
      <c r="FXN154"/>
      <c r="FXO154"/>
      <c r="FXP154"/>
      <c r="FXQ154"/>
      <c r="FXR154"/>
      <c r="FXS154"/>
      <c r="FXT154"/>
      <c r="FXU154"/>
      <c r="FXV154"/>
      <c r="FXW154"/>
      <c r="FXX154"/>
      <c r="FXY154"/>
      <c r="FXZ154"/>
      <c r="FYA154"/>
      <c r="FYB154"/>
      <c r="FYC154"/>
      <c r="FYD154"/>
      <c r="FYE154"/>
      <c r="FYF154"/>
      <c r="FYG154"/>
      <c r="FYH154"/>
      <c r="FYI154"/>
      <c r="FYJ154"/>
      <c r="FYK154"/>
      <c r="FYL154"/>
      <c r="FYM154"/>
      <c r="FYN154"/>
      <c r="FYO154"/>
      <c r="FYP154"/>
      <c r="FYQ154"/>
      <c r="FYR154"/>
      <c r="FYS154"/>
      <c r="FYT154"/>
      <c r="FYU154"/>
      <c r="FYV154"/>
      <c r="FYW154"/>
      <c r="FYX154"/>
      <c r="FYY154"/>
      <c r="FYZ154"/>
      <c r="FZA154"/>
      <c r="FZB154"/>
      <c r="FZC154"/>
      <c r="FZD154"/>
      <c r="FZE154"/>
      <c r="FZF154"/>
      <c r="FZG154"/>
      <c r="FZH154"/>
      <c r="FZI154"/>
      <c r="FZJ154"/>
      <c r="FZK154"/>
      <c r="FZL154"/>
      <c r="FZM154"/>
      <c r="FZN154"/>
      <c r="FZO154"/>
      <c r="FZP154"/>
      <c r="FZQ154"/>
      <c r="FZR154"/>
      <c r="FZS154"/>
      <c r="FZT154"/>
      <c r="FZU154"/>
      <c r="FZV154"/>
      <c r="FZW154"/>
      <c r="FZX154"/>
      <c r="FZY154"/>
      <c r="FZZ154"/>
      <c r="GAA154"/>
      <c r="GAB154"/>
      <c r="GAC154"/>
      <c r="GAD154"/>
      <c r="GAE154"/>
      <c r="GAF154"/>
      <c r="GAG154"/>
      <c r="GAH154"/>
      <c r="GAI154"/>
      <c r="GAJ154"/>
      <c r="GAK154"/>
      <c r="GAL154"/>
      <c r="GAM154"/>
      <c r="GAN154"/>
      <c r="GAO154"/>
      <c r="GAP154"/>
      <c r="GAQ154"/>
      <c r="GAR154"/>
      <c r="GAS154"/>
      <c r="GAT154"/>
      <c r="GAU154"/>
      <c r="GAV154"/>
      <c r="GAW154"/>
      <c r="GAX154"/>
      <c r="GAY154"/>
      <c r="GAZ154"/>
      <c r="GBA154"/>
      <c r="GBB154"/>
      <c r="GBC154"/>
      <c r="GBD154"/>
      <c r="GBE154"/>
      <c r="GBF154"/>
      <c r="GBG154"/>
      <c r="GBH154"/>
      <c r="GBI154"/>
      <c r="GBJ154"/>
      <c r="GBK154"/>
      <c r="GBL154"/>
      <c r="GBM154"/>
      <c r="GBN154"/>
      <c r="GBO154"/>
      <c r="GBP154"/>
      <c r="GBQ154"/>
      <c r="GBR154"/>
      <c r="GBS154"/>
      <c r="GBT154"/>
      <c r="GBU154"/>
      <c r="GBV154"/>
      <c r="GBW154"/>
      <c r="GBX154"/>
      <c r="GBY154"/>
      <c r="GBZ154"/>
      <c r="GCA154"/>
      <c r="GCB154"/>
      <c r="GCC154"/>
      <c r="GCD154"/>
      <c r="GCE154"/>
      <c r="GCF154"/>
      <c r="GCG154"/>
      <c r="GCH154"/>
      <c r="GCI154"/>
      <c r="GCJ154"/>
      <c r="GCK154"/>
      <c r="GCL154"/>
      <c r="GCM154"/>
      <c r="GCN154"/>
      <c r="GCO154"/>
      <c r="GCP154"/>
      <c r="GCQ154"/>
      <c r="GCR154"/>
      <c r="GCS154"/>
      <c r="GCT154"/>
      <c r="GCU154"/>
      <c r="GCV154"/>
      <c r="GCW154"/>
      <c r="GCX154"/>
      <c r="GCY154"/>
      <c r="GCZ154"/>
      <c r="GDA154"/>
      <c r="GDB154"/>
      <c r="GDC154"/>
      <c r="GDD154"/>
      <c r="GDE154"/>
      <c r="GDF154"/>
      <c r="GDG154"/>
      <c r="GDH154"/>
      <c r="GDI154"/>
      <c r="GDJ154"/>
      <c r="GDK154"/>
      <c r="GDL154"/>
      <c r="GDM154"/>
      <c r="GDN154"/>
      <c r="GDO154"/>
      <c r="GDP154"/>
      <c r="GDQ154"/>
      <c r="GDR154"/>
      <c r="GDS154"/>
      <c r="GDT154"/>
      <c r="GDU154"/>
      <c r="GDV154"/>
      <c r="GDW154"/>
      <c r="GDX154"/>
      <c r="GDY154"/>
      <c r="GDZ154"/>
      <c r="GEA154"/>
      <c r="GEB154"/>
      <c r="GEC154"/>
      <c r="GED154"/>
      <c r="GEE154"/>
      <c r="GEF154"/>
      <c r="GEG154"/>
      <c r="GEH154"/>
      <c r="GEI154"/>
      <c r="GEJ154"/>
      <c r="GEK154"/>
      <c r="GEL154"/>
      <c r="GEM154"/>
      <c r="GEN154"/>
      <c r="GEO154"/>
      <c r="GEP154"/>
      <c r="GEQ154"/>
      <c r="GER154"/>
      <c r="GES154"/>
      <c r="GET154"/>
      <c r="GEU154"/>
      <c r="GEV154"/>
      <c r="GEW154"/>
      <c r="GEX154"/>
      <c r="GEY154"/>
      <c r="GEZ154"/>
      <c r="GFA154"/>
      <c r="GFB154"/>
      <c r="GFC154"/>
      <c r="GFD154"/>
      <c r="GFE154"/>
      <c r="GFF154"/>
      <c r="GFG154"/>
      <c r="GFH154"/>
      <c r="GFI154"/>
      <c r="GFJ154"/>
      <c r="GFK154"/>
      <c r="GFL154"/>
      <c r="GFM154"/>
      <c r="GFN154"/>
      <c r="GFO154"/>
      <c r="GFP154"/>
      <c r="GFQ154"/>
      <c r="GFR154"/>
      <c r="GFS154"/>
      <c r="GFT154"/>
      <c r="GFU154"/>
      <c r="GFV154"/>
      <c r="GFW154"/>
      <c r="GFX154"/>
      <c r="GFY154"/>
      <c r="GFZ154"/>
      <c r="GGA154"/>
      <c r="GGB154"/>
      <c r="GGC154"/>
      <c r="GGD154"/>
      <c r="GGE154"/>
      <c r="GGF154"/>
      <c r="GGG154"/>
      <c r="GGH154"/>
      <c r="GGI154"/>
      <c r="GGJ154"/>
      <c r="GGK154"/>
      <c r="GGL154"/>
      <c r="GGM154"/>
      <c r="GGN154"/>
      <c r="GGO154"/>
      <c r="GGP154"/>
      <c r="GGQ154"/>
      <c r="GGR154"/>
      <c r="GGS154"/>
      <c r="GGT154"/>
      <c r="GGU154"/>
      <c r="GGV154"/>
      <c r="GGW154"/>
      <c r="GGX154"/>
      <c r="GGY154"/>
      <c r="GGZ154"/>
      <c r="GHA154"/>
      <c r="GHB154"/>
      <c r="GHC154"/>
      <c r="GHD154"/>
      <c r="GHE154"/>
      <c r="GHF154"/>
      <c r="GHG154"/>
      <c r="GHH154"/>
      <c r="GHI154"/>
      <c r="GHJ154"/>
      <c r="GHK154"/>
      <c r="GHL154"/>
      <c r="GHM154"/>
      <c r="GHN154"/>
      <c r="GHO154"/>
      <c r="GHP154"/>
      <c r="GHQ154"/>
      <c r="GHR154"/>
      <c r="GHS154"/>
      <c r="GHT154"/>
      <c r="GHU154"/>
      <c r="GHV154"/>
      <c r="GHW154"/>
      <c r="GHX154"/>
      <c r="GHY154"/>
      <c r="GHZ154"/>
      <c r="GIA154"/>
      <c r="GIB154"/>
      <c r="GIC154"/>
      <c r="GID154"/>
      <c r="GIE154"/>
      <c r="GIF154"/>
      <c r="GIG154"/>
      <c r="GIH154"/>
      <c r="GII154"/>
      <c r="GIJ154"/>
      <c r="GIK154"/>
      <c r="GIL154"/>
      <c r="GIM154"/>
      <c r="GIN154"/>
      <c r="GIO154"/>
      <c r="GIP154"/>
      <c r="GIQ154"/>
      <c r="GIR154"/>
      <c r="GIS154"/>
      <c r="GIT154"/>
      <c r="GIU154"/>
      <c r="GIV154"/>
      <c r="GIW154"/>
      <c r="GIX154"/>
      <c r="GIY154"/>
      <c r="GIZ154"/>
      <c r="GJA154"/>
      <c r="GJB154"/>
      <c r="GJC154"/>
      <c r="GJD154"/>
      <c r="GJE154"/>
      <c r="GJF154"/>
      <c r="GJG154"/>
      <c r="GJH154"/>
      <c r="GJI154"/>
      <c r="GJJ154"/>
      <c r="GJK154"/>
      <c r="GJL154"/>
      <c r="GJM154"/>
      <c r="GJN154"/>
      <c r="GJO154"/>
      <c r="GJP154"/>
      <c r="GJQ154"/>
      <c r="GJR154"/>
      <c r="GJS154"/>
      <c r="GJT154"/>
      <c r="GJU154"/>
      <c r="GJV154"/>
      <c r="GJW154"/>
      <c r="GJX154"/>
      <c r="GJY154"/>
      <c r="GJZ154"/>
      <c r="GKA154"/>
      <c r="GKB154"/>
      <c r="GKC154"/>
      <c r="GKD154"/>
      <c r="GKE154"/>
      <c r="GKF154"/>
      <c r="GKG154"/>
      <c r="GKH154"/>
      <c r="GKI154"/>
      <c r="GKJ154"/>
      <c r="GKK154"/>
      <c r="GKL154"/>
      <c r="GKM154"/>
      <c r="GKN154"/>
      <c r="GKO154"/>
      <c r="GKP154"/>
      <c r="GKQ154"/>
      <c r="GKR154"/>
      <c r="GKS154"/>
      <c r="GKT154"/>
      <c r="GKU154"/>
      <c r="GKV154"/>
      <c r="GKW154"/>
      <c r="GKX154"/>
      <c r="GKY154"/>
      <c r="GKZ154"/>
      <c r="GLA154"/>
      <c r="GLB154"/>
      <c r="GLC154"/>
      <c r="GLD154"/>
      <c r="GLE154"/>
      <c r="GLF154"/>
      <c r="GLG154"/>
      <c r="GLH154"/>
      <c r="GLI154"/>
      <c r="GLJ154"/>
      <c r="GLK154"/>
      <c r="GLL154"/>
      <c r="GLM154"/>
      <c r="GLN154"/>
      <c r="GLO154"/>
      <c r="GLP154"/>
      <c r="GLQ154"/>
      <c r="GLR154"/>
      <c r="GLS154"/>
      <c r="GLT154"/>
      <c r="GLU154"/>
      <c r="GLV154"/>
      <c r="GLW154"/>
      <c r="GLX154"/>
      <c r="GLY154"/>
      <c r="GLZ154"/>
      <c r="GMA154"/>
      <c r="GMB154"/>
      <c r="GMC154"/>
      <c r="GMD154"/>
      <c r="GME154"/>
      <c r="GMF154"/>
      <c r="GMG154"/>
      <c r="GMH154"/>
      <c r="GMI154"/>
      <c r="GMJ154"/>
      <c r="GMK154"/>
      <c r="GML154"/>
      <c r="GMM154"/>
      <c r="GMN154"/>
      <c r="GMO154"/>
      <c r="GMP154"/>
      <c r="GMQ154"/>
      <c r="GMR154"/>
      <c r="GMS154"/>
      <c r="GMT154"/>
      <c r="GMU154"/>
      <c r="GMV154"/>
      <c r="GMW154"/>
      <c r="GMX154"/>
      <c r="GMY154"/>
      <c r="GMZ154"/>
      <c r="GNA154"/>
      <c r="GNB154"/>
      <c r="GNC154"/>
      <c r="GND154"/>
      <c r="GNE154"/>
      <c r="GNF154"/>
      <c r="GNG154"/>
      <c r="GNH154"/>
      <c r="GNI154"/>
      <c r="GNJ154"/>
      <c r="GNK154"/>
      <c r="GNL154"/>
      <c r="GNM154"/>
      <c r="GNN154"/>
      <c r="GNO154"/>
      <c r="GNP154"/>
      <c r="GNQ154"/>
      <c r="GNR154"/>
      <c r="GNS154"/>
      <c r="GNT154"/>
      <c r="GNU154"/>
      <c r="GNV154"/>
      <c r="GNW154"/>
      <c r="GNX154"/>
      <c r="GNY154"/>
      <c r="GNZ154"/>
      <c r="GOA154"/>
      <c r="GOB154"/>
      <c r="GOC154"/>
      <c r="GOD154"/>
      <c r="GOE154"/>
      <c r="GOF154"/>
      <c r="GOG154"/>
      <c r="GOH154"/>
      <c r="GOI154"/>
      <c r="GOJ154"/>
      <c r="GOK154"/>
      <c r="GOL154"/>
      <c r="GOM154"/>
      <c r="GON154"/>
      <c r="GOO154"/>
      <c r="GOP154"/>
      <c r="GOQ154"/>
      <c r="GOR154"/>
      <c r="GOS154"/>
      <c r="GOT154"/>
      <c r="GOU154"/>
      <c r="GOV154"/>
      <c r="GOW154"/>
      <c r="GOX154"/>
      <c r="GOY154"/>
      <c r="GOZ154"/>
      <c r="GPA154"/>
      <c r="GPB154"/>
      <c r="GPC154"/>
      <c r="GPD154"/>
      <c r="GPE154"/>
      <c r="GPF154"/>
      <c r="GPG154"/>
      <c r="GPH154"/>
      <c r="GPI154"/>
      <c r="GPJ154"/>
      <c r="GPK154"/>
      <c r="GPL154"/>
      <c r="GPM154"/>
      <c r="GPN154"/>
      <c r="GPO154"/>
      <c r="GPP154"/>
      <c r="GPQ154"/>
      <c r="GPR154"/>
      <c r="GPS154"/>
      <c r="GPT154"/>
      <c r="GPU154"/>
      <c r="GPV154"/>
      <c r="GPW154"/>
      <c r="GPX154"/>
      <c r="GPY154"/>
      <c r="GPZ154"/>
      <c r="GQA154"/>
      <c r="GQB154"/>
      <c r="GQC154"/>
      <c r="GQD154"/>
      <c r="GQE154"/>
      <c r="GQF154"/>
      <c r="GQG154"/>
      <c r="GQH154"/>
      <c r="GQI154"/>
      <c r="GQJ154"/>
      <c r="GQK154"/>
      <c r="GQL154"/>
      <c r="GQM154"/>
      <c r="GQN154"/>
      <c r="GQO154"/>
      <c r="GQP154"/>
      <c r="GQQ154"/>
      <c r="GQR154"/>
      <c r="GQS154"/>
      <c r="GQT154"/>
      <c r="GQU154"/>
      <c r="GQV154"/>
      <c r="GQW154"/>
      <c r="GQX154"/>
      <c r="GQY154"/>
      <c r="GQZ154"/>
      <c r="GRA154"/>
      <c r="GRB154"/>
      <c r="GRC154"/>
      <c r="GRD154"/>
      <c r="GRE154"/>
      <c r="GRF154"/>
      <c r="GRG154"/>
      <c r="GRH154"/>
      <c r="GRI154"/>
      <c r="GRJ154"/>
      <c r="GRK154"/>
      <c r="GRL154"/>
      <c r="GRM154"/>
      <c r="GRN154"/>
      <c r="GRO154"/>
      <c r="GRP154"/>
      <c r="GRQ154"/>
      <c r="GRR154"/>
      <c r="GRS154"/>
      <c r="GRT154"/>
      <c r="GRU154"/>
      <c r="GRV154"/>
      <c r="GRW154"/>
      <c r="GRX154"/>
      <c r="GRY154"/>
      <c r="GRZ154"/>
      <c r="GSA154"/>
      <c r="GSB154"/>
      <c r="GSC154"/>
      <c r="GSD154"/>
      <c r="GSE154"/>
      <c r="GSF154"/>
      <c r="GSG154"/>
      <c r="GSH154"/>
      <c r="GSI154"/>
      <c r="GSJ154"/>
      <c r="GSK154"/>
      <c r="GSL154"/>
      <c r="GSM154"/>
      <c r="GSN154"/>
      <c r="GSO154"/>
      <c r="GSP154"/>
      <c r="GSQ154"/>
      <c r="GSR154"/>
      <c r="GSS154"/>
      <c r="GST154"/>
      <c r="GSU154"/>
      <c r="GSV154"/>
      <c r="GSW154"/>
      <c r="GSX154"/>
      <c r="GSY154"/>
      <c r="GSZ154"/>
      <c r="GTA154"/>
      <c r="GTB154"/>
      <c r="GTC154"/>
      <c r="GTD154"/>
      <c r="GTE154"/>
      <c r="GTF154"/>
      <c r="GTG154"/>
      <c r="GTH154"/>
      <c r="GTI154"/>
      <c r="GTJ154"/>
      <c r="GTK154"/>
      <c r="GTL154"/>
      <c r="GTM154"/>
      <c r="GTN154"/>
      <c r="GTO154"/>
      <c r="GTP154"/>
      <c r="GTQ154"/>
      <c r="GTR154"/>
      <c r="GTS154"/>
      <c r="GTT154"/>
      <c r="GTU154"/>
      <c r="GTV154"/>
      <c r="GTW154"/>
      <c r="GTX154"/>
      <c r="GTY154"/>
      <c r="GTZ154"/>
      <c r="GUA154"/>
      <c r="GUB154"/>
      <c r="GUC154"/>
      <c r="GUD154"/>
      <c r="GUE154"/>
      <c r="GUF154"/>
      <c r="GUG154"/>
      <c r="GUH154"/>
      <c r="GUI154"/>
      <c r="GUJ154"/>
      <c r="GUK154"/>
      <c r="GUL154"/>
      <c r="GUM154"/>
      <c r="GUN154"/>
      <c r="GUO154"/>
      <c r="GUP154"/>
      <c r="GUQ154"/>
      <c r="GUR154"/>
      <c r="GUS154"/>
      <c r="GUT154"/>
      <c r="GUU154"/>
      <c r="GUV154"/>
      <c r="GUW154"/>
      <c r="GUX154"/>
      <c r="GUY154"/>
      <c r="GUZ154"/>
      <c r="GVA154"/>
      <c r="GVB154"/>
      <c r="GVC154"/>
      <c r="GVD154"/>
      <c r="GVE154"/>
      <c r="GVF154"/>
      <c r="GVG154"/>
      <c r="GVH154"/>
      <c r="GVI154"/>
      <c r="GVJ154"/>
      <c r="GVK154"/>
      <c r="GVL154"/>
      <c r="GVM154"/>
      <c r="GVN154"/>
      <c r="GVO154"/>
      <c r="GVP154"/>
      <c r="GVQ154"/>
      <c r="GVR154"/>
      <c r="GVS154"/>
      <c r="GVT154"/>
      <c r="GVU154"/>
      <c r="GVV154"/>
      <c r="GVW154"/>
      <c r="GVX154"/>
      <c r="GVY154"/>
      <c r="GVZ154"/>
      <c r="GWA154"/>
      <c r="GWB154"/>
      <c r="GWC154"/>
      <c r="GWD154"/>
      <c r="GWE154"/>
      <c r="GWF154"/>
      <c r="GWG154"/>
      <c r="GWH154"/>
      <c r="GWI154"/>
      <c r="GWJ154"/>
      <c r="GWK154"/>
      <c r="GWL154"/>
      <c r="GWM154"/>
      <c r="GWN154"/>
      <c r="GWO154"/>
      <c r="GWP154"/>
      <c r="GWQ154"/>
      <c r="GWR154"/>
      <c r="GWS154"/>
      <c r="GWT154"/>
      <c r="GWU154"/>
      <c r="GWV154"/>
      <c r="GWW154"/>
      <c r="GWX154"/>
      <c r="GWY154"/>
      <c r="GWZ154"/>
      <c r="GXA154"/>
      <c r="GXB154"/>
      <c r="GXC154"/>
      <c r="GXD154"/>
      <c r="GXE154"/>
      <c r="GXF154"/>
      <c r="GXG154"/>
      <c r="GXH154"/>
      <c r="GXI154"/>
      <c r="GXJ154"/>
      <c r="GXK154"/>
      <c r="GXL154"/>
      <c r="GXM154"/>
      <c r="GXN154"/>
      <c r="GXO154"/>
      <c r="GXP154"/>
      <c r="GXQ154"/>
      <c r="GXR154"/>
      <c r="GXS154"/>
      <c r="GXT154"/>
      <c r="GXU154"/>
      <c r="GXV154"/>
      <c r="GXW154"/>
      <c r="GXX154"/>
      <c r="GXY154"/>
      <c r="GXZ154"/>
      <c r="GYA154"/>
      <c r="GYB154"/>
      <c r="GYC154"/>
      <c r="GYD154"/>
      <c r="GYE154"/>
      <c r="GYF154"/>
      <c r="GYG154"/>
      <c r="GYH154"/>
      <c r="GYI154"/>
      <c r="GYJ154"/>
      <c r="GYK154"/>
      <c r="GYL154"/>
      <c r="GYM154"/>
      <c r="GYN154"/>
      <c r="GYO154"/>
      <c r="GYP154"/>
      <c r="GYQ154"/>
      <c r="GYR154"/>
      <c r="GYS154"/>
      <c r="GYT154"/>
      <c r="GYU154"/>
      <c r="GYV154"/>
      <c r="GYW154"/>
      <c r="GYX154"/>
      <c r="GYY154"/>
      <c r="GYZ154"/>
      <c r="GZA154"/>
      <c r="GZB154"/>
      <c r="GZC154"/>
      <c r="GZD154"/>
      <c r="GZE154"/>
      <c r="GZF154"/>
      <c r="GZG154"/>
      <c r="GZH154"/>
      <c r="GZI154"/>
      <c r="GZJ154"/>
      <c r="GZK154"/>
      <c r="GZL154"/>
      <c r="GZM154"/>
      <c r="GZN154"/>
      <c r="GZO154"/>
      <c r="GZP154"/>
      <c r="GZQ154"/>
      <c r="GZR154"/>
      <c r="GZS154"/>
      <c r="GZT154"/>
      <c r="GZU154"/>
      <c r="GZV154"/>
      <c r="GZW154"/>
      <c r="GZX154"/>
      <c r="GZY154"/>
      <c r="GZZ154"/>
      <c r="HAA154"/>
      <c r="HAB154"/>
      <c r="HAC154"/>
      <c r="HAD154"/>
      <c r="HAE154"/>
      <c r="HAF154"/>
      <c r="HAG154"/>
      <c r="HAH154"/>
      <c r="HAI154"/>
      <c r="HAJ154"/>
      <c r="HAK154"/>
      <c r="HAL154"/>
      <c r="HAM154"/>
      <c r="HAN154"/>
      <c r="HAO154"/>
      <c r="HAP154"/>
      <c r="HAQ154"/>
      <c r="HAR154"/>
      <c r="HAS154"/>
      <c r="HAT154"/>
      <c r="HAU154"/>
      <c r="HAV154"/>
      <c r="HAW154"/>
      <c r="HAX154"/>
      <c r="HAY154"/>
      <c r="HAZ154"/>
      <c r="HBA154"/>
      <c r="HBB154"/>
      <c r="HBC154"/>
      <c r="HBD154"/>
      <c r="HBE154"/>
      <c r="HBF154"/>
      <c r="HBG154"/>
      <c r="HBH154"/>
      <c r="HBI154"/>
      <c r="HBJ154"/>
      <c r="HBK154"/>
      <c r="HBL154"/>
      <c r="HBM154"/>
      <c r="HBN154"/>
      <c r="HBO154"/>
      <c r="HBP154"/>
      <c r="HBQ154"/>
      <c r="HBR154"/>
      <c r="HBS154"/>
      <c r="HBT154"/>
      <c r="HBU154"/>
      <c r="HBV154"/>
      <c r="HBW154"/>
      <c r="HBX154"/>
      <c r="HBY154"/>
      <c r="HBZ154"/>
      <c r="HCA154"/>
      <c r="HCB154"/>
      <c r="HCC154"/>
      <c r="HCD154"/>
      <c r="HCE154"/>
      <c r="HCF154"/>
      <c r="HCG154"/>
      <c r="HCH154"/>
      <c r="HCI154"/>
      <c r="HCJ154"/>
      <c r="HCK154"/>
      <c r="HCL154"/>
      <c r="HCM154"/>
      <c r="HCN154"/>
      <c r="HCO154"/>
      <c r="HCP154"/>
      <c r="HCQ154"/>
      <c r="HCR154"/>
      <c r="HCS154"/>
      <c r="HCT154"/>
      <c r="HCU154"/>
      <c r="HCV154"/>
      <c r="HCW154"/>
      <c r="HCX154"/>
      <c r="HCY154"/>
      <c r="HCZ154"/>
      <c r="HDA154"/>
      <c r="HDB154"/>
      <c r="HDC154"/>
      <c r="HDD154"/>
      <c r="HDE154"/>
      <c r="HDF154"/>
      <c r="HDG154"/>
      <c r="HDH154"/>
      <c r="HDI154"/>
      <c r="HDJ154"/>
      <c r="HDK154"/>
      <c r="HDL154"/>
      <c r="HDM154"/>
      <c r="HDN154"/>
      <c r="HDO154"/>
      <c r="HDP154"/>
      <c r="HDQ154"/>
      <c r="HDR154"/>
      <c r="HDS154"/>
      <c r="HDT154"/>
      <c r="HDU154"/>
      <c r="HDV154"/>
      <c r="HDW154"/>
      <c r="HDX154"/>
      <c r="HDY154"/>
      <c r="HDZ154"/>
      <c r="HEA154"/>
      <c r="HEB154"/>
      <c r="HEC154"/>
      <c r="HED154"/>
      <c r="HEE154"/>
      <c r="HEF154"/>
      <c r="HEG154"/>
      <c r="HEH154"/>
      <c r="HEI154"/>
      <c r="HEJ154"/>
      <c r="HEK154"/>
      <c r="HEL154"/>
      <c r="HEM154"/>
      <c r="HEN154"/>
      <c r="HEO154"/>
      <c r="HEP154"/>
      <c r="HEQ154"/>
      <c r="HER154"/>
      <c r="HES154"/>
      <c r="HET154"/>
      <c r="HEU154"/>
      <c r="HEV154"/>
      <c r="HEW154"/>
      <c r="HEX154"/>
      <c r="HEY154"/>
      <c r="HEZ154"/>
      <c r="HFA154"/>
      <c r="HFB154"/>
      <c r="HFC154"/>
      <c r="HFD154"/>
      <c r="HFE154"/>
      <c r="HFF154"/>
      <c r="HFG154"/>
      <c r="HFH154"/>
      <c r="HFI154"/>
      <c r="HFJ154"/>
      <c r="HFK154"/>
      <c r="HFL154"/>
      <c r="HFM154"/>
      <c r="HFN154"/>
      <c r="HFO154"/>
      <c r="HFP154"/>
      <c r="HFQ154"/>
      <c r="HFR154"/>
      <c r="HFS154"/>
      <c r="HFT154"/>
      <c r="HFU154"/>
      <c r="HFV154"/>
      <c r="HFW154"/>
      <c r="HFX154"/>
      <c r="HFY154"/>
      <c r="HFZ154"/>
      <c r="HGA154"/>
      <c r="HGB154"/>
      <c r="HGC154"/>
      <c r="HGD154"/>
      <c r="HGE154"/>
      <c r="HGF154"/>
      <c r="HGG154"/>
      <c r="HGH154"/>
      <c r="HGI154"/>
      <c r="HGJ154"/>
      <c r="HGK154"/>
      <c r="HGL154"/>
      <c r="HGM154"/>
      <c r="HGN154"/>
      <c r="HGO154"/>
      <c r="HGP154"/>
      <c r="HGQ154"/>
      <c r="HGR154"/>
      <c r="HGS154"/>
      <c r="HGT154"/>
      <c r="HGU154"/>
      <c r="HGV154"/>
      <c r="HGW154"/>
      <c r="HGX154"/>
      <c r="HGY154"/>
      <c r="HGZ154"/>
      <c r="HHA154"/>
      <c r="HHB154"/>
      <c r="HHC154"/>
      <c r="HHD154"/>
      <c r="HHE154"/>
      <c r="HHF154"/>
      <c r="HHG154"/>
      <c r="HHH154"/>
      <c r="HHI154"/>
      <c r="HHJ154"/>
      <c r="HHK154"/>
      <c r="HHL154"/>
      <c r="HHM154"/>
      <c r="HHN154"/>
      <c r="HHO154"/>
      <c r="HHP154"/>
      <c r="HHQ154"/>
      <c r="HHR154"/>
      <c r="HHS154"/>
      <c r="HHT154"/>
      <c r="HHU154"/>
      <c r="HHV154"/>
      <c r="HHW154"/>
      <c r="HHX154"/>
      <c r="HHY154"/>
      <c r="HHZ154"/>
      <c r="HIA154"/>
      <c r="HIB154"/>
      <c r="HIC154"/>
      <c r="HID154"/>
      <c r="HIE154"/>
      <c r="HIF154"/>
      <c r="HIG154"/>
      <c r="HIH154"/>
      <c r="HII154"/>
      <c r="HIJ154"/>
      <c r="HIK154"/>
      <c r="HIL154"/>
      <c r="HIM154"/>
      <c r="HIN154"/>
      <c r="HIO154"/>
      <c r="HIP154"/>
      <c r="HIQ154"/>
      <c r="HIR154"/>
      <c r="HIS154"/>
      <c r="HIT154"/>
      <c r="HIU154"/>
      <c r="HIV154"/>
      <c r="HIW154"/>
      <c r="HIX154"/>
      <c r="HIY154"/>
      <c r="HIZ154"/>
      <c r="HJA154"/>
      <c r="HJB154"/>
      <c r="HJC154"/>
      <c r="HJD154"/>
      <c r="HJE154"/>
      <c r="HJF154"/>
      <c r="HJG154"/>
      <c r="HJH154"/>
      <c r="HJI154"/>
      <c r="HJJ154"/>
      <c r="HJK154"/>
      <c r="HJL154"/>
      <c r="HJM154"/>
      <c r="HJN154"/>
      <c r="HJO154"/>
      <c r="HJP154"/>
      <c r="HJQ154"/>
      <c r="HJR154"/>
      <c r="HJS154"/>
      <c r="HJT154"/>
      <c r="HJU154"/>
      <c r="HJV154"/>
      <c r="HJW154"/>
      <c r="HJX154"/>
      <c r="HJY154"/>
      <c r="HJZ154"/>
      <c r="HKA154"/>
      <c r="HKB154"/>
      <c r="HKC154"/>
      <c r="HKD154"/>
      <c r="HKE154"/>
      <c r="HKF154"/>
      <c r="HKG154"/>
      <c r="HKH154"/>
      <c r="HKI154"/>
      <c r="HKJ154"/>
      <c r="HKK154"/>
      <c r="HKL154"/>
      <c r="HKM154"/>
      <c r="HKN154"/>
      <c r="HKO154"/>
      <c r="HKP154"/>
      <c r="HKQ154"/>
      <c r="HKR154"/>
      <c r="HKS154"/>
      <c r="HKT154"/>
      <c r="HKU154"/>
      <c r="HKV154"/>
      <c r="HKW154"/>
      <c r="HKX154"/>
      <c r="HKY154"/>
      <c r="HKZ154"/>
      <c r="HLA154"/>
      <c r="HLB154"/>
      <c r="HLC154"/>
      <c r="HLD154"/>
      <c r="HLE154"/>
      <c r="HLF154"/>
      <c r="HLG154"/>
      <c r="HLH154"/>
      <c r="HLI154"/>
      <c r="HLJ154"/>
      <c r="HLK154"/>
      <c r="HLL154"/>
      <c r="HLM154"/>
      <c r="HLN154"/>
      <c r="HLO154"/>
      <c r="HLP154"/>
      <c r="HLQ154"/>
      <c r="HLR154"/>
      <c r="HLS154"/>
      <c r="HLT154"/>
      <c r="HLU154"/>
      <c r="HLV154"/>
      <c r="HLW154"/>
      <c r="HLX154"/>
      <c r="HLY154"/>
      <c r="HLZ154"/>
      <c r="HMA154"/>
      <c r="HMB154"/>
      <c r="HMC154"/>
      <c r="HMD154"/>
      <c r="HME154"/>
      <c r="HMF154"/>
      <c r="HMG154"/>
      <c r="HMH154"/>
      <c r="HMI154"/>
      <c r="HMJ154"/>
      <c r="HMK154"/>
      <c r="HML154"/>
      <c r="HMM154"/>
      <c r="HMN154"/>
      <c r="HMO154"/>
      <c r="HMP154"/>
      <c r="HMQ154"/>
      <c r="HMR154"/>
      <c r="HMS154"/>
      <c r="HMT154"/>
      <c r="HMU154"/>
      <c r="HMV154"/>
      <c r="HMW154"/>
      <c r="HMX154"/>
      <c r="HMY154"/>
      <c r="HMZ154"/>
      <c r="HNA154"/>
      <c r="HNB154"/>
      <c r="HNC154"/>
      <c r="HND154"/>
      <c r="HNE154"/>
      <c r="HNF154"/>
      <c r="HNG154"/>
      <c r="HNH154"/>
      <c r="HNI154"/>
      <c r="HNJ154"/>
      <c r="HNK154"/>
      <c r="HNL154"/>
      <c r="HNM154"/>
      <c r="HNN154"/>
      <c r="HNO154"/>
      <c r="HNP154"/>
      <c r="HNQ154"/>
      <c r="HNR154"/>
      <c r="HNS154"/>
      <c r="HNT154"/>
      <c r="HNU154"/>
      <c r="HNV154"/>
      <c r="HNW154"/>
      <c r="HNX154"/>
      <c r="HNY154"/>
      <c r="HNZ154"/>
      <c r="HOA154"/>
      <c r="HOB154"/>
      <c r="HOC154"/>
      <c r="HOD154"/>
      <c r="HOE154"/>
      <c r="HOF154"/>
      <c r="HOG154"/>
      <c r="HOH154"/>
      <c r="HOI154"/>
      <c r="HOJ154"/>
      <c r="HOK154"/>
      <c r="HOL154"/>
      <c r="HOM154"/>
      <c r="HON154"/>
      <c r="HOO154"/>
      <c r="HOP154"/>
      <c r="HOQ154"/>
      <c r="HOR154"/>
      <c r="HOS154"/>
      <c r="HOT154"/>
      <c r="HOU154"/>
      <c r="HOV154"/>
      <c r="HOW154"/>
      <c r="HOX154"/>
      <c r="HOY154"/>
      <c r="HOZ154"/>
      <c r="HPA154"/>
      <c r="HPB154"/>
      <c r="HPC154"/>
      <c r="HPD154"/>
      <c r="HPE154"/>
      <c r="HPF154"/>
      <c r="HPG154"/>
      <c r="HPH154"/>
      <c r="HPI154"/>
      <c r="HPJ154"/>
      <c r="HPK154"/>
      <c r="HPL154"/>
      <c r="HPM154"/>
      <c r="HPN154"/>
      <c r="HPO154"/>
      <c r="HPP154"/>
      <c r="HPQ154"/>
      <c r="HPR154"/>
      <c r="HPS154"/>
      <c r="HPT154"/>
      <c r="HPU154"/>
      <c r="HPV154"/>
      <c r="HPW154"/>
      <c r="HPX154"/>
      <c r="HPY154"/>
      <c r="HPZ154"/>
      <c r="HQA154"/>
      <c r="HQB154"/>
      <c r="HQC154"/>
      <c r="HQD154"/>
      <c r="HQE154"/>
      <c r="HQF154"/>
      <c r="HQG154"/>
      <c r="HQH154"/>
      <c r="HQI154"/>
      <c r="HQJ154"/>
      <c r="HQK154"/>
      <c r="HQL154"/>
      <c r="HQM154"/>
      <c r="HQN154"/>
      <c r="HQO154"/>
      <c r="HQP154"/>
      <c r="HQQ154"/>
      <c r="HQR154"/>
      <c r="HQS154"/>
      <c r="HQT154"/>
      <c r="HQU154"/>
      <c r="HQV154"/>
      <c r="HQW154"/>
      <c r="HQX154"/>
      <c r="HQY154"/>
      <c r="HQZ154"/>
      <c r="HRA154"/>
      <c r="HRB154"/>
      <c r="HRC154"/>
      <c r="HRD154"/>
      <c r="HRE154"/>
      <c r="HRF154"/>
      <c r="HRG154"/>
      <c r="HRH154"/>
      <c r="HRI154"/>
      <c r="HRJ154"/>
      <c r="HRK154"/>
      <c r="HRL154"/>
      <c r="HRM154"/>
      <c r="HRN154"/>
      <c r="HRO154"/>
      <c r="HRP154"/>
      <c r="HRQ154"/>
      <c r="HRR154"/>
      <c r="HRS154"/>
      <c r="HRT154"/>
      <c r="HRU154"/>
      <c r="HRV154"/>
      <c r="HRW154"/>
      <c r="HRX154"/>
      <c r="HRY154"/>
      <c r="HRZ154"/>
      <c r="HSA154"/>
      <c r="HSB154"/>
      <c r="HSC154"/>
      <c r="HSD154"/>
      <c r="HSE154"/>
      <c r="HSF154"/>
      <c r="HSG154"/>
      <c r="HSH154"/>
      <c r="HSI154"/>
      <c r="HSJ154"/>
      <c r="HSK154"/>
      <c r="HSL154"/>
      <c r="HSM154"/>
      <c r="HSN154"/>
      <c r="HSO154"/>
      <c r="HSP154"/>
      <c r="HSQ154"/>
      <c r="HSR154"/>
      <c r="HSS154"/>
      <c r="HST154"/>
      <c r="HSU154"/>
      <c r="HSV154"/>
      <c r="HSW154"/>
      <c r="HSX154"/>
      <c r="HSY154"/>
      <c r="HSZ154"/>
      <c r="HTA154"/>
      <c r="HTB154"/>
      <c r="HTC154"/>
      <c r="HTD154"/>
      <c r="HTE154"/>
      <c r="HTF154"/>
      <c r="HTG154"/>
      <c r="HTH154"/>
      <c r="HTI154"/>
      <c r="HTJ154"/>
      <c r="HTK154"/>
      <c r="HTL154"/>
      <c r="HTM154"/>
      <c r="HTN154"/>
      <c r="HTO154"/>
      <c r="HTP154"/>
      <c r="HTQ154"/>
      <c r="HTR154"/>
      <c r="HTS154"/>
      <c r="HTT154"/>
      <c r="HTU154"/>
      <c r="HTV154"/>
      <c r="HTW154"/>
      <c r="HTX154"/>
      <c r="HTY154"/>
      <c r="HTZ154"/>
      <c r="HUA154"/>
      <c r="HUB154"/>
      <c r="HUC154"/>
      <c r="HUD154"/>
      <c r="HUE154"/>
      <c r="HUF154"/>
      <c r="HUG154"/>
      <c r="HUH154"/>
      <c r="HUI154"/>
      <c r="HUJ154"/>
      <c r="HUK154"/>
      <c r="HUL154"/>
      <c r="HUM154"/>
      <c r="HUN154"/>
      <c r="HUO154"/>
      <c r="HUP154"/>
      <c r="HUQ154"/>
      <c r="HUR154"/>
      <c r="HUS154"/>
      <c r="HUT154"/>
      <c r="HUU154"/>
      <c r="HUV154"/>
      <c r="HUW154"/>
      <c r="HUX154"/>
      <c r="HUY154"/>
      <c r="HUZ154"/>
      <c r="HVA154"/>
      <c r="HVB154"/>
      <c r="HVC154"/>
      <c r="HVD154"/>
      <c r="HVE154"/>
      <c r="HVF154"/>
      <c r="HVG154"/>
      <c r="HVH154"/>
      <c r="HVI154"/>
      <c r="HVJ154"/>
      <c r="HVK154"/>
      <c r="HVL154"/>
      <c r="HVM154"/>
      <c r="HVN154"/>
      <c r="HVO154"/>
      <c r="HVP154"/>
      <c r="HVQ154"/>
      <c r="HVR154"/>
      <c r="HVS154"/>
      <c r="HVT154"/>
      <c r="HVU154"/>
      <c r="HVV154"/>
      <c r="HVW154"/>
      <c r="HVX154"/>
      <c r="HVY154"/>
      <c r="HVZ154"/>
      <c r="HWA154"/>
      <c r="HWB154"/>
      <c r="HWC154"/>
      <c r="HWD154"/>
      <c r="HWE154"/>
      <c r="HWF154"/>
      <c r="HWG154"/>
      <c r="HWH154"/>
      <c r="HWI154"/>
      <c r="HWJ154"/>
      <c r="HWK154"/>
      <c r="HWL154"/>
      <c r="HWM154"/>
      <c r="HWN154"/>
      <c r="HWO154"/>
      <c r="HWP154"/>
      <c r="HWQ154"/>
      <c r="HWR154"/>
      <c r="HWS154"/>
      <c r="HWT154"/>
      <c r="HWU154"/>
      <c r="HWV154"/>
      <c r="HWW154"/>
      <c r="HWX154"/>
      <c r="HWY154"/>
      <c r="HWZ154"/>
      <c r="HXA154"/>
      <c r="HXB154"/>
      <c r="HXC154"/>
      <c r="HXD154"/>
      <c r="HXE154"/>
      <c r="HXF154"/>
      <c r="HXG154"/>
      <c r="HXH154"/>
      <c r="HXI154"/>
      <c r="HXJ154"/>
      <c r="HXK154"/>
      <c r="HXL154"/>
      <c r="HXM154"/>
      <c r="HXN154"/>
      <c r="HXO154"/>
      <c r="HXP154"/>
      <c r="HXQ154"/>
      <c r="HXR154"/>
      <c r="HXS154"/>
      <c r="HXT154"/>
      <c r="HXU154"/>
      <c r="HXV154"/>
      <c r="HXW154"/>
      <c r="HXX154"/>
      <c r="HXY154"/>
      <c r="HXZ154"/>
      <c r="HYA154"/>
      <c r="HYB154"/>
      <c r="HYC154"/>
      <c r="HYD154"/>
      <c r="HYE154"/>
      <c r="HYF154"/>
      <c r="HYG154"/>
      <c r="HYH154"/>
      <c r="HYI154"/>
      <c r="HYJ154"/>
      <c r="HYK154"/>
      <c r="HYL154"/>
      <c r="HYM154"/>
      <c r="HYN154"/>
      <c r="HYO154"/>
      <c r="HYP154"/>
      <c r="HYQ154"/>
      <c r="HYR154"/>
      <c r="HYS154"/>
      <c r="HYT154"/>
      <c r="HYU154"/>
      <c r="HYV154"/>
      <c r="HYW154"/>
      <c r="HYX154"/>
      <c r="HYY154"/>
      <c r="HYZ154"/>
      <c r="HZA154"/>
      <c r="HZB154"/>
      <c r="HZC154"/>
      <c r="HZD154"/>
      <c r="HZE154"/>
      <c r="HZF154"/>
      <c r="HZG154"/>
      <c r="HZH154"/>
      <c r="HZI154"/>
      <c r="HZJ154"/>
      <c r="HZK154"/>
      <c r="HZL154"/>
      <c r="HZM154"/>
      <c r="HZN154"/>
      <c r="HZO154"/>
      <c r="HZP154"/>
      <c r="HZQ154"/>
      <c r="HZR154"/>
      <c r="HZS154"/>
      <c r="HZT154"/>
      <c r="HZU154"/>
      <c r="HZV154"/>
      <c r="HZW154"/>
      <c r="HZX154"/>
      <c r="HZY154"/>
      <c r="HZZ154"/>
      <c r="IAA154"/>
      <c r="IAB154"/>
      <c r="IAC154"/>
      <c r="IAD154"/>
      <c r="IAE154"/>
      <c r="IAF154"/>
      <c r="IAG154"/>
      <c r="IAH154"/>
      <c r="IAI154"/>
      <c r="IAJ154"/>
      <c r="IAK154"/>
      <c r="IAL154"/>
      <c r="IAM154"/>
      <c r="IAN154"/>
      <c r="IAO154"/>
      <c r="IAP154"/>
      <c r="IAQ154"/>
      <c r="IAR154"/>
      <c r="IAS154"/>
      <c r="IAT154"/>
      <c r="IAU154"/>
      <c r="IAV154"/>
      <c r="IAW154"/>
      <c r="IAX154"/>
      <c r="IAY154"/>
      <c r="IAZ154"/>
      <c r="IBA154"/>
      <c r="IBB154"/>
      <c r="IBC154"/>
      <c r="IBD154"/>
      <c r="IBE154"/>
      <c r="IBF154"/>
      <c r="IBG154"/>
      <c r="IBH154"/>
      <c r="IBI154"/>
      <c r="IBJ154"/>
      <c r="IBK154"/>
      <c r="IBL154"/>
      <c r="IBM154"/>
      <c r="IBN154"/>
      <c r="IBO154"/>
      <c r="IBP154"/>
      <c r="IBQ154"/>
      <c r="IBR154"/>
      <c r="IBS154"/>
      <c r="IBT154"/>
      <c r="IBU154"/>
      <c r="IBV154"/>
      <c r="IBW154"/>
      <c r="IBX154"/>
      <c r="IBY154"/>
      <c r="IBZ154"/>
      <c r="ICA154"/>
      <c r="ICB154"/>
      <c r="ICC154"/>
      <c r="ICD154"/>
      <c r="ICE154"/>
      <c r="ICF154"/>
      <c r="ICG154"/>
      <c r="ICH154"/>
      <c r="ICI154"/>
      <c r="ICJ154"/>
      <c r="ICK154"/>
      <c r="ICL154"/>
      <c r="ICM154"/>
      <c r="ICN154"/>
      <c r="ICO154"/>
      <c r="ICP154"/>
      <c r="ICQ154"/>
      <c r="ICR154"/>
      <c r="ICS154"/>
      <c r="ICT154"/>
      <c r="ICU154"/>
      <c r="ICV154"/>
      <c r="ICW154"/>
      <c r="ICX154"/>
      <c r="ICY154"/>
      <c r="ICZ154"/>
      <c r="IDA154"/>
      <c r="IDB154"/>
      <c r="IDC154"/>
      <c r="IDD154"/>
      <c r="IDE154"/>
      <c r="IDF154"/>
      <c r="IDG154"/>
      <c r="IDH154"/>
      <c r="IDI154"/>
      <c r="IDJ154"/>
      <c r="IDK154"/>
      <c r="IDL154"/>
      <c r="IDM154"/>
      <c r="IDN154"/>
      <c r="IDO154"/>
      <c r="IDP154"/>
      <c r="IDQ154"/>
      <c r="IDR154"/>
      <c r="IDS154"/>
      <c r="IDT154"/>
      <c r="IDU154"/>
      <c r="IDV154"/>
      <c r="IDW154"/>
      <c r="IDX154"/>
      <c r="IDY154"/>
      <c r="IDZ154"/>
      <c r="IEA154"/>
      <c r="IEB154"/>
      <c r="IEC154"/>
      <c r="IED154"/>
      <c r="IEE154"/>
      <c r="IEF154"/>
      <c r="IEG154"/>
      <c r="IEH154"/>
      <c r="IEI154"/>
      <c r="IEJ154"/>
      <c r="IEK154"/>
      <c r="IEL154"/>
      <c r="IEM154"/>
      <c r="IEN154"/>
      <c r="IEO154"/>
      <c r="IEP154"/>
      <c r="IEQ154"/>
      <c r="IER154"/>
      <c r="IES154"/>
      <c r="IET154"/>
      <c r="IEU154"/>
      <c r="IEV154"/>
      <c r="IEW154"/>
      <c r="IEX154"/>
      <c r="IEY154"/>
      <c r="IEZ154"/>
      <c r="IFA154"/>
      <c r="IFB154"/>
      <c r="IFC154"/>
      <c r="IFD154"/>
      <c r="IFE154"/>
      <c r="IFF154"/>
      <c r="IFG154"/>
      <c r="IFH154"/>
      <c r="IFI154"/>
      <c r="IFJ154"/>
      <c r="IFK154"/>
      <c r="IFL154"/>
      <c r="IFM154"/>
      <c r="IFN154"/>
      <c r="IFO154"/>
      <c r="IFP154"/>
      <c r="IFQ154"/>
      <c r="IFR154"/>
      <c r="IFS154"/>
      <c r="IFT154"/>
      <c r="IFU154"/>
      <c r="IFV154"/>
      <c r="IFW154"/>
      <c r="IFX154"/>
      <c r="IFY154"/>
      <c r="IFZ154"/>
      <c r="IGA154"/>
      <c r="IGB154"/>
      <c r="IGC154"/>
      <c r="IGD154"/>
      <c r="IGE154"/>
      <c r="IGF154"/>
      <c r="IGG154"/>
      <c r="IGH154"/>
      <c r="IGI154"/>
      <c r="IGJ154"/>
      <c r="IGK154"/>
      <c r="IGL154"/>
      <c r="IGM154"/>
      <c r="IGN154"/>
      <c r="IGO154"/>
      <c r="IGP154"/>
      <c r="IGQ154"/>
      <c r="IGR154"/>
      <c r="IGS154"/>
      <c r="IGT154"/>
      <c r="IGU154"/>
      <c r="IGV154"/>
      <c r="IGW154"/>
      <c r="IGX154"/>
      <c r="IGY154"/>
      <c r="IGZ154"/>
      <c r="IHA154"/>
      <c r="IHB154"/>
      <c r="IHC154"/>
      <c r="IHD154"/>
      <c r="IHE154"/>
      <c r="IHF154"/>
      <c r="IHG154"/>
      <c r="IHH154"/>
      <c r="IHI154"/>
      <c r="IHJ154"/>
      <c r="IHK154"/>
      <c r="IHL154"/>
      <c r="IHM154"/>
      <c r="IHN154"/>
      <c r="IHO154"/>
      <c r="IHP154"/>
      <c r="IHQ154"/>
      <c r="IHR154"/>
      <c r="IHS154"/>
      <c r="IHT154"/>
      <c r="IHU154"/>
      <c r="IHV154"/>
      <c r="IHW154"/>
      <c r="IHX154"/>
      <c r="IHY154"/>
      <c r="IHZ154"/>
      <c r="IIA154"/>
      <c r="IIB154"/>
      <c r="IIC154"/>
      <c r="IID154"/>
      <c r="IIE154"/>
      <c r="IIF154"/>
      <c r="IIG154"/>
      <c r="IIH154"/>
      <c r="III154"/>
      <c r="IIJ154"/>
      <c r="IIK154"/>
      <c r="IIL154"/>
      <c r="IIM154"/>
      <c r="IIN154"/>
      <c r="IIO154"/>
      <c r="IIP154"/>
      <c r="IIQ154"/>
      <c r="IIR154"/>
      <c r="IIS154"/>
      <c r="IIT154"/>
      <c r="IIU154"/>
      <c r="IIV154"/>
      <c r="IIW154"/>
      <c r="IIX154"/>
      <c r="IIY154"/>
      <c r="IIZ154"/>
      <c r="IJA154"/>
      <c r="IJB154"/>
      <c r="IJC154"/>
      <c r="IJD154"/>
      <c r="IJE154"/>
      <c r="IJF154"/>
      <c r="IJG154"/>
      <c r="IJH154"/>
      <c r="IJI154"/>
      <c r="IJJ154"/>
      <c r="IJK154"/>
      <c r="IJL154"/>
      <c r="IJM154"/>
      <c r="IJN154"/>
      <c r="IJO154"/>
      <c r="IJP154"/>
      <c r="IJQ154"/>
      <c r="IJR154"/>
      <c r="IJS154"/>
      <c r="IJT154"/>
      <c r="IJU154"/>
      <c r="IJV154"/>
      <c r="IJW154"/>
      <c r="IJX154"/>
      <c r="IJY154"/>
      <c r="IJZ154"/>
      <c r="IKA154"/>
      <c r="IKB154"/>
      <c r="IKC154"/>
      <c r="IKD154"/>
      <c r="IKE154"/>
      <c r="IKF154"/>
      <c r="IKG154"/>
      <c r="IKH154"/>
      <c r="IKI154"/>
      <c r="IKJ154"/>
      <c r="IKK154"/>
      <c r="IKL154"/>
      <c r="IKM154"/>
      <c r="IKN154"/>
      <c r="IKO154"/>
      <c r="IKP154"/>
      <c r="IKQ154"/>
      <c r="IKR154"/>
      <c r="IKS154"/>
      <c r="IKT154"/>
      <c r="IKU154"/>
      <c r="IKV154"/>
      <c r="IKW154"/>
      <c r="IKX154"/>
      <c r="IKY154"/>
      <c r="IKZ154"/>
      <c r="ILA154"/>
      <c r="ILB154"/>
      <c r="ILC154"/>
      <c r="ILD154"/>
      <c r="ILE154"/>
      <c r="ILF154"/>
      <c r="ILG154"/>
      <c r="ILH154"/>
      <c r="ILI154"/>
      <c r="ILJ154"/>
      <c r="ILK154"/>
      <c r="ILL154"/>
      <c r="ILM154"/>
      <c r="ILN154"/>
      <c r="ILO154"/>
      <c r="ILP154"/>
      <c r="ILQ154"/>
      <c r="ILR154"/>
      <c r="ILS154"/>
      <c r="ILT154"/>
      <c r="ILU154"/>
      <c r="ILV154"/>
      <c r="ILW154"/>
      <c r="ILX154"/>
      <c r="ILY154"/>
      <c r="ILZ154"/>
      <c r="IMA154"/>
      <c r="IMB154"/>
      <c r="IMC154"/>
      <c r="IMD154"/>
      <c r="IME154"/>
      <c r="IMF154"/>
      <c r="IMG154"/>
      <c r="IMH154"/>
      <c r="IMI154"/>
      <c r="IMJ154"/>
      <c r="IMK154"/>
      <c r="IML154"/>
      <c r="IMM154"/>
      <c r="IMN154"/>
      <c r="IMO154"/>
      <c r="IMP154"/>
      <c r="IMQ154"/>
      <c r="IMR154"/>
      <c r="IMS154"/>
      <c r="IMT154"/>
      <c r="IMU154"/>
      <c r="IMV154"/>
      <c r="IMW154"/>
      <c r="IMX154"/>
      <c r="IMY154"/>
      <c r="IMZ154"/>
      <c r="INA154"/>
      <c r="INB154"/>
      <c r="INC154"/>
      <c r="IND154"/>
      <c r="INE154"/>
      <c r="INF154"/>
      <c r="ING154"/>
      <c r="INH154"/>
      <c r="INI154"/>
      <c r="INJ154"/>
      <c r="INK154"/>
      <c r="INL154"/>
      <c r="INM154"/>
      <c r="INN154"/>
      <c r="INO154"/>
      <c r="INP154"/>
      <c r="INQ154"/>
      <c r="INR154"/>
      <c r="INS154"/>
      <c r="INT154"/>
      <c r="INU154"/>
      <c r="INV154"/>
      <c r="INW154"/>
      <c r="INX154"/>
      <c r="INY154"/>
      <c r="INZ154"/>
      <c r="IOA154"/>
      <c r="IOB154"/>
      <c r="IOC154"/>
      <c r="IOD154"/>
      <c r="IOE154"/>
      <c r="IOF154"/>
      <c r="IOG154"/>
      <c r="IOH154"/>
      <c r="IOI154"/>
      <c r="IOJ154"/>
      <c r="IOK154"/>
      <c r="IOL154"/>
      <c r="IOM154"/>
      <c r="ION154"/>
      <c r="IOO154"/>
      <c r="IOP154"/>
      <c r="IOQ154"/>
      <c r="IOR154"/>
      <c r="IOS154"/>
      <c r="IOT154"/>
      <c r="IOU154"/>
      <c r="IOV154"/>
      <c r="IOW154"/>
      <c r="IOX154"/>
      <c r="IOY154"/>
      <c r="IOZ154"/>
      <c r="IPA154"/>
      <c r="IPB154"/>
      <c r="IPC154"/>
      <c r="IPD154"/>
      <c r="IPE154"/>
      <c r="IPF154"/>
      <c r="IPG154"/>
      <c r="IPH154"/>
      <c r="IPI154"/>
      <c r="IPJ154"/>
      <c r="IPK154"/>
      <c r="IPL154"/>
      <c r="IPM154"/>
      <c r="IPN154"/>
      <c r="IPO154"/>
      <c r="IPP154"/>
      <c r="IPQ154"/>
      <c r="IPR154"/>
      <c r="IPS154"/>
      <c r="IPT154"/>
      <c r="IPU154"/>
      <c r="IPV154"/>
      <c r="IPW154"/>
      <c r="IPX154"/>
      <c r="IPY154"/>
      <c r="IPZ154"/>
      <c r="IQA154"/>
      <c r="IQB154"/>
      <c r="IQC154"/>
      <c r="IQD154"/>
      <c r="IQE154"/>
      <c r="IQF154"/>
      <c r="IQG154"/>
      <c r="IQH154"/>
      <c r="IQI154"/>
      <c r="IQJ154"/>
      <c r="IQK154"/>
      <c r="IQL154"/>
      <c r="IQM154"/>
      <c r="IQN154"/>
      <c r="IQO154"/>
      <c r="IQP154"/>
      <c r="IQQ154"/>
      <c r="IQR154"/>
      <c r="IQS154"/>
      <c r="IQT154"/>
      <c r="IQU154"/>
      <c r="IQV154"/>
      <c r="IQW154"/>
      <c r="IQX154"/>
      <c r="IQY154"/>
      <c r="IQZ154"/>
      <c r="IRA154"/>
      <c r="IRB154"/>
      <c r="IRC154"/>
      <c r="IRD154"/>
      <c r="IRE154"/>
      <c r="IRF154"/>
      <c r="IRG154"/>
      <c r="IRH154"/>
      <c r="IRI154"/>
      <c r="IRJ154"/>
      <c r="IRK154"/>
      <c r="IRL154"/>
      <c r="IRM154"/>
      <c r="IRN154"/>
      <c r="IRO154"/>
      <c r="IRP154"/>
      <c r="IRQ154"/>
      <c r="IRR154"/>
      <c r="IRS154"/>
      <c r="IRT154"/>
      <c r="IRU154"/>
      <c r="IRV154"/>
      <c r="IRW154"/>
      <c r="IRX154"/>
      <c r="IRY154"/>
      <c r="IRZ154"/>
      <c r="ISA154"/>
      <c r="ISB154"/>
      <c r="ISC154"/>
      <c r="ISD154"/>
      <c r="ISE154"/>
      <c r="ISF154"/>
      <c r="ISG154"/>
      <c r="ISH154"/>
      <c r="ISI154"/>
      <c r="ISJ154"/>
      <c r="ISK154"/>
      <c r="ISL154"/>
      <c r="ISM154"/>
      <c r="ISN154"/>
      <c r="ISO154"/>
      <c r="ISP154"/>
      <c r="ISQ154"/>
      <c r="ISR154"/>
      <c r="ISS154"/>
      <c r="IST154"/>
      <c r="ISU154"/>
      <c r="ISV154"/>
      <c r="ISW154"/>
      <c r="ISX154"/>
      <c r="ISY154"/>
      <c r="ISZ154"/>
      <c r="ITA154"/>
      <c r="ITB154"/>
      <c r="ITC154"/>
      <c r="ITD154"/>
      <c r="ITE154"/>
      <c r="ITF154"/>
      <c r="ITG154"/>
      <c r="ITH154"/>
      <c r="ITI154"/>
      <c r="ITJ154"/>
      <c r="ITK154"/>
      <c r="ITL154"/>
      <c r="ITM154"/>
      <c r="ITN154"/>
      <c r="ITO154"/>
      <c r="ITP154"/>
      <c r="ITQ154"/>
      <c r="ITR154"/>
      <c r="ITS154"/>
      <c r="ITT154"/>
      <c r="ITU154"/>
      <c r="ITV154"/>
      <c r="ITW154"/>
      <c r="ITX154"/>
      <c r="ITY154"/>
      <c r="ITZ154"/>
      <c r="IUA154"/>
      <c r="IUB154"/>
      <c r="IUC154"/>
      <c r="IUD154"/>
      <c r="IUE154"/>
      <c r="IUF154"/>
      <c r="IUG154"/>
      <c r="IUH154"/>
      <c r="IUI154"/>
      <c r="IUJ154"/>
      <c r="IUK154"/>
      <c r="IUL154"/>
      <c r="IUM154"/>
      <c r="IUN154"/>
      <c r="IUO154"/>
      <c r="IUP154"/>
      <c r="IUQ154"/>
      <c r="IUR154"/>
      <c r="IUS154"/>
      <c r="IUT154"/>
      <c r="IUU154"/>
      <c r="IUV154"/>
      <c r="IUW154"/>
      <c r="IUX154"/>
      <c r="IUY154"/>
      <c r="IUZ154"/>
      <c r="IVA154"/>
      <c r="IVB154"/>
      <c r="IVC154"/>
      <c r="IVD154"/>
      <c r="IVE154"/>
      <c r="IVF154"/>
      <c r="IVG154"/>
      <c r="IVH154"/>
      <c r="IVI154"/>
      <c r="IVJ154"/>
      <c r="IVK154"/>
      <c r="IVL154"/>
      <c r="IVM154"/>
      <c r="IVN154"/>
      <c r="IVO154"/>
      <c r="IVP154"/>
      <c r="IVQ154"/>
      <c r="IVR154"/>
      <c r="IVS154"/>
      <c r="IVT154"/>
      <c r="IVU154"/>
      <c r="IVV154"/>
      <c r="IVW154"/>
      <c r="IVX154"/>
      <c r="IVY154"/>
      <c r="IVZ154"/>
      <c r="IWA154"/>
      <c r="IWB154"/>
      <c r="IWC154"/>
      <c r="IWD154"/>
      <c r="IWE154"/>
      <c r="IWF154"/>
      <c r="IWG154"/>
      <c r="IWH154"/>
      <c r="IWI154"/>
      <c r="IWJ154"/>
      <c r="IWK154"/>
      <c r="IWL154"/>
      <c r="IWM154"/>
      <c r="IWN154"/>
      <c r="IWO154"/>
      <c r="IWP154"/>
      <c r="IWQ154"/>
      <c r="IWR154"/>
      <c r="IWS154"/>
      <c r="IWT154"/>
      <c r="IWU154"/>
      <c r="IWV154"/>
      <c r="IWW154"/>
      <c r="IWX154"/>
      <c r="IWY154"/>
      <c r="IWZ154"/>
      <c r="IXA154"/>
      <c r="IXB154"/>
      <c r="IXC154"/>
      <c r="IXD154"/>
      <c r="IXE154"/>
      <c r="IXF154"/>
      <c r="IXG154"/>
      <c r="IXH154"/>
      <c r="IXI154"/>
      <c r="IXJ154"/>
      <c r="IXK154"/>
      <c r="IXL154"/>
      <c r="IXM154"/>
      <c r="IXN154"/>
      <c r="IXO154"/>
      <c r="IXP154"/>
      <c r="IXQ154"/>
      <c r="IXR154"/>
      <c r="IXS154"/>
      <c r="IXT154"/>
      <c r="IXU154"/>
      <c r="IXV154"/>
      <c r="IXW154"/>
      <c r="IXX154"/>
      <c r="IXY154"/>
      <c r="IXZ154"/>
      <c r="IYA154"/>
      <c r="IYB154"/>
      <c r="IYC154"/>
      <c r="IYD154"/>
      <c r="IYE154"/>
      <c r="IYF154"/>
      <c r="IYG154"/>
      <c r="IYH154"/>
      <c r="IYI154"/>
      <c r="IYJ154"/>
      <c r="IYK154"/>
      <c r="IYL154"/>
      <c r="IYM154"/>
      <c r="IYN154"/>
      <c r="IYO154"/>
      <c r="IYP154"/>
      <c r="IYQ154"/>
      <c r="IYR154"/>
      <c r="IYS154"/>
      <c r="IYT154"/>
      <c r="IYU154"/>
      <c r="IYV154"/>
      <c r="IYW154"/>
      <c r="IYX154"/>
      <c r="IYY154"/>
      <c r="IYZ154"/>
      <c r="IZA154"/>
      <c r="IZB154"/>
      <c r="IZC154"/>
      <c r="IZD154"/>
      <c r="IZE154"/>
      <c r="IZF154"/>
      <c r="IZG154"/>
      <c r="IZH154"/>
      <c r="IZI154"/>
      <c r="IZJ154"/>
      <c r="IZK154"/>
      <c r="IZL154"/>
      <c r="IZM154"/>
      <c r="IZN154"/>
      <c r="IZO154"/>
      <c r="IZP154"/>
      <c r="IZQ154"/>
      <c r="IZR154"/>
      <c r="IZS154"/>
      <c r="IZT154"/>
      <c r="IZU154"/>
      <c r="IZV154"/>
      <c r="IZW154"/>
      <c r="IZX154"/>
      <c r="IZY154"/>
      <c r="IZZ154"/>
      <c r="JAA154"/>
      <c r="JAB154"/>
      <c r="JAC154"/>
      <c r="JAD154"/>
      <c r="JAE154"/>
      <c r="JAF154"/>
      <c r="JAG154"/>
      <c r="JAH154"/>
      <c r="JAI154"/>
      <c r="JAJ154"/>
      <c r="JAK154"/>
      <c r="JAL154"/>
      <c r="JAM154"/>
      <c r="JAN154"/>
      <c r="JAO154"/>
      <c r="JAP154"/>
      <c r="JAQ154"/>
      <c r="JAR154"/>
      <c r="JAS154"/>
      <c r="JAT154"/>
      <c r="JAU154"/>
      <c r="JAV154"/>
      <c r="JAW154"/>
      <c r="JAX154"/>
      <c r="JAY154"/>
      <c r="JAZ154"/>
      <c r="JBA154"/>
      <c r="JBB154"/>
      <c r="JBC154"/>
      <c r="JBD154"/>
      <c r="JBE154"/>
      <c r="JBF154"/>
      <c r="JBG154"/>
      <c r="JBH154"/>
      <c r="JBI154"/>
      <c r="JBJ154"/>
      <c r="JBK154"/>
      <c r="JBL154"/>
      <c r="JBM154"/>
      <c r="JBN154"/>
      <c r="JBO154"/>
      <c r="JBP154"/>
      <c r="JBQ154"/>
      <c r="JBR154"/>
      <c r="JBS154"/>
      <c r="JBT154"/>
      <c r="JBU154"/>
      <c r="JBV154"/>
      <c r="JBW154"/>
      <c r="JBX154"/>
      <c r="JBY154"/>
      <c r="JBZ154"/>
      <c r="JCA154"/>
      <c r="JCB154"/>
      <c r="JCC154"/>
      <c r="JCD154"/>
      <c r="JCE154"/>
      <c r="JCF154"/>
      <c r="JCG154"/>
      <c r="JCH154"/>
      <c r="JCI154"/>
      <c r="JCJ154"/>
      <c r="JCK154"/>
      <c r="JCL154"/>
      <c r="JCM154"/>
      <c r="JCN154"/>
      <c r="JCO154"/>
      <c r="JCP154"/>
      <c r="JCQ154"/>
      <c r="JCR154"/>
      <c r="JCS154"/>
      <c r="JCT154"/>
      <c r="JCU154"/>
      <c r="JCV154"/>
      <c r="JCW154"/>
      <c r="JCX154"/>
      <c r="JCY154"/>
      <c r="JCZ154"/>
      <c r="JDA154"/>
      <c r="JDB154"/>
      <c r="JDC154"/>
      <c r="JDD154"/>
      <c r="JDE154"/>
      <c r="JDF154"/>
      <c r="JDG154"/>
      <c r="JDH154"/>
      <c r="JDI154"/>
      <c r="JDJ154"/>
      <c r="JDK154"/>
      <c r="JDL154"/>
      <c r="JDM154"/>
      <c r="JDN154"/>
      <c r="JDO154"/>
      <c r="JDP154"/>
      <c r="JDQ154"/>
      <c r="JDR154"/>
      <c r="JDS154"/>
      <c r="JDT154"/>
      <c r="JDU154"/>
      <c r="JDV154"/>
      <c r="JDW154"/>
      <c r="JDX154"/>
      <c r="JDY154"/>
      <c r="JDZ154"/>
      <c r="JEA154"/>
      <c r="JEB154"/>
      <c r="JEC154"/>
      <c r="JED154"/>
      <c r="JEE154"/>
      <c r="JEF154"/>
      <c r="JEG154"/>
      <c r="JEH154"/>
      <c r="JEI154"/>
      <c r="JEJ154"/>
      <c r="JEK154"/>
      <c r="JEL154"/>
      <c r="JEM154"/>
      <c r="JEN154"/>
      <c r="JEO154"/>
      <c r="JEP154"/>
      <c r="JEQ154"/>
      <c r="JER154"/>
      <c r="JES154"/>
      <c r="JET154"/>
      <c r="JEU154"/>
      <c r="JEV154"/>
      <c r="JEW154"/>
      <c r="JEX154"/>
      <c r="JEY154"/>
      <c r="JEZ154"/>
      <c r="JFA154"/>
      <c r="JFB154"/>
      <c r="JFC154"/>
      <c r="JFD154"/>
      <c r="JFE154"/>
      <c r="JFF154"/>
      <c r="JFG154"/>
      <c r="JFH154"/>
      <c r="JFI154"/>
      <c r="JFJ154"/>
      <c r="JFK154"/>
      <c r="JFL154"/>
      <c r="JFM154"/>
      <c r="JFN154"/>
      <c r="JFO154"/>
      <c r="JFP154"/>
      <c r="JFQ154"/>
      <c r="JFR154"/>
      <c r="JFS154"/>
      <c r="JFT154"/>
      <c r="JFU154"/>
      <c r="JFV154"/>
      <c r="JFW154"/>
      <c r="JFX154"/>
      <c r="JFY154"/>
      <c r="JFZ154"/>
      <c r="JGA154"/>
      <c r="JGB154"/>
      <c r="JGC154"/>
      <c r="JGD154"/>
      <c r="JGE154"/>
      <c r="JGF154"/>
      <c r="JGG154"/>
      <c r="JGH154"/>
      <c r="JGI154"/>
      <c r="JGJ154"/>
      <c r="JGK154"/>
      <c r="JGL154"/>
      <c r="JGM154"/>
      <c r="JGN154"/>
      <c r="JGO154"/>
      <c r="JGP154"/>
      <c r="JGQ154"/>
      <c r="JGR154"/>
      <c r="JGS154"/>
      <c r="JGT154"/>
      <c r="JGU154"/>
      <c r="JGV154"/>
      <c r="JGW154"/>
      <c r="JGX154"/>
      <c r="JGY154"/>
      <c r="JGZ154"/>
      <c r="JHA154"/>
      <c r="JHB154"/>
      <c r="JHC154"/>
      <c r="JHD154"/>
      <c r="JHE154"/>
      <c r="JHF154"/>
      <c r="JHG154"/>
      <c r="JHH154"/>
      <c r="JHI154"/>
      <c r="JHJ154"/>
      <c r="JHK154"/>
      <c r="JHL154"/>
      <c r="JHM154"/>
      <c r="JHN154"/>
      <c r="JHO154"/>
      <c r="JHP154"/>
      <c r="JHQ154"/>
      <c r="JHR154"/>
      <c r="JHS154"/>
      <c r="JHT154"/>
      <c r="JHU154"/>
      <c r="JHV154"/>
      <c r="JHW154"/>
      <c r="JHX154"/>
      <c r="JHY154"/>
      <c r="JHZ154"/>
      <c r="JIA154"/>
      <c r="JIB154"/>
      <c r="JIC154"/>
      <c r="JID154"/>
      <c r="JIE154"/>
      <c r="JIF154"/>
      <c r="JIG154"/>
      <c r="JIH154"/>
      <c r="JII154"/>
      <c r="JIJ154"/>
      <c r="JIK154"/>
      <c r="JIL154"/>
      <c r="JIM154"/>
      <c r="JIN154"/>
      <c r="JIO154"/>
      <c r="JIP154"/>
      <c r="JIQ154"/>
      <c r="JIR154"/>
      <c r="JIS154"/>
      <c r="JIT154"/>
      <c r="JIU154"/>
      <c r="JIV154"/>
      <c r="JIW154"/>
      <c r="JIX154"/>
      <c r="JIY154"/>
      <c r="JIZ154"/>
      <c r="JJA154"/>
      <c r="JJB154"/>
      <c r="JJC154"/>
      <c r="JJD154"/>
      <c r="JJE154"/>
      <c r="JJF154"/>
      <c r="JJG154"/>
      <c r="JJH154"/>
      <c r="JJI154"/>
      <c r="JJJ154"/>
      <c r="JJK154"/>
      <c r="JJL154"/>
      <c r="JJM154"/>
      <c r="JJN154"/>
      <c r="JJO154"/>
      <c r="JJP154"/>
      <c r="JJQ154"/>
      <c r="JJR154"/>
      <c r="JJS154"/>
      <c r="JJT154"/>
      <c r="JJU154"/>
      <c r="JJV154"/>
      <c r="JJW154"/>
      <c r="JJX154"/>
      <c r="JJY154"/>
      <c r="JJZ154"/>
      <c r="JKA154"/>
      <c r="JKB154"/>
      <c r="JKC154"/>
      <c r="JKD154"/>
      <c r="JKE154"/>
      <c r="JKF154"/>
      <c r="JKG154"/>
      <c r="JKH154"/>
      <c r="JKI154"/>
      <c r="JKJ154"/>
      <c r="JKK154"/>
      <c r="JKL154"/>
      <c r="JKM154"/>
      <c r="JKN154"/>
      <c r="JKO154"/>
      <c r="JKP154"/>
      <c r="JKQ154"/>
      <c r="JKR154"/>
      <c r="JKS154"/>
      <c r="JKT154"/>
      <c r="JKU154"/>
      <c r="JKV154"/>
      <c r="JKW154"/>
      <c r="JKX154"/>
      <c r="JKY154"/>
      <c r="JKZ154"/>
      <c r="JLA154"/>
      <c r="JLB154"/>
      <c r="JLC154"/>
      <c r="JLD154"/>
      <c r="JLE154"/>
      <c r="JLF154"/>
      <c r="JLG154"/>
      <c r="JLH154"/>
      <c r="JLI154"/>
      <c r="JLJ154"/>
      <c r="JLK154"/>
      <c r="JLL154"/>
      <c r="JLM154"/>
      <c r="JLN154"/>
      <c r="JLO154"/>
      <c r="JLP154"/>
      <c r="JLQ154"/>
      <c r="JLR154"/>
      <c r="JLS154"/>
      <c r="JLT154"/>
      <c r="JLU154"/>
      <c r="JLV154"/>
      <c r="JLW154"/>
      <c r="JLX154"/>
      <c r="JLY154"/>
      <c r="JLZ154"/>
      <c r="JMA154"/>
      <c r="JMB154"/>
      <c r="JMC154"/>
      <c r="JMD154"/>
      <c r="JME154"/>
      <c r="JMF154"/>
      <c r="JMG154"/>
      <c r="JMH154"/>
      <c r="JMI154"/>
      <c r="JMJ154"/>
      <c r="JMK154"/>
      <c r="JML154"/>
      <c r="JMM154"/>
      <c r="JMN154"/>
      <c r="JMO154"/>
      <c r="JMP154"/>
      <c r="JMQ154"/>
      <c r="JMR154"/>
      <c r="JMS154"/>
      <c r="JMT154"/>
      <c r="JMU154"/>
      <c r="JMV154"/>
      <c r="JMW154"/>
      <c r="JMX154"/>
      <c r="JMY154"/>
      <c r="JMZ154"/>
      <c r="JNA154"/>
      <c r="JNB154"/>
      <c r="JNC154"/>
      <c r="JND154"/>
      <c r="JNE154"/>
      <c r="JNF154"/>
      <c r="JNG154"/>
      <c r="JNH154"/>
      <c r="JNI154"/>
      <c r="JNJ154"/>
      <c r="JNK154"/>
      <c r="JNL154"/>
      <c r="JNM154"/>
      <c r="JNN154"/>
      <c r="JNO154"/>
      <c r="JNP154"/>
      <c r="JNQ154"/>
      <c r="JNR154"/>
      <c r="JNS154"/>
      <c r="JNT154"/>
      <c r="JNU154"/>
      <c r="JNV154"/>
      <c r="JNW154"/>
      <c r="JNX154"/>
      <c r="JNY154"/>
      <c r="JNZ154"/>
      <c r="JOA154"/>
      <c r="JOB154"/>
      <c r="JOC154"/>
      <c r="JOD154"/>
      <c r="JOE154"/>
      <c r="JOF154"/>
      <c r="JOG154"/>
      <c r="JOH154"/>
      <c r="JOI154"/>
      <c r="JOJ154"/>
      <c r="JOK154"/>
      <c r="JOL154"/>
      <c r="JOM154"/>
      <c r="JON154"/>
      <c r="JOO154"/>
      <c r="JOP154"/>
      <c r="JOQ154"/>
      <c r="JOR154"/>
      <c r="JOS154"/>
      <c r="JOT154"/>
      <c r="JOU154"/>
      <c r="JOV154"/>
      <c r="JOW154"/>
      <c r="JOX154"/>
      <c r="JOY154"/>
      <c r="JOZ154"/>
      <c r="JPA154"/>
      <c r="JPB154"/>
      <c r="JPC154"/>
      <c r="JPD154"/>
      <c r="JPE154"/>
      <c r="JPF154"/>
      <c r="JPG154"/>
      <c r="JPH154"/>
      <c r="JPI154"/>
      <c r="JPJ154"/>
      <c r="JPK154"/>
      <c r="JPL154"/>
      <c r="JPM154"/>
      <c r="JPN154"/>
      <c r="JPO154"/>
      <c r="JPP154"/>
      <c r="JPQ154"/>
      <c r="JPR154"/>
      <c r="JPS154"/>
      <c r="JPT154"/>
      <c r="JPU154"/>
      <c r="JPV154"/>
      <c r="JPW154"/>
      <c r="JPX154"/>
      <c r="JPY154"/>
      <c r="JPZ154"/>
      <c r="JQA154"/>
      <c r="JQB154"/>
      <c r="JQC154"/>
      <c r="JQD154"/>
      <c r="JQE154"/>
      <c r="JQF154"/>
      <c r="JQG154"/>
      <c r="JQH154"/>
      <c r="JQI154"/>
      <c r="JQJ154"/>
      <c r="JQK154"/>
      <c r="JQL154"/>
      <c r="JQM154"/>
      <c r="JQN154"/>
      <c r="JQO154"/>
      <c r="JQP154"/>
      <c r="JQQ154"/>
      <c r="JQR154"/>
      <c r="JQS154"/>
      <c r="JQT154"/>
      <c r="JQU154"/>
      <c r="JQV154"/>
      <c r="JQW154"/>
      <c r="JQX154"/>
      <c r="JQY154"/>
      <c r="JQZ154"/>
      <c r="JRA154"/>
      <c r="JRB154"/>
      <c r="JRC154"/>
      <c r="JRD154"/>
      <c r="JRE154"/>
      <c r="JRF154"/>
      <c r="JRG154"/>
      <c r="JRH154"/>
      <c r="JRI154"/>
      <c r="JRJ154"/>
      <c r="JRK154"/>
      <c r="JRL154"/>
      <c r="JRM154"/>
      <c r="JRN154"/>
      <c r="JRO154"/>
      <c r="JRP154"/>
      <c r="JRQ154"/>
      <c r="JRR154"/>
      <c r="JRS154"/>
      <c r="JRT154"/>
      <c r="JRU154"/>
      <c r="JRV154"/>
      <c r="JRW154"/>
      <c r="JRX154"/>
      <c r="JRY154"/>
      <c r="JRZ154"/>
      <c r="JSA154"/>
      <c r="JSB154"/>
      <c r="JSC154"/>
      <c r="JSD154"/>
      <c r="JSE154"/>
      <c r="JSF154"/>
      <c r="JSG154"/>
      <c r="JSH154"/>
      <c r="JSI154"/>
      <c r="JSJ154"/>
      <c r="JSK154"/>
      <c r="JSL154"/>
      <c r="JSM154"/>
      <c r="JSN154"/>
      <c r="JSO154"/>
      <c r="JSP154"/>
      <c r="JSQ154"/>
      <c r="JSR154"/>
      <c r="JSS154"/>
      <c r="JST154"/>
      <c r="JSU154"/>
      <c r="JSV154"/>
      <c r="JSW154"/>
      <c r="JSX154"/>
      <c r="JSY154"/>
      <c r="JSZ154"/>
      <c r="JTA154"/>
      <c r="JTB154"/>
      <c r="JTC154"/>
      <c r="JTD154"/>
      <c r="JTE154"/>
      <c r="JTF154"/>
      <c r="JTG154"/>
      <c r="JTH154"/>
      <c r="JTI154"/>
      <c r="JTJ154"/>
      <c r="JTK154"/>
      <c r="JTL154"/>
      <c r="JTM154"/>
      <c r="JTN154"/>
      <c r="JTO154"/>
      <c r="JTP154"/>
      <c r="JTQ154"/>
      <c r="JTR154"/>
      <c r="JTS154"/>
      <c r="JTT154"/>
      <c r="JTU154"/>
      <c r="JTV154"/>
      <c r="JTW154"/>
      <c r="JTX154"/>
      <c r="JTY154"/>
      <c r="JTZ154"/>
      <c r="JUA154"/>
      <c r="JUB154"/>
      <c r="JUC154"/>
      <c r="JUD154"/>
      <c r="JUE154"/>
      <c r="JUF154"/>
      <c r="JUG154"/>
      <c r="JUH154"/>
      <c r="JUI154"/>
      <c r="JUJ154"/>
      <c r="JUK154"/>
      <c r="JUL154"/>
      <c r="JUM154"/>
      <c r="JUN154"/>
      <c r="JUO154"/>
      <c r="JUP154"/>
      <c r="JUQ154"/>
      <c r="JUR154"/>
      <c r="JUS154"/>
      <c r="JUT154"/>
      <c r="JUU154"/>
      <c r="JUV154"/>
      <c r="JUW154"/>
      <c r="JUX154"/>
      <c r="JUY154"/>
      <c r="JUZ154"/>
      <c r="JVA154"/>
      <c r="JVB154"/>
      <c r="JVC154"/>
      <c r="JVD154"/>
      <c r="JVE154"/>
      <c r="JVF154"/>
      <c r="JVG154"/>
      <c r="JVH154"/>
      <c r="JVI154"/>
      <c r="JVJ154"/>
      <c r="JVK154"/>
      <c r="JVL154"/>
      <c r="JVM154"/>
      <c r="JVN154"/>
      <c r="JVO154"/>
      <c r="JVP154"/>
      <c r="JVQ154"/>
      <c r="JVR154"/>
      <c r="JVS154"/>
      <c r="JVT154"/>
      <c r="JVU154"/>
      <c r="JVV154"/>
      <c r="JVW154"/>
      <c r="JVX154"/>
      <c r="JVY154"/>
      <c r="JVZ154"/>
      <c r="JWA154"/>
      <c r="JWB154"/>
      <c r="JWC154"/>
      <c r="JWD154"/>
      <c r="JWE154"/>
      <c r="JWF154"/>
      <c r="JWG154"/>
      <c r="JWH154"/>
      <c r="JWI154"/>
      <c r="JWJ154"/>
      <c r="JWK154"/>
      <c r="JWL154"/>
      <c r="JWM154"/>
      <c r="JWN154"/>
      <c r="JWO154"/>
      <c r="JWP154"/>
      <c r="JWQ154"/>
      <c r="JWR154"/>
      <c r="JWS154"/>
      <c r="JWT154"/>
      <c r="JWU154"/>
      <c r="JWV154"/>
      <c r="JWW154"/>
      <c r="JWX154"/>
      <c r="JWY154"/>
      <c r="JWZ154"/>
      <c r="JXA154"/>
      <c r="JXB154"/>
      <c r="JXC154"/>
      <c r="JXD154"/>
      <c r="JXE154"/>
      <c r="JXF154"/>
      <c r="JXG154"/>
      <c r="JXH154"/>
      <c r="JXI154"/>
      <c r="JXJ154"/>
      <c r="JXK154"/>
      <c r="JXL154"/>
      <c r="JXM154"/>
      <c r="JXN154"/>
      <c r="JXO154"/>
      <c r="JXP154"/>
      <c r="JXQ154"/>
      <c r="JXR154"/>
      <c r="JXS154"/>
      <c r="JXT154"/>
      <c r="JXU154"/>
      <c r="JXV154"/>
      <c r="JXW154"/>
      <c r="JXX154"/>
      <c r="JXY154"/>
      <c r="JXZ154"/>
      <c r="JYA154"/>
      <c r="JYB154"/>
      <c r="JYC154"/>
      <c r="JYD154"/>
      <c r="JYE154"/>
      <c r="JYF154"/>
      <c r="JYG154"/>
      <c r="JYH154"/>
      <c r="JYI154"/>
      <c r="JYJ154"/>
      <c r="JYK154"/>
      <c r="JYL154"/>
      <c r="JYM154"/>
      <c r="JYN154"/>
      <c r="JYO154"/>
      <c r="JYP154"/>
      <c r="JYQ154"/>
      <c r="JYR154"/>
      <c r="JYS154"/>
      <c r="JYT154"/>
      <c r="JYU154"/>
      <c r="JYV154"/>
      <c r="JYW154"/>
      <c r="JYX154"/>
      <c r="JYY154"/>
      <c r="JYZ154"/>
      <c r="JZA154"/>
      <c r="JZB154"/>
      <c r="JZC154"/>
      <c r="JZD154"/>
      <c r="JZE154"/>
      <c r="JZF154"/>
      <c r="JZG154"/>
      <c r="JZH154"/>
      <c r="JZI154"/>
      <c r="JZJ154"/>
      <c r="JZK154"/>
      <c r="JZL154"/>
      <c r="JZM154"/>
      <c r="JZN154"/>
      <c r="JZO154"/>
      <c r="JZP154"/>
      <c r="JZQ154"/>
      <c r="JZR154"/>
      <c r="JZS154"/>
      <c r="JZT154"/>
      <c r="JZU154"/>
      <c r="JZV154"/>
      <c r="JZW154"/>
      <c r="JZX154"/>
      <c r="JZY154"/>
      <c r="JZZ154"/>
      <c r="KAA154"/>
      <c r="KAB154"/>
      <c r="KAC154"/>
      <c r="KAD154"/>
      <c r="KAE154"/>
      <c r="KAF154"/>
      <c r="KAG154"/>
      <c r="KAH154"/>
      <c r="KAI154"/>
      <c r="KAJ154"/>
      <c r="KAK154"/>
      <c r="KAL154"/>
      <c r="KAM154"/>
      <c r="KAN154"/>
      <c r="KAO154"/>
      <c r="KAP154"/>
      <c r="KAQ154"/>
      <c r="KAR154"/>
      <c r="KAS154"/>
      <c r="KAT154"/>
      <c r="KAU154"/>
      <c r="KAV154"/>
      <c r="KAW154"/>
      <c r="KAX154"/>
      <c r="KAY154"/>
      <c r="KAZ154"/>
      <c r="KBA154"/>
      <c r="KBB154"/>
      <c r="KBC154"/>
      <c r="KBD154"/>
      <c r="KBE154"/>
      <c r="KBF154"/>
      <c r="KBG154"/>
      <c r="KBH154"/>
      <c r="KBI154"/>
      <c r="KBJ154"/>
      <c r="KBK154"/>
      <c r="KBL154"/>
      <c r="KBM154"/>
      <c r="KBN154"/>
      <c r="KBO154"/>
      <c r="KBP154"/>
      <c r="KBQ154"/>
      <c r="KBR154"/>
      <c r="KBS154"/>
      <c r="KBT154"/>
      <c r="KBU154"/>
      <c r="KBV154"/>
      <c r="KBW154"/>
      <c r="KBX154"/>
      <c r="KBY154"/>
      <c r="KBZ154"/>
      <c r="KCA154"/>
      <c r="KCB154"/>
      <c r="KCC154"/>
      <c r="KCD154"/>
      <c r="KCE154"/>
      <c r="KCF154"/>
      <c r="KCG154"/>
      <c r="KCH154"/>
      <c r="KCI154"/>
      <c r="KCJ154"/>
      <c r="KCK154"/>
      <c r="KCL154"/>
      <c r="KCM154"/>
      <c r="KCN154"/>
      <c r="KCO154"/>
      <c r="KCP154"/>
      <c r="KCQ154"/>
      <c r="KCR154"/>
      <c r="KCS154"/>
      <c r="KCT154"/>
      <c r="KCU154"/>
      <c r="KCV154"/>
      <c r="KCW154"/>
      <c r="KCX154"/>
      <c r="KCY154"/>
      <c r="KCZ154"/>
      <c r="KDA154"/>
      <c r="KDB154"/>
      <c r="KDC154"/>
      <c r="KDD154"/>
      <c r="KDE154"/>
      <c r="KDF154"/>
      <c r="KDG154"/>
      <c r="KDH154"/>
      <c r="KDI154"/>
      <c r="KDJ154"/>
      <c r="KDK154"/>
      <c r="KDL154"/>
      <c r="KDM154"/>
      <c r="KDN154"/>
      <c r="KDO154"/>
      <c r="KDP154"/>
      <c r="KDQ154"/>
      <c r="KDR154"/>
      <c r="KDS154"/>
      <c r="KDT154"/>
      <c r="KDU154"/>
      <c r="KDV154"/>
      <c r="KDW154"/>
      <c r="KDX154"/>
      <c r="KDY154"/>
      <c r="KDZ154"/>
      <c r="KEA154"/>
      <c r="KEB154"/>
      <c r="KEC154"/>
      <c r="KED154"/>
      <c r="KEE154"/>
      <c r="KEF154"/>
      <c r="KEG154"/>
      <c r="KEH154"/>
      <c r="KEI154"/>
      <c r="KEJ154"/>
      <c r="KEK154"/>
      <c r="KEL154"/>
      <c r="KEM154"/>
      <c r="KEN154"/>
      <c r="KEO154"/>
      <c r="KEP154"/>
      <c r="KEQ154"/>
      <c r="KER154"/>
      <c r="KES154"/>
      <c r="KET154"/>
      <c r="KEU154"/>
      <c r="KEV154"/>
      <c r="KEW154"/>
      <c r="KEX154"/>
      <c r="KEY154"/>
      <c r="KEZ154"/>
      <c r="KFA154"/>
      <c r="KFB154"/>
      <c r="KFC154"/>
      <c r="KFD154"/>
      <c r="KFE154"/>
      <c r="KFF154"/>
      <c r="KFG154"/>
      <c r="KFH154"/>
      <c r="KFI154"/>
      <c r="KFJ154"/>
      <c r="KFK154"/>
      <c r="KFL154"/>
      <c r="KFM154"/>
      <c r="KFN154"/>
      <c r="KFO154"/>
      <c r="KFP154"/>
      <c r="KFQ154"/>
      <c r="KFR154"/>
      <c r="KFS154"/>
      <c r="KFT154"/>
      <c r="KFU154"/>
      <c r="KFV154"/>
      <c r="KFW154"/>
      <c r="KFX154"/>
      <c r="KFY154"/>
      <c r="KFZ154"/>
      <c r="KGA154"/>
      <c r="KGB154"/>
      <c r="KGC154"/>
      <c r="KGD154"/>
      <c r="KGE154"/>
      <c r="KGF154"/>
      <c r="KGG154"/>
      <c r="KGH154"/>
      <c r="KGI154"/>
      <c r="KGJ154"/>
      <c r="KGK154"/>
      <c r="KGL154"/>
      <c r="KGM154"/>
      <c r="KGN154"/>
      <c r="KGO154"/>
      <c r="KGP154"/>
      <c r="KGQ154"/>
      <c r="KGR154"/>
      <c r="KGS154"/>
      <c r="KGT154"/>
      <c r="KGU154"/>
      <c r="KGV154"/>
      <c r="KGW154"/>
      <c r="KGX154"/>
      <c r="KGY154"/>
      <c r="KGZ154"/>
      <c r="KHA154"/>
      <c r="KHB154"/>
      <c r="KHC154"/>
      <c r="KHD154"/>
      <c r="KHE154"/>
      <c r="KHF154"/>
      <c r="KHG154"/>
      <c r="KHH154"/>
      <c r="KHI154"/>
      <c r="KHJ154"/>
      <c r="KHK154"/>
      <c r="KHL154"/>
      <c r="KHM154"/>
      <c r="KHN154"/>
      <c r="KHO154"/>
      <c r="KHP154"/>
      <c r="KHQ154"/>
      <c r="KHR154"/>
      <c r="KHS154"/>
      <c r="KHT154"/>
      <c r="KHU154"/>
      <c r="KHV154"/>
      <c r="KHW154"/>
      <c r="KHX154"/>
      <c r="KHY154"/>
      <c r="KHZ154"/>
      <c r="KIA154"/>
      <c r="KIB154"/>
      <c r="KIC154"/>
      <c r="KID154"/>
      <c r="KIE154"/>
      <c r="KIF154"/>
      <c r="KIG154"/>
      <c r="KIH154"/>
      <c r="KII154"/>
      <c r="KIJ154"/>
      <c r="KIK154"/>
      <c r="KIL154"/>
      <c r="KIM154"/>
      <c r="KIN154"/>
      <c r="KIO154"/>
      <c r="KIP154"/>
      <c r="KIQ154"/>
      <c r="KIR154"/>
      <c r="KIS154"/>
      <c r="KIT154"/>
      <c r="KIU154"/>
      <c r="KIV154"/>
      <c r="KIW154"/>
      <c r="KIX154"/>
      <c r="KIY154"/>
      <c r="KIZ154"/>
      <c r="KJA154"/>
      <c r="KJB154"/>
      <c r="KJC154"/>
      <c r="KJD154"/>
      <c r="KJE154"/>
      <c r="KJF154"/>
      <c r="KJG154"/>
      <c r="KJH154"/>
      <c r="KJI154"/>
      <c r="KJJ154"/>
      <c r="KJK154"/>
      <c r="KJL154"/>
      <c r="KJM154"/>
      <c r="KJN154"/>
      <c r="KJO154"/>
      <c r="KJP154"/>
      <c r="KJQ154"/>
      <c r="KJR154"/>
      <c r="KJS154"/>
      <c r="KJT154"/>
      <c r="KJU154"/>
      <c r="KJV154"/>
      <c r="KJW154"/>
      <c r="KJX154"/>
      <c r="KJY154"/>
      <c r="KJZ154"/>
      <c r="KKA154"/>
      <c r="KKB154"/>
      <c r="KKC154"/>
      <c r="KKD154"/>
      <c r="KKE154"/>
      <c r="KKF154"/>
      <c r="KKG154"/>
      <c r="KKH154"/>
      <c r="KKI154"/>
      <c r="KKJ154"/>
      <c r="KKK154"/>
      <c r="KKL154"/>
      <c r="KKM154"/>
      <c r="KKN154"/>
      <c r="KKO154"/>
      <c r="KKP154"/>
      <c r="KKQ154"/>
      <c r="KKR154"/>
      <c r="KKS154"/>
      <c r="KKT154"/>
      <c r="KKU154"/>
      <c r="KKV154"/>
      <c r="KKW154"/>
      <c r="KKX154"/>
      <c r="KKY154"/>
      <c r="KKZ154"/>
      <c r="KLA154"/>
      <c r="KLB154"/>
      <c r="KLC154"/>
      <c r="KLD154"/>
      <c r="KLE154"/>
      <c r="KLF154"/>
      <c r="KLG154"/>
      <c r="KLH154"/>
      <c r="KLI154"/>
      <c r="KLJ154"/>
      <c r="KLK154"/>
      <c r="KLL154"/>
      <c r="KLM154"/>
      <c r="KLN154"/>
      <c r="KLO154"/>
      <c r="KLP154"/>
      <c r="KLQ154"/>
      <c r="KLR154"/>
      <c r="KLS154"/>
      <c r="KLT154"/>
      <c r="KLU154"/>
      <c r="KLV154"/>
      <c r="KLW154"/>
      <c r="KLX154"/>
      <c r="KLY154"/>
      <c r="KLZ154"/>
      <c r="KMA154"/>
      <c r="KMB154"/>
      <c r="KMC154"/>
      <c r="KMD154"/>
      <c r="KME154"/>
      <c r="KMF154"/>
      <c r="KMG154"/>
      <c r="KMH154"/>
      <c r="KMI154"/>
      <c r="KMJ154"/>
      <c r="KMK154"/>
      <c r="KML154"/>
      <c r="KMM154"/>
      <c r="KMN154"/>
      <c r="KMO154"/>
      <c r="KMP154"/>
      <c r="KMQ154"/>
      <c r="KMR154"/>
      <c r="KMS154"/>
      <c r="KMT154"/>
      <c r="KMU154"/>
      <c r="KMV154"/>
      <c r="KMW154"/>
      <c r="KMX154"/>
      <c r="KMY154"/>
      <c r="KMZ154"/>
      <c r="KNA154"/>
      <c r="KNB154"/>
      <c r="KNC154"/>
      <c r="KND154"/>
      <c r="KNE154"/>
      <c r="KNF154"/>
      <c r="KNG154"/>
      <c r="KNH154"/>
      <c r="KNI154"/>
      <c r="KNJ154"/>
      <c r="KNK154"/>
      <c r="KNL154"/>
      <c r="KNM154"/>
      <c r="KNN154"/>
      <c r="KNO154"/>
      <c r="KNP154"/>
      <c r="KNQ154"/>
      <c r="KNR154"/>
      <c r="KNS154"/>
      <c r="KNT154"/>
      <c r="KNU154"/>
      <c r="KNV154"/>
      <c r="KNW154"/>
      <c r="KNX154"/>
      <c r="KNY154"/>
      <c r="KNZ154"/>
      <c r="KOA154"/>
      <c r="KOB154"/>
      <c r="KOC154"/>
      <c r="KOD154"/>
      <c r="KOE154"/>
      <c r="KOF154"/>
      <c r="KOG154"/>
      <c r="KOH154"/>
      <c r="KOI154"/>
      <c r="KOJ154"/>
      <c r="KOK154"/>
      <c r="KOL154"/>
      <c r="KOM154"/>
      <c r="KON154"/>
      <c r="KOO154"/>
      <c r="KOP154"/>
      <c r="KOQ154"/>
      <c r="KOR154"/>
      <c r="KOS154"/>
      <c r="KOT154"/>
      <c r="KOU154"/>
      <c r="KOV154"/>
      <c r="KOW154"/>
      <c r="KOX154"/>
      <c r="KOY154"/>
      <c r="KOZ154"/>
      <c r="KPA154"/>
      <c r="KPB154"/>
      <c r="KPC154"/>
      <c r="KPD154"/>
      <c r="KPE154"/>
      <c r="KPF154"/>
      <c r="KPG154"/>
      <c r="KPH154"/>
      <c r="KPI154"/>
      <c r="KPJ154"/>
      <c r="KPK154"/>
      <c r="KPL154"/>
      <c r="KPM154"/>
      <c r="KPN154"/>
      <c r="KPO154"/>
      <c r="KPP154"/>
      <c r="KPQ154"/>
      <c r="KPR154"/>
      <c r="KPS154"/>
      <c r="KPT154"/>
      <c r="KPU154"/>
      <c r="KPV154"/>
      <c r="KPW154"/>
      <c r="KPX154"/>
      <c r="KPY154"/>
      <c r="KPZ154"/>
      <c r="KQA154"/>
      <c r="KQB154"/>
      <c r="KQC154"/>
      <c r="KQD154"/>
      <c r="KQE154"/>
      <c r="KQF154"/>
      <c r="KQG154"/>
      <c r="KQH154"/>
      <c r="KQI154"/>
      <c r="KQJ154"/>
      <c r="KQK154"/>
      <c r="KQL154"/>
      <c r="KQM154"/>
      <c r="KQN154"/>
      <c r="KQO154"/>
      <c r="KQP154"/>
      <c r="KQQ154"/>
      <c r="KQR154"/>
      <c r="KQS154"/>
      <c r="KQT154"/>
      <c r="KQU154"/>
      <c r="KQV154"/>
      <c r="KQW154"/>
      <c r="KQX154"/>
      <c r="KQY154"/>
      <c r="KQZ154"/>
      <c r="KRA154"/>
      <c r="KRB154"/>
      <c r="KRC154"/>
      <c r="KRD154"/>
      <c r="KRE154"/>
      <c r="KRF154"/>
      <c r="KRG154"/>
      <c r="KRH154"/>
      <c r="KRI154"/>
      <c r="KRJ154"/>
      <c r="KRK154"/>
      <c r="KRL154"/>
      <c r="KRM154"/>
      <c r="KRN154"/>
      <c r="KRO154"/>
      <c r="KRP154"/>
      <c r="KRQ154"/>
      <c r="KRR154"/>
      <c r="KRS154"/>
      <c r="KRT154"/>
      <c r="KRU154"/>
      <c r="KRV154"/>
      <c r="KRW154"/>
      <c r="KRX154"/>
      <c r="KRY154"/>
      <c r="KRZ154"/>
      <c r="KSA154"/>
      <c r="KSB154"/>
      <c r="KSC154"/>
      <c r="KSD154"/>
      <c r="KSE154"/>
      <c r="KSF154"/>
      <c r="KSG154"/>
      <c r="KSH154"/>
      <c r="KSI154"/>
      <c r="KSJ154"/>
      <c r="KSK154"/>
      <c r="KSL154"/>
      <c r="KSM154"/>
      <c r="KSN154"/>
      <c r="KSO154"/>
      <c r="KSP154"/>
      <c r="KSQ154"/>
      <c r="KSR154"/>
      <c r="KSS154"/>
      <c r="KST154"/>
      <c r="KSU154"/>
      <c r="KSV154"/>
      <c r="KSW154"/>
      <c r="KSX154"/>
      <c r="KSY154"/>
      <c r="KSZ154"/>
      <c r="KTA154"/>
      <c r="KTB154"/>
      <c r="KTC154"/>
      <c r="KTD154"/>
      <c r="KTE154"/>
      <c r="KTF154"/>
      <c r="KTG154"/>
      <c r="KTH154"/>
      <c r="KTI154"/>
      <c r="KTJ154"/>
      <c r="KTK154"/>
      <c r="KTL154"/>
      <c r="KTM154"/>
      <c r="KTN154"/>
      <c r="KTO154"/>
      <c r="KTP154"/>
      <c r="KTQ154"/>
      <c r="KTR154"/>
      <c r="KTS154"/>
      <c r="KTT154"/>
      <c r="KTU154"/>
      <c r="KTV154"/>
      <c r="KTW154"/>
      <c r="KTX154"/>
      <c r="KTY154"/>
      <c r="KTZ154"/>
      <c r="KUA154"/>
      <c r="KUB154"/>
      <c r="KUC154"/>
      <c r="KUD154"/>
      <c r="KUE154"/>
      <c r="KUF154"/>
      <c r="KUG154"/>
      <c r="KUH154"/>
      <c r="KUI154"/>
      <c r="KUJ154"/>
      <c r="KUK154"/>
      <c r="KUL154"/>
      <c r="KUM154"/>
      <c r="KUN154"/>
      <c r="KUO154"/>
      <c r="KUP154"/>
      <c r="KUQ154"/>
      <c r="KUR154"/>
      <c r="KUS154"/>
      <c r="KUT154"/>
      <c r="KUU154"/>
      <c r="KUV154"/>
      <c r="KUW154"/>
      <c r="KUX154"/>
      <c r="KUY154"/>
      <c r="KUZ154"/>
      <c r="KVA154"/>
      <c r="KVB154"/>
      <c r="KVC154"/>
      <c r="KVD154"/>
      <c r="KVE154"/>
      <c r="KVF154"/>
      <c r="KVG154"/>
      <c r="KVH154"/>
      <c r="KVI154"/>
      <c r="KVJ154"/>
      <c r="KVK154"/>
      <c r="KVL154"/>
      <c r="KVM154"/>
      <c r="KVN154"/>
      <c r="KVO154"/>
      <c r="KVP154"/>
      <c r="KVQ154"/>
      <c r="KVR154"/>
      <c r="KVS154"/>
      <c r="KVT154"/>
      <c r="KVU154"/>
      <c r="KVV154"/>
      <c r="KVW154"/>
      <c r="KVX154"/>
      <c r="KVY154"/>
      <c r="KVZ154"/>
      <c r="KWA154"/>
      <c r="KWB154"/>
      <c r="KWC154"/>
      <c r="KWD154"/>
      <c r="KWE154"/>
      <c r="KWF154"/>
      <c r="KWG154"/>
      <c r="KWH154"/>
      <c r="KWI154"/>
      <c r="KWJ154"/>
      <c r="KWK154"/>
      <c r="KWL154"/>
      <c r="KWM154"/>
      <c r="KWN154"/>
      <c r="KWO154"/>
      <c r="KWP154"/>
      <c r="KWQ154"/>
      <c r="KWR154"/>
      <c r="KWS154"/>
      <c r="KWT154"/>
      <c r="KWU154"/>
      <c r="KWV154"/>
      <c r="KWW154"/>
      <c r="KWX154"/>
      <c r="KWY154"/>
      <c r="KWZ154"/>
      <c r="KXA154"/>
      <c r="KXB154"/>
      <c r="KXC154"/>
      <c r="KXD154"/>
      <c r="KXE154"/>
      <c r="KXF154"/>
      <c r="KXG154"/>
      <c r="KXH154"/>
      <c r="KXI154"/>
      <c r="KXJ154"/>
      <c r="KXK154"/>
      <c r="KXL154"/>
      <c r="KXM154"/>
      <c r="KXN154"/>
      <c r="KXO154"/>
      <c r="KXP154"/>
      <c r="KXQ154"/>
      <c r="KXR154"/>
      <c r="KXS154"/>
      <c r="KXT154"/>
      <c r="KXU154"/>
      <c r="KXV154"/>
      <c r="KXW154"/>
      <c r="KXX154"/>
      <c r="KXY154"/>
      <c r="KXZ154"/>
      <c r="KYA154"/>
      <c r="KYB154"/>
      <c r="KYC154"/>
      <c r="KYD154"/>
      <c r="KYE154"/>
      <c r="KYF154"/>
      <c r="KYG154"/>
      <c r="KYH154"/>
      <c r="KYI154"/>
      <c r="KYJ154"/>
      <c r="KYK154"/>
      <c r="KYL154"/>
      <c r="KYM154"/>
      <c r="KYN154"/>
      <c r="KYO154"/>
      <c r="KYP154"/>
      <c r="KYQ154"/>
      <c r="KYR154"/>
      <c r="KYS154"/>
      <c r="KYT154"/>
      <c r="KYU154"/>
      <c r="KYV154"/>
      <c r="KYW154"/>
      <c r="KYX154"/>
      <c r="KYY154"/>
      <c r="KYZ154"/>
      <c r="KZA154"/>
      <c r="KZB154"/>
      <c r="KZC154"/>
      <c r="KZD154"/>
      <c r="KZE154"/>
      <c r="KZF154"/>
      <c r="KZG154"/>
      <c r="KZH154"/>
      <c r="KZI154"/>
      <c r="KZJ154"/>
      <c r="KZK154"/>
      <c r="KZL154"/>
      <c r="KZM154"/>
      <c r="KZN154"/>
      <c r="KZO154"/>
      <c r="KZP154"/>
      <c r="KZQ154"/>
      <c r="KZR154"/>
      <c r="KZS154"/>
      <c r="KZT154"/>
      <c r="KZU154"/>
      <c r="KZV154"/>
      <c r="KZW154"/>
      <c r="KZX154"/>
      <c r="KZY154"/>
      <c r="KZZ154"/>
      <c r="LAA154"/>
      <c r="LAB154"/>
      <c r="LAC154"/>
      <c r="LAD154"/>
      <c r="LAE154"/>
      <c r="LAF154"/>
      <c r="LAG154"/>
      <c r="LAH154"/>
      <c r="LAI154"/>
      <c r="LAJ154"/>
      <c r="LAK154"/>
      <c r="LAL154"/>
      <c r="LAM154"/>
      <c r="LAN154"/>
      <c r="LAO154"/>
      <c r="LAP154"/>
      <c r="LAQ154"/>
      <c r="LAR154"/>
      <c r="LAS154"/>
      <c r="LAT154"/>
      <c r="LAU154"/>
      <c r="LAV154"/>
      <c r="LAW154"/>
      <c r="LAX154"/>
      <c r="LAY154"/>
      <c r="LAZ154"/>
      <c r="LBA154"/>
      <c r="LBB154"/>
      <c r="LBC154"/>
      <c r="LBD154"/>
      <c r="LBE154"/>
      <c r="LBF154"/>
      <c r="LBG154"/>
      <c r="LBH154"/>
      <c r="LBI154"/>
      <c r="LBJ154"/>
      <c r="LBK154"/>
      <c r="LBL154"/>
      <c r="LBM154"/>
      <c r="LBN154"/>
      <c r="LBO154"/>
      <c r="LBP154"/>
      <c r="LBQ154"/>
      <c r="LBR154"/>
      <c r="LBS154"/>
      <c r="LBT154"/>
      <c r="LBU154"/>
      <c r="LBV154"/>
      <c r="LBW154"/>
      <c r="LBX154"/>
      <c r="LBY154"/>
      <c r="LBZ154"/>
      <c r="LCA154"/>
      <c r="LCB154"/>
      <c r="LCC154"/>
      <c r="LCD154"/>
      <c r="LCE154"/>
      <c r="LCF154"/>
      <c r="LCG154"/>
      <c r="LCH154"/>
      <c r="LCI154"/>
      <c r="LCJ154"/>
      <c r="LCK154"/>
      <c r="LCL154"/>
      <c r="LCM154"/>
      <c r="LCN154"/>
      <c r="LCO154"/>
      <c r="LCP154"/>
      <c r="LCQ154"/>
      <c r="LCR154"/>
      <c r="LCS154"/>
      <c r="LCT154"/>
      <c r="LCU154"/>
      <c r="LCV154"/>
      <c r="LCW154"/>
      <c r="LCX154"/>
      <c r="LCY154"/>
      <c r="LCZ154"/>
      <c r="LDA154"/>
      <c r="LDB154"/>
      <c r="LDC154"/>
      <c r="LDD154"/>
      <c r="LDE154"/>
      <c r="LDF154"/>
      <c r="LDG154"/>
      <c r="LDH154"/>
      <c r="LDI154"/>
      <c r="LDJ154"/>
      <c r="LDK154"/>
      <c r="LDL154"/>
      <c r="LDM154"/>
      <c r="LDN154"/>
      <c r="LDO154"/>
      <c r="LDP154"/>
      <c r="LDQ154"/>
      <c r="LDR154"/>
      <c r="LDS154"/>
      <c r="LDT154"/>
      <c r="LDU154"/>
      <c r="LDV154"/>
      <c r="LDW154"/>
      <c r="LDX154"/>
      <c r="LDY154"/>
      <c r="LDZ154"/>
      <c r="LEA154"/>
      <c r="LEB154"/>
      <c r="LEC154"/>
      <c r="LED154"/>
      <c r="LEE154"/>
      <c r="LEF154"/>
      <c r="LEG154"/>
      <c r="LEH154"/>
      <c r="LEI154"/>
      <c r="LEJ154"/>
      <c r="LEK154"/>
      <c r="LEL154"/>
      <c r="LEM154"/>
      <c r="LEN154"/>
      <c r="LEO154"/>
      <c r="LEP154"/>
      <c r="LEQ154"/>
      <c r="LER154"/>
      <c r="LES154"/>
      <c r="LET154"/>
      <c r="LEU154"/>
      <c r="LEV154"/>
      <c r="LEW154"/>
      <c r="LEX154"/>
      <c r="LEY154"/>
      <c r="LEZ154"/>
      <c r="LFA154"/>
      <c r="LFB154"/>
      <c r="LFC154"/>
      <c r="LFD154"/>
      <c r="LFE154"/>
      <c r="LFF154"/>
      <c r="LFG154"/>
      <c r="LFH154"/>
      <c r="LFI154"/>
      <c r="LFJ154"/>
      <c r="LFK154"/>
      <c r="LFL154"/>
      <c r="LFM154"/>
      <c r="LFN154"/>
      <c r="LFO154"/>
      <c r="LFP154"/>
      <c r="LFQ154"/>
      <c r="LFR154"/>
      <c r="LFS154"/>
      <c r="LFT154"/>
      <c r="LFU154"/>
      <c r="LFV154"/>
      <c r="LFW154"/>
      <c r="LFX154"/>
      <c r="LFY154"/>
      <c r="LFZ154"/>
      <c r="LGA154"/>
      <c r="LGB154"/>
      <c r="LGC154"/>
      <c r="LGD154"/>
      <c r="LGE154"/>
      <c r="LGF154"/>
      <c r="LGG154"/>
      <c r="LGH154"/>
      <c r="LGI154"/>
      <c r="LGJ154"/>
      <c r="LGK154"/>
      <c r="LGL154"/>
      <c r="LGM154"/>
      <c r="LGN154"/>
      <c r="LGO154"/>
      <c r="LGP154"/>
      <c r="LGQ154"/>
      <c r="LGR154"/>
      <c r="LGS154"/>
      <c r="LGT154"/>
      <c r="LGU154"/>
      <c r="LGV154"/>
      <c r="LGW154"/>
      <c r="LGX154"/>
      <c r="LGY154"/>
      <c r="LGZ154"/>
      <c r="LHA154"/>
      <c r="LHB154"/>
      <c r="LHC154"/>
      <c r="LHD154"/>
      <c r="LHE154"/>
      <c r="LHF154"/>
      <c r="LHG154"/>
      <c r="LHH154"/>
      <c r="LHI154"/>
      <c r="LHJ154"/>
      <c r="LHK154"/>
      <c r="LHL154"/>
      <c r="LHM154"/>
      <c r="LHN154"/>
      <c r="LHO154"/>
      <c r="LHP154"/>
      <c r="LHQ154"/>
      <c r="LHR154"/>
      <c r="LHS154"/>
      <c r="LHT154"/>
      <c r="LHU154"/>
      <c r="LHV154"/>
      <c r="LHW154"/>
      <c r="LHX154"/>
      <c r="LHY154"/>
      <c r="LHZ154"/>
      <c r="LIA154"/>
      <c r="LIB154"/>
      <c r="LIC154"/>
      <c r="LID154"/>
      <c r="LIE154"/>
      <c r="LIF154"/>
      <c r="LIG154"/>
      <c r="LIH154"/>
      <c r="LII154"/>
      <c r="LIJ154"/>
      <c r="LIK154"/>
      <c r="LIL154"/>
      <c r="LIM154"/>
      <c r="LIN154"/>
      <c r="LIO154"/>
      <c r="LIP154"/>
      <c r="LIQ154"/>
      <c r="LIR154"/>
      <c r="LIS154"/>
      <c r="LIT154"/>
      <c r="LIU154"/>
      <c r="LIV154"/>
      <c r="LIW154"/>
      <c r="LIX154"/>
      <c r="LIY154"/>
      <c r="LIZ154"/>
      <c r="LJA154"/>
      <c r="LJB154"/>
      <c r="LJC154"/>
      <c r="LJD154"/>
      <c r="LJE154"/>
      <c r="LJF154"/>
      <c r="LJG154"/>
      <c r="LJH154"/>
      <c r="LJI154"/>
      <c r="LJJ154"/>
      <c r="LJK154"/>
      <c r="LJL154"/>
      <c r="LJM154"/>
      <c r="LJN154"/>
      <c r="LJO154"/>
      <c r="LJP154"/>
      <c r="LJQ154"/>
      <c r="LJR154"/>
      <c r="LJS154"/>
      <c r="LJT154"/>
      <c r="LJU154"/>
      <c r="LJV154"/>
      <c r="LJW154"/>
      <c r="LJX154"/>
      <c r="LJY154"/>
      <c r="LJZ154"/>
      <c r="LKA154"/>
      <c r="LKB154"/>
      <c r="LKC154"/>
      <c r="LKD154"/>
      <c r="LKE154"/>
      <c r="LKF154"/>
      <c r="LKG154"/>
      <c r="LKH154"/>
      <c r="LKI154"/>
      <c r="LKJ154"/>
      <c r="LKK154"/>
      <c r="LKL154"/>
      <c r="LKM154"/>
      <c r="LKN154"/>
      <c r="LKO154"/>
      <c r="LKP154"/>
      <c r="LKQ154"/>
      <c r="LKR154"/>
      <c r="LKS154"/>
      <c r="LKT154"/>
      <c r="LKU154"/>
      <c r="LKV154"/>
      <c r="LKW154"/>
      <c r="LKX154"/>
      <c r="LKY154"/>
      <c r="LKZ154"/>
      <c r="LLA154"/>
      <c r="LLB154"/>
      <c r="LLC154"/>
      <c r="LLD154"/>
      <c r="LLE154"/>
      <c r="LLF154"/>
      <c r="LLG154"/>
      <c r="LLH154"/>
      <c r="LLI154"/>
      <c r="LLJ154"/>
      <c r="LLK154"/>
      <c r="LLL154"/>
      <c r="LLM154"/>
      <c r="LLN154"/>
      <c r="LLO154"/>
      <c r="LLP154"/>
      <c r="LLQ154"/>
      <c r="LLR154"/>
      <c r="LLS154"/>
      <c r="LLT154"/>
      <c r="LLU154"/>
      <c r="LLV154"/>
      <c r="LLW154"/>
      <c r="LLX154"/>
      <c r="LLY154"/>
      <c r="LLZ154"/>
      <c r="LMA154"/>
      <c r="LMB154"/>
      <c r="LMC154"/>
      <c r="LMD154"/>
      <c r="LME154"/>
      <c r="LMF154"/>
      <c r="LMG154"/>
      <c r="LMH154"/>
      <c r="LMI154"/>
      <c r="LMJ154"/>
      <c r="LMK154"/>
      <c r="LML154"/>
      <c r="LMM154"/>
      <c r="LMN154"/>
      <c r="LMO154"/>
      <c r="LMP154"/>
      <c r="LMQ154"/>
      <c r="LMR154"/>
      <c r="LMS154"/>
      <c r="LMT154"/>
      <c r="LMU154"/>
      <c r="LMV154"/>
      <c r="LMW154"/>
      <c r="LMX154"/>
      <c r="LMY154"/>
      <c r="LMZ154"/>
      <c r="LNA154"/>
      <c r="LNB154"/>
      <c r="LNC154"/>
      <c r="LND154"/>
      <c r="LNE154"/>
      <c r="LNF154"/>
      <c r="LNG154"/>
      <c r="LNH154"/>
      <c r="LNI154"/>
      <c r="LNJ154"/>
      <c r="LNK154"/>
      <c r="LNL154"/>
      <c r="LNM154"/>
      <c r="LNN154"/>
      <c r="LNO154"/>
      <c r="LNP154"/>
      <c r="LNQ154"/>
      <c r="LNR154"/>
      <c r="LNS154"/>
      <c r="LNT154"/>
      <c r="LNU154"/>
      <c r="LNV154"/>
      <c r="LNW154"/>
      <c r="LNX154"/>
      <c r="LNY154"/>
      <c r="LNZ154"/>
      <c r="LOA154"/>
      <c r="LOB154"/>
      <c r="LOC154"/>
      <c r="LOD154"/>
      <c r="LOE154"/>
      <c r="LOF154"/>
      <c r="LOG154"/>
      <c r="LOH154"/>
      <c r="LOI154"/>
      <c r="LOJ154"/>
      <c r="LOK154"/>
      <c r="LOL154"/>
      <c r="LOM154"/>
      <c r="LON154"/>
      <c r="LOO154"/>
      <c r="LOP154"/>
      <c r="LOQ154"/>
      <c r="LOR154"/>
      <c r="LOS154"/>
      <c r="LOT154"/>
      <c r="LOU154"/>
      <c r="LOV154"/>
      <c r="LOW154"/>
      <c r="LOX154"/>
      <c r="LOY154"/>
      <c r="LOZ154"/>
      <c r="LPA154"/>
      <c r="LPB154"/>
      <c r="LPC154"/>
      <c r="LPD154"/>
      <c r="LPE154"/>
      <c r="LPF154"/>
      <c r="LPG154"/>
      <c r="LPH154"/>
      <c r="LPI154"/>
      <c r="LPJ154"/>
      <c r="LPK154"/>
      <c r="LPL154"/>
      <c r="LPM154"/>
      <c r="LPN154"/>
      <c r="LPO154"/>
      <c r="LPP154"/>
      <c r="LPQ154"/>
      <c r="LPR154"/>
      <c r="LPS154"/>
      <c r="LPT154"/>
      <c r="LPU154"/>
      <c r="LPV154"/>
      <c r="LPW154"/>
      <c r="LPX154"/>
      <c r="LPY154"/>
      <c r="LPZ154"/>
      <c r="LQA154"/>
      <c r="LQB154"/>
      <c r="LQC154"/>
      <c r="LQD154"/>
      <c r="LQE154"/>
      <c r="LQF154"/>
      <c r="LQG154"/>
      <c r="LQH154"/>
      <c r="LQI154"/>
      <c r="LQJ154"/>
      <c r="LQK154"/>
      <c r="LQL154"/>
      <c r="LQM154"/>
      <c r="LQN154"/>
      <c r="LQO154"/>
      <c r="LQP154"/>
      <c r="LQQ154"/>
      <c r="LQR154"/>
      <c r="LQS154"/>
      <c r="LQT154"/>
      <c r="LQU154"/>
      <c r="LQV154"/>
      <c r="LQW154"/>
      <c r="LQX154"/>
      <c r="LQY154"/>
      <c r="LQZ154"/>
      <c r="LRA154"/>
      <c r="LRB154"/>
      <c r="LRC154"/>
      <c r="LRD154"/>
      <c r="LRE154"/>
      <c r="LRF154"/>
      <c r="LRG154"/>
      <c r="LRH154"/>
      <c r="LRI154"/>
      <c r="LRJ154"/>
      <c r="LRK154"/>
      <c r="LRL154"/>
      <c r="LRM154"/>
      <c r="LRN154"/>
      <c r="LRO154"/>
      <c r="LRP154"/>
      <c r="LRQ154"/>
      <c r="LRR154"/>
      <c r="LRS154"/>
      <c r="LRT154"/>
      <c r="LRU154"/>
      <c r="LRV154"/>
      <c r="LRW154"/>
      <c r="LRX154"/>
      <c r="LRY154"/>
      <c r="LRZ154"/>
      <c r="LSA154"/>
      <c r="LSB154"/>
      <c r="LSC154"/>
      <c r="LSD154"/>
      <c r="LSE154"/>
      <c r="LSF154"/>
      <c r="LSG154"/>
      <c r="LSH154"/>
      <c r="LSI154"/>
      <c r="LSJ154"/>
      <c r="LSK154"/>
      <c r="LSL154"/>
      <c r="LSM154"/>
      <c r="LSN154"/>
      <c r="LSO154"/>
      <c r="LSP154"/>
      <c r="LSQ154"/>
      <c r="LSR154"/>
      <c r="LSS154"/>
      <c r="LST154"/>
      <c r="LSU154"/>
      <c r="LSV154"/>
      <c r="LSW154"/>
      <c r="LSX154"/>
      <c r="LSY154"/>
      <c r="LSZ154"/>
      <c r="LTA154"/>
      <c r="LTB154"/>
      <c r="LTC154"/>
      <c r="LTD154"/>
      <c r="LTE154"/>
      <c r="LTF154"/>
      <c r="LTG154"/>
      <c r="LTH154"/>
      <c r="LTI154"/>
      <c r="LTJ154"/>
      <c r="LTK154"/>
      <c r="LTL154"/>
      <c r="LTM154"/>
      <c r="LTN154"/>
      <c r="LTO154"/>
      <c r="LTP154"/>
      <c r="LTQ154"/>
      <c r="LTR154"/>
      <c r="LTS154"/>
      <c r="LTT154"/>
      <c r="LTU154"/>
      <c r="LTV154"/>
      <c r="LTW154"/>
      <c r="LTX154"/>
      <c r="LTY154"/>
      <c r="LTZ154"/>
      <c r="LUA154"/>
      <c r="LUB154"/>
      <c r="LUC154"/>
      <c r="LUD154"/>
      <c r="LUE154"/>
      <c r="LUF154"/>
      <c r="LUG154"/>
      <c r="LUH154"/>
      <c r="LUI154"/>
      <c r="LUJ154"/>
      <c r="LUK154"/>
      <c r="LUL154"/>
      <c r="LUM154"/>
      <c r="LUN154"/>
      <c r="LUO154"/>
      <c r="LUP154"/>
      <c r="LUQ154"/>
      <c r="LUR154"/>
      <c r="LUS154"/>
      <c r="LUT154"/>
      <c r="LUU154"/>
      <c r="LUV154"/>
      <c r="LUW154"/>
      <c r="LUX154"/>
      <c r="LUY154"/>
      <c r="LUZ154"/>
      <c r="LVA154"/>
      <c r="LVB154"/>
      <c r="LVC154"/>
      <c r="LVD154"/>
      <c r="LVE154"/>
      <c r="LVF154"/>
      <c r="LVG154"/>
      <c r="LVH154"/>
      <c r="LVI154"/>
      <c r="LVJ154"/>
      <c r="LVK154"/>
      <c r="LVL154"/>
      <c r="LVM154"/>
      <c r="LVN154"/>
      <c r="LVO154"/>
      <c r="LVP154"/>
      <c r="LVQ154"/>
      <c r="LVR154"/>
      <c r="LVS154"/>
      <c r="LVT154"/>
      <c r="LVU154"/>
      <c r="LVV154"/>
      <c r="LVW154"/>
      <c r="LVX154"/>
      <c r="LVY154"/>
      <c r="LVZ154"/>
      <c r="LWA154"/>
      <c r="LWB154"/>
      <c r="LWC154"/>
      <c r="LWD154"/>
      <c r="LWE154"/>
      <c r="LWF154"/>
      <c r="LWG154"/>
      <c r="LWH154"/>
      <c r="LWI154"/>
      <c r="LWJ154"/>
      <c r="LWK154"/>
      <c r="LWL154"/>
      <c r="LWM154"/>
      <c r="LWN154"/>
      <c r="LWO154"/>
      <c r="LWP154"/>
      <c r="LWQ154"/>
      <c r="LWR154"/>
      <c r="LWS154"/>
      <c r="LWT154"/>
      <c r="LWU154"/>
      <c r="LWV154"/>
      <c r="LWW154"/>
      <c r="LWX154"/>
      <c r="LWY154"/>
      <c r="LWZ154"/>
      <c r="LXA154"/>
      <c r="LXB154"/>
      <c r="LXC154"/>
      <c r="LXD154"/>
      <c r="LXE154"/>
      <c r="LXF154"/>
      <c r="LXG154"/>
      <c r="LXH154"/>
      <c r="LXI154"/>
      <c r="LXJ154"/>
      <c r="LXK154"/>
      <c r="LXL154"/>
      <c r="LXM154"/>
      <c r="LXN154"/>
      <c r="LXO154"/>
      <c r="LXP154"/>
      <c r="LXQ154"/>
      <c r="LXR154"/>
      <c r="LXS154"/>
      <c r="LXT154"/>
      <c r="LXU154"/>
      <c r="LXV154"/>
      <c r="LXW154"/>
      <c r="LXX154"/>
      <c r="LXY154"/>
      <c r="LXZ154"/>
      <c r="LYA154"/>
      <c r="LYB154"/>
      <c r="LYC154"/>
      <c r="LYD154"/>
      <c r="LYE154"/>
      <c r="LYF154"/>
      <c r="LYG154"/>
      <c r="LYH154"/>
      <c r="LYI154"/>
      <c r="LYJ154"/>
      <c r="LYK154"/>
      <c r="LYL154"/>
      <c r="LYM154"/>
      <c r="LYN154"/>
      <c r="LYO154"/>
      <c r="LYP154"/>
      <c r="LYQ154"/>
      <c r="LYR154"/>
      <c r="LYS154"/>
      <c r="LYT154"/>
      <c r="LYU154"/>
      <c r="LYV154"/>
      <c r="LYW154"/>
      <c r="LYX154"/>
      <c r="LYY154"/>
      <c r="LYZ154"/>
      <c r="LZA154"/>
      <c r="LZB154"/>
      <c r="LZC154"/>
      <c r="LZD154"/>
      <c r="LZE154"/>
      <c r="LZF154"/>
      <c r="LZG154"/>
      <c r="LZH154"/>
      <c r="LZI154"/>
      <c r="LZJ154"/>
      <c r="LZK154"/>
      <c r="LZL154"/>
      <c r="LZM154"/>
      <c r="LZN154"/>
      <c r="LZO154"/>
      <c r="LZP154"/>
      <c r="LZQ154"/>
      <c r="LZR154"/>
      <c r="LZS154"/>
      <c r="LZT154"/>
      <c r="LZU154"/>
      <c r="LZV154"/>
      <c r="LZW154"/>
      <c r="LZX154"/>
      <c r="LZY154"/>
      <c r="LZZ154"/>
      <c r="MAA154"/>
      <c r="MAB154"/>
      <c r="MAC154"/>
      <c r="MAD154"/>
      <c r="MAE154"/>
      <c r="MAF154"/>
      <c r="MAG154"/>
      <c r="MAH154"/>
      <c r="MAI154"/>
      <c r="MAJ154"/>
      <c r="MAK154"/>
      <c r="MAL154"/>
      <c r="MAM154"/>
      <c r="MAN154"/>
      <c r="MAO154"/>
      <c r="MAP154"/>
      <c r="MAQ154"/>
      <c r="MAR154"/>
      <c r="MAS154"/>
      <c r="MAT154"/>
      <c r="MAU154"/>
      <c r="MAV154"/>
      <c r="MAW154"/>
      <c r="MAX154"/>
      <c r="MAY154"/>
      <c r="MAZ154"/>
      <c r="MBA154"/>
      <c r="MBB154"/>
      <c r="MBC154"/>
      <c r="MBD154"/>
      <c r="MBE154"/>
      <c r="MBF154"/>
      <c r="MBG154"/>
      <c r="MBH154"/>
      <c r="MBI154"/>
      <c r="MBJ154"/>
      <c r="MBK154"/>
      <c r="MBL154"/>
      <c r="MBM154"/>
      <c r="MBN154"/>
      <c r="MBO154"/>
      <c r="MBP154"/>
      <c r="MBQ154"/>
      <c r="MBR154"/>
      <c r="MBS154"/>
      <c r="MBT154"/>
      <c r="MBU154"/>
      <c r="MBV154"/>
      <c r="MBW154"/>
      <c r="MBX154"/>
      <c r="MBY154"/>
      <c r="MBZ154"/>
      <c r="MCA154"/>
      <c r="MCB154"/>
      <c r="MCC154"/>
      <c r="MCD154"/>
      <c r="MCE154"/>
      <c r="MCF154"/>
      <c r="MCG154"/>
      <c r="MCH154"/>
      <c r="MCI154"/>
      <c r="MCJ154"/>
      <c r="MCK154"/>
      <c r="MCL154"/>
      <c r="MCM154"/>
      <c r="MCN154"/>
      <c r="MCO154"/>
      <c r="MCP154"/>
      <c r="MCQ154"/>
      <c r="MCR154"/>
      <c r="MCS154"/>
      <c r="MCT154"/>
      <c r="MCU154"/>
      <c r="MCV154"/>
      <c r="MCW154"/>
      <c r="MCX154"/>
      <c r="MCY154"/>
      <c r="MCZ154"/>
      <c r="MDA154"/>
      <c r="MDB154"/>
      <c r="MDC154"/>
      <c r="MDD154"/>
      <c r="MDE154"/>
      <c r="MDF154"/>
      <c r="MDG154"/>
      <c r="MDH154"/>
      <c r="MDI154"/>
      <c r="MDJ154"/>
      <c r="MDK154"/>
      <c r="MDL154"/>
      <c r="MDM154"/>
      <c r="MDN154"/>
      <c r="MDO154"/>
      <c r="MDP154"/>
      <c r="MDQ154"/>
      <c r="MDR154"/>
      <c r="MDS154"/>
      <c r="MDT154"/>
      <c r="MDU154"/>
      <c r="MDV154"/>
      <c r="MDW154"/>
      <c r="MDX154"/>
      <c r="MDY154"/>
      <c r="MDZ154"/>
      <c r="MEA154"/>
      <c r="MEB154"/>
      <c r="MEC154"/>
      <c r="MED154"/>
      <c r="MEE154"/>
      <c r="MEF154"/>
      <c r="MEG154"/>
      <c r="MEH154"/>
      <c r="MEI154"/>
      <c r="MEJ154"/>
      <c r="MEK154"/>
      <c r="MEL154"/>
      <c r="MEM154"/>
      <c r="MEN154"/>
      <c r="MEO154"/>
      <c r="MEP154"/>
      <c r="MEQ154"/>
      <c r="MER154"/>
      <c r="MES154"/>
      <c r="MET154"/>
      <c r="MEU154"/>
      <c r="MEV154"/>
      <c r="MEW154"/>
      <c r="MEX154"/>
      <c r="MEY154"/>
      <c r="MEZ154"/>
      <c r="MFA154"/>
      <c r="MFB154"/>
      <c r="MFC154"/>
      <c r="MFD154"/>
      <c r="MFE154"/>
      <c r="MFF154"/>
      <c r="MFG154"/>
      <c r="MFH154"/>
      <c r="MFI154"/>
      <c r="MFJ154"/>
      <c r="MFK154"/>
      <c r="MFL154"/>
      <c r="MFM154"/>
      <c r="MFN154"/>
      <c r="MFO154"/>
      <c r="MFP154"/>
      <c r="MFQ154"/>
      <c r="MFR154"/>
      <c r="MFS154"/>
      <c r="MFT154"/>
      <c r="MFU154"/>
      <c r="MFV154"/>
      <c r="MFW154"/>
      <c r="MFX154"/>
      <c r="MFY154"/>
      <c r="MFZ154"/>
      <c r="MGA154"/>
      <c r="MGB154"/>
      <c r="MGC154"/>
      <c r="MGD154"/>
      <c r="MGE154"/>
      <c r="MGF154"/>
      <c r="MGG154"/>
      <c r="MGH154"/>
      <c r="MGI154"/>
      <c r="MGJ154"/>
      <c r="MGK154"/>
      <c r="MGL154"/>
      <c r="MGM154"/>
      <c r="MGN154"/>
      <c r="MGO154"/>
      <c r="MGP154"/>
      <c r="MGQ154"/>
      <c r="MGR154"/>
      <c r="MGS154"/>
      <c r="MGT154"/>
      <c r="MGU154"/>
      <c r="MGV154"/>
      <c r="MGW154"/>
      <c r="MGX154"/>
      <c r="MGY154"/>
      <c r="MGZ154"/>
      <c r="MHA154"/>
      <c r="MHB154"/>
      <c r="MHC154"/>
      <c r="MHD154"/>
      <c r="MHE154"/>
      <c r="MHF154"/>
      <c r="MHG154"/>
      <c r="MHH154"/>
      <c r="MHI154"/>
      <c r="MHJ154"/>
      <c r="MHK154"/>
      <c r="MHL154"/>
      <c r="MHM154"/>
      <c r="MHN154"/>
      <c r="MHO154"/>
      <c r="MHP154"/>
      <c r="MHQ154"/>
      <c r="MHR154"/>
      <c r="MHS154"/>
      <c r="MHT154"/>
      <c r="MHU154"/>
      <c r="MHV154"/>
      <c r="MHW154"/>
      <c r="MHX154"/>
      <c r="MHY154"/>
      <c r="MHZ154"/>
      <c r="MIA154"/>
      <c r="MIB154"/>
      <c r="MIC154"/>
      <c r="MID154"/>
      <c r="MIE154"/>
      <c r="MIF154"/>
      <c r="MIG154"/>
      <c r="MIH154"/>
      <c r="MII154"/>
      <c r="MIJ154"/>
      <c r="MIK154"/>
      <c r="MIL154"/>
      <c r="MIM154"/>
      <c r="MIN154"/>
      <c r="MIO154"/>
      <c r="MIP154"/>
      <c r="MIQ154"/>
      <c r="MIR154"/>
      <c r="MIS154"/>
      <c r="MIT154"/>
      <c r="MIU154"/>
      <c r="MIV154"/>
      <c r="MIW154"/>
      <c r="MIX154"/>
      <c r="MIY154"/>
      <c r="MIZ154"/>
      <c r="MJA154"/>
      <c r="MJB154"/>
      <c r="MJC154"/>
      <c r="MJD154"/>
      <c r="MJE154"/>
      <c r="MJF154"/>
      <c r="MJG154"/>
      <c r="MJH154"/>
      <c r="MJI154"/>
      <c r="MJJ154"/>
      <c r="MJK154"/>
      <c r="MJL154"/>
      <c r="MJM154"/>
      <c r="MJN154"/>
      <c r="MJO154"/>
      <c r="MJP154"/>
      <c r="MJQ154"/>
      <c r="MJR154"/>
      <c r="MJS154"/>
      <c r="MJT154"/>
      <c r="MJU154"/>
      <c r="MJV154"/>
      <c r="MJW154"/>
      <c r="MJX154"/>
      <c r="MJY154"/>
      <c r="MJZ154"/>
      <c r="MKA154"/>
      <c r="MKB154"/>
      <c r="MKC154"/>
      <c r="MKD154"/>
      <c r="MKE154"/>
      <c r="MKF154"/>
      <c r="MKG154"/>
      <c r="MKH154"/>
      <c r="MKI154"/>
      <c r="MKJ154"/>
      <c r="MKK154"/>
      <c r="MKL154"/>
      <c r="MKM154"/>
      <c r="MKN154"/>
      <c r="MKO154"/>
      <c r="MKP154"/>
      <c r="MKQ154"/>
      <c r="MKR154"/>
      <c r="MKS154"/>
      <c r="MKT154"/>
      <c r="MKU154"/>
      <c r="MKV154"/>
      <c r="MKW154"/>
      <c r="MKX154"/>
      <c r="MKY154"/>
      <c r="MKZ154"/>
      <c r="MLA154"/>
      <c r="MLB154"/>
      <c r="MLC154"/>
      <c r="MLD154"/>
      <c r="MLE154"/>
      <c r="MLF154"/>
      <c r="MLG154"/>
      <c r="MLH154"/>
      <c r="MLI154"/>
      <c r="MLJ154"/>
      <c r="MLK154"/>
      <c r="MLL154"/>
      <c r="MLM154"/>
      <c r="MLN154"/>
      <c r="MLO154"/>
      <c r="MLP154"/>
      <c r="MLQ154"/>
      <c r="MLR154"/>
      <c r="MLS154"/>
      <c r="MLT154"/>
      <c r="MLU154"/>
      <c r="MLV154"/>
      <c r="MLW154"/>
      <c r="MLX154"/>
      <c r="MLY154"/>
      <c r="MLZ154"/>
      <c r="MMA154"/>
      <c r="MMB154"/>
      <c r="MMC154"/>
      <c r="MMD154"/>
      <c r="MME154"/>
      <c r="MMF154"/>
      <c r="MMG154"/>
      <c r="MMH154"/>
      <c r="MMI154"/>
      <c r="MMJ154"/>
      <c r="MMK154"/>
      <c r="MML154"/>
      <c r="MMM154"/>
      <c r="MMN154"/>
      <c r="MMO154"/>
      <c r="MMP154"/>
      <c r="MMQ154"/>
      <c r="MMR154"/>
      <c r="MMS154"/>
      <c r="MMT154"/>
      <c r="MMU154"/>
      <c r="MMV154"/>
      <c r="MMW154"/>
      <c r="MMX154"/>
      <c r="MMY154"/>
      <c r="MMZ154"/>
      <c r="MNA154"/>
      <c r="MNB154"/>
      <c r="MNC154"/>
      <c r="MND154"/>
      <c r="MNE154"/>
      <c r="MNF154"/>
      <c r="MNG154"/>
      <c r="MNH154"/>
      <c r="MNI154"/>
      <c r="MNJ154"/>
      <c r="MNK154"/>
      <c r="MNL154"/>
      <c r="MNM154"/>
      <c r="MNN154"/>
      <c r="MNO154"/>
      <c r="MNP154"/>
      <c r="MNQ154"/>
      <c r="MNR154"/>
      <c r="MNS154"/>
      <c r="MNT154"/>
      <c r="MNU154"/>
      <c r="MNV154"/>
      <c r="MNW154"/>
      <c r="MNX154"/>
      <c r="MNY154"/>
      <c r="MNZ154"/>
      <c r="MOA154"/>
      <c r="MOB154"/>
      <c r="MOC154"/>
      <c r="MOD154"/>
      <c r="MOE154"/>
      <c r="MOF154"/>
      <c r="MOG154"/>
      <c r="MOH154"/>
      <c r="MOI154"/>
      <c r="MOJ154"/>
      <c r="MOK154"/>
      <c r="MOL154"/>
      <c r="MOM154"/>
      <c r="MON154"/>
      <c r="MOO154"/>
      <c r="MOP154"/>
      <c r="MOQ154"/>
      <c r="MOR154"/>
      <c r="MOS154"/>
      <c r="MOT154"/>
      <c r="MOU154"/>
      <c r="MOV154"/>
      <c r="MOW154"/>
      <c r="MOX154"/>
      <c r="MOY154"/>
      <c r="MOZ154"/>
      <c r="MPA154"/>
      <c r="MPB154"/>
      <c r="MPC154"/>
      <c r="MPD154"/>
      <c r="MPE154"/>
      <c r="MPF154"/>
      <c r="MPG154"/>
      <c r="MPH154"/>
      <c r="MPI154"/>
      <c r="MPJ154"/>
      <c r="MPK154"/>
      <c r="MPL154"/>
      <c r="MPM154"/>
      <c r="MPN154"/>
      <c r="MPO154"/>
      <c r="MPP154"/>
      <c r="MPQ154"/>
      <c r="MPR154"/>
      <c r="MPS154"/>
      <c r="MPT154"/>
      <c r="MPU154"/>
      <c r="MPV154"/>
      <c r="MPW154"/>
      <c r="MPX154"/>
      <c r="MPY154"/>
      <c r="MPZ154"/>
      <c r="MQA154"/>
      <c r="MQB154"/>
      <c r="MQC154"/>
      <c r="MQD154"/>
      <c r="MQE154"/>
      <c r="MQF154"/>
      <c r="MQG154"/>
      <c r="MQH154"/>
      <c r="MQI154"/>
      <c r="MQJ154"/>
      <c r="MQK154"/>
      <c r="MQL154"/>
      <c r="MQM154"/>
      <c r="MQN154"/>
      <c r="MQO154"/>
      <c r="MQP154"/>
      <c r="MQQ154"/>
      <c r="MQR154"/>
      <c r="MQS154"/>
      <c r="MQT154"/>
      <c r="MQU154"/>
      <c r="MQV154"/>
      <c r="MQW154"/>
      <c r="MQX154"/>
      <c r="MQY154"/>
      <c r="MQZ154"/>
      <c r="MRA154"/>
      <c r="MRB154"/>
      <c r="MRC154"/>
      <c r="MRD154"/>
      <c r="MRE154"/>
      <c r="MRF154"/>
      <c r="MRG154"/>
      <c r="MRH154"/>
      <c r="MRI154"/>
      <c r="MRJ154"/>
      <c r="MRK154"/>
      <c r="MRL154"/>
      <c r="MRM154"/>
      <c r="MRN154"/>
      <c r="MRO154"/>
      <c r="MRP154"/>
      <c r="MRQ154"/>
      <c r="MRR154"/>
      <c r="MRS154"/>
      <c r="MRT154"/>
      <c r="MRU154"/>
      <c r="MRV154"/>
      <c r="MRW154"/>
      <c r="MRX154"/>
      <c r="MRY154"/>
      <c r="MRZ154"/>
      <c r="MSA154"/>
      <c r="MSB154"/>
      <c r="MSC154"/>
      <c r="MSD154"/>
      <c r="MSE154"/>
      <c r="MSF154"/>
      <c r="MSG154"/>
      <c r="MSH154"/>
      <c r="MSI154"/>
      <c r="MSJ154"/>
      <c r="MSK154"/>
      <c r="MSL154"/>
      <c r="MSM154"/>
      <c r="MSN154"/>
      <c r="MSO154"/>
      <c r="MSP154"/>
      <c r="MSQ154"/>
      <c r="MSR154"/>
      <c r="MSS154"/>
      <c r="MST154"/>
      <c r="MSU154"/>
      <c r="MSV154"/>
      <c r="MSW154"/>
      <c r="MSX154"/>
      <c r="MSY154"/>
      <c r="MSZ154"/>
      <c r="MTA154"/>
      <c r="MTB154"/>
      <c r="MTC154"/>
      <c r="MTD154"/>
      <c r="MTE154"/>
      <c r="MTF154"/>
      <c r="MTG154"/>
      <c r="MTH154"/>
      <c r="MTI154"/>
      <c r="MTJ154"/>
      <c r="MTK154"/>
      <c r="MTL154"/>
      <c r="MTM154"/>
      <c r="MTN154"/>
      <c r="MTO154"/>
      <c r="MTP154"/>
      <c r="MTQ154"/>
      <c r="MTR154"/>
      <c r="MTS154"/>
      <c r="MTT154"/>
      <c r="MTU154"/>
      <c r="MTV154"/>
      <c r="MTW154"/>
      <c r="MTX154"/>
      <c r="MTY154"/>
      <c r="MTZ154"/>
      <c r="MUA154"/>
      <c r="MUB154"/>
      <c r="MUC154"/>
      <c r="MUD154"/>
      <c r="MUE154"/>
      <c r="MUF154"/>
      <c r="MUG154"/>
      <c r="MUH154"/>
      <c r="MUI154"/>
      <c r="MUJ154"/>
      <c r="MUK154"/>
      <c r="MUL154"/>
      <c r="MUM154"/>
      <c r="MUN154"/>
      <c r="MUO154"/>
      <c r="MUP154"/>
      <c r="MUQ154"/>
      <c r="MUR154"/>
      <c r="MUS154"/>
      <c r="MUT154"/>
      <c r="MUU154"/>
      <c r="MUV154"/>
      <c r="MUW154"/>
      <c r="MUX154"/>
      <c r="MUY154"/>
      <c r="MUZ154"/>
      <c r="MVA154"/>
      <c r="MVB154"/>
      <c r="MVC154"/>
      <c r="MVD154"/>
      <c r="MVE154"/>
      <c r="MVF154"/>
      <c r="MVG154"/>
      <c r="MVH154"/>
      <c r="MVI154"/>
      <c r="MVJ154"/>
      <c r="MVK154"/>
      <c r="MVL154"/>
      <c r="MVM154"/>
      <c r="MVN154"/>
      <c r="MVO154"/>
      <c r="MVP154"/>
      <c r="MVQ154"/>
      <c r="MVR154"/>
      <c r="MVS154"/>
      <c r="MVT154"/>
      <c r="MVU154"/>
      <c r="MVV154"/>
      <c r="MVW154"/>
      <c r="MVX154"/>
      <c r="MVY154"/>
      <c r="MVZ154"/>
      <c r="MWA154"/>
      <c r="MWB154"/>
      <c r="MWC154"/>
      <c r="MWD154"/>
      <c r="MWE154"/>
      <c r="MWF154"/>
      <c r="MWG154"/>
      <c r="MWH154"/>
      <c r="MWI154"/>
      <c r="MWJ154"/>
      <c r="MWK154"/>
      <c r="MWL154"/>
      <c r="MWM154"/>
      <c r="MWN154"/>
      <c r="MWO154"/>
      <c r="MWP154"/>
      <c r="MWQ154"/>
      <c r="MWR154"/>
      <c r="MWS154"/>
      <c r="MWT154"/>
      <c r="MWU154"/>
      <c r="MWV154"/>
      <c r="MWW154"/>
      <c r="MWX154"/>
      <c r="MWY154"/>
      <c r="MWZ154"/>
      <c r="MXA154"/>
      <c r="MXB154"/>
      <c r="MXC154"/>
      <c r="MXD154"/>
      <c r="MXE154"/>
      <c r="MXF154"/>
      <c r="MXG154"/>
      <c r="MXH154"/>
      <c r="MXI154"/>
      <c r="MXJ154"/>
      <c r="MXK154"/>
      <c r="MXL154"/>
      <c r="MXM154"/>
      <c r="MXN154"/>
      <c r="MXO154"/>
      <c r="MXP154"/>
      <c r="MXQ154"/>
      <c r="MXR154"/>
      <c r="MXS154"/>
      <c r="MXT154"/>
      <c r="MXU154"/>
      <c r="MXV154"/>
      <c r="MXW154"/>
      <c r="MXX154"/>
      <c r="MXY154"/>
      <c r="MXZ154"/>
      <c r="MYA154"/>
      <c r="MYB154"/>
      <c r="MYC154"/>
      <c r="MYD154"/>
      <c r="MYE154"/>
      <c r="MYF154"/>
      <c r="MYG154"/>
      <c r="MYH154"/>
      <c r="MYI154"/>
      <c r="MYJ154"/>
      <c r="MYK154"/>
      <c r="MYL154"/>
      <c r="MYM154"/>
      <c r="MYN154"/>
      <c r="MYO154"/>
      <c r="MYP154"/>
      <c r="MYQ154"/>
      <c r="MYR154"/>
      <c r="MYS154"/>
      <c r="MYT154"/>
      <c r="MYU154"/>
      <c r="MYV154"/>
      <c r="MYW154"/>
      <c r="MYX154"/>
      <c r="MYY154"/>
      <c r="MYZ154"/>
      <c r="MZA154"/>
      <c r="MZB154"/>
      <c r="MZC154"/>
      <c r="MZD154"/>
      <c r="MZE154"/>
      <c r="MZF154"/>
      <c r="MZG154"/>
      <c r="MZH154"/>
      <c r="MZI154"/>
      <c r="MZJ154"/>
      <c r="MZK154"/>
      <c r="MZL154"/>
      <c r="MZM154"/>
      <c r="MZN154"/>
      <c r="MZO154"/>
      <c r="MZP154"/>
      <c r="MZQ154"/>
      <c r="MZR154"/>
      <c r="MZS154"/>
      <c r="MZT154"/>
      <c r="MZU154"/>
      <c r="MZV154"/>
      <c r="MZW154"/>
      <c r="MZX154"/>
      <c r="MZY154"/>
      <c r="MZZ154"/>
      <c r="NAA154"/>
      <c r="NAB154"/>
      <c r="NAC154"/>
      <c r="NAD154"/>
      <c r="NAE154"/>
      <c r="NAF154"/>
      <c r="NAG154"/>
      <c r="NAH154"/>
      <c r="NAI154"/>
      <c r="NAJ154"/>
      <c r="NAK154"/>
      <c r="NAL154"/>
      <c r="NAM154"/>
      <c r="NAN154"/>
      <c r="NAO154"/>
      <c r="NAP154"/>
      <c r="NAQ154"/>
      <c r="NAR154"/>
      <c r="NAS154"/>
      <c r="NAT154"/>
      <c r="NAU154"/>
      <c r="NAV154"/>
      <c r="NAW154"/>
      <c r="NAX154"/>
      <c r="NAY154"/>
      <c r="NAZ154"/>
      <c r="NBA154"/>
      <c r="NBB154"/>
      <c r="NBC154"/>
      <c r="NBD154"/>
      <c r="NBE154"/>
      <c r="NBF154"/>
      <c r="NBG154"/>
      <c r="NBH154"/>
      <c r="NBI154"/>
      <c r="NBJ154"/>
      <c r="NBK154"/>
      <c r="NBL154"/>
      <c r="NBM154"/>
      <c r="NBN154"/>
      <c r="NBO154"/>
      <c r="NBP154"/>
      <c r="NBQ154"/>
      <c r="NBR154"/>
      <c r="NBS154"/>
      <c r="NBT154"/>
      <c r="NBU154"/>
      <c r="NBV154"/>
      <c r="NBW154"/>
      <c r="NBX154"/>
      <c r="NBY154"/>
      <c r="NBZ154"/>
      <c r="NCA154"/>
      <c r="NCB154"/>
      <c r="NCC154"/>
      <c r="NCD154"/>
      <c r="NCE154"/>
      <c r="NCF154"/>
      <c r="NCG154"/>
      <c r="NCH154"/>
      <c r="NCI154"/>
      <c r="NCJ154"/>
      <c r="NCK154"/>
      <c r="NCL154"/>
      <c r="NCM154"/>
      <c r="NCN154"/>
      <c r="NCO154"/>
      <c r="NCP154"/>
      <c r="NCQ154"/>
      <c r="NCR154"/>
      <c r="NCS154"/>
      <c r="NCT154"/>
      <c r="NCU154"/>
      <c r="NCV154"/>
      <c r="NCW154"/>
      <c r="NCX154"/>
      <c r="NCY154"/>
      <c r="NCZ154"/>
      <c r="NDA154"/>
      <c r="NDB154"/>
      <c r="NDC154"/>
      <c r="NDD154"/>
      <c r="NDE154"/>
      <c r="NDF154"/>
      <c r="NDG154"/>
      <c r="NDH154"/>
      <c r="NDI154"/>
      <c r="NDJ154"/>
      <c r="NDK154"/>
      <c r="NDL154"/>
      <c r="NDM154"/>
      <c r="NDN154"/>
      <c r="NDO154"/>
      <c r="NDP154"/>
      <c r="NDQ154"/>
      <c r="NDR154"/>
      <c r="NDS154"/>
      <c r="NDT154"/>
      <c r="NDU154"/>
      <c r="NDV154"/>
      <c r="NDW154"/>
      <c r="NDX154"/>
      <c r="NDY154"/>
      <c r="NDZ154"/>
      <c r="NEA154"/>
      <c r="NEB154"/>
      <c r="NEC154"/>
      <c r="NED154"/>
      <c r="NEE154"/>
      <c r="NEF154"/>
      <c r="NEG154"/>
      <c r="NEH154"/>
      <c r="NEI154"/>
      <c r="NEJ154"/>
      <c r="NEK154"/>
      <c r="NEL154"/>
      <c r="NEM154"/>
      <c r="NEN154"/>
      <c r="NEO154"/>
      <c r="NEP154"/>
      <c r="NEQ154"/>
      <c r="NER154"/>
      <c r="NES154"/>
      <c r="NET154"/>
      <c r="NEU154"/>
      <c r="NEV154"/>
      <c r="NEW154"/>
      <c r="NEX154"/>
      <c r="NEY154"/>
      <c r="NEZ154"/>
      <c r="NFA154"/>
      <c r="NFB154"/>
      <c r="NFC154"/>
      <c r="NFD154"/>
      <c r="NFE154"/>
      <c r="NFF154"/>
      <c r="NFG154"/>
      <c r="NFH154"/>
      <c r="NFI154"/>
      <c r="NFJ154"/>
      <c r="NFK154"/>
      <c r="NFL154"/>
      <c r="NFM154"/>
      <c r="NFN154"/>
      <c r="NFO154"/>
      <c r="NFP154"/>
      <c r="NFQ154"/>
      <c r="NFR154"/>
      <c r="NFS154"/>
      <c r="NFT154"/>
      <c r="NFU154"/>
      <c r="NFV154"/>
      <c r="NFW154"/>
      <c r="NFX154"/>
      <c r="NFY154"/>
      <c r="NFZ154"/>
      <c r="NGA154"/>
      <c r="NGB154"/>
      <c r="NGC154"/>
      <c r="NGD154"/>
      <c r="NGE154"/>
      <c r="NGF154"/>
      <c r="NGG154"/>
      <c r="NGH154"/>
      <c r="NGI154"/>
      <c r="NGJ154"/>
      <c r="NGK154"/>
      <c r="NGL154"/>
      <c r="NGM154"/>
      <c r="NGN154"/>
      <c r="NGO154"/>
      <c r="NGP154"/>
      <c r="NGQ154"/>
      <c r="NGR154"/>
      <c r="NGS154"/>
      <c r="NGT154"/>
      <c r="NGU154"/>
      <c r="NGV154"/>
      <c r="NGW154"/>
      <c r="NGX154"/>
      <c r="NGY154"/>
      <c r="NGZ154"/>
      <c r="NHA154"/>
      <c r="NHB154"/>
      <c r="NHC154"/>
      <c r="NHD154"/>
      <c r="NHE154"/>
      <c r="NHF154"/>
      <c r="NHG154"/>
      <c r="NHH154"/>
      <c r="NHI154"/>
      <c r="NHJ154"/>
      <c r="NHK154"/>
      <c r="NHL154"/>
      <c r="NHM154"/>
      <c r="NHN154"/>
      <c r="NHO154"/>
      <c r="NHP154"/>
      <c r="NHQ154"/>
      <c r="NHR154"/>
      <c r="NHS154"/>
      <c r="NHT154"/>
      <c r="NHU154"/>
      <c r="NHV154"/>
      <c r="NHW154"/>
      <c r="NHX154"/>
      <c r="NHY154"/>
      <c r="NHZ154"/>
      <c r="NIA154"/>
      <c r="NIB154"/>
      <c r="NIC154"/>
      <c r="NID154"/>
      <c r="NIE154"/>
      <c r="NIF154"/>
      <c r="NIG154"/>
      <c r="NIH154"/>
      <c r="NII154"/>
      <c r="NIJ154"/>
      <c r="NIK154"/>
      <c r="NIL154"/>
      <c r="NIM154"/>
      <c r="NIN154"/>
      <c r="NIO154"/>
      <c r="NIP154"/>
      <c r="NIQ154"/>
      <c r="NIR154"/>
      <c r="NIS154"/>
      <c r="NIT154"/>
      <c r="NIU154"/>
      <c r="NIV154"/>
      <c r="NIW154"/>
      <c r="NIX154"/>
      <c r="NIY154"/>
      <c r="NIZ154"/>
      <c r="NJA154"/>
      <c r="NJB154"/>
      <c r="NJC154"/>
      <c r="NJD154"/>
      <c r="NJE154"/>
      <c r="NJF154"/>
      <c r="NJG154"/>
      <c r="NJH154"/>
      <c r="NJI154"/>
      <c r="NJJ154"/>
      <c r="NJK154"/>
      <c r="NJL154"/>
      <c r="NJM154"/>
      <c r="NJN154"/>
      <c r="NJO154"/>
      <c r="NJP154"/>
      <c r="NJQ154"/>
      <c r="NJR154"/>
      <c r="NJS154"/>
      <c r="NJT154"/>
      <c r="NJU154"/>
      <c r="NJV154"/>
      <c r="NJW154"/>
      <c r="NJX154"/>
      <c r="NJY154"/>
      <c r="NJZ154"/>
      <c r="NKA154"/>
      <c r="NKB154"/>
      <c r="NKC154"/>
      <c r="NKD154"/>
      <c r="NKE154"/>
      <c r="NKF154"/>
      <c r="NKG154"/>
      <c r="NKH154"/>
      <c r="NKI154"/>
      <c r="NKJ154"/>
      <c r="NKK154"/>
      <c r="NKL154"/>
      <c r="NKM154"/>
      <c r="NKN154"/>
      <c r="NKO154"/>
      <c r="NKP154"/>
      <c r="NKQ154"/>
      <c r="NKR154"/>
      <c r="NKS154"/>
      <c r="NKT154"/>
      <c r="NKU154"/>
      <c r="NKV154"/>
      <c r="NKW154"/>
      <c r="NKX154"/>
      <c r="NKY154"/>
      <c r="NKZ154"/>
      <c r="NLA154"/>
      <c r="NLB154"/>
      <c r="NLC154"/>
      <c r="NLD154"/>
      <c r="NLE154"/>
      <c r="NLF154"/>
      <c r="NLG154"/>
      <c r="NLH154"/>
      <c r="NLI154"/>
      <c r="NLJ154"/>
      <c r="NLK154"/>
      <c r="NLL154"/>
      <c r="NLM154"/>
      <c r="NLN154"/>
      <c r="NLO154"/>
      <c r="NLP154"/>
      <c r="NLQ154"/>
      <c r="NLR154"/>
      <c r="NLS154"/>
      <c r="NLT154"/>
      <c r="NLU154"/>
      <c r="NLV154"/>
      <c r="NLW154"/>
      <c r="NLX154"/>
      <c r="NLY154"/>
      <c r="NLZ154"/>
      <c r="NMA154"/>
      <c r="NMB154"/>
      <c r="NMC154"/>
      <c r="NMD154"/>
      <c r="NME154"/>
      <c r="NMF154"/>
      <c r="NMG154"/>
      <c r="NMH154"/>
      <c r="NMI154"/>
      <c r="NMJ154"/>
      <c r="NMK154"/>
      <c r="NML154"/>
      <c r="NMM154"/>
      <c r="NMN154"/>
      <c r="NMO154"/>
      <c r="NMP154"/>
      <c r="NMQ154"/>
      <c r="NMR154"/>
      <c r="NMS154"/>
      <c r="NMT154"/>
      <c r="NMU154"/>
      <c r="NMV154"/>
      <c r="NMW154"/>
      <c r="NMX154"/>
      <c r="NMY154"/>
      <c r="NMZ154"/>
      <c r="NNA154"/>
      <c r="NNB154"/>
      <c r="NNC154"/>
      <c r="NND154"/>
      <c r="NNE154"/>
      <c r="NNF154"/>
      <c r="NNG154"/>
      <c r="NNH154"/>
      <c r="NNI154"/>
      <c r="NNJ154"/>
      <c r="NNK154"/>
      <c r="NNL154"/>
      <c r="NNM154"/>
      <c r="NNN154"/>
      <c r="NNO154"/>
      <c r="NNP154"/>
      <c r="NNQ154"/>
      <c r="NNR154"/>
      <c r="NNS154"/>
      <c r="NNT154"/>
      <c r="NNU154"/>
      <c r="NNV154"/>
      <c r="NNW154"/>
      <c r="NNX154"/>
      <c r="NNY154"/>
      <c r="NNZ154"/>
      <c r="NOA154"/>
      <c r="NOB154"/>
      <c r="NOC154"/>
      <c r="NOD154"/>
      <c r="NOE154"/>
      <c r="NOF154"/>
      <c r="NOG154"/>
      <c r="NOH154"/>
      <c r="NOI154"/>
      <c r="NOJ154"/>
      <c r="NOK154"/>
      <c r="NOL154"/>
      <c r="NOM154"/>
      <c r="NON154"/>
      <c r="NOO154"/>
      <c r="NOP154"/>
      <c r="NOQ154"/>
      <c r="NOR154"/>
      <c r="NOS154"/>
      <c r="NOT154"/>
      <c r="NOU154"/>
      <c r="NOV154"/>
      <c r="NOW154"/>
      <c r="NOX154"/>
      <c r="NOY154"/>
      <c r="NOZ154"/>
      <c r="NPA154"/>
      <c r="NPB154"/>
      <c r="NPC154"/>
      <c r="NPD154"/>
      <c r="NPE154"/>
      <c r="NPF154"/>
      <c r="NPG154"/>
      <c r="NPH154"/>
      <c r="NPI154"/>
      <c r="NPJ154"/>
      <c r="NPK154"/>
      <c r="NPL154"/>
      <c r="NPM154"/>
      <c r="NPN154"/>
      <c r="NPO154"/>
      <c r="NPP154"/>
      <c r="NPQ154"/>
      <c r="NPR154"/>
      <c r="NPS154"/>
      <c r="NPT154"/>
      <c r="NPU154"/>
      <c r="NPV154"/>
      <c r="NPW154"/>
      <c r="NPX154"/>
      <c r="NPY154"/>
      <c r="NPZ154"/>
      <c r="NQA154"/>
      <c r="NQB154"/>
      <c r="NQC154"/>
      <c r="NQD154"/>
      <c r="NQE154"/>
      <c r="NQF154"/>
      <c r="NQG154"/>
      <c r="NQH154"/>
      <c r="NQI154"/>
      <c r="NQJ154"/>
      <c r="NQK154"/>
      <c r="NQL154"/>
      <c r="NQM154"/>
      <c r="NQN154"/>
      <c r="NQO154"/>
      <c r="NQP154"/>
      <c r="NQQ154"/>
      <c r="NQR154"/>
      <c r="NQS154"/>
      <c r="NQT154"/>
      <c r="NQU154"/>
      <c r="NQV154"/>
      <c r="NQW154"/>
      <c r="NQX154"/>
      <c r="NQY154"/>
      <c r="NQZ154"/>
      <c r="NRA154"/>
      <c r="NRB154"/>
      <c r="NRC154"/>
      <c r="NRD154"/>
      <c r="NRE154"/>
      <c r="NRF154"/>
      <c r="NRG154"/>
      <c r="NRH154"/>
      <c r="NRI154"/>
      <c r="NRJ154"/>
      <c r="NRK154"/>
      <c r="NRL154"/>
      <c r="NRM154"/>
      <c r="NRN154"/>
      <c r="NRO154"/>
      <c r="NRP154"/>
      <c r="NRQ154"/>
      <c r="NRR154"/>
      <c r="NRS154"/>
      <c r="NRT154"/>
      <c r="NRU154"/>
      <c r="NRV154"/>
      <c r="NRW154"/>
      <c r="NRX154"/>
      <c r="NRY154"/>
      <c r="NRZ154"/>
      <c r="NSA154"/>
      <c r="NSB154"/>
      <c r="NSC154"/>
      <c r="NSD154"/>
      <c r="NSE154"/>
      <c r="NSF154"/>
      <c r="NSG154"/>
      <c r="NSH154"/>
      <c r="NSI154"/>
      <c r="NSJ154"/>
      <c r="NSK154"/>
      <c r="NSL154"/>
      <c r="NSM154"/>
      <c r="NSN154"/>
      <c r="NSO154"/>
      <c r="NSP154"/>
      <c r="NSQ154"/>
      <c r="NSR154"/>
      <c r="NSS154"/>
      <c r="NST154"/>
      <c r="NSU154"/>
      <c r="NSV154"/>
      <c r="NSW154"/>
      <c r="NSX154"/>
      <c r="NSY154"/>
      <c r="NSZ154"/>
      <c r="NTA154"/>
      <c r="NTB154"/>
      <c r="NTC154"/>
      <c r="NTD154"/>
      <c r="NTE154"/>
      <c r="NTF154"/>
      <c r="NTG154"/>
      <c r="NTH154"/>
      <c r="NTI154"/>
      <c r="NTJ154"/>
      <c r="NTK154"/>
      <c r="NTL154"/>
      <c r="NTM154"/>
      <c r="NTN154"/>
      <c r="NTO154"/>
      <c r="NTP154"/>
      <c r="NTQ154"/>
      <c r="NTR154"/>
      <c r="NTS154"/>
      <c r="NTT154"/>
      <c r="NTU154"/>
      <c r="NTV154"/>
      <c r="NTW154"/>
      <c r="NTX154"/>
      <c r="NTY154"/>
      <c r="NTZ154"/>
      <c r="NUA154"/>
      <c r="NUB154"/>
      <c r="NUC154"/>
      <c r="NUD154"/>
      <c r="NUE154"/>
      <c r="NUF154"/>
      <c r="NUG154"/>
      <c r="NUH154"/>
      <c r="NUI154"/>
      <c r="NUJ154"/>
      <c r="NUK154"/>
      <c r="NUL154"/>
      <c r="NUM154"/>
      <c r="NUN154"/>
      <c r="NUO154"/>
      <c r="NUP154"/>
      <c r="NUQ154"/>
      <c r="NUR154"/>
      <c r="NUS154"/>
      <c r="NUT154"/>
      <c r="NUU154"/>
      <c r="NUV154"/>
      <c r="NUW154"/>
      <c r="NUX154"/>
      <c r="NUY154"/>
      <c r="NUZ154"/>
      <c r="NVA154"/>
      <c r="NVB154"/>
      <c r="NVC154"/>
      <c r="NVD154"/>
      <c r="NVE154"/>
      <c r="NVF154"/>
      <c r="NVG154"/>
      <c r="NVH154"/>
      <c r="NVI154"/>
      <c r="NVJ154"/>
      <c r="NVK154"/>
      <c r="NVL154"/>
      <c r="NVM154"/>
      <c r="NVN154"/>
      <c r="NVO154"/>
      <c r="NVP154"/>
      <c r="NVQ154"/>
      <c r="NVR154"/>
      <c r="NVS154"/>
      <c r="NVT154"/>
      <c r="NVU154"/>
      <c r="NVV154"/>
      <c r="NVW154"/>
      <c r="NVX154"/>
      <c r="NVY154"/>
      <c r="NVZ154"/>
      <c r="NWA154"/>
      <c r="NWB154"/>
      <c r="NWC154"/>
      <c r="NWD154"/>
      <c r="NWE154"/>
      <c r="NWF154"/>
      <c r="NWG154"/>
      <c r="NWH154"/>
      <c r="NWI154"/>
      <c r="NWJ154"/>
      <c r="NWK154"/>
      <c r="NWL154"/>
      <c r="NWM154"/>
      <c r="NWN154"/>
      <c r="NWO154"/>
      <c r="NWP154"/>
      <c r="NWQ154"/>
      <c r="NWR154"/>
      <c r="NWS154"/>
      <c r="NWT154"/>
      <c r="NWU154"/>
      <c r="NWV154"/>
      <c r="NWW154"/>
      <c r="NWX154"/>
      <c r="NWY154"/>
      <c r="NWZ154"/>
      <c r="NXA154"/>
      <c r="NXB154"/>
      <c r="NXC154"/>
      <c r="NXD154"/>
      <c r="NXE154"/>
      <c r="NXF154"/>
      <c r="NXG154"/>
      <c r="NXH154"/>
      <c r="NXI154"/>
      <c r="NXJ154"/>
      <c r="NXK154"/>
      <c r="NXL154"/>
      <c r="NXM154"/>
      <c r="NXN154"/>
      <c r="NXO154"/>
      <c r="NXP154"/>
      <c r="NXQ154"/>
      <c r="NXR154"/>
      <c r="NXS154"/>
      <c r="NXT154"/>
      <c r="NXU154"/>
      <c r="NXV154"/>
      <c r="NXW154"/>
      <c r="NXX154"/>
      <c r="NXY154"/>
      <c r="NXZ154"/>
      <c r="NYA154"/>
      <c r="NYB154"/>
      <c r="NYC154"/>
      <c r="NYD154"/>
      <c r="NYE154"/>
      <c r="NYF154"/>
      <c r="NYG154"/>
      <c r="NYH154"/>
      <c r="NYI154"/>
      <c r="NYJ154"/>
      <c r="NYK154"/>
      <c r="NYL154"/>
      <c r="NYM154"/>
      <c r="NYN154"/>
      <c r="NYO154"/>
      <c r="NYP154"/>
      <c r="NYQ154"/>
      <c r="NYR154"/>
      <c r="NYS154"/>
      <c r="NYT154"/>
      <c r="NYU154"/>
      <c r="NYV154"/>
      <c r="NYW154"/>
      <c r="NYX154"/>
      <c r="NYY154"/>
      <c r="NYZ154"/>
      <c r="NZA154"/>
      <c r="NZB154"/>
      <c r="NZC154"/>
      <c r="NZD154"/>
      <c r="NZE154"/>
      <c r="NZF154"/>
      <c r="NZG154"/>
      <c r="NZH154"/>
      <c r="NZI154"/>
      <c r="NZJ154"/>
      <c r="NZK154"/>
      <c r="NZL154"/>
      <c r="NZM154"/>
      <c r="NZN154"/>
      <c r="NZO154"/>
      <c r="NZP154"/>
      <c r="NZQ154"/>
      <c r="NZR154"/>
      <c r="NZS154"/>
      <c r="NZT154"/>
      <c r="NZU154"/>
      <c r="NZV154"/>
      <c r="NZW154"/>
      <c r="NZX154"/>
      <c r="NZY154"/>
      <c r="NZZ154"/>
      <c r="OAA154"/>
      <c r="OAB154"/>
      <c r="OAC154"/>
      <c r="OAD154"/>
      <c r="OAE154"/>
      <c r="OAF154"/>
      <c r="OAG154"/>
      <c r="OAH154"/>
      <c r="OAI154"/>
      <c r="OAJ154"/>
      <c r="OAK154"/>
      <c r="OAL154"/>
      <c r="OAM154"/>
      <c r="OAN154"/>
      <c r="OAO154"/>
      <c r="OAP154"/>
      <c r="OAQ154"/>
      <c r="OAR154"/>
      <c r="OAS154"/>
      <c r="OAT154"/>
      <c r="OAU154"/>
      <c r="OAV154"/>
      <c r="OAW154"/>
      <c r="OAX154"/>
      <c r="OAY154"/>
      <c r="OAZ154"/>
      <c r="OBA154"/>
      <c r="OBB154"/>
      <c r="OBC154"/>
      <c r="OBD154"/>
      <c r="OBE154"/>
      <c r="OBF154"/>
      <c r="OBG154"/>
      <c r="OBH154"/>
      <c r="OBI154"/>
      <c r="OBJ154"/>
      <c r="OBK154"/>
      <c r="OBL154"/>
      <c r="OBM154"/>
      <c r="OBN154"/>
      <c r="OBO154"/>
      <c r="OBP154"/>
      <c r="OBQ154"/>
      <c r="OBR154"/>
      <c r="OBS154"/>
      <c r="OBT154"/>
      <c r="OBU154"/>
      <c r="OBV154"/>
      <c r="OBW154"/>
      <c r="OBX154"/>
      <c r="OBY154"/>
      <c r="OBZ154"/>
      <c r="OCA154"/>
      <c r="OCB154"/>
      <c r="OCC154"/>
      <c r="OCD154"/>
      <c r="OCE154"/>
      <c r="OCF154"/>
      <c r="OCG154"/>
      <c r="OCH154"/>
      <c r="OCI154"/>
      <c r="OCJ154"/>
      <c r="OCK154"/>
      <c r="OCL154"/>
      <c r="OCM154"/>
      <c r="OCN154"/>
      <c r="OCO154"/>
      <c r="OCP154"/>
      <c r="OCQ154"/>
      <c r="OCR154"/>
      <c r="OCS154"/>
      <c r="OCT154"/>
      <c r="OCU154"/>
      <c r="OCV154"/>
      <c r="OCW154"/>
      <c r="OCX154"/>
      <c r="OCY154"/>
      <c r="OCZ154"/>
      <c r="ODA154"/>
      <c r="ODB154"/>
      <c r="ODC154"/>
      <c r="ODD154"/>
      <c r="ODE154"/>
      <c r="ODF154"/>
      <c r="ODG154"/>
      <c r="ODH154"/>
      <c r="ODI154"/>
      <c r="ODJ154"/>
      <c r="ODK154"/>
      <c r="ODL154"/>
      <c r="ODM154"/>
      <c r="ODN154"/>
      <c r="ODO154"/>
      <c r="ODP154"/>
      <c r="ODQ154"/>
      <c r="ODR154"/>
      <c r="ODS154"/>
      <c r="ODT154"/>
      <c r="ODU154"/>
      <c r="ODV154"/>
      <c r="ODW154"/>
      <c r="ODX154"/>
      <c r="ODY154"/>
      <c r="ODZ154"/>
      <c r="OEA154"/>
      <c r="OEB154"/>
      <c r="OEC154"/>
      <c r="OED154"/>
      <c r="OEE154"/>
      <c r="OEF154"/>
      <c r="OEG154"/>
      <c r="OEH154"/>
      <c r="OEI154"/>
      <c r="OEJ154"/>
      <c r="OEK154"/>
      <c r="OEL154"/>
      <c r="OEM154"/>
      <c r="OEN154"/>
      <c r="OEO154"/>
      <c r="OEP154"/>
      <c r="OEQ154"/>
      <c r="OER154"/>
      <c r="OES154"/>
      <c r="OET154"/>
      <c r="OEU154"/>
      <c r="OEV154"/>
      <c r="OEW154"/>
      <c r="OEX154"/>
      <c r="OEY154"/>
      <c r="OEZ154"/>
      <c r="OFA154"/>
      <c r="OFB154"/>
      <c r="OFC154"/>
      <c r="OFD154"/>
      <c r="OFE154"/>
      <c r="OFF154"/>
      <c r="OFG154"/>
      <c r="OFH154"/>
      <c r="OFI154"/>
      <c r="OFJ154"/>
      <c r="OFK154"/>
      <c r="OFL154"/>
      <c r="OFM154"/>
      <c r="OFN154"/>
      <c r="OFO154"/>
      <c r="OFP154"/>
      <c r="OFQ154"/>
      <c r="OFR154"/>
      <c r="OFS154"/>
      <c r="OFT154"/>
      <c r="OFU154"/>
      <c r="OFV154"/>
      <c r="OFW154"/>
      <c r="OFX154"/>
      <c r="OFY154"/>
      <c r="OFZ154"/>
      <c r="OGA154"/>
      <c r="OGB154"/>
      <c r="OGC154"/>
      <c r="OGD154"/>
      <c r="OGE154"/>
      <c r="OGF154"/>
      <c r="OGG154"/>
      <c r="OGH154"/>
      <c r="OGI154"/>
      <c r="OGJ154"/>
      <c r="OGK154"/>
      <c r="OGL154"/>
      <c r="OGM154"/>
      <c r="OGN154"/>
      <c r="OGO154"/>
      <c r="OGP154"/>
      <c r="OGQ154"/>
      <c r="OGR154"/>
      <c r="OGS154"/>
      <c r="OGT154"/>
      <c r="OGU154"/>
      <c r="OGV154"/>
      <c r="OGW154"/>
      <c r="OGX154"/>
      <c r="OGY154"/>
      <c r="OGZ154"/>
      <c r="OHA154"/>
      <c r="OHB154"/>
      <c r="OHC154"/>
      <c r="OHD154"/>
      <c r="OHE154"/>
      <c r="OHF154"/>
      <c r="OHG154"/>
      <c r="OHH154"/>
      <c r="OHI154"/>
      <c r="OHJ154"/>
      <c r="OHK154"/>
      <c r="OHL154"/>
      <c r="OHM154"/>
      <c r="OHN154"/>
      <c r="OHO154"/>
      <c r="OHP154"/>
      <c r="OHQ154"/>
      <c r="OHR154"/>
      <c r="OHS154"/>
      <c r="OHT154"/>
      <c r="OHU154"/>
      <c r="OHV154"/>
      <c r="OHW154"/>
      <c r="OHX154"/>
      <c r="OHY154"/>
      <c r="OHZ154"/>
      <c r="OIA154"/>
      <c r="OIB154"/>
      <c r="OIC154"/>
      <c r="OID154"/>
      <c r="OIE154"/>
      <c r="OIF154"/>
      <c r="OIG154"/>
      <c r="OIH154"/>
      <c r="OII154"/>
      <c r="OIJ154"/>
      <c r="OIK154"/>
      <c r="OIL154"/>
      <c r="OIM154"/>
      <c r="OIN154"/>
      <c r="OIO154"/>
      <c r="OIP154"/>
      <c r="OIQ154"/>
      <c r="OIR154"/>
      <c r="OIS154"/>
      <c r="OIT154"/>
      <c r="OIU154"/>
      <c r="OIV154"/>
      <c r="OIW154"/>
      <c r="OIX154"/>
      <c r="OIY154"/>
      <c r="OIZ154"/>
      <c r="OJA154"/>
      <c r="OJB154"/>
      <c r="OJC154"/>
      <c r="OJD154"/>
      <c r="OJE154"/>
      <c r="OJF154"/>
      <c r="OJG154"/>
      <c r="OJH154"/>
      <c r="OJI154"/>
      <c r="OJJ154"/>
      <c r="OJK154"/>
      <c r="OJL154"/>
      <c r="OJM154"/>
      <c r="OJN154"/>
      <c r="OJO154"/>
      <c r="OJP154"/>
      <c r="OJQ154"/>
      <c r="OJR154"/>
      <c r="OJS154"/>
      <c r="OJT154"/>
      <c r="OJU154"/>
      <c r="OJV154"/>
      <c r="OJW154"/>
      <c r="OJX154"/>
      <c r="OJY154"/>
      <c r="OJZ154"/>
      <c r="OKA154"/>
      <c r="OKB154"/>
      <c r="OKC154"/>
      <c r="OKD154"/>
      <c r="OKE154"/>
      <c r="OKF154"/>
      <c r="OKG154"/>
      <c r="OKH154"/>
      <c r="OKI154"/>
      <c r="OKJ154"/>
      <c r="OKK154"/>
      <c r="OKL154"/>
      <c r="OKM154"/>
      <c r="OKN154"/>
      <c r="OKO154"/>
      <c r="OKP154"/>
      <c r="OKQ154"/>
      <c r="OKR154"/>
      <c r="OKS154"/>
      <c r="OKT154"/>
      <c r="OKU154"/>
      <c r="OKV154"/>
      <c r="OKW154"/>
      <c r="OKX154"/>
      <c r="OKY154"/>
      <c r="OKZ154"/>
      <c r="OLA154"/>
      <c r="OLB154"/>
      <c r="OLC154"/>
      <c r="OLD154"/>
      <c r="OLE154"/>
      <c r="OLF154"/>
      <c r="OLG154"/>
      <c r="OLH154"/>
      <c r="OLI154"/>
      <c r="OLJ154"/>
      <c r="OLK154"/>
      <c r="OLL154"/>
      <c r="OLM154"/>
      <c r="OLN154"/>
      <c r="OLO154"/>
      <c r="OLP154"/>
      <c r="OLQ154"/>
      <c r="OLR154"/>
      <c r="OLS154"/>
      <c r="OLT154"/>
      <c r="OLU154"/>
      <c r="OLV154"/>
      <c r="OLW154"/>
      <c r="OLX154"/>
      <c r="OLY154"/>
      <c r="OLZ154"/>
      <c r="OMA154"/>
      <c r="OMB154"/>
      <c r="OMC154"/>
      <c r="OMD154"/>
      <c r="OME154"/>
      <c r="OMF154"/>
      <c r="OMG154"/>
      <c r="OMH154"/>
      <c r="OMI154"/>
      <c r="OMJ154"/>
      <c r="OMK154"/>
      <c r="OML154"/>
      <c r="OMM154"/>
      <c r="OMN154"/>
      <c r="OMO154"/>
      <c r="OMP154"/>
      <c r="OMQ154"/>
      <c r="OMR154"/>
      <c r="OMS154"/>
      <c r="OMT154"/>
      <c r="OMU154"/>
      <c r="OMV154"/>
      <c r="OMW154"/>
      <c r="OMX154"/>
      <c r="OMY154"/>
      <c r="OMZ154"/>
      <c r="ONA154"/>
      <c r="ONB154"/>
      <c r="ONC154"/>
      <c r="OND154"/>
      <c r="ONE154"/>
      <c r="ONF154"/>
      <c r="ONG154"/>
      <c r="ONH154"/>
      <c r="ONI154"/>
      <c r="ONJ154"/>
      <c r="ONK154"/>
      <c r="ONL154"/>
      <c r="ONM154"/>
      <c r="ONN154"/>
      <c r="ONO154"/>
      <c r="ONP154"/>
      <c r="ONQ154"/>
      <c r="ONR154"/>
      <c r="ONS154"/>
      <c r="ONT154"/>
      <c r="ONU154"/>
      <c r="ONV154"/>
      <c r="ONW154"/>
      <c r="ONX154"/>
      <c r="ONY154"/>
      <c r="ONZ154"/>
      <c r="OOA154"/>
      <c r="OOB154"/>
      <c r="OOC154"/>
      <c r="OOD154"/>
      <c r="OOE154"/>
      <c r="OOF154"/>
      <c r="OOG154"/>
      <c r="OOH154"/>
      <c r="OOI154"/>
      <c r="OOJ154"/>
      <c r="OOK154"/>
      <c r="OOL154"/>
      <c r="OOM154"/>
      <c r="OON154"/>
      <c r="OOO154"/>
      <c r="OOP154"/>
      <c r="OOQ154"/>
      <c r="OOR154"/>
      <c r="OOS154"/>
      <c r="OOT154"/>
      <c r="OOU154"/>
      <c r="OOV154"/>
      <c r="OOW154"/>
      <c r="OOX154"/>
      <c r="OOY154"/>
      <c r="OOZ154"/>
      <c r="OPA154"/>
      <c r="OPB154"/>
      <c r="OPC154"/>
      <c r="OPD154"/>
      <c r="OPE154"/>
      <c r="OPF154"/>
      <c r="OPG154"/>
      <c r="OPH154"/>
      <c r="OPI154"/>
      <c r="OPJ154"/>
      <c r="OPK154"/>
      <c r="OPL154"/>
      <c r="OPM154"/>
      <c r="OPN154"/>
      <c r="OPO154"/>
      <c r="OPP154"/>
      <c r="OPQ154"/>
      <c r="OPR154"/>
      <c r="OPS154"/>
      <c r="OPT154"/>
      <c r="OPU154"/>
      <c r="OPV154"/>
      <c r="OPW154"/>
      <c r="OPX154"/>
      <c r="OPY154"/>
      <c r="OPZ154"/>
      <c r="OQA154"/>
      <c r="OQB154"/>
      <c r="OQC154"/>
      <c r="OQD154"/>
      <c r="OQE154"/>
      <c r="OQF154"/>
      <c r="OQG154"/>
      <c r="OQH154"/>
      <c r="OQI154"/>
      <c r="OQJ154"/>
      <c r="OQK154"/>
      <c r="OQL154"/>
      <c r="OQM154"/>
      <c r="OQN154"/>
      <c r="OQO154"/>
      <c r="OQP154"/>
      <c r="OQQ154"/>
      <c r="OQR154"/>
      <c r="OQS154"/>
      <c r="OQT154"/>
      <c r="OQU154"/>
      <c r="OQV154"/>
      <c r="OQW154"/>
      <c r="OQX154"/>
      <c r="OQY154"/>
      <c r="OQZ154"/>
      <c r="ORA154"/>
      <c r="ORB154"/>
      <c r="ORC154"/>
      <c r="ORD154"/>
      <c r="ORE154"/>
      <c r="ORF154"/>
      <c r="ORG154"/>
      <c r="ORH154"/>
      <c r="ORI154"/>
      <c r="ORJ154"/>
      <c r="ORK154"/>
      <c r="ORL154"/>
      <c r="ORM154"/>
      <c r="ORN154"/>
      <c r="ORO154"/>
      <c r="ORP154"/>
      <c r="ORQ154"/>
      <c r="ORR154"/>
      <c r="ORS154"/>
      <c r="ORT154"/>
      <c r="ORU154"/>
      <c r="ORV154"/>
      <c r="ORW154"/>
      <c r="ORX154"/>
      <c r="ORY154"/>
      <c r="ORZ154"/>
      <c r="OSA154"/>
      <c r="OSB154"/>
      <c r="OSC154"/>
      <c r="OSD154"/>
      <c r="OSE154"/>
      <c r="OSF154"/>
      <c r="OSG154"/>
      <c r="OSH154"/>
      <c r="OSI154"/>
      <c r="OSJ154"/>
      <c r="OSK154"/>
      <c r="OSL154"/>
      <c r="OSM154"/>
      <c r="OSN154"/>
      <c r="OSO154"/>
      <c r="OSP154"/>
      <c r="OSQ154"/>
      <c r="OSR154"/>
      <c r="OSS154"/>
      <c r="OST154"/>
      <c r="OSU154"/>
      <c r="OSV154"/>
      <c r="OSW154"/>
      <c r="OSX154"/>
      <c r="OSY154"/>
      <c r="OSZ154"/>
      <c r="OTA154"/>
      <c r="OTB154"/>
      <c r="OTC154"/>
      <c r="OTD154"/>
      <c r="OTE154"/>
      <c r="OTF154"/>
      <c r="OTG154"/>
      <c r="OTH154"/>
      <c r="OTI154"/>
      <c r="OTJ154"/>
      <c r="OTK154"/>
      <c r="OTL154"/>
      <c r="OTM154"/>
      <c r="OTN154"/>
      <c r="OTO154"/>
      <c r="OTP154"/>
      <c r="OTQ154"/>
      <c r="OTR154"/>
      <c r="OTS154"/>
      <c r="OTT154"/>
      <c r="OTU154"/>
      <c r="OTV154"/>
      <c r="OTW154"/>
      <c r="OTX154"/>
      <c r="OTY154"/>
      <c r="OTZ154"/>
      <c r="OUA154"/>
      <c r="OUB154"/>
      <c r="OUC154"/>
      <c r="OUD154"/>
      <c r="OUE154"/>
      <c r="OUF154"/>
      <c r="OUG154"/>
      <c r="OUH154"/>
      <c r="OUI154"/>
      <c r="OUJ154"/>
      <c r="OUK154"/>
      <c r="OUL154"/>
      <c r="OUM154"/>
      <c r="OUN154"/>
      <c r="OUO154"/>
      <c r="OUP154"/>
      <c r="OUQ154"/>
      <c r="OUR154"/>
      <c r="OUS154"/>
      <c r="OUT154"/>
      <c r="OUU154"/>
      <c r="OUV154"/>
      <c r="OUW154"/>
      <c r="OUX154"/>
      <c r="OUY154"/>
      <c r="OUZ154"/>
      <c r="OVA154"/>
      <c r="OVB154"/>
      <c r="OVC154"/>
      <c r="OVD154"/>
      <c r="OVE154"/>
      <c r="OVF154"/>
      <c r="OVG154"/>
      <c r="OVH154"/>
      <c r="OVI154"/>
      <c r="OVJ154"/>
      <c r="OVK154"/>
      <c r="OVL154"/>
      <c r="OVM154"/>
      <c r="OVN154"/>
      <c r="OVO154"/>
      <c r="OVP154"/>
      <c r="OVQ154"/>
      <c r="OVR154"/>
      <c r="OVS154"/>
      <c r="OVT154"/>
      <c r="OVU154"/>
      <c r="OVV154"/>
      <c r="OVW154"/>
      <c r="OVX154"/>
      <c r="OVY154"/>
      <c r="OVZ154"/>
      <c r="OWA154"/>
      <c r="OWB154"/>
      <c r="OWC154"/>
      <c r="OWD154"/>
      <c r="OWE154"/>
      <c r="OWF154"/>
      <c r="OWG154"/>
      <c r="OWH154"/>
      <c r="OWI154"/>
      <c r="OWJ154"/>
      <c r="OWK154"/>
      <c r="OWL154"/>
      <c r="OWM154"/>
      <c r="OWN154"/>
      <c r="OWO154"/>
      <c r="OWP154"/>
      <c r="OWQ154"/>
      <c r="OWR154"/>
      <c r="OWS154"/>
      <c r="OWT154"/>
      <c r="OWU154"/>
      <c r="OWV154"/>
      <c r="OWW154"/>
      <c r="OWX154"/>
      <c r="OWY154"/>
      <c r="OWZ154"/>
      <c r="OXA154"/>
      <c r="OXB154"/>
      <c r="OXC154"/>
      <c r="OXD154"/>
      <c r="OXE154"/>
      <c r="OXF154"/>
      <c r="OXG154"/>
      <c r="OXH154"/>
      <c r="OXI154"/>
      <c r="OXJ154"/>
      <c r="OXK154"/>
      <c r="OXL154"/>
      <c r="OXM154"/>
      <c r="OXN154"/>
      <c r="OXO154"/>
      <c r="OXP154"/>
      <c r="OXQ154"/>
      <c r="OXR154"/>
      <c r="OXS154"/>
      <c r="OXT154"/>
      <c r="OXU154"/>
      <c r="OXV154"/>
      <c r="OXW154"/>
      <c r="OXX154"/>
      <c r="OXY154"/>
      <c r="OXZ154"/>
      <c r="OYA154"/>
      <c r="OYB154"/>
      <c r="OYC154"/>
      <c r="OYD154"/>
      <c r="OYE154"/>
      <c r="OYF154"/>
      <c r="OYG154"/>
      <c r="OYH154"/>
      <c r="OYI154"/>
      <c r="OYJ154"/>
      <c r="OYK154"/>
      <c r="OYL154"/>
      <c r="OYM154"/>
      <c r="OYN154"/>
      <c r="OYO154"/>
      <c r="OYP154"/>
      <c r="OYQ154"/>
      <c r="OYR154"/>
      <c r="OYS154"/>
      <c r="OYT154"/>
      <c r="OYU154"/>
      <c r="OYV154"/>
      <c r="OYW154"/>
      <c r="OYX154"/>
      <c r="OYY154"/>
      <c r="OYZ154"/>
      <c r="OZA154"/>
      <c r="OZB154"/>
      <c r="OZC154"/>
      <c r="OZD154"/>
      <c r="OZE154"/>
      <c r="OZF154"/>
      <c r="OZG154"/>
      <c r="OZH154"/>
      <c r="OZI154"/>
      <c r="OZJ154"/>
      <c r="OZK154"/>
      <c r="OZL154"/>
      <c r="OZM154"/>
      <c r="OZN154"/>
      <c r="OZO154"/>
      <c r="OZP154"/>
      <c r="OZQ154"/>
      <c r="OZR154"/>
      <c r="OZS154"/>
      <c r="OZT154"/>
      <c r="OZU154"/>
      <c r="OZV154"/>
      <c r="OZW154"/>
      <c r="OZX154"/>
      <c r="OZY154"/>
      <c r="OZZ154"/>
      <c r="PAA154"/>
      <c r="PAB154"/>
      <c r="PAC154"/>
      <c r="PAD154"/>
      <c r="PAE154"/>
      <c r="PAF154"/>
      <c r="PAG154"/>
      <c r="PAH154"/>
      <c r="PAI154"/>
      <c r="PAJ154"/>
      <c r="PAK154"/>
      <c r="PAL154"/>
      <c r="PAM154"/>
      <c r="PAN154"/>
      <c r="PAO154"/>
      <c r="PAP154"/>
      <c r="PAQ154"/>
      <c r="PAR154"/>
      <c r="PAS154"/>
      <c r="PAT154"/>
      <c r="PAU154"/>
      <c r="PAV154"/>
      <c r="PAW154"/>
      <c r="PAX154"/>
      <c r="PAY154"/>
      <c r="PAZ154"/>
      <c r="PBA154"/>
      <c r="PBB154"/>
      <c r="PBC154"/>
      <c r="PBD154"/>
      <c r="PBE154"/>
      <c r="PBF154"/>
      <c r="PBG154"/>
      <c r="PBH154"/>
      <c r="PBI154"/>
      <c r="PBJ154"/>
      <c r="PBK154"/>
      <c r="PBL154"/>
      <c r="PBM154"/>
      <c r="PBN154"/>
      <c r="PBO154"/>
      <c r="PBP154"/>
      <c r="PBQ154"/>
      <c r="PBR154"/>
      <c r="PBS154"/>
      <c r="PBT154"/>
      <c r="PBU154"/>
      <c r="PBV154"/>
      <c r="PBW154"/>
      <c r="PBX154"/>
      <c r="PBY154"/>
      <c r="PBZ154"/>
      <c r="PCA154"/>
      <c r="PCB154"/>
      <c r="PCC154"/>
      <c r="PCD154"/>
      <c r="PCE154"/>
      <c r="PCF154"/>
      <c r="PCG154"/>
      <c r="PCH154"/>
      <c r="PCI154"/>
      <c r="PCJ154"/>
      <c r="PCK154"/>
      <c r="PCL154"/>
      <c r="PCM154"/>
      <c r="PCN154"/>
      <c r="PCO154"/>
      <c r="PCP154"/>
      <c r="PCQ154"/>
      <c r="PCR154"/>
      <c r="PCS154"/>
      <c r="PCT154"/>
      <c r="PCU154"/>
      <c r="PCV154"/>
      <c r="PCW154"/>
      <c r="PCX154"/>
      <c r="PCY154"/>
      <c r="PCZ154"/>
      <c r="PDA154"/>
      <c r="PDB154"/>
      <c r="PDC154"/>
      <c r="PDD154"/>
      <c r="PDE154"/>
      <c r="PDF154"/>
      <c r="PDG154"/>
      <c r="PDH154"/>
      <c r="PDI154"/>
      <c r="PDJ154"/>
      <c r="PDK154"/>
      <c r="PDL154"/>
      <c r="PDM154"/>
      <c r="PDN154"/>
      <c r="PDO154"/>
      <c r="PDP154"/>
      <c r="PDQ154"/>
      <c r="PDR154"/>
      <c r="PDS154"/>
      <c r="PDT154"/>
      <c r="PDU154"/>
      <c r="PDV154"/>
      <c r="PDW154"/>
      <c r="PDX154"/>
      <c r="PDY154"/>
      <c r="PDZ154"/>
      <c r="PEA154"/>
      <c r="PEB154"/>
      <c r="PEC154"/>
      <c r="PED154"/>
      <c r="PEE154"/>
      <c r="PEF154"/>
      <c r="PEG154"/>
      <c r="PEH154"/>
      <c r="PEI154"/>
      <c r="PEJ154"/>
      <c r="PEK154"/>
      <c r="PEL154"/>
      <c r="PEM154"/>
      <c r="PEN154"/>
      <c r="PEO154"/>
      <c r="PEP154"/>
      <c r="PEQ154"/>
      <c r="PER154"/>
      <c r="PES154"/>
      <c r="PET154"/>
      <c r="PEU154"/>
      <c r="PEV154"/>
      <c r="PEW154"/>
      <c r="PEX154"/>
      <c r="PEY154"/>
      <c r="PEZ154"/>
      <c r="PFA154"/>
      <c r="PFB154"/>
      <c r="PFC154"/>
      <c r="PFD154"/>
      <c r="PFE154"/>
      <c r="PFF154"/>
      <c r="PFG154"/>
      <c r="PFH154"/>
      <c r="PFI154"/>
      <c r="PFJ154"/>
      <c r="PFK154"/>
      <c r="PFL154"/>
      <c r="PFM154"/>
      <c r="PFN154"/>
      <c r="PFO154"/>
      <c r="PFP154"/>
      <c r="PFQ154"/>
      <c r="PFR154"/>
      <c r="PFS154"/>
      <c r="PFT154"/>
      <c r="PFU154"/>
      <c r="PFV154"/>
      <c r="PFW154"/>
      <c r="PFX154"/>
      <c r="PFY154"/>
      <c r="PFZ154"/>
      <c r="PGA154"/>
      <c r="PGB154"/>
      <c r="PGC154"/>
      <c r="PGD154"/>
      <c r="PGE154"/>
      <c r="PGF154"/>
      <c r="PGG154"/>
      <c r="PGH154"/>
      <c r="PGI154"/>
      <c r="PGJ154"/>
      <c r="PGK154"/>
      <c r="PGL154"/>
      <c r="PGM154"/>
      <c r="PGN154"/>
      <c r="PGO154"/>
      <c r="PGP154"/>
      <c r="PGQ154"/>
      <c r="PGR154"/>
      <c r="PGS154"/>
      <c r="PGT154"/>
      <c r="PGU154"/>
      <c r="PGV154"/>
      <c r="PGW154"/>
      <c r="PGX154"/>
      <c r="PGY154"/>
      <c r="PGZ154"/>
      <c r="PHA154"/>
      <c r="PHB154"/>
      <c r="PHC154"/>
      <c r="PHD154"/>
      <c r="PHE154"/>
      <c r="PHF154"/>
      <c r="PHG154"/>
      <c r="PHH154"/>
      <c r="PHI154"/>
      <c r="PHJ154"/>
      <c r="PHK154"/>
      <c r="PHL154"/>
      <c r="PHM154"/>
      <c r="PHN154"/>
      <c r="PHO154"/>
      <c r="PHP154"/>
      <c r="PHQ154"/>
      <c r="PHR154"/>
      <c r="PHS154"/>
      <c r="PHT154"/>
      <c r="PHU154"/>
      <c r="PHV154"/>
      <c r="PHW154"/>
      <c r="PHX154"/>
      <c r="PHY154"/>
      <c r="PHZ154"/>
      <c r="PIA154"/>
      <c r="PIB154"/>
      <c r="PIC154"/>
      <c r="PID154"/>
      <c r="PIE154"/>
      <c r="PIF154"/>
      <c r="PIG154"/>
      <c r="PIH154"/>
      <c r="PII154"/>
      <c r="PIJ154"/>
      <c r="PIK154"/>
      <c r="PIL154"/>
      <c r="PIM154"/>
      <c r="PIN154"/>
      <c r="PIO154"/>
      <c r="PIP154"/>
      <c r="PIQ154"/>
      <c r="PIR154"/>
      <c r="PIS154"/>
      <c r="PIT154"/>
      <c r="PIU154"/>
      <c r="PIV154"/>
      <c r="PIW154"/>
      <c r="PIX154"/>
      <c r="PIY154"/>
      <c r="PIZ154"/>
      <c r="PJA154"/>
      <c r="PJB154"/>
      <c r="PJC154"/>
      <c r="PJD154"/>
      <c r="PJE154"/>
      <c r="PJF154"/>
      <c r="PJG154"/>
      <c r="PJH154"/>
      <c r="PJI154"/>
      <c r="PJJ154"/>
      <c r="PJK154"/>
      <c r="PJL154"/>
      <c r="PJM154"/>
      <c r="PJN154"/>
      <c r="PJO154"/>
      <c r="PJP154"/>
      <c r="PJQ154"/>
      <c r="PJR154"/>
      <c r="PJS154"/>
      <c r="PJT154"/>
      <c r="PJU154"/>
      <c r="PJV154"/>
      <c r="PJW154"/>
      <c r="PJX154"/>
      <c r="PJY154"/>
      <c r="PJZ154"/>
      <c r="PKA154"/>
      <c r="PKB154"/>
      <c r="PKC154"/>
      <c r="PKD154"/>
      <c r="PKE154"/>
      <c r="PKF154"/>
      <c r="PKG154"/>
      <c r="PKH154"/>
      <c r="PKI154"/>
      <c r="PKJ154"/>
      <c r="PKK154"/>
      <c r="PKL154"/>
      <c r="PKM154"/>
      <c r="PKN154"/>
      <c r="PKO154"/>
      <c r="PKP154"/>
      <c r="PKQ154"/>
      <c r="PKR154"/>
      <c r="PKS154"/>
      <c r="PKT154"/>
      <c r="PKU154"/>
      <c r="PKV154"/>
      <c r="PKW154"/>
      <c r="PKX154"/>
      <c r="PKY154"/>
      <c r="PKZ154"/>
      <c r="PLA154"/>
      <c r="PLB154"/>
      <c r="PLC154"/>
      <c r="PLD154"/>
      <c r="PLE154"/>
      <c r="PLF154"/>
      <c r="PLG154"/>
      <c r="PLH154"/>
      <c r="PLI154"/>
      <c r="PLJ154"/>
      <c r="PLK154"/>
      <c r="PLL154"/>
      <c r="PLM154"/>
      <c r="PLN154"/>
      <c r="PLO154"/>
      <c r="PLP154"/>
      <c r="PLQ154"/>
      <c r="PLR154"/>
      <c r="PLS154"/>
      <c r="PLT154"/>
      <c r="PLU154"/>
      <c r="PLV154"/>
      <c r="PLW154"/>
      <c r="PLX154"/>
      <c r="PLY154"/>
      <c r="PLZ154"/>
      <c r="PMA154"/>
      <c r="PMB154"/>
      <c r="PMC154"/>
      <c r="PMD154"/>
      <c r="PME154"/>
      <c r="PMF154"/>
      <c r="PMG154"/>
      <c r="PMH154"/>
      <c r="PMI154"/>
      <c r="PMJ154"/>
      <c r="PMK154"/>
      <c r="PML154"/>
      <c r="PMM154"/>
      <c r="PMN154"/>
      <c r="PMO154"/>
      <c r="PMP154"/>
      <c r="PMQ154"/>
      <c r="PMR154"/>
      <c r="PMS154"/>
      <c r="PMT154"/>
      <c r="PMU154"/>
      <c r="PMV154"/>
      <c r="PMW154"/>
      <c r="PMX154"/>
      <c r="PMY154"/>
      <c r="PMZ154"/>
      <c r="PNA154"/>
      <c r="PNB154"/>
      <c r="PNC154"/>
      <c r="PND154"/>
      <c r="PNE154"/>
      <c r="PNF154"/>
      <c r="PNG154"/>
      <c r="PNH154"/>
      <c r="PNI154"/>
      <c r="PNJ154"/>
      <c r="PNK154"/>
      <c r="PNL154"/>
      <c r="PNM154"/>
      <c r="PNN154"/>
      <c r="PNO154"/>
      <c r="PNP154"/>
      <c r="PNQ154"/>
      <c r="PNR154"/>
      <c r="PNS154"/>
      <c r="PNT154"/>
      <c r="PNU154"/>
      <c r="PNV154"/>
      <c r="PNW154"/>
      <c r="PNX154"/>
      <c r="PNY154"/>
      <c r="PNZ154"/>
      <c r="POA154"/>
      <c r="POB154"/>
      <c r="POC154"/>
      <c r="POD154"/>
      <c r="POE154"/>
      <c r="POF154"/>
      <c r="POG154"/>
      <c r="POH154"/>
      <c r="POI154"/>
      <c r="POJ154"/>
      <c r="POK154"/>
      <c r="POL154"/>
      <c r="POM154"/>
      <c r="PON154"/>
      <c r="POO154"/>
      <c r="POP154"/>
      <c r="POQ154"/>
      <c r="POR154"/>
      <c r="POS154"/>
      <c r="POT154"/>
      <c r="POU154"/>
      <c r="POV154"/>
      <c r="POW154"/>
      <c r="POX154"/>
      <c r="POY154"/>
      <c r="POZ154"/>
      <c r="PPA154"/>
      <c r="PPB154"/>
      <c r="PPC154"/>
      <c r="PPD154"/>
      <c r="PPE154"/>
      <c r="PPF154"/>
      <c r="PPG154"/>
      <c r="PPH154"/>
      <c r="PPI154"/>
      <c r="PPJ154"/>
      <c r="PPK154"/>
      <c r="PPL154"/>
      <c r="PPM154"/>
      <c r="PPN154"/>
      <c r="PPO154"/>
      <c r="PPP154"/>
      <c r="PPQ154"/>
      <c r="PPR154"/>
      <c r="PPS154"/>
      <c r="PPT154"/>
      <c r="PPU154"/>
      <c r="PPV154"/>
      <c r="PPW154"/>
      <c r="PPX154"/>
      <c r="PPY154"/>
      <c r="PPZ154"/>
      <c r="PQA154"/>
      <c r="PQB154"/>
      <c r="PQC154"/>
      <c r="PQD154"/>
      <c r="PQE154"/>
      <c r="PQF154"/>
      <c r="PQG154"/>
      <c r="PQH154"/>
      <c r="PQI154"/>
      <c r="PQJ154"/>
      <c r="PQK154"/>
      <c r="PQL154"/>
      <c r="PQM154"/>
      <c r="PQN154"/>
      <c r="PQO154"/>
      <c r="PQP154"/>
      <c r="PQQ154"/>
      <c r="PQR154"/>
      <c r="PQS154"/>
      <c r="PQT154"/>
      <c r="PQU154"/>
      <c r="PQV154"/>
      <c r="PQW154"/>
      <c r="PQX154"/>
      <c r="PQY154"/>
      <c r="PQZ154"/>
      <c r="PRA154"/>
      <c r="PRB154"/>
      <c r="PRC154"/>
      <c r="PRD154"/>
      <c r="PRE154"/>
      <c r="PRF154"/>
      <c r="PRG154"/>
      <c r="PRH154"/>
      <c r="PRI154"/>
      <c r="PRJ154"/>
      <c r="PRK154"/>
      <c r="PRL154"/>
      <c r="PRM154"/>
      <c r="PRN154"/>
      <c r="PRO154"/>
      <c r="PRP154"/>
      <c r="PRQ154"/>
      <c r="PRR154"/>
      <c r="PRS154"/>
      <c r="PRT154"/>
      <c r="PRU154"/>
      <c r="PRV154"/>
      <c r="PRW154"/>
      <c r="PRX154"/>
      <c r="PRY154"/>
      <c r="PRZ154"/>
      <c r="PSA154"/>
      <c r="PSB154"/>
      <c r="PSC154"/>
      <c r="PSD154"/>
      <c r="PSE154"/>
      <c r="PSF154"/>
      <c r="PSG154"/>
      <c r="PSH154"/>
      <c r="PSI154"/>
      <c r="PSJ154"/>
      <c r="PSK154"/>
      <c r="PSL154"/>
      <c r="PSM154"/>
      <c r="PSN154"/>
      <c r="PSO154"/>
      <c r="PSP154"/>
      <c r="PSQ154"/>
      <c r="PSR154"/>
      <c r="PSS154"/>
      <c r="PST154"/>
      <c r="PSU154"/>
      <c r="PSV154"/>
      <c r="PSW154"/>
      <c r="PSX154"/>
      <c r="PSY154"/>
      <c r="PSZ154"/>
      <c r="PTA154"/>
      <c r="PTB154"/>
      <c r="PTC154"/>
      <c r="PTD154"/>
      <c r="PTE154"/>
      <c r="PTF154"/>
      <c r="PTG154"/>
      <c r="PTH154"/>
      <c r="PTI154"/>
      <c r="PTJ154"/>
      <c r="PTK154"/>
      <c r="PTL154"/>
      <c r="PTM154"/>
      <c r="PTN154"/>
      <c r="PTO154"/>
      <c r="PTP154"/>
      <c r="PTQ154"/>
      <c r="PTR154"/>
      <c r="PTS154"/>
      <c r="PTT154"/>
      <c r="PTU154"/>
      <c r="PTV154"/>
      <c r="PTW154"/>
      <c r="PTX154"/>
      <c r="PTY154"/>
      <c r="PTZ154"/>
      <c r="PUA154"/>
      <c r="PUB154"/>
      <c r="PUC154"/>
      <c r="PUD154"/>
      <c r="PUE154"/>
      <c r="PUF154"/>
      <c r="PUG154"/>
      <c r="PUH154"/>
      <c r="PUI154"/>
      <c r="PUJ154"/>
      <c r="PUK154"/>
      <c r="PUL154"/>
      <c r="PUM154"/>
      <c r="PUN154"/>
      <c r="PUO154"/>
      <c r="PUP154"/>
      <c r="PUQ154"/>
      <c r="PUR154"/>
      <c r="PUS154"/>
      <c r="PUT154"/>
      <c r="PUU154"/>
      <c r="PUV154"/>
      <c r="PUW154"/>
      <c r="PUX154"/>
      <c r="PUY154"/>
      <c r="PUZ154"/>
      <c r="PVA154"/>
      <c r="PVB154"/>
      <c r="PVC154"/>
      <c r="PVD154"/>
      <c r="PVE154"/>
      <c r="PVF154"/>
      <c r="PVG154"/>
      <c r="PVH154"/>
      <c r="PVI154"/>
      <c r="PVJ154"/>
      <c r="PVK154"/>
      <c r="PVL154"/>
      <c r="PVM154"/>
      <c r="PVN154"/>
      <c r="PVO154"/>
      <c r="PVP154"/>
      <c r="PVQ154"/>
      <c r="PVR154"/>
      <c r="PVS154"/>
      <c r="PVT154"/>
      <c r="PVU154"/>
      <c r="PVV154"/>
      <c r="PVW154"/>
      <c r="PVX154"/>
      <c r="PVY154"/>
      <c r="PVZ154"/>
      <c r="PWA154"/>
      <c r="PWB154"/>
      <c r="PWC154"/>
      <c r="PWD154"/>
      <c r="PWE154"/>
      <c r="PWF154"/>
      <c r="PWG154"/>
      <c r="PWH154"/>
      <c r="PWI154"/>
      <c r="PWJ154"/>
      <c r="PWK154"/>
      <c r="PWL154"/>
      <c r="PWM154"/>
      <c r="PWN154"/>
      <c r="PWO154"/>
      <c r="PWP154"/>
      <c r="PWQ154"/>
      <c r="PWR154"/>
      <c r="PWS154"/>
      <c r="PWT154"/>
      <c r="PWU154"/>
      <c r="PWV154"/>
      <c r="PWW154"/>
      <c r="PWX154"/>
      <c r="PWY154"/>
      <c r="PWZ154"/>
      <c r="PXA154"/>
      <c r="PXB154"/>
      <c r="PXC154"/>
      <c r="PXD154"/>
      <c r="PXE154"/>
      <c r="PXF154"/>
      <c r="PXG154"/>
      <c r="PXH154"/>
      <c r="PXI154"/>
      <c r="PXJ154"/>
      <c r="PXK154"/>
      <c r="PXL154"/>
      <c r="PXM154"/>
      <c r="PXN154"/>
      <c r="PXO154"/>
      <c r="PXP154"/>
      <c r="PXQ154"/>
      <c r="PXR154"/>
      <c r="PXS154"/>
      <c r="PXT154"/>
      <c r="PXU154"/>
      <c r="PXV154"/>
      <c r="PXW154"/>
      <c r="PXX154"/>
      <c r="PXY154"/>
      <c r="PXZ154"/>
      <c r="PYA154"/>
      <c r="PYB154"/>
      <c r="PYC154"/>
      <c r="PYD154"/>
      <c r="PYE154"/>
      <c r="PYF154"/>
      <c r="PYG154"/>
      <c r="PYH154"/>
      <c r="PYI154"/>
      <c r="PYJ154"/>
      <c r="PYK154"/>
      <c r="PYL154"/>
      <c r="PYM154"/>
      <c r="PYN154"/>
      <c r="PYO154"/>
      <c r="PYP154"/>
      <c r="PYQ154"/>
      <c r="PYR154"/>
      <c r="PYS154"/>
      <c r="PYT154"/>
      <c r="PYU154"/>
      <c r="PYV154"/>
      <c r="PYW154"/>
      <c r="PYX154"/>
      <c r="PYY154"/>
      <c r="PYZ154"/>
      <c r="PZA154"/>
      <c r="PZB154"/>
      <c r="PZC154"/>
      <c r="PZD154"/>
      <c r="PZE154"/>
      <c r="PZF154"/>
      <c r="PZG154"/>
      <c r="PZH154"/>
      <c r="PZI154"/>
      <c r="PZJ154"/>
      <c r="PZK154"/>
      <c r="PZL154"/>
      <c r="PZM154"/>
      <c r="PZN154"/>
      <c r="PZO154"/>
      <c r="PZP154"/>
      <c r="PZQ154"/>
      <c r="PZR154"/>
      <c r="PZS154"/>
      <c r="PZT154"/>
      <c r="PZU154"/>
      <c r="PZV154"/>
      <c r="PZW154"/>
      <c r="PZX154"/>
      <c r="PZY154"/>
      <c r="PZZ154"/>
      <c r="QAA154"/>
      <c r="QAB154"/>
      <c r="QAC154"/>
      <c r="QAD154"/>
      <c r="QAE154"/>
      <c r="QAF154"/>
      <c r="QAG154"/>
      <c r="QAH154"/>
      <c r="QAI154"/>
      <c r="QAJ154"/>
      <c r="QAK154"/>
      <c r="QAL154"/>
      <c r="QAM154"/>
      <c r="QAN154"/>
      <c r="QAO154"/>
      <c r="QAP154"/>
      <c r="QAQ154"/>
      <c r="QAR154"/>
      <c r="QAS154"/>
      <c r="QAT154"/>
      <c r="QAU154"/>
      <c r="QAV154"/>
      <c r="QAW154"/>
      <c r="QAX154"/>
      <c r="QAY154"/>
      <c r="QAZ154"/>
      <c r="QBA154"/>
      <c r="QBB154"/>
      <c r="QBC154"/>
      <c r="QBD154"/>
      <c r="QBE154"/>
      <c r="QBF154"/>
      <c r="QBG154"/>
      <c r="QBH154"/>
      <c r="QBI154"/>
      <c r="QBJ154"/>
      <c r="QBK154"/>
      <c r="QBL154"/>
      <c r="QBM154"/>
      <c r="QBN154"/>
      <c r="QBO154"/>
      <c r="QBP154"/>
      <c r="QBQ154"/>
      <c r="QBR154"/>
      <c r="QBS154"/>
      <c r="QBT154"/>
      <c r="QBU154"/>
      <c r="QBV154"/>
      <c r="QBW154"/>
      <c r="QBX154"/>
      <c r="QBY154"/>
      <c r="QBZ154"/>
      <c r="QCA154"/>
      <c r="QCB154"/>
      <c r="QCC154"/>
      <c r="QCD154"/>
      <c r="QCE154"/>
      <c r="QCF154"/>
      <c r="QCG154"/>
      <c r="QCH154"/>
      <c r="QCI154"/>
      <c r="QCJ154"/>
      <c r="QCK154"/>
      <c r="QCL154"/>
      <c r="QCM154"/>
      <c r="QCN154"/>
      <c r="QCO154"/>
      <c r="QCP154"/>
      <c r="QCQ154"/>
      <c r="QCR154"/>
      <c r="QCS154"/>
      <c r="QCT154"/>
      <c r="QCU154"/>
      <c r="QCV154"/>
      <c r="QCW154"/>
      <c r="QCX154"/>
      <c r="QCY154"/>
      <c r="QCZ154"/>
      <c r="QDA154"/>
      <c r="QDB154"/>
      <c r="QDC154"/>
      <c r="QDD154"/>
      <c r="QDE154"/>
      <c r="QDF154"/>
      <c r="QDG154"/>
      <c r="QDH154"/>
      <c r="QDI154"/>
      <c r="QDJ154"/>
      <c r="QDK154"/>
      <c r="QDL154"/>
      <c r="QDM154"/>
      <c r="QDN154"/>
      <c r="QDO154"/>
      <c r="QDP154"/>
      <c r="QDQ154"/>
      <c r="QDR154"/>
      <c r="QDS154"/>
      <c r="QDT154"/>
      <c r="QDU154"/>
      <c r="QDV154"/>
      <c r="QDW154"/>
      <c r="QDX154"/>
      <c r="QDY154"/>
      <c r="QDZ154"/>
      <c r="QEA154"/>
      <c r="QEB154"/>
      <c r="QEC154"/>
      <c r="QED154"/>
      <c r="QEE154"/>
      <c r="QEF154"/>
      <c r="QEG154"/>
      <c r="QEH154"/>
      <c r="QEI154"/>
      <c r="QEJ154"/>
      <c r="QEK154"/>
      <c r="QEL154"/>
      <c r="QEM154"/>
      <c r="QEN154"/>
      <c r="QEO154"/>
      <c r="QEP154"/>
      <c r="QEQ154"/>
      <c r="QER154"/>
      <c r="QES154"/>
      <c r="QET154"/>
      <c r="QEU154"/>
      <c r="QEV154"/>
      <c r="QEW154"/>
      <c r="QEX154"/>
      <c r="QEY154"/>
      <c r="QEZ154"/>
      <c r="QFA154"/>
      <c r="QFB154"/>
      <c r="QFC154"/>
      <c r="QFD154"/>
      <c r="QFE154"/>
      <c r="QFF154"/>
      <c r="QFG154"/>
      <c r="QFH154"/>
      <c r="QFI154"/>
      <c r="QFJ154"/>
      <c r="QFK154"/>
      <c r="QFL154"/>
      <c r="QFM154"/>
      <c r="QFN154"/>
      <c r="QFO154"/>
      <c r="QFP154"/>
      <c r="QFQ154"/>
      <c r="QFR154"/>
      <c r="QFS154"/>
      <c r="QFT154"/>
      <c r="QFU154"/>
      <c r="QFV154"/>
      <c r="QFW154"/>
      <c r="QFX154"/>
      <c r="QFY154"/>
      <c r="QFZ154"/>
      <c r="QGA154"/>
      <c r="QGB154"/>
      <c r="QGC154"/>
      <c r="QGD154"/>
      <c r="QGE154"/>
      <c r="QGF154"/>
      <c r="QGG154"/>
      <c r="QGH154"/>
      <c r="QGI154"/>
      <c r="QGJ154"/>
      <c r="QGK154"/>
      <c r="QGL154"/>
      <c r="QGM154"/>
      <c r="QGN154"/>
      <c r="QGO154"/>
      <c r="QGP154"/>
      <c r="QGQ154"/>
      <c r="QGR154"/>
      <c r="QGS154"/>
      <c r="QGT154"/>
      <c r="QGU154"/>
      <c r="QGV154"/>
      <c r="QGW154"/>
      <c r="QGX154"/>
      <c r="QGY154"/>
      <c r="QGZ154"/>
      <c r="QHA154"/>
      <c r="QHB154"/>
      <c r="QHC154"/>
      <c r="QHD154"/>
      <c r="QHE154"/>
      <c r="QHF154"/>
      <c r="QHG154"/>
      <c r="QHH154"/>
      <c r="QHI154"/>
      <c r="QHJ154"/>
      <c r="QHK154"/>
      <c r="QHL154"/>
      <c r="QHM154"/>
      <c r="QHN154"/>
      <c r="QHO154"/>
      <c r="QHP154"/>
      <c r="QHQ154"/>
      <c r="QHR154"/>
      <c r="QHS154"/>
      <c r="QHT154"/>
      <c r="QHU154"/>
      <c r="QHV154"/>
      <c r="QHW154"/>
      <c r="QHX154"/>
      <c r="QHY154"/>
      <c r="QHZ154"/>
      <c r="QIA154"/>
      <c r="QIB154"/>
      <c r="QIC154"/>
      <c r="QID154"/>
      <c r="QIE154"/>
      <c r="QIF154"/>
      <c r="QIG154"/>
      <c r="QIH154"/>
      <c r="QII154"/>
      <c r="QIJ154"/>
      <c r="QIK154"/>
      <c r="QIL154"/>
      <c r="QIM154"/>
      <c r="QIN154"/>
      <c r="QIO154"/>
      <c r="QIP154"/>
      <c r="QIQ154"/>
      <c r="QIR154"/>
      <c r="QIS154"/>
      <c r="QIT154"/>
      <c r="QIU154"/>
      <c r="QIV154"/>
      <c r="QIW154"/>
      <c r="QIX154"/>
      <c r="QIY154"/>
      <c r="QIZ154"/>
      <c r="QJA154"/>
      <c r="QJB154"/>
      <c r="QJC154"/>
      <c r="QJD154"/>
      <c r="QJE154"/>
      <c r="QJF154"/>
      <c r="QJG154"/>
      <c r="QJH154"/>
      <c r="QJI154"/>
      <c r="QJJ154"/>
      <c r="QJK154"/>
      <c r="QJL154"/>
      <c r="QJM154"/>
      <c r="QJN154"/>
      <c r="QJO154"/>
      <c r="QJP154"/>
      <c r="QJQ154"/>
      <c r="QJR154"/>
      <c r="QJS154"/>
      <c r="QJT154"/>
      <c r="QJU154"/>
      <c r="QJV154"/>
      <c r="QJW154"/>
      <c r="QJX154"/>
      <c r="QJY154"/>
      <c r="QJZ154"/>
      <c r="QKA154"/>
      <c r="QKB154"/>
      <c r="QKC154"/>
      <c r="QKD154"/>
      <c r="QKE154"/>
      <c r="QKF154"/>
      <c r="QKG154"/>
      <c r="QKH154"/>
      <c r="QKI154"/>
      <c r="QKJ154"/>
      <c r="QKK154"/>
      <c r="QKL154"/>
      <c r="QKM154"/>
      <c r="QKN154"/>
      <c r="QKO154"/>
      <c r="QKP154"/>
      <c r="QKQ154"/>
      <c r="QKR154"/>
      <c r="QKS154"/>
      <c r="QKT154"/>
      <c r="QKU154"/>
      <c r="QKV154"/>
      <c r="QKW154"/>
      <c r="QKX154"/>
      <c r="QKY154"/>
      <c r="QKZ154"/>
      <c r="QLA154"/>
      <c r="QLB154"/>
      <c r="QLC154"/>
      <c r="QLD154"/>
      <c r="QLE154"/>
      <c r="QLF154"/>
      <c r="QLG154"/>
      <c r="QLH154"/>
      <c r="QLI154"/>
      <c r="QLJ154"/>
      <c r="QLK154"/>
      <c r="QLL154"/>
      <c r="QLM154"/>
      <c r="QLN154"/>
      <c r="QLO154"/>
      <c r="QLP154"/>
      <c r="QLQ154"/>
      <c r="QLR154"/>
      <c r="QLS154"/>
      <c r="QLT154"/>
      <c r="QLU154"/>
      <c r="QLV154"/>
      <c r="QLW154"/>
      <c r="QLX154"/>
      <c r="QLY154"/>
      <c r="QLZ154"/>
      <c r="QMA154"/>
      <c r="QMB154"/>
      <c r="QMC154"/>
      <c r="QMD154"/>
      <c r="QME154"/>
      <c r="QMF154"/>
      <c r="QMG154"/>
      <c r="QMH154"/>
      <c r="QMI154"/>
      <c r="QMJ154"/>
      <c r="QMK154"/>
      <c r="QML154"/>
      <c r="QMM154"/>
      <c r="QMN154"/>
      <c r="QMO154"/>
      <c r="QMP154"/>
      <c r="QMQ154"/>
      <c r="QMR154"/>
      <c r="QMS154"/>
      <c r="QMT154"/>
      <c r="QMU154"/>
      <c r="QMV154"/>
      <c r="QMW154"/>
      <c r="QMX154"/>
      <c r="QMY154"/>
      <c r="QMZ154"/>
      <c r="QNA154"/>
      <c r="QNB154"/>
      <c r="QNC154"/>
      <c r="QND154"/>
      <c r="QNE154"/>
      <c r="QNF154"/>
      <c r="QNG154"/>
      <c r="QNH154"/>
      <c r="QNI154"/>
      <c r="QNJ154"/>
      <c r="QNK154"/>
      <c r="QNL154"/>
      <c r="QNM154"/>
      <c r="QNN154"/>
      <c r="QNO154"/>
      <c r="QNP154"/>
      <c r="QNQ154"/>
      <c r="QNR154"/>
      <c r="QNS154"/>
      <c r="QNT154"/>
      <c r="QNU154"/>
      <c r="QNV154"/>
      <c r="QNW154"/>
      <c r="QNX154"/>
      <c r="QNY154"/>
      <c r="QNZ154"/>
      <c r="QOA154"/>
      <c r="QOB154"/>
      <c r="QOC154"/>
      <c r="QOD154"/>
      <c r="QOE154"/>
      <c r="QOF154"/>
      <c r="QOG154"/>
      <c r="QOH154"/>
      <c r="QOI154"/>
      <c r="QOJ154"/>
      <c r="QOK154"/>
      <c r="QOL154"/>
      <c r="QOM154"/>
      <c r="QON154"/>
      <c r="QOO154"/>
      <c r="QOP154"/>
      <c r="QOQ154"/>
      <c r="QOR154"/>
      <c r="QOS154"/>
      <c r="QOT154"/>
      <c r="QOU154"/>
      <c r="QOV154"/>
      <c r="QOW154"/>
      <c r="QOX154"/>
      <c r="QOY154"/>
      <c r="QOZ154"/>
      <c r="QPA154"/>
      <c r="QPB154"/>
      <c r="QPC154"/>
      <c r="QPD154"/>
      <c r="QPE154"/>
      <c r="QPF154"/>
      <c r="QPG154"/>
      <c r="QPH154"/>
      <c r="QPI154"/>
      <c r="QPJ154"/>
      <c r="QPK154"/>
      <c r="QPL154"/>
      <c r="QPM154"/>
      <c r="QPN154"/>
      <c r="QPO154"/>
      <c r="QPP154"/>
      <c r="QPQ154"/>
      <c r="QPR154"/>
      <c r="QPS154"/>
      <c r="QPT154"/>
      <c r="QPU154"/>
      <c r="QPV154"/>
      <c r="QPW154"/>
      <c r="QPX154"/>
      <c r="QPY154"/>
      <c r="QPZ154"/>
      <c r="QQA154"/>
      <c r="QQB154"/>
      <c r="QQC154"/>
      <c r="QQD154"/>
      <c r="QQE154"/>
      <c r="QQF154"/>
      <c r="QQG154"/>
      <c r="QQH154"/>
      <c r="QQI154"/>
      <c r="QQJ154"/>
      <c r="QQK154"/>
      <c r="QQL154"/>
      <c r="QQM154"/>
      <c r="QQN154"/>
      <c r="QQO154"/>
      <c r="QQP154"/>
      <c r="QQQ154"/>
      <c r="QQR154"/>
      <c r="QQS154"/>
      <c r="QQT154"/>
      <c r="QQU154"/>
      <c r="QQV154"/>
      <c r="QQW154"/>
      <c r="QQX154"/>
      <c r="QQY154"/>
      <c r="QQZ154"/>
      <c r="QRA154"/>
      <c r="QRB154"/>
      <c r="QRC154"/>
      <c r="QRD154"/>
      <c r="QRE154"/>
      <c r="QRF154"/>
      <c r="QRG154"/>
      <c r="QRH154"/>
      <c r="QRI154"/>
      <c r="QRJ154"/>
      <c r="QRK154"/>
      <c r="QRL154"/>
      <c r="QRM154"/>
      <c r="QRN154"/>
      <c r="QRO154"/>
      <c r="QRP154"/>
      <c r="QRQ154"/>
      <c r="QRR154"/>
      <c r="QRS154"/>
      <c r="QRT154"/>
      <c r="QRU154"/>
      <c r="QRV154"/>
      <c r="QRW154"/>
      <c r="QRX154"/>
      <c r="QRY154"/>
      <c r="QRZ154"/>
      <c r="QSA154"/>
      <c r="QSB154"/>
      <c r="QSC154"/>
      <c r="QSD154"/>
      <c r="QSE154"/>
      <c r="QSF154"/>
      <c r="QSG154"/>
      <c r="QSH154"/>
      <c r="QSI154"/>
      <c r="QSJ154"/>
      <c r="QSK154"/>
      <c r="QSL154"/>
      <c r="QSM154"/>
      <c r="QSN154"/>
      <c r="QSO154"/>
      <c r="QSP154"/>
      <c r="QSQ154"/>
      <c r="QSR154"/>
      <c r="QSS154"/>
      <c r="QST154"/>
      <c r="QSU154"/>
      <c r="QSV154"/>
      <c r="QSW154"/>
      <c r="QSX154"/>
      <c r="QSY154"/>
      <c r="QSZ154"/>
      <c r="QTA154"/>
      <c r="QTB154"/>
      <c r="QTC154"/>
      <c r="QTD154"/>
      <c r="QTE154"/>
      <c r="QTF154"/>
      <c r="QTG154"/>
      <c r="QTH154"/>
      <c r="QTI154"/>
      <c r="QTJ154"/>
      <c r="QTK154"/>
      <c r="QTL154"/>
      <c r="QTM154"/>
      <c r="QTN154"/>
      <c r="QTO154"/>
      <c r="QTP154"/>
      <c r="QTQ154"/>
      <c r="QTR154"/>
      <c r="QTS154"/>
      <c r="QTT154"/>
      <c r="QTU154"/>
      <c r="QTV154"/>
      <c r="QTW154"/>
      <c r="QTX154"/>
      <c r="QTY154"/>
      <c r="QTZ154"/>
      <c r="QUA154"/>
      <c r="QUB154"/>
      <c r="QUC154"/>
      <c r="QUD154"/>
      <c r="QUE154"/>
      <c r="QUF154"/>
      <c r="QUG154"/>
      <c r="QUH154"/>
      <c r="QUI154"/>
      <c r="QUJ154"/>
      <c r="QUK154"/>
      <c r="QUL154"/>
      <c r="QUM154"/>
      <c r="QUN154"/>
      <c r="QUO154"/>
      <c r="QUP154"/>
      <c r="QUQ154"/>
      <c r="QUR154"/>
      <c r="QUS154"/>
      <c r="QUT154"/>
      <c r="QUU154"/>
      <c r="QUV154"/>
      <c r="QUW154"/>
      <c r="QUX154"/>
      <c r="QUY154"/>
      <c r="QUZ154"/>
      <c r="QVA154"/>
      <c r="QVB154"/>
      <c r="QVC154"/>
      <c r="QVD154"/>
      <c r="QVE154"/>
      <c r="QVF154"/>
      <c r="QVG154"/>
      <c r="QVH154"/>
      <c r="QVI154"/>
      <c r="QVJ154"/>
      <c r="QVK154"/>
      <c r="QVL154"/>
      <c r="QVM154"/>
      <c r="QVN154"/>
      <c r="QVO154"/>
      <c r="QVP154"/>
      <c r="QVQ154"/>
      <c r="QVR154"/>
      <c r="QVS154"/>
      <c r="QVT154"/>
      <c r="QVU154"/>
      <c r="QVV154"/>
      <c r="QVW154"/>
      <c r="QVX154"/>
      <c r="QVY154"/>
      <c r="QVZ154"/>
      <c r="QWA154"/>
      <c r="QWB154"/>
      <c r="QWC154"/>
      <c r="QWD154"/>
      <c r="QWE154"/>
      <c r="QWF154"/>
      <c r="QWG154"/>
      <c r="QWH154"/>
      <c r="QWI154"/>
      <c r="QWJ154"/>
      <c r="QWK154"/>
      <c r="QWL154"/>
      <c r="QWM154"/>
      <c r="QWN154"/>
      <c r="QWO154"/>
      <c r="QWP154"/>
      <c r="QWQ154"/>
      <c r="QWR154"/>
      <c r="QWS154"/>
      <c r="QWT154"/>
      <c r="QWU154"/>
      <c r="QWV154"/>
      <c r="QWW154"/>
      <c r="QWX154"/>
      <c r="QWY154"/>
      <c r="QWZ154"/>
      <c r="QXA154"/>
      <c r="QXB154"/>
      <c r="QXC154"/>
      <c r="QXD154"/>
      <c r="QXE154"/>
      <c r="QXF154"/>
      <c r="QXG154"/>
      <c r="QXH154"/>
      <c r="QXI154"/>
      <c r="QXJ154"/>
      <c r="QXK154"/>
      <c r="QXL154"/>
      <c r="QXM154"/>
      <c r="QXN154"/>
      <c r="QXO154"/>
      <c r="QXP154"/>
      <c r="QXQ154"/>
      <c r="QXR154"/>
      <c r="QXS154"/>
      <c r="QXT154"/>
      <c r="QXU154"/>
      <c r="QXV154"/>
      <c r="QXW154"/>
      <c r="QXX154"/>
      <c r="QXY154"/>
      <c r="QXZ154"/>
      <c r="QYA154"/>
      <c r="QYB154"/>
      <c r="QYC154"/>
      <c r="QYD154"/>
      <c r="QYE154"/>
      <c r="QYF154"/>
      <c r="QYG154"/>
      <c r="QYH154"/>
      <c r="QYI154"/>
      <c r="QYJ154"/>
      <c r="QYK154"/>
      <c r="QYL154"/>
      <c r="QYM154"/>
      <c r="QYN154"/>
      <c r="QYO154"/>
      <c r="QYP154"/>
      <c r="QYQ154"/>
      <c r="QYR154"/>
      <c r="QYS154"/>
      <c r="QYT154"/>
      <c r="QYU154"/>
      <c r="QYV154"/>
      <c r="QYW154"/>
      <c r="QYX154"/>
      <c r="QYY154"/>
      <c r="QYZ154"/>
      <c r="QZA154"/>
      <c r="QZB154"/>
      <c r="QZC154"/>
      <c r="QZD154"/>
      <c r="QZE154"/>
      <c r="QZF154"/>
      <c r="QZG154"/>
      <c r="QZH154"/>
      <c r="QZI154"/>
      <c r="QZJ154"/>
      <c r="QZK154"/>
      <c r="QZL154"/>
      <c r="QZM154"/>
      <c r="QZN154"/>
      <c r="QZO154"/>
      <c r="QZP154"/>
      <c r="QZQ154"/>
      <c r="QZR154"/>
      <c r="QZS154"/>
      <c r="QZT154"/>
      <c r="QZU154"/>
      <c r="QZV154"/>
      <c r="QZW154"/>
      <c r="QZX154"/>
      <c r="QZY154"/>
      <c r="QZZ154"/>
      <c r="RAA154"/>
      <c r="RAB154"/>
      <c r="RAC154"/>
      <c r="RAD154"/>
      <c r="RAE154"/>
      <c r="RAF154"/>
      <c r="RAG154"/>
      <c r="RAH154"/>
      <c r="RAI154"/>
      <c r="RAJ154"/>
      <c r="RAK154"/>
      <c r="RAL154"/>
      <c r="RAM154"/>
      <c r="RAN154"/>
      <c r="RAO154"/>
      <c r="RAP154"/>
      <c r="RAQ154"/>
      <c r="RAR154"/>
      <c r="RAS154"/>
      <c r="RAT154"/>
      <c r="RAU154"/>
      <c r="RAV154"/>
      <c r="RAW154"/>
      <c r="RAX154"/>
      <c r="RAY154"/>
      <c r="RAZ154"/>
      <c r="RBA154"/>
      <c r="RBB154"/>
      <c r="RBC154"/>
      <c r="RBD154"/>
      <c r="RBE154"/>
      <c r="RBF154"/>
      <c r="RBG154"/>
      <c r="RBH154"/>
      <c r="RBI154"/>
      <c r="RBJ154"/>
      <c r="RBK154"/>
      <c r="RBL154"/>
      <c r="RBM154"/>
      <c r="RBN154"/>
      <c r="RBO154"/>
      <c r="RBP154"/>
      <c r="RBQ154"/>
      <c r="RBR154"/>
      <c r="RBS154"/>
      <c r="RBT154"/>
      <c r="RBU154"/>
      <c r="RBV154"/>
      <c r="RBW154"/>
      <c r="RBX154"/>
      <c r="RBY154"/>
      <c r="RBZ154"/>
      <c r="RCA154"/>
      <c r="RCB154"/>
      <c r="RCC154"/>
      <c r="RCD154"/>
      <c r="RCE154"/>
      <c r="RCF154"/>
      <c r="RCG154"/>
      <c r="RCH154"/>
      <c r="RCI154"/>
      <c r="RCJ154"/>
      <c r="RCK154"/>
      <c r="RCL154"/>
      <c r="RCM154"/>
      <c r="RCN154"/>
      <c r="RCO154"/>
      <c r="RCP154"/>
      <c r="RCQ154"/>
      <c r="RCR154"/>
      <c r="RCS154"/>
      <c r="RCT154"/>
      <c r="RCU154"/>
      <c r="RCV154"/>
      <c r="RCW154"/>
      <c r="RCX154"/>
      <c r="RCY154"/>
      <c r="RCZ154"/>
      <c r="RDA154"/>
      <c r="RDB154"/>
      <c r="RDC154"/>
      <c r="RDD154"/>
      <c r="RDE154"/>
      <c r="RDF154"/>
      <c r="RDG154"/>
      <c r="RDH154"/>
      <c r="RDI154"/>
      <c r="RDJ154"/>
      <c r="RDK154"/>
      <c r="RDL154"/>
      <c r="RDM154"/>
      <c r="RDN154"/>
      <c r="RDO154"/>
      <c r="RDP154"/>
      <c r="RDQ154"/>
      <c r="RDR154"/>
      <c r="RDS154"/>
      <c r="RDT154"/>
      <c r="RDU154"/>
      <c r="RDV154"/>
      <c r="RDW154"/>
      <c r="RDX154"/>
      <c r="RDY154"/>
      <c r="RDZ154"/>
      <c r="REA154"/>
      <c r="REB154"/>
      <c r="REC154"/>
      <c r="RED154"/>
      <c r="REE154"/>
      <c r="REF154"/>
      <c r="REG154"/>
      <c r="REH154"/>
      <c r="REI154"/>
      <c r="REJ154"/>
      <c r="REK154"/>
      <c r="REL154"/>
      <c r="REM154"/>
      <c r="REN154"/>
      <c r="REO154"/>
      <c r="REP154"/>
      <c r="REQ154"/>
      <c r="RER154"/>
      <c r="RES154"/>
      <c r="RET154"/>
      <c r="REU154"/>
      <c r="REV154"/>
      <c r="REW154"/>
      <c r="REX154"/>
      <c r="REY154"/>
      <c r="REZ154"/>
      <c r="RFA154"/>
      <c r="RFB154"/>
      <c r="RFC154"/>
      <c r="RFD154"/>
      <c r="RFE154"/>
      <c r="RFF154"/>
      <c r="RFG154"/>
      <c r="RFH154"/>
      <c r="RFI154"/>
      <c r="RFJ154"/>
      <c r="RFK154"/>
      <c r="RFL154"/>
      <c r="RFM154"/>
      <c r="RFN154"/>
      <c r="RFO154"/>
      <c r="RFP154"/>
      <c r="RFQ154"/>
      <c r="RFR154"/>
      <c r="RFS154"/>
      <c r="RFT154"/>
      <c r="RFU154"/>
      <c r="RFV154"/>
      <c r="RFW154"/>
      <c r="RFX154"/>
      <c r="RFY154"/>
      <c r="RFZ154"/>
      <c r="RGA154"/>
      <c r="RGB154"/>
      <c r="RGC154"/>
      <c r="RGD154"/>
      <c r="RGE154"/>
      <c r="RGF154"/>
      <c r="RGG154"/>
      <c r="RGH154"/>
      <c r="RGI154"/>
      <c r="RGJ154"/>
      <c r="RGK154"/>
      <c r="RGL154"/>
      <c r="RGM154"/>
      <c r="RGN154"/>
      <c r="RGO154"/>
      <c r="RGP154"/>
      <c r="RGQ154"/>
      <c r="RGR154"/>
      <c r="RGS154"/>
      <c r="RGT154"/>
      <c r="RGU154"/>
      <c r="RGV154"/>
      <c r="RGW154"/>
      <c r="RGX154"/>
      <c r="RGY154"/>
      <c r="RGZ154"/>
      <c r="RHA154"/>
      <c r="RHB154"/>
      <c r="RHC154"/>
      <c r="RHD154"/>
      <c r="RHE154"/>
      <c r="RHF154"/>
      <c r="RHG154"/>
      <c r="RHH154"/>
      <c r="RHI154"/>
      <c r="RHJ154"/>
      <c r="RHK154"/>
      <c r="RHL154"/>
      <c r="RHM154"/>
      <c r="RHN154"/>
      <c r="RHO154"/>
      <c r="RHP154"/>
      <c r="RHQ154"/>
      <c r="RHR154"/>
      <c r="RHS154"/>
      <c r="RHT154"/>
      <c r="RHU154"/>
      <c r="RHV154"/>
      <c r="RHW154"/>
      <c r="RHX154"/>
      <c r="RHY154"/>
      <c r="RHZ154"/>
      <c r="RIA154"/>
      <c r="RIB154"/>
      <c r="RIC154"/>
      <c r="RID154"/>
      <c r="RIE154"/>
      <c r="RIF154"/>
      <c r="RIG154"/>
      <c r="RIH154"/>
      <c r="RII154"/>
      <c r="RIJ154"/>
      <c r="RIK154"/>
      <c r="RIL154"/>
      <c r="RIM154"/>
      <c r="RIN154"/>
      <c r="RIO154"/>
      <c r="RIP154"/>
      <c r="RIQ154"/>
      <c r="RIR154"/>
      <c r="RIS154"/>
      <c r="RIT154"/>
      <c r="RIU154"/>
      <c r="RIV154"/>
      <c r="RIW154"/>
      <c r="RIX154"/>
      <c r="RIY154"/>
      <c r="RIZ154"/>
      <c r="RJA154"/>
      <c r="RJB154"/>
      <c r="RJC154"/>
      <c r="RJD154"/>
      <c r="RJE154"/>
      <c r="RJF154"/>
      <c r="RJG154"/>
      <c r="RJH154"/>
      <c r="RJI154"/>
      <c r="RJJ154"/>
      <c r="RJK154"/>
      <c r="RJL154"/>
      <c r="RJM154"/>
      <c r="RJN154"/>
      <c r="RJO154"/>
      <c r="RJP154"/>
      <c r="RJQ154"/>
      <c r="RJR154"/>
      <c r="RJS154"/>
      <c r="RJT154"/>
      <c r="RJU154"/>
      <c r="RJV154"/>
      <c r="RJW154"/>
      <c r="RJX154"/>
      <c r="RJY154"/>
      <c r="RJZ154"/>
      <c r="RKA154"/>
      <c r="RKB154"/>
      <c r="RKC154"/>
      <c r="RKD154"/>
      <c r="RKE154"/>
      <c r="RKF154"/>
      <c r="RKG154"/>
      <c r="RKH154"/>
      <c r="RKI154"/>
      <c r="RKJ154"/>
      <c r="RKK154"/>
      <c r="RKL154"/>
      <c r="RKM154"/>
      <c r="RKN154"/>
      <c r="RKO154"/>
      <c r="RKP154"/>
      <c r="RKQ154"/>
      <c r="RKR154"/>
      <c r="RKS154"/>
      <c r="RKT154"/>
      <c r="RKU154"/>
      <c r="RKV154"/>
      <c r="RKW154"/>
      <c r="RKX154"/>
      <c r="RKY154"/>
      <c r="RKZ154"/>
      <c r="RLA154"/>
      <c r="RLB154"/>
      <c r="RLC154"/>
      <c r="RLD154"/>
      <c r="RLE154"/>
      <c r="RLF154"/>
      <c r="RLG154"/>
      <c r="RLH154"/>
      <c r="RLI154"/>
      <c r="RLJ154"/>
      <c r="RLK154"/>
      <c r="RLL154"/>
      <c r="RLM154"/>
      <c r="RLN154"/>
      <c r="RLO154"/>
      <c r="RLP154"/>
      <c r="RLQ154"/>
      <c r="RLR154"/>
      <c r="RLS154"/>
      <c r="RLT154"/>
      <c r="RLU154"/>
      <c r="RLV154"/>
      <c r="RLW154"/>
      <c r="RLX154"/>
      <c r="RLY154"/>
      <c r="RLZ154"/>
      <c r="RMA154"/>
      <c r="RMB154"/>
      <c r="RMC154"/>
      <c r="RMD154"/>
      <c r="RME154"/>
      <c r="RMF154"/>
      <c r="RMG154"/>
      <c r="RMH154"/>
      <c r="RMI154"/>
      <c r="RMJ154"/>
      <c r="RMK154"/>
      <c r="RML154"/>
      <c r="RMM154"/>
      <c r="RMN154"/>
      <c r="RMO154"/>
      <c r="RMP154"/>
      <c r="RMQ154"/>
      <c r="RMR154"/>
      <c r="RMS154"/>
      <c r="RMT154"/>
      <c r="RMU154"/>
      <c r="RMV154"/>
      <c r="RMW154"/>
      <c r="RMX154"/>
      <c r="RMY154"/>
      <c r="RMZ154"/>
      <c r="RNA154"/>
      <c r="RNB154"/>
      <c r="RNC154"/>
      <c r="RND154"/>
      <c r="RNE154"/>
      <c r="RNF154"/>
      <c r="RNG154"/>
      <c r="RNH154"/>
      <c r="RNI154"/>
      <c r="RNJ154"/>
      <c r="RNK154"/>
      <c r="RNL154"/>
      <c r="RNM154"/>
      <c r="RNN154"/>
      <c r="RNO154"/>
      <c r="RNP154"/>
      <c r="RNQ154"/>
      <c r="RNR154"/>
      <c r="RNS154"/>
      <c r="RNT154"/>
      <c r="RNU154"/>
      <c r="RNV154"/>
      <c r="RNW154"/>
      <c r="RNX154"/>
      <c r="RNY154"/>
      <c r="RNZ154"/>
      <c r="ROA154"/>
      <c r="ROB154"/>
      <c r="ROC154"/>
      <c r="ROD154"/>
      <c r="ROE154"/>
      <c r="ROF154"/>
      <c r="ROG154"/>
      <c r="ROH154"/>
      <c r="ROI154"/>
      <c r="ROJ154"/>
      <c r="ROK154"/>
      <c r="ROL154"/>
      <c r="ROM154"/>
      <c r="RON154"/>
      <c r="ROO154"/>
      <c r="ROP154"/>
      <c r="ROQ154"/>
      <c r="ROR154"/>
      <c r="ROS154"/>
      <c r="ROT154"/>
      <c r="ROU154"/>
      <c r="ROV154"/>
      <c r="ROW154"/>
      <c r="ROX154"/>
      <c r="ROY154"/>
      <c r="ROZ154"/>
      <c r="RPA154"/>
      <c r="RPB154"/>
      <c r="RPC154"/>
      <c r="RPD154"/>
      <c r="RPE154"/>
      <c r="RPF154"/>
      <c r="RPG154"/>
      <c r="RPH154"/>
      <c r="RPI154"/>
      <c r="RPJ154"/>
      <c r="RPK154"/>
      <c r="RPL154"/>
      <c r="RPM154"/>
      <c r="RPN154"/>
      <c r="RPO154"/>
      <c r="RPP154"/>
      <c r="RPQ154"/>
      <c r="RPR154"/>
      <c r="RPS154"/>
      <c r="RPT154"/>
      <c r="RPU154"/>
      <c r="RPV154"/>
      <c r="RPW154"/>
      <c r="RPX154"/>
      <c r="RPY154"/>
      <c r="RPZ154"/>
      <c r="RQA154"/>
      <c r="RQB154"/>
      <c r="RQC154"/>
      <c r="RQD154"/>
      <c r="RQE154"/>
      <c r="RQF154"/>
      <c r="RQG154"/>
      <c r="RQH154"/>
      <c r="RQI154"/>
      <c r="RQJ154"/>
      <c r="RQK154"/>
      <c r="RQL154"/>
      <c r="RQM154"/>
      <c r="RQN154"/>
      <c r="RQO154"/>
      <c r="RQP154"/>
      <c r="RQQ154"/>
      <c r="RQR154"/>
      <c r="RQS154"/>
      <c r="RQT154"/>
      <c r="RQU154"/>
      <c r="RQV154"/>
      <c r="RQW154"/>
      <c r="RQX154"/>
      <c r="RQY154"/>
      <c r="RQZ154"/>
      <c r="RRA154"/>
      <c r="RRB154"/>
      <c r="RRC154"/>
      <c r="RRD154"/>
      <c r="RRE154"/>
      <c r="RRF154"/>
      <c r="RRG154"/>
      <c r="RRH154"/>
      <c r="RRI154"/>
      <c r="RRJ154"/>
      <c r="RRK154"/>
      <c r="RRL154"/>
      <c r="RRM154"/>
      <c r="RRN154"/>
      <c r="RRO154"/>
      <c r="RRP154"/>
      <c r="RRQ154"/>
      <c r="RRR154"/>
      <c r="RRS154"/>
      <c r="RRT154"/>
      <c r="RRU154"/>
      <c r="RRV154"/>
      <c r="RRW154"/>
      <c r="RRX154"/>
      <c r="RRY154"/>
      <c r="RRZ154"/>
      <c r="RSA154"/>
      <c r="RSB154"/>
      <c r="RSC154"/>
      <c r="RSD154"/>
      <c r="RSE154"/>
      <c r="RSF154"/>
      <c r="RSG154"/>
      <c r="RSH154"/>
      <c r="RSI154"/>
      <c r="RSJ154"/>
      <c r="RSK154"/>
      <c r="RSL154"/>
      <c r="RSM154"/>
      <c r="RSN154"/>
      <c r="RSO154"/>
      <c r="RSP154"/>
      <c r="RSQ154"/>
      <c r="RSR154"/>
      <c r="RSS154"/>
      <c r="RST154"/>
      <c r="RSU154"/>
      <c r="RSV154"/>
      <c r="RSW154"/>
      <c r="RSX154"/>
      <c r="RSY154"/>
      <c r="RSZ154"/>
      <c r="RTA154"/>
      <c r="RTB154"/>
      <c r="RTC154"/>
      <c r="RTD154"/>
      <c r="RTE154"/>
      <c r="RTF154"/>
      <c r="RTG154"/>
      <c r="RTH154"/>
      <c r="RTI154"/>
      <c r="RTJ154"/>
      <c r="RTK154"/>
      <c r="RTL154"/>
      <c r="RTM154"/>
      <c r="RTN154"/>
      <c r="RTO154"/>
      <c r="RTP154"/>
      <c r="RTQ154"/>
      <c r="RTR154"/>
      <c r="RTS154"/>
      <c r="RTT154"/>
      <c r="RTU154"/>
      <c r="RTV154"/>
      <c r="RTW154"/>
      <c r="RTX154"/>
      <c r="RTY154"/>
      <c r="RTZ154"/>
      <c r="RUA154"/>
      <c r="RUB154"/>
      <c r="RUC154"/>
      <c r="RUD154"/>
      <c r="RUE154"/>
      <c r="RUF154"/>
      <c r="RUG154"/>
      <c r="RUH154"/>
      <c r="RUI154"/>
      <c r="RUJ154"/>
      <c r="RUK154"/>
      <c r="RUL154"/>
      <c r="RUM154"/>
      <c r="RUN154"/>
      <c r="RUO154"/>
      <c r="RUP154"/>
      <c r="RUQ154"/>
      <c r="RUR154"/>
      <c r="RUS154"/>
      <c r="RUT154"/>
      <c r="RUU154"/>
      <c r="RUV154"/>
      <c r="RUW154"/>
      <c r="RUX154"/>
      <c r="RUY154"/>
      <c r="RUZ154"/>
      <c r="RVA154"/>
      <c r="RVB154"/>
      <c r="RVC154"/>
      <c r="RVD154"/>
      <c r="RVE154"/>
      <c r="RVF154"/>
      <c r="RVG154"/>
      <c r="RVH154"/>
      <c r="RVI154"/>
      <c r="RVJ154"/>
      <c r="RVK154"/>
      <c r="RVL154"/>
      <c r="RVM154"/>
      <c r="RVN154"/>
      <c r="RVO154"/>
      <c r="RVP154"/>
      <c r="RVQ154"/>
      <c r="RVR154"/>
      <c r="RVS154"/>
      <c r="RVT154"/>
      <c r="RVU154"/>
      <c r="RVV154"/>
      <c r="RVW154"/>
      <c r="RVX154"/>
      <c r="RVY154"/>
      <c r="RVZ154"/>
      <c r="RWA154"/>
      <c r="RWB154"/>
      <c r="RWC154"/>
      <c r="RWD154"/>
      <c r="RWE154"/>
      <c r="RWF154"/>
      <c r="RWG154"/>
      <c r="RWH154"/>
      <c r="RWI154"/>
      <c r="RWJ154"/>
      <c r="RWK154"/>
      <c r="RWL154"/>
      <c r="RWM154"/>
      <c r="RWN154"/>
      <c r="RWO154"/>
      <c r="RWP154"/>
      <c r="RWQ154"/>
      <c r="RWR154"/>
      <c r="RWS154"/>
      <c r="RWT154"/>
      <c r="RWU154"/>
      <c r="RWV154"/>
      <c r="RWW154"/>
      <c r="RWX154"/>
      <c r="RWY154"/>
      <c r="RWZ154"/>
      <c r="RXA154"/>
      <c r="RXB154"/>
      <c r="RXC154"/>
      <c r="RXD154"/>
      <c r="RXE154"/>
      <c r="RXF154"/>
      <c r="RXG154"/>
      <c r="RXH154"/>
      <c r="RXI154"/>
      <c r="RXJ154"/>
      <c r="RXK154"/>
      <c r="RXL154"/>
      <c r="RXM154"/>
      <c r="RXN154"/>
      <c r="RXO154"/>
      <c r="RXP154"/>
      <c r="RXQ154"/>
      <c r="RXR154"/>
      <c r="RXS154"/>
      <c r="RXT154"/>
      <c r="RXU154"/>
      <c r="RXV154"/>
      <c r="RXW154"/>
      <c r="RXX154"/>
      <c r="RXY154"/>
      <c r="RXZ154"/>
      <c r="RYA154"/>
      <c r="RYB154"/>
      <c r="RYC154"/>
      <c r="RYD154"/>
      <c r="RYE154"/>
      <c r="RYF154"/>
      <c r="RYG154"/>
      <c r="RYH154"/>
      <c r="RYI154"/>
      <c r="RYJ154"/>
      <c r="RYK154"/>
      <c r="RYL154"/>
      <c r="RYM154"/>
      <c r="RYN154"/>
      <c r="RYO154"/>
      <c r="RYP154"/>
      <c r="RYQ154"/>
      <c r="RYR154"/>
      <c r="RYS154"/>
      <c r="RYT154"/>
      <c r="RYU154"/>
      <c r="RYV154"/>
      <c r="RYW154"/>
      <c r="RYX154"/>
      <c r="RYY154"/>
      <c r="RYZ154"/>
      <c r="RZA154"/>
      <c r="RZB154"/>
      <c r="RZC154"/>
      <c r="RZD154"/>
      <c r="RZE154"/>
      <c r="RZF154"/>
      <c r="RZG154"/>
      <c r="RZH154"/>
      <c r="RZI154"/>
      <c r="RZJ154"/>
      <c r="RZK154"/>
      <c r="RZL154"/>
      <c r="RZM154"/>
      <c r="RZN154"/>
      <c r="RZO154"/>
      <c r="RZP154"/>
      <c r="RZQ154"/>
      <c r="RZR154"/>
      <c r="RZS154"/>
      <c r="RZT154"/>
      <c r="RZU154"/>
      <c r="RZV154"/>
      <c r="RZW154"/>
      <c r="RZX154"/>
      <c r="RZY154"/>
      <c r="RZZ154"/>
      <c r="SAA154"/>
      <c r="SAB154"/>
      <c r="SAC154"/>
      <c r="SAD154"/>
      <c r="SAE154"/>
      <c r="SAF154"/>
      <c r="SAG154"/>
      <c r="SAH154"/>
      <c r="SAI154"/>
      <c r="SAJ154"/>
      <c r="SAK154"/>
      <c r="SAL154"/>
      <c r="SAM154"/>
      <c r="SAN154"/>
      <c r="SAO154"/>
      <c r="SAP154"/>
      <c r="SAQ154"/>
      <c r="SAR154"/>
      <c r="SAS154"/>
      <c r="SAT154"/>
      <c r="SAU154"/>
      <c r="SAV154"/>
      <c r="SAW154"/>
      <c r="SAX154"/>
      <c r="SAY154"/>
      <c r="SAZ154"/>
      <c r="SBA154"/>
      <c r="SBB154"/>
      <c r="SBC154"/>
      <c r="SBD154"/>
      <c r="SBE154"/>
      <c r="SBF154"/>
      <c r="SBG154"/>
      <c r="SBH154"/>
      <c r="SBI154"/>
      <c r="SBJ154"/>
      <c r="SBK154"/>
      <c r="SBL154"/>
      <c r="SBM154"/>
      <c r="SBN154"/>
      <c r="SBO154"/>
      <c r="SBP154"/>
      <c r="SBQ154"/>
      <c r="SBR154"/>
      <c r="SBS154"/>
      <c r="SBT154"/>
      <c r="SBU154"/>
      <c r="SBV154"/>
      <c r="SBW154"/>
      <c r="SBX154"/>
      <c r="SBY154"/>
      <c r="SBZ154"/>
      <c r="SCA154"/>
      <c r="SCB154"/>
      <c r="SCC154"/>
      <c r="SCD154"/>
      <c r="SCE154"/>
      <c r="SCF154"/>
      <c r="SCG154"/>
      <c r="SCH154"/>
      <c r="SCI154"/>
      <c r="SCJ154"/>
      <c r="SCK154"/>
      <c r="SCL154"/>
      <c r="SCM154"/>
      <c r="SCN154"/>
      <c r="SCO154"/>
      <c r="SCP154"/>
      <c r="SCQ154"/>
      <c r="SCR154"/>
      <c r="SCS154"/>
      <c r="SCT154"/>
      <c r="SCU154"/>
      <c r="SCV154"/>
      <c r="SCW154"/>
      <c r="SCX154"/>
      <c r="SCY154"/>
      <c r="SCZ154"/>
      <c r="SDA154"/>
      <c r="SDB154"/>
      <c r="SDC154"/>
      <c r="SDD154"/>
      <c r="SDE154"/>
      <c r="SDF154"/>
      <c r="SDG154"/>
      <c r="SDH154"/>
      <c r="SDI154"/>
      <c r="SDJ154"/>
      <c r="SDK154"/>
      <c r="SDL154"/>
      <c r="SDM154"/>
      <c r="SDN154"/>
      <c r="SDO154"/>
      <c r="SDP154"/>
      <c r="SDQ154"/>
      <c r="SDR154"/>
      <c r="SDS154"/>
      <c r="SDT154"/>
      <c r="SDU154"/>
      <c r="SDV154"/>
      <c r="SDW154"/>
      <c r="SDX154"/>
      <c r="SDY154"/>
      <c r="SDZ154"/>
      <c r="SEA154"/>
      <c r="SEB154"/>
      <c r="SEC154"/>
      <c r="SED154"/>
      <c r="SEE154"/>
      <c r="SEF154"/>
      <c r="SEG154"/>
      <c r="SEH154"/>
      <c r="SEI154"/>
      <c r="SEJ154"/>
      <c r="SEK154"/>
      <c r="SEL154"/>
      <c r="SEM154"/>
      <c r="SEN154"/>
      <c r="SEO154"/>
      <c r="SEP154"/>
      <c r="SEQ154"/>
      <c r="SER154"/>
      <c r="SES154"/>
      <c r="SET154"/>
      <c r="SEU154"/>
      <c r="SEV154"/>
      <c r="SEW154"/>
      <c r="SEX154"/>
      <c r="SEY154"/>
      <c r="SEZ154"/>
      <c r="SFA154"/>
      <c r="SFB154"/>
      <c r="SFC154"/>
      <c r="SFD154"/>
      <c r="SFE154"/>
      <c r="SFF154"/>
      <c r="SFG154"/>
      <c r="SFH154"/>
      <c r="SFI154"/>
      <c r="SFJ154"/>
      <c r="SFK154"/>
      <c r="SFL154"/>
      <c r="SFM154"/>
      <c r="SFN154"/>
      <c r="SFO154"/>
      <c r="SFP154"/>
      <c r="SFQ154"/>
      <c r="SFR154"/>
      <c r="SFS154"/>
      <c r="SFT154"/>
      <c r="SFU154"/>
      <c r="SFV154"/>
      <c r="SFW154"/>
      <c r="SFX154"/>
      <c r="SFY154"/>
      <c r="SFZ154"/>
      <c r="SGA154"/>
      <c r="SGB154"/>
      <c r="SGC154"/>
      <c r="SGD154"/>
      <c r="SGE154"/>
      <c r="SGF154"/>
      <c r="SGG154"/>
      <c r="SGH154"/>
      <c r="SGI154"/>
      <c r="SGJ154"/>
      <c r="SGK154"/>
      <c r="SGL154"/>
      <c r="SGM154"/>
      <c r="SGN154"/>
      <c r="SGO154"/>
      <c r="SGP154"/>
      <c r="SGQ154"/>
      <c r="SGR154"/>
      <c r="SGS154"/>
      <c r="SGT154"/>
      <c r="SGU154"/>
      <c r="SGV154"/>
      <c r="SGW154"/>
      <c r="SGX154"/>
      <c r="SGY154"/>
      <c r="SGZ154"/>
      <c r="SHA154"/>
      <c r="SHB154"/>
      <c r="SHC154"/>
      <c r="SHD154"/>
      <c r="SHE154"/>
      <c r="SHF154"/>
      <c r="SHG154"/>
      <c r="SHH154"/>
      <c r="SHI154"/>
      <c r="SHJ154"/>
      <c r="SHK154"/>
      <c r="SHL154"/>
      <c r="SHM154"/>
      <c r="SHN154"/>
      <c r="SHO154"/>
      <c r="SHP154"/>
      <c r="SHQ154"/>
      <c r="SHR154"/>
      <c r="SHS154"/>
      <c r="SHT154"/>
      <c r="SHU154"/>
      <c r="SHV154"/>
      <c r="SHW154"/>
      <c r="SHX154"/>
      <c r="SHY154"/>
      <c r="SHZ154"/>
      <c r="SIA154"/>
      <c r="SIB154"/>
      <c r="SIC154"/>
      <c r="SID154"/>
      <c r="SIE154"/>
      <c r="SIF154"/>
      <c r="SIG154"/>
      <c r="SIH154"/>
      <c r="SII154"/>
      <c r="SIJ154"/>
      <c r="SIK154"/>
      <c r="SIL154"/>
      <c r="SIM154"/>
      <c r="SIN154"/>
      <c r="SIO154"/>
      <c r="SIP154"/>
      <c r="SIQ154"/>
      <c r="SIR154"/>
      <c r="SIS154"/>
      <c r="SIT154"/>
      <c r="SIU154"/>
      <c r="SIV154"/>
      <c r="SIW154"/>
      <c r="SIX154"/>
      <c r="SIY154"/>
      <c r="SIZ154"/>
      <c r="SJA154"/>
      <c r="SJB154"/>
      <c r="SJC154"/>
      <c r="SJD154"/>
      <c r="SJE154"/>
      <c r="SJF154"/>
      <c r="SJG154"/>
      <c r="SJH154"/>
      <c r="SJI154"/>
      <c r="SJJ154"/>
      <c r="SJK154"/>
      <c r="SJL154"/>
      <c r="SJM154"/>
      <c r="SJN154"/>
      <c r="SJO154"/>
      <c r="SJP154"/>
      <c r="SJQ154"/>
      <c r="SJR154"/>
      <c r="SJS154"/>
      <c r="SJT154"/>
      <c r="SJU154"/>
      <c r="SJV154"/>
      <c r="SJW154"/>
      <c r="SJX154"/>
      <c r="SJY154"/>
      <c r="SJZ154"/>
      <c r="SKA154"/>
      <c r="SKB154"/>
      <c r="SKC154"/>
      <c r="SKD154"/>
      <c r="SKE154"/>
      <c r="SKF154"/>
      <c r="SKG154"/>
      <c r="SKH154"/>
      <c r="SKI154"/>
      <c r="SKJ154"/>
      <c r="SKK154"/>
      <c r="SKL154"/>
      <c r="SKM154"/>
      <c r="SKN154"/>
      <c r="SKO154"/>
      <c r="SKP154"/>
      <c r="SKQ154"/>
      <c r="SKR154"/>
      <c r="SKS154"/>
      <c r="SKT154"/>
      <c r="SKU154"/>
      <c r="SKV154"/>
      <c r="SKW154"/>
      <c r="SKX154"/>
      <c r="SKY154"/>
      <c r="SKZ154"/>
      <c r="SLA154"/>
      <c r="SLB154"/>
      <c r="SLC154"/>
      <c r="SLD154"/>
      <c r="SLE154"/>
      <c r="SLF154"/>
      <c r="SLG154"/>
      <c r="SLH154"/>
      <c r="SLI154"/>
      <c r="SLJ154"/>
      <c r="SLK154"/>
      <c r="SLL154"/>
      <c r="SLM154"/>
      <c r="SLN154"/>
      <c r="SLO154"/>
      <c r="SLP154"/>
      <c r="SLQ154"/>
      <c r="SLR154"/>
      <c r="SLS154"/>
      <c r="SLT154"/>
      <c r="SLU154"/>
      <c r="SLV154"/>
      <c r="SLW154"/>
      <c r="SLX154"/>
      <c r="SLY154"/>
      <c r="SLZ154"/>
      <c r="SMA154"/>
      <c r="SMB154"/>
      <c r="SMC154"/>
      <c r="SMD154"/>
      <c r="SME154"/>
      <c r="SMF154"/>
      <c r="SMG154"/>
      <c r="SMH154"/>
      <c r="SMI154"/>
      <c r="SMJ154"/>
      <c r="SMK154"/>
      <c r="SML154"/>
      <c r="SMM154"/>
      <c r="SMN154"/>
      <c r="SMO154"/>
      <c r="SMP154"/>
      <c r="SMQ154"/>
      <c r="SMR154"/>
      <c r="SMS154"/>
      <c r="SMT154"/>
      <c r="SMU154"/>
      <c r="SMV154"/>
      <c r="SMW154"/>
      <c r="SMX154"/>
      <c r="SMY154"/>
      <c r="SMZ154"/>
      <c r="SNA154"/>
      <c r="SNB154"/>
      <c r="SNC154"/>
      <c r="SND154"/>
      <c r="SNE154"/>
      <c r="SNF154"/>
      <c r="SNG154"/>
      <c r="SNH154"/>
      <c r="SNI154"/>
      <c r="SNJ154"/>
      <c r="SNK154"/>
      <c r="SNL154"/>
      <c r="SNM154"/>
      <c r="SNN154"/>
      <c r="SNO154"/>
      <c r="SNP154"/>
      <c r="SNQ154"/>
      <c r="SNR154"/>
      <c r="SNS154"/>
      <c r="SNT154"/>
      <c r="SNU154"/>
      <c r="SNV154"/>
      <c r="SNW154"/>
      <c r="SNX154"/>
      <c r="SNY154"/>
      <c r="SNZ154"/>
      <c r="SOA154"/>
      <c r="SOB154"/>
      <c r="SOC154"/>
      <c r="SOD154"/>
      <c r="SOE154"/>
      <c r="SOF154"/>
      <c r="SOG154"/>
      <c r="SOH154"/>
      <c r="SOI154"/>
      <c r="SOJ154"/>
      <c r="SOK154"/>
      <c r="SOL154"/>
      <c r="SOM154"/>
      <c r="SON154"/>
      <c r="SOO154"/>
      <c r="SOP154"/>
      <c r="SOQ154"/>
      <c r="SOR154"/>
      <c r="SOS154"/>
      <c r="SOT154"/>
      <c r="SOU154"/>
      <c r="SOV154"/>
      <c r="SOW154"/>
      <c r="SOX154"/>
      <c r="SOY154"/>
      <c r="SOZ154"/>
      <c r="SPA154"/>
      <c r="SPB154"/>
      <c r="SPC154"/>
      <c r="SPD154"/>
      <c r="SPE154"/>
      <c r="SPF154"/>
      <c r="SPG154"/>
      <c r="SPH154"/>
      <c r="SPI154"/>
      <c r="SPJ154"/>
      <c r="SPK154"/>
      <c r="SPL154"/>
      <c r="SPM154"/>
      <c r="SPN154"/>
      <c r="SPO154"/>
      <c r="SPP154"/>
      <c r="SPQ154"/>
      <c r="SPR154"/>
      <c r="SPS154"/>
      <c r="SPT154"/>
      <c r="SPU154"/>
      <c r="SPV154"/>
      <c r="SPW154"/>
      <c r="SPX154"/>
      <c r="SPY154"/>
      <c r="SPZ154"/>
      <c r="SQA154"/>
      <c r="SQB154"/>
      <c r="SQC154"/>
      <c r="SQD154"/>
      <c r="SQE154"/>
      <c r="SQF154"/>
      <c r="SQG154"/>
      <c r="SQH154"/>
      <c r="SQI154"/>
      <c r="SQJ154"/>
      <c r="SQK154"/>
      <c r="SQL154"/>
      <c r="SQM154"/>
      <c r="SQN154"/>
      <c r="SQO154"/>
      <c r="SQP154"/>
      <c r="SQQ154"/>
      <c r="SQR154"/>
      <c r="SQS154"/>
      <c r="SQT154"/>
      <c r="SQU154"/>
      <c r="SQV154"/>
      <c r="SQW154"/>
      <c r="SQX154"/>
      <c r="SQY154"/>
      <c r="SQZ154"/>
      <c r="SRA154"/>
      <c r="SRB154"/>
      <c r="SRC154"/>
      <c r="SRD154"/>
      <c r="SRE154"/>
      <c r="SRF154"/>
      <c r="SRG154"/>
      <c r="SRH154"/>
      <c r="SRI154"/>
      <c r="SRJ154"/>
      <c r="SRK154"/>
      <c r="SRL154"/>
      <c r="SRM154"/>
      <c r="SRN154"/>
      <c r="SRO154"/>
      <c r="SRP154"/>
      <c r="SRQ154"/>
      <c r="SRR154"/>
      <c r="SRS154"/>
      <c r="SRT154"/>
      <c r="SRU154"/>
      <c r="SRV154"/>
      <c r="SRW154"/>
      <c r="SRX154"/>
      <c r="SRY154"/>
      <c r="SRZ154"/>
      <c r="SSA154"/>
      <c r="SSB154"/>
      <c r="SSC154"/>
      <c r="SSD154"/>
      <c r="SSE154"/>
      <c r="SSF154"/>
      <c r="SSG154"/>
      <c r="SSH154"/>
      <c r="SSI154"/>
      <c r="SSJ154"/>
      <c r="SSK154"/>
      <c r="SSL154"/>
      <c r="SSM154"/>
      <c r="SSN154"/>
      <c r="SSO154"/>
      <c r="SSP154"/>
      <c r="SSQ154"/>
      <c r="SSR154"/>
      <c r="SSS154"/>
      <c r="SST154"/>
      <c r="SSU154"/>
      <c r="SSV154"/>
      <c r="SSW154"/>
      <c r="SSX154"/>
      <c r="SSY154"/>
      <c r="SSZ154"/>
      <c r="STA154"/>
      <c r="STB154"/>
      <c r="STC154"/>
      <c r="STD154"/>
      <c r="STE154"/>
      <c r="STF154"/>
      <c r="STG154"/>
      <c r="STH154"/>
      <c r="STI154"/>
      <c r="STJ154"/>
      <c r="STK154"/>
      <c r="STL154"/>
      <c r="STM154"/>
      <c r="STN154"/>
      <c r="STO154"/>
      <c r="STP154"/>
      <c r="STQ154"/>
      <c r="STR154"/>
      <c r="STS154"/>
      <c r="STT154"/>
      <c r="STU154"/>
      <c r="STV154"/>
      <c r="STW154"/>
      <c r="STX154"/>
      <c r="STY154"/>
      <c r="STZ154"/>
      <c r="SUA154"/>
      <c r="SUB154"/>
      <c r="SUC154"/>
      <c r="SUD154"/>
      <c r="SUE154"/>
      <c r="SUF154"/>
      <c r="SUG154"/>
      <c r="SUH154"/>
      <c r="SUI154"/>
      <c r="SUJ154"/>
      <c r="SUK154"/>
      <c r="SUL154"/>
      <c r="SUM154"/>
      <c r="SUN154"/>
      <c r="SUO154"/>
      <c r="SUP154"/>
      <c r="SUQ154"/>
      <c r="SUR154"/>
      <c r="SUS154"/>
      <c r="SUT154"/>
      <c r="SUU154"/>
      <c r="SUV154"/>
      <c r="SUW154"/>
      <c r="SUX154"/>
      <c r="SUY154"/>
      <c r="SUZ154"/>
      <c r="SVA154"/>
      <c r="SVB154"/>
      <c r="SVC154"/>
      <c r="SVD154"/>
      <c r="SVE154"/>
      <c r="SVF154"/>
      <c r="SVG154"/>
      <c r="SVH154"/>
      <c r="SVI154"/>
      <c r="SVJ154"/>
      <c r="SVK154"/>
      <c r="SVL154"/>
      <c r="SVM154"/>
      <c r="SVN154"/>
      <c r="SVO154"/>
      <c r="SVP154"/>
      <c r="SVQ154"/>
      <c r="SVR154"/>
      <c r="SVS154"/>
      <c r="SVT154"/>
      <c r="SVU154"/>
      <c r="SVV154"/>
      <c r="SVW154"/>
      <c r="SVX154"/>
      <c r="SVY154"/>
      <c r="SVZ154"/>
      <c r="SWA154"/>
      <c r="SWB154"/>
      <c r="SWC154"/>
      <c r="SWD154"/>
      <c r="SWE154"/>
      <c r="SWF154"/>
      <c r="SWG154"/>
      <c r="SWH154"/>
      <c r="SWI154"/>
      <c r="SWJ154"/>
      <c r="SWK154"/>
      <c r="SWL154"/>
      <c r="SWM154"/>
      <c r="SWN154"/>
      <c r="SWO154"/>
      <c r="SWP154"/>
      <c r="SWQ154"/>
      <c r="SWR154"/>
      <c r="SWS154"/>
      <c r="SWT154"/>
      <c r="SWU154"/>
      <c r="SWV154"/>
      <c r="SWW154"/>
      <c r="SWX154"/>
      <c r="SWY154"/>
      <c r="SWZ154"/>
      <c r="SXA154"/>
      <c r="SXB154"/>
      <c r="SXC154"/>
      <c r="SXD154"/>
      <c r="SXE154"/>
      <c r="SXF154"/>
      <c r="SXG154"/>
      <c r="SXH154"/>
      <c r="SXI154"/>
      <c r="SXJ154"/>
      <c r="SXK154"/>
      <c r="SXL154"/>
      <c r="SXM154"/>
      <c r="SXN154"/>
      <c r="SXO154"/>
      <c r="SXP154"/>
      <c r="SXQ154"/>
      <c r="SXR154"/>
      <c r="SXS154"/>
      <c r="SXT154"/>
      <c r="SXU154"/>
      <c r="SXV154"/>
      <c r="SXW154"/>
      <c r="SXX154"/>
      <c r="SXY154"/>
      <c r="SXZ154"/>
      <c r="SYA154"/>
      <c r="SYB154"/>
      <c r="SYC154"/>
      <c r="SYD154"/>
      <c r="SYE154"/>
      <c r="SYF154"/>
      <c r="SYG154"/>
      <c r="SYH154"/>
      <c r="SYI154"/>
      <c r="SYJ154"/>
      <c r="SYK154"/>
      <c r="SYL154"/>
      <c r="SYM154"/>
      <c r="SYN154"/>
      <c r="SYO154"/>
      <c r="SYP154"/>
      <c r="SYQ154"/>
      <c r="SYR154"/>
      <c r="SYS154"/>
      <c r="SYT154"/>
      <c r="SYU154"/>
      <c r="SYV154"/>
      <c r="SYW154"/>
      <c r="SYX154"/>
      <c r="SYY154"/>
      <c r="SYZ154"/>
      <c r="SZA154"/>
      <c r="SZB154"/>
      <c r="SZC154"/>
      <c r="SZD154"/>
      <c r="SZE154"/>
      <c r="SZF154"/>
      <c r="SZG154"/>
      <c r="SZH154"/>
      <c r="SZI154"/>
      <c r="SZJ154"/>
      <c r="SZK154"/>
      <c r="SZL154"/>
      <c r="SZM154"/>
      <c r="SZN154"/>
      <c r="SZO154"/>
      <c r="SZP154"/>
      <c r="SZQ154"/>
      <c r="SZR154"/>
      <c r="SZS154"/>
      <c r="SZT154"/>
      <c r="SZU154"/>
      <c r="SZV154"/>
      <c r="SZW154"/>
      <c r="SZX154"/>
      <c r="SZY154"/>
      <c r="SZZ154"/>
      <c r="TAA154"/>
      <c r="TAB154"/>
      <c r="TAC154"/>
      <c r="TAD154"/>
      <c r="TAE154"/>
      <c r="TAF154"/>
      <c r="TAG154"/>
      <c r="TAH154"/>
      <c r="TAI154"/>
      <c r="TAJ154"/>
      <c r="TAK154"/>
      <c r="TAL154"/>
      <c r="TAM154"/>
      <c r="TAN154"/>
      <c r="TAO154"/>
      <c r="TAP154"/>
      <c r="TAQ154"/>
      <c r="TAR154"/>
      <c r="TAS154"/>
      <c r="TAT154"/>
      <c r="TAU154"/>
      <c r="TAV154"/>
      <c r="TAW154"/>
      <c r="TAX154"/>
      <c r="TAY154"/>
      <c r="TAZ154"/>
      <c r="TBA154"/>
      <c r="TBB154"/>
      <c r="TBC154"/>
      <c r="TBD154"/>
      <c r="TBE154"/>
      <c r="TBF154"/>
      <c r="TBG154"/>
      <c r="TBH154"/>
      <c r="TBI154"/>
      <c r="TBJ154"/>
      <c r="TBK154"/>
      <c r="TBL154"/>
      <c r="TBM154"/>
      <c r="TBN154"/>
      <c r="TBO154"/>
      <c r="TBP154"/>
      <c r="TBQ154"/>
      <c r="TBR154"/>
      <c r="TBS154"/>
      <c r="TBT154"/>
      <c r="TBU154"/>
      <c r="TBV154"/>
      <c r="TBW154"/>
      <c r="TBX154"/>
      <c r="TBY154"/>
      <c r="TBZ154"/>
      <c r="TCA154"/>
      <c r="TCB154"/>
      <c r="TCC154"/>
      <c r="TCD154"/>
      <c r="TCE154"/>
      <c r="TCF154"/>
      <c r="TCG154"/>
      <c r="TCH154"/>
      <c r="TCI154"/>
      <c r="TCJ154"/>
      <c r="TCK154"/>
      <c r="TCL154"/>
      <c r="TCM154"/>
      <c r="TCN154"/>
      <c r="TCO154"/>
      <c r="TCP154"/>
      <c r="TCQ154"/>
      <c r="TCR154"/>
      <c r="TCS154"/>
      <c r="TCT154"/>
      <c r="TCU154"/>
      <c r="TCV154"/>
      <c r="TCW154"/>
      <c r="TCX154"/>
      <c r="TCY154"/>
      <c r="TCZ154"/>
      <c r="TDA154"/>
      <c r="TDB154"/>
      <c r="TDC154"/>
      <c r="TDD154"/>
      <c r="TDE154"/>
      <c r="TDF154"/>
      <c r="TDG154"/>
      <c r="TDH154"/>
      <c r="TDI154"/>
      <c r="TDJ154"/>
      <c r="TDK154"/>
      <c r="TDL154"/>
      <c r="TDM154"/>
      <c r="TDN154"/>
      <c r="TDO154"/>
      <c r="TDP154"/>
      <c r="TDQ154"/>
      <c r="TDR154"/>
      <c r="TDS154"/>
      <c r="TDT154"/>
      <c r="TDU154"/>
      <c r="TDV154"/>
      <c r="TDW154"/>
      <c r="TDX154"/>
      <c r="TDY154"/>
      <c r="TDZ154"/>
      <c r="TEA154"/>
      <c r="TEB154"/>
      <c r="TEC154"/>
      <c r="TED154"/>
      <c r="TEE154"/>
      <c r="TEF154"/>
      <c r="TEG154"/>
      <c r="TEH154"/>
      <c r="TEI154"/>
      <c r="TEJ154"/>
      <c r="TEK154"/>
      <c r="TEL154"/>
      <c r="TEM154"/>
      <c r="TEN154"/>
      <c r="TEO154"/>
      <c r="TEP154"/>
      <c r="TEQ154"/>
      <c r="TER154"/>
      <c r="TES154"/>
      <c r="TET154"/>
      <c r="TEU154"/>
      <c r="TEV154"/>
      <c r="TEW154"/>
      <c r="TEX154"/>
      <c r="TEY154"/>
      <c r="TEZ154"/>
      <c r="TFA154"/>
      <c r="TFB154"/>
      <c r="TFC154"/>
      <c r="TFD154"/>
      <c r="TFE154"/>
      <c r="TFF154"/>
      <c r="TFG154"/>
      <c r="TFH154"/>
      <c r="TFI154"/>
      <c r="TFJ154"/>
      <c r="TFK154"/>
      <c r="TFL154"/>
      <c r="TFM154"/>
      <c r="TFN154"/>
      <c r="TFO154"/>
      <c r="TFP154"/>
      <c r="TFQ154"/>
      <c r="TFR154"/>
      <c r="TFS154"/>
      <c r="TFT154"/>
      <c r="TFU154"/>
      <c r="TFV154"/>
      <c r="TFW154"/>
      <c r="TFX154"/>
      <c r="TFY154"/>
      <c r="TFZ154"/>
      <c r="TGA154"/>
      <c r="TGB154"/>
      <c r="TGC154"/>
      <c r="TGD154"/>
      <c r="TGE154"/>
      <c r="TGF154"/>
      <c r="TGG154"/>
      <c r="TGH154"/>
      <c r="TGI154"/>
      <c r="TGJ154"/>
      <c r="TGK154"/>
      <c r="TGL154"/>
      <c r="TGM154"/>
      <c r="TGN154"/>
      <c r="TGO154"/>
      <c r="TGP154"/>
      <c r="TGQ154"/>
      <c r="TGR154"/>
      <c r="TGS154"/>
      <c r="TGT154"/>
      <c r="TGU154"/>
      <c r="TGV154"/>
      <c r="TGW154"/>
      <c r="TGX154"/>
      <c r="TGY154"/>
      <c r="TGZ154"/>
      <c r="THA154"/>
      <c r="THB154"/>
      <c r="THC154"/>
      <c r="THD154"/>
      <c r="THE154"/>
      <c r="THF154"/>
      <c r="THG154"/>
      <c r="THH154"/>
      <c r="THI154"/>
      <c r="THJ154"/>
      <c r="THK154"/>
      <c r="THL154"/>
      <c r="THM154"/>
      <c r="THN154"/>
      <c r="THO154"/>
      <c r="THP154"/>
      <c r="THQ154"/>
      <c r="THR154"/>
      <c r="THS154"/>
      <c r="THT154"/>
      <c r="THU154"/>
      <c r="THV154"/>
      <c r="THW154"/>
      <c r="THX154"/>
      <c r="THY154"/>
      <c r="THZ154"/>
      <c r="TIA154"/>
      <c r="TIB154"/>
      <c r="TIC154"/>
      <c r="TID154"/>
      <c r="TIE154"/>
      <c r="TIF154"/>
      <c r="TIG154"/>
      <c r="TIH154"/>
      <c r="TII154"/>
      <c r="TIJ154"/>
      <c r="TIK154"/>
      <c r="TIL154"/>
      <c r="TIM154"/>
      <c r="TIN154"/>
      <c r="TIO154"/>
      <c r="TIP154"/>
      <c r="TIQ154"/>
      <c r="TIR154"/>
      <c r="TIS154"/>
      <c r="TIT154"/>
      <c r="TIU154"/>
      <c r="TIV154"/>
      <c r="TIW154"/>
      <c r="TIX154"/>
      <c r="TIY154"/>
      <c r="TIZ154"/>
      <c r="TJA154"/>
      <c r="TJB154"/>
      <c r="TJC154"/>
      <c r="TJD154"/>
      <c r="TJE154"/>
      <c r="TJF154"/>
      <c r="TJG154"/>
      <c r="TJH154"/>
      <c r="TJI154"/>
      <c r="TJJ154"/>
      <c r="TJK154"/>
      <c r="TJL154"/>
      <c r="TJM154"/>
      <c r="TJN154"/>
      <c r="TJO154"/>
      <c r="TJP154"/>
      <c r="TJQ154"/>
      <c r="TJR154"/>
      <c r="TJS154"/>
      <c r="TJT154"/>
      <c r="TJU154"/>
      <c r="TJV154"/>
      <c r="TJW154"/>
      <c r="TJX154"/>
      <c r="TJY154"/>
      <c r="TJZ154"/>
      <c r="TKA154"/>
      <c r="TKB154"/>
      <c r="TKC154"/>
      <c r="TKD154"/>
      <c r="TKE154"/>
      <c r="TKF154"/>
      <c r="TKG154"/>
      <c r="TKH154"/>
      <c r="TKI154"/>
      <c r="TKJ154"/>
      <c r="TKK154"/>
      <c r="TKL154"/>
      <c r="TKM154"/>
      <c r="TKN154"/>
      <c r="TKO154"/>
      <c r="TKP154"/>
      <c r="TKQ154"/>
      <c r="TKR154"/>
      <c r="TKS154"/>
      <c r="TKT154"/>
      <c r="TKU154"/>
      <c r="TKV154"/>
      <c r="TKW154"/>
      <c r="TKX154"/>
      <c r="TKY154"/>
      <c r="TKZ154"/>
      <c r="TLA154"/>
      <c r="TLB154"/>
      <c r="TLC154"/>
      <c r="TLD154"/>
      <c r="TLE154"/>
      <c r="TLF154"/>
      <c r="TLG154"/>
      <c r="TLH154"/>
      <c r="TLI154"/>
      <c r="TLJ154"/>
      <c r="TLK154"/>
      <c r="TLL154"/>
      <c r="TLM154"/>
      <c r="TLN154"/>
      <c r="TLO154"/>
      <c r="TLP154"/>
      <c r="TLQ154"/>
      <c r="TLR154"/>
      <c r="TLS154"/>
      <c r="TLT154"/>
      <c r="TLU154"/>
      <c r="TLV154"/>
      <c r="TLW154"/>
      <c r="TLX154"/>
      <c r="TLY154"/>
      <c r="TLZ154"/>
      <c r="TMA154"/>
      <c r="TMB154"/>
      <c r="TMC154"/>
      <c r="TMD154"/>
      <c r="TME154"/>
      <c r="TMF154"/>
      <c r="TMG154"/>
      <c r="TMH154"/>
      <c r="TMI154"/>
      <c r="TMJ154"/>
      <c r="TMK154"/>
      <c r="TML154"/>
      <c r="TMM154"/>
      <c r="TMN154"/>
      <c r="TMO154"/>
      <c r="TMP154"/>
      <c r="TMQ154"/>
      <c r="TMR154"/>
      <c r="TMS154"/>
      <c r="TMT154"/>
      <c r="TMU154"/>
      <c r="TMV154"/>
      <c r="TMW154"/>
      <c r="TMX154"/>
      <c r="TMY154"/>
      <c r="TMZ154"/>
      <c r="TNA154"/>
      <c r="TNB154"/>
      <c r="TNC154"/>
      <c r="TND154"/>
      <c r="TNE154"/>
      <c r="TNF154"/>
      <c r="TNG154"/>
      <c r="TNH154"/>
      <c r="TNI154"/>
      <c r="TNJ154"/>
      <c r="TNK154"/>
      <c r="TNL154"/>
      <c r="TNM154"/>
      <c r="TNN154"/>
      <c r="TNO154"/>
      <c r="TNP154"/>
      <c r="TNQ154"/>
      <c r="TNR154"/>
      <c r="TNS154"/>
      <c r="TNT154"/>
      <c r="TNU154"/>
      <c r="TNV154"/>
      <c r="TNW154"/>
      <c r="TNX154"/>
      <c r="TNY154"/>
      <c r="TNZ154"/>
      <c r="TOA154"/>
      <c r="TOB154"/>
      <c r="TOC154"/>
      <c r="TOD154"/>
      <c r="TOE154"/>
      <c r="TOF154"/>
      <c r="TOG154"/>
      <c r="TOH154"/>
      <c r="TOI154"/>
      <c r="TOJ154"/>
      <c r="TOK154"/>
      <c r="TOL154"/>
      <c r="TOM154"/>
      <c r="TON154"/>
      <c r="TOO154"/>
      <c r="TOP154"/>
      <c r="TOQ154"/>
      <c r="TOR154"/>
      <c r="TOS154"/>
      <c r="TOT154"/>
      <c r="TOU154"/>
      <c r="TOV154"/>
      <c r="TOW154"/>
      <c r="TOX154"/>
      <c r="TOY154"/>
      <c r="TOZ154"/>
      <c r="TPA154"/>
      <c r="TPB154"/>
      <c r="TPC154"/>
      <c r="TPD154"/>
      <c r="TPE154"/>
      <c r="TPF154"/>
      <c r="TPG154"/>
      <c r="TPH154"/>
      <c r="TPI154"/>
      <c r="TPJ154"/>
      <c r="TPK154"/>
      <c r="TPL154"/>
      <c r="TPM154"/>
      <c r="TPN154"/>
      <c r="TPO154"/>
      <c r="TPP154"/>
      <c r="TPQ154"/>
      <c r="TPR154"/>
      <c r="TPS154"/>
      <c r="TPT154"/>
      <c r="TPU154"/>
      <c r="TPV154"/>
      <c r="TPW154"/>
      <c r="TPX154"/>
      <c r="TPY154"/>
      <c r="TPZ154"/>
      <c r="TQA154"/>
      <c r="TQB154"/>
      <c r="TQC154"/>
      <c r="TQD154"/>
      <c r="TQE154"/>
      <c r="TQF154"/>
      <c r="TQG154"/>
      <c r="TQH154"/>
      <c r="TQI154"/>
      <c r="TQJ154"/>
      <c r="TQK154"/>
      <c r="TQL154"/>
      <c r="TQM154"/>
      <c r="TQN154"/>
      <c r="TQO154"/>
      <c r="TQP154"/>
      <c r="TQQ154"/>
      <c r="TQR154"/>
      <c r="TQS154"/>
      <c r="TQT154"/>
      <c r="TQU154"/>
      <c r="TQV154"/>
      <c r="TQW154"/>
      <c r="TQX154"/>
      <c r="TQY154"/>
      <c r="TQZ154"/>
      <c r="TRA154"/>
      <c r="TRB154"/>
      <c r="TRC154"/>
      <c r="TRD154"/>
      <c r="TRE154"/>
      <c r="TRF154"/>
      <c r="TRG154"/>
      <c r="TRH154"/>
      <c r="TRI154"/>
      <c r="TRJ154"/>
      <c r="TRK154"/>
      <c r="TRL154"/>
      <c r="TRM154"/>
      <c r="TRN154"/>
      <c r="TRO154"/>
      <c r="TRP154"/>
      <c r="TRQ154"/>
      <c r="TRR154"/>
      <c r="TRS154"/>
      <c r="TRT154"/>
      <c r="TRU154"/>
      <c r="TRV154"/>
      <c r="TRW154"/>
      <c r="TRX154"/>
      <c r="TRY154"/>
      <c r="TRZ154"/>
      <c r="TSA154"/>
      <c r="TSB154"/>
      <c r="TSC154"/>
      <c r="TSD154"/>
      <c r="TSE154"/>
      <c r="TSF154"/>
      <c r="TSG154"/>
      <c r="TSH154"/>
      <c r="TSI154"/>
      <c r="TSJ154"/>
      <c r="TSK154"/>
      <c r="TSL154"/>
      <c r="TSM154"/>
      <c r="TSN154"/>
      <c r="TSO154"/>
      <c r="TSP154"/>
      <c r="TSQ154"/>
      <c r="TSR154"/>
      <c r="TSS154"/>
      <c r="TST154"/>
      <c r="TSU154"/>
      <c r="TSV154"/>
      <c r="TSW154"/>
      <c r="TSX154"/>
      <c r="TSY154"/>
      <c r="TSZ154"/>
      <c r="TTA154"/>
      <c r="TTB154"/>
      <c r="TTC154"/>
      <c r="TTD154"/>
      <c r="TTE154"/>
      <c r="TTF154"/>
      <c r="TTG154"/>
      <c r="TTH154"/>
      <c r="TTI154"/>
      <c r="TTJ154"/>
      <c r="TTK154"/>
      <c r="TTL154"/>
      <c r="TTM154"/>
      <c r="TTN154"/>
      <c r="TTO154"/>
      <c r="TTP154"/>
      <c r="TTQ154"/>
      <c r="TTR154"/>
      <c r="TTS154"/>
      <c r="TTT154"/>
      <c r="TTU154"/>
      <c r="TTV154"/>
      <c r="TTW154"/>
      <c r="TTX154"/>
      <c r="TTY154"/>
      <c r="TTZ154"/>
      <c r="TUA154"/>
      <c r="TUB154"/>
      <c r="TUC154"/>
      <c r="TUD154"/>
      <c r="TUE154"/>
      <c r="TUF154"/>
      <c r="TUG154"/>
      <c r="TUH154"/>
      <c r="TUI154"/>
      <c r="TUJ154"/>
      <c r="TUK154"/>
      <c r="TUL154"/>
      <c r="TUM154"/>
      <c r="TUN154"/>
      <c r="TUO154"/>
      <c r="TUP154"/>
      <c r="TUQ154"/>
      <c r="TUR154"/>
      <c r="TUS154"/>
      <c r="TUT154"/>
      <c r="TUU154"/>
      <c r="TUV154"/>
      <c r="TUW154"/>
      <c r="TUX154"/>
      <c r="TUY154"/>
      <c r="TUZ154"/>
      <c r="TVA154"/>
      <c r="TVB154"/>
      <c r="TVC154"/>
      <c r="TVD154"/>
      <c r="TVE154"/>
      <c r="TVF154"/>
      <c r="TVG154"/>
      <c r="TVH154"/>
      <c r="TVI154"/>
      <c r="TVJ154"/>
      <c r="TVK154"/>
      <c r="TVL154"/>
      <c r="TVM154"/>
      <c r="TVN154"/>
      <c r="TVO154"/>
      <c r="TVP154"/>
      <c r="TVQ154"/>
      <c r="TVR154"/>
      <c r="TVS154"/>
      <c r="TVT154"/>
      <c r="TVU154"/>
      <c r="TVV154"/>
      <c r="TVW154"/>
      <c r="TVX154"/>
      <c r="TVY154"/>
      <c r="TVZ154"/>
      <c r="TWA154"/>
      <c r="TWB154"/>
      <c r="TWC154"/>
      <c r="TWD154"/>
      <c r="TWE154"/>
      <c r="TWF154"/>
      <c r="TWG154"/>
      <c r="TWH154"/>
      <c r="TWI154"/>
      <c r="TWJ154"/>
      <c r="TWK154"/>
      <c r="TWL154"/>
      <c r="TWM154"/>
      <c r="TWN154"/>
      <c r="TWO154"/>
      <c r="TWP154"/>
      <c r="TWQ154"/>
      <c r="TWR154"/>
      <c r="TWS154"/>
      <c r="TWT154"/>
      <c r="TWU154"/>
      <c r="TWV154"/>
      <c r="TWW154"/>
      <c r="TWX154"/>
      <c r="TWY154"/>
      <c r="TWZ154"/>
      <c r="TXA154"/>
      <c r="TXB154"/>
      <c r="TXC154"/>
      <c r="TXD154"/>
      <c r="TXE154"/>
      <c r="TXF154"/>
      <c r="TXG154"/>
      <c r="TXH154"/>
      <c r="TXI154"/>
      <c r="TXJ154"/>
      <c r="TXK154"/>
      <c r="TXL154"/>
      <c r="TXM154"/>
      <c r="TXN154"/>
      <c r="TXO154"/>
      <c r="TXP154"/>
      <c r="TXQ154"/>
      <c r="TXR154"/>
      <c r="TXS154"/>
      <c r="TXT154"/>
      <c r="TXU154"/>
      <c r="TXV154"/>
      <c r="TXW154"/>
      <c r="TXX154"/>
      <c r="TXY154"/>
      <c r="TXZ154"/>
      <c r="TYA154"/>
      <c r="TYB154"/>
      <c r="TYC154"/>
      <c r="TYD154"/>
      <c r="TYE154"/>
      <c r="TYF154"/>
      <c r="TYG154"/>
      <c r="TYH154"/>
      <c r="TYI154"/>
      <c r="TYJ154"/>
      <c r="TYK154"/>
      <c r="TYL154"/>
      <c r="TYM154"/>
      <c r="TYN154"/>
      <c r="TYO154"/>
      <c r="TYP154"/>
      <c r="TYQ154"/>
      <c r="TYR154"/>
      <c r="TYS154"/>
      <c r="TYT154"/>
      <c r="TYU154"/>
      <c r="TYV154"/>
      <c r="TYW154"/>
      <c r="TYX154"/>
      <c r="TYY154"/>
      <c r="TYZ154"/>
      <c r="TZA154"/>
      <c r="TZB154"/>
      <c r="TZC154"/>
      <c r="TZD154"/>
      <c r="TZE154"/>
      <c r="TZF154"/>
      <c r="TZG154"/>
      <c r="TZH154"/>
      <c r="TZI154"/>
      <c r="TZJ154"/>
      <c r="TZK154"/>
      <c r="TZL154"/>
      <c r="TZM154"/>
      <c r="TZN154"/>
      <c r="TZO154"/>
      <c r="TZP154"/>
      <c r="TZQ154"/>
      <c r="TZR154"/>
      <c r="TZS154"/>
      <c r="TZT154"/>
      <c r="TZU154"/>
      <c r="TZV154"/>
      <c r="TZW154"/>
      <c r="TZX154"/>
      <c r="TZY154"/>
      <c r="TZZ154"/>
      <c r="UAA154"/>
      <c r="UAB154"/>
      <c r="UAC154"/>
      <c r="UAD154"/>
      <c r="UAE154"/>
      <c r="UAF154"/>
      <c r="UAG154"/>
      <c r="UAH154"/>
      <c r="UAI154"/>
      <c r="UAJ154"/>
      <c r="UAK154"/>
      <c r="UAL154"/>
      <c r="UAM154"/>
      <c r="UAN154"/>
      <c r="UAO154"/>
      <c r="UAP154"/>
      <c r="UAQ154"/>
      <c r="UAR154"/>
      <c r="UAS154"/>
      <c r="UAT154"/>
      <c r="UAU154"/>
      <c r="UAV154"/>
      <c r="UAW154"/>
      <c r="UAX154"/>
      <c r="UAY154"/>
      <c r="UAZ154"/>
      <c r="UBA154"/>
      <c r="UBB154"/>
      <c r="UBC154"/>
      <c r="UBD154"/>
      <c r="UBE154"/>
      <c r="UBF154"/>
      <c r="UBG154"/>
      <c r="UBH154"/>
      <c r="UBI154"/>
      <c r="UBJ154"/>
      <c r="UBK154"/>
      <c r="UBL154"/>
      <c r="UBM154"/>
      <c r="UBN154"/>
      <c r="UBO154"/>
      <c r="UBP154"/>
      <c r="UBQ154"/>
      <c r="UBR154"/>
      <c r="UBS154"/>
      <c r="UBT154"/>
      <c r="UBU154"/>
      <c r="UBV154"/>
      <c r="UBW154"/>
      <c r="UBX154"/>
      <c r="UBY154"/>
      <c r="UBZ154"/>
      <c r="UCA154"/>
      <c r="UCB154"/>
      <c r="UCC154"/>
      <c r="UCD154"/>
      <c r="UCE154"/>
      <c r="UCF154"/>
      <c r="UCG154"/>
      <c r="UCH154"/>
      <c r="UCI154"/>
      <c r="UCJ154"/>
      <c r="UCK154"/>
      <c r="UCL154"/>
      <c r="UCM154"/>
      <c r="UCN154"/>
      <c r="UCO154"/>
      <c r="UCP154"/>
      <c r="UCQ154"/>
      <c r="UCR154"/>
      <c r="UCS154"/>
      <c r="UCT154"/>
      <c r="UCU154"/>
      <c r="UCV154"/>
      <c r="UCW154"/>
      <c r="UCX154"/>
      <c r="UCY154"/>
      <c r="UCZ154"/>
      <c r="UDA154"/>
      <c r="UDB154"/>
      <c r="UDC154"/>
      <c r="UDD154"/>
      <c r="UDE154"/>
      <c r="UDF154"/>
      <c r="UDG154"/>
      <c r="UDH154"/>
      <c r="UDI154"/>
      <c r="UDJ154"/>
      <c r="UDK154"/>
      <c r="UDL154"/>
      <c r="UDM154"/>
      <c r="UDN154"/>
      <c r="UDO154"/>
      <c r="UDP154"/>
      <c r="UDQ154"/>
      <c r="UDR154"/>
      <c r="UDS154"/>
      <c r="UDT154"/>
      <c r="UDU154"/>
      <c r="UDV154"/>
      <c r="UDW154"/>
      <c r="UDX154"/>
      <c r="UDY154"/>
      <c r="UDZ154"/>
      <c r="UEA154"/>
      <c r="UEB154"/>
      <c r="UEC154"/>
      <c r="UED154"/>
      <c r="UEE154"/>
      <c r="UEF154"/>
      <c r="UEG154"/>
      <c r="UEH154"/>
      <c r="UEI154"/>
      <c r="UEJ154"/>
      <c r="UEK154"/>
      <c r="UEL154"/>
      <c r="UEM154"/>
      <c r="UEN154"/>
      <c r="UEO154"/>
      <c r="UEP154"/>
      <c r="UEQ154"/>
      <c r="UER154"/>
      <c r="UES154"/>
      <c r="UET154"/>
      <c r="UEU154"/>
      <c r="UEV154"/>
      <c r="UEW154"/>
      <c r="UEX154"/>
      <c r="UEY154"/>
      <c r="UEZ154"/>
      <c r="UFA154"/>
      <c r="UFB154"/>
      <c r="UFC154"/>
      <c r="UFD154"/>
      <c r="UFE154"/>
      <c r="UFF154"/>
      <c r="UFG154"/>
      <c r="UFH154"/>
      <c r="UFI154"/>
      <c r="UFJ154"/>
      <c r="UFK154"/>
      <c r="UFL154"/>
      <c r="UFM154"/>
      <c r="UFN154"/>
      <c r="UFO154"/>
      <c r="UFP154"/>
      <c r="UFQ154"/>
      <c r="UFR154"/>
      <c r="UFS154"/>
      <c r="UFT154"/>
      <c r="UFU154"/>
      <c r="UFV154"/>
      <c r="UFW154"/>
      <c r="UFX154"/>
      <c r="UFY154"/>
      <c r="UFZ154"/>
      <c r="UGA154"/>
      <c r="UGB154"/>
      <c r="UGC154"/>
      <c r="UGD154"/>
      <c r="UGE154"/>
      <c r="UGF154"/>
      <c r="UGG154"/>
      <c r="UGH154"/>
      <c r="UGI154"/>
      <c r="UGJ154"/>
      <c r="UGK154"/>
      <c r="UGL154"/>
      <c r="UGM154"/>
      <c r="UGN154"/>
      <c r="UGO154"/>
      <c r="UGP154"/>
      <c r="UGQ154"/>
      <c r="UGR154"/>
      <c r="UGS154"/>
      <c r="UGT154"/>
      <c r="UGU154"/>
      <c r="UGV154"/>
      <c r="UGW154"/>
      <c r="UGX154"/>
      <c r="UGY154"/>
      <c r="UGZ154"/>
      <c r="UHA154"/>
      <c r="UHB154"/>
      <c r="UHC154"/>
      <c r="UHD154"/>
      <c r="UHE154"/>
      <c r="UHF154"/>
      <c r="UHG154"/>
      <c r="UHH154"/>
      <c r="UHI154"/>
      <c r="UHJ154"/>
      <c r="UHK154"/>
      <c r="UHL154"/>
      <c r="UHM154"/>
      <c r="UHN154"/>
      <c r="UHO154"/>
      <c r="UHP154"/>
      <c r="UHQ154"/>
      <c r="UHR154"/>
      <c r="UHS154"/>
      <c r="UHT154"/>
      <c r="UHU154"/>
      <c r="UHV154"/>
      <c r="UHW154"/>
      <c r="UHX154"/>
      <c r="UHY154"/>
      <c r="UHZ154"/>
      <c r="UIA154"/>
      <c r="UIB154"/>
      <c r="UIC154"/>
      <c r="UID154"/>
      <c r="UIE154"/>
      <c r="UIF154"/>
      <c r="UIG154"/>
      <c r="UIH154"/>
      <c r="UII154"/>
      <c r="UIJ154"/>
      <c r="UIK154"/>
      <c r="UIL154"/>
      <c r="UIM154"/>
      <c r="UIN154"/>
      <c r="UIO154"/>
      <c r="UIP154"/>
      <c r="UIQ154"/>
      <c r="UIR154"/>
      <c r="UIS154"/>
      <c r="UIT154"/>
      <c r="UIU154"/>
      <c r="UIV154"/>
      <c r="UIW154"/>
      <c r="UIX154"/>
      <c r="UIY154"/>
      <c r="UIZ154"/>
      <c r="UJA154"/>
      <c r="UJB154"/>
      <c r="UJC154"/>
      <c r="UJD154"/>
      <c r="UJE154"/>
      <c r="UJF154"/>
      <c r="UJG154"/>
      <c r="UJH154"/>
      <c r="UJI154"/>
      <c r="UJJ154"/>
      <c r="UJK154"/>
      <c r="UJL154"/>
      <c r="UJM154"/>
      <c r="UJN154"/>
      <c r="UJO154"/>
      <c r="UJP154"/>
      <c r="UJQ154"/>
      <c r="UJR154"/>
      <c r="UJS154"/>
      <c r="UJT154"/>
      <c r="UJU154"/>
      <c r="UJV154"/>
      <c r="UJW154"/>
      <c r="UJX154"/>
      <c r="UJY154"/>
      <c r="UJZ154"/>
      <c r="UKA154"/>
      <c r="UKB154"/>
      <c r="UKC154"/>
      <c r="UKD154"/>
      <c r="UKE154"/>
      <c r="UKF154"/>
      <c r="UKG154"/>
      <c r="UKH154"/>
      <c r="UKI154"/>
      <c r="UKJ154"/>
      <c r="UKK154"/>
      <c r="UKL154"/>
      <c r="UKM154"/>
      <c r="UKN154"/>
      <c r="UKO154"/>
      <c r="UKP154"/>
      <c r="UKQ154"/>
      <c r="UKR154"/>
      <c r="UKS154"/>
      <c r="UKT154"/>
      <c r="UKU154"/>
      <c r="UKV154"/>
      <c r="UKW154"/>
      <c r="UKX154"/>
      <c r="UKY154"/>
      <c r="UKZ154"/>
      <c r="ULA154"/>
      <c r="ULB154"/>
      <c r="ULC154"/>
      <c r="ULD154"/>
      <c r="ULE154"/>
      <c r="ULF154"/>
      <c r="ULG154"/>
      <c r="ULH154"/>
      <c r="ULI154"/>
      <c r="ULJ154"/>
      <c r="ULK154"/>
      <c r="ULL154"/>
      <c r="ULM154"/>
      <c r="ULN154"/>
      <c r="ULO154"/>
      <c r="ULP154"/>
      <c r="ULQ154"/>
      <c r="ULR154"/>
      <c r="ULS154"/>
      <c r="ULT154"/>
      <c r="ULU154"/>
      <c r="ULV154"/>
      <c r="ULW154"/>
      <c r="ULX154"/>
      <c r="ULY154"/>
      <c r="ULZ154"/>
      <c r="UMA154"/>
      <c r="UMB154"/>
      <c r="UMC154"/>
      <c r="UMD154"/>
      <c r="UME154"/>
      <c r="UMF154"/>
      <c r="UMG154"/>
      <c r="UMH154"/>
      <c r="UMI154"/>
      <c r="UMJ154"/>
      <c r="UMK154"/>
      <c r="UML154"/>
      <c r="UMM154"/>
      <c r="UMN154"/>
      <c r="UMO154"/>
      <c r="UMP154"/>
      <c r="UMQ154"/>
      <c r="UMR154"/>
      <c r="UMS154"/>
      <c r="UMT154"/>
      <c r="UMU154"/>
      <c r="UMV154"/>
      <c r="UMW154"/>
      <c r="UMX154"/>
      <c r="UMY154"/>
      <c r="UMZ154"/>
      <c r="UNA154"/>
      <c r="UNB154"/>
      <c r="UNC154"/>
      <c r="UND154"/>
      <c r="UNE154"/>
      <c r="UNF154"/>
      <c r="UNG154"/>
      <c r="UNH154"/>
      <c r="UNI154"/>
      <c r="UNJ154"/>
      <c r="UNK154"/>
      <c r="UNL154"/>
      <c r="UNM154"/>
      <c r="UNN154"/>
      <c r="UNO154"/>
      <c r="UNP154"/>
      <c r="UNQ154"/>
      <c r="UNR154"/>
      <c r="UNS154"/>
      <c r="UNT154"/>
      <c r="UNU154"/>
      <c r="UNV154"/>
      <c r="UNW154"/>
      <c r="UNX154"/>
      <c r="UNY154"/>
      <c r="UNZ154"/>
      <c r="UOA154"/>
      <c r="UOB154"/>
      <c r="UOC154"/>
      <c r="UOD154"/>
      <c r="UOE154"/>
      <c r="UOF154"/>
      <c r="UOG154"/>
      <c r="UOH154"/>
      <c r="UOI154"/>
      <c r="UOJ154"/>
      <c r="UOK154"/>
      <c r="UOL154"/>
      <c r="UOM154"/>
      <c r="UON154"/>
      <c r="UOO154"/>
      <c r="UOP154"/>
      <c r="UOQ154"/>
      <c r="UOR154"/>
      <c r="UOS154"/>
      <c r="UOT154"/>
      <c r="UOU154"/>
      <c r="UOV154"/>
      <c r="UOW154"/>
      <c r="UOX154"/>
      <c r="UOY154"/>
      <c r="UOZ154"/>
      <c r="UPA154"/>
      <c r="UPB154"/>
      <c r="UPC154"/>
      <c r="UPD154"/>
      <c r="UPE154"/>
      <c r="UPF154"/>
      <c r="UPG154"/>
      <c r="UPH154"/>
      <c r="UPI154"/>
      <c r="UPJ154"/>
      <c r="UPK154"/>
      <c r="UPL154"/>
      <c r="UPM154"/>
      <c r="UPN154"/>
      <c r="UPO154"/>
      <c r="UPP154"/>
      <c r="UPQ154"/>
      <c r="UPR154"/>
      <c r="UPS154"/>
      <c r="UPT154"/>
      <c r="UPU154"/>
      <c r="UPV154"/>
      <c r="UPW154"/>
      <c r="UPX154"/>
      <c r="UPY154"/>
      <c r="UPZ154"/>
      <c r="UQA154"/>
      <c r="UQB154"/>
      <c r="UQC154"/>
      <c r="UQD154"/>
      <c r="UQE154"/>
      <c r="UQF154"/>
      <c r="UQG154"/>
      <c r="UQH154"/>
      <c r="UQI154"/>
      <c r="UQJ154"/>
      <c r="UQK154"/>
      <c r="UQL154"/>
      <c r="UQM154"/>
      <c r="UQN154"/>
      <c r="UQO154"/>
      <c r="UQP154"/>
      <c r="UQQ154"/>
      <c r="UQR154"/>
      <c r="UQS154"/>
      <c r="UQT154"/>
      <c r="UQU154"/>
      <c r="UQV154"/>
      <c r="UQW154"/>
      <c r="UQX154"/>
      <c r="UQY154"/>
      <c r="UQZ154"/>
      <c r="URA154"/>
      <c r="URB154"/>
      <c r="URC154"/>
      <c r="URD154"/>
      <c r="URE154"/>
      <c r="URF154"/>
      <c r="URG154"/>
      <c r="URH154"/>
      <c r="URI154"/>
      <c r="URJ154"/>
      <c r="URK154"/>
      <c r="URL154"/>
      <c r="URM154"/>
      <c r="URN154"/>
      <c r="URO154"/>
      <c r="URP154"/>
      <c r="URQ154"/>
      <c r="URR154"/>
      <c r="URS154"/>
      <c r="URT154"/>
      <c r="URU154"/>
      <c r="URV154"/>
      <c r="URW154"/>
      <c r="URX154"/>
      <c r="URY154"/>
      <c r="URZ154"/>
      <c r="USA154"/>
      <c r="USB154"/>
      <c r="USC154"/>
      <c r="USD154"/>
      <c r="USE154"/>
      <c r="USF154"/>
      <c r="USG154"/>
      <c r="USH154"/>
      <c r="USI154"/>
      <c r="USJ154"/>
      <c r="USK154"/>
      <c r="USL154"/>
      <c r="USM154"/>
      <c r="USN154"/>
      <c r="USO154"/>
      <c r="USP154"/>
      <c r="USQ154"/>
      <c r="USR154"/>
      <c r="USS154"/>
      <c r="UST154"/>
      <c r="USU154"/>
      <c r="USV154"/>
      <c r="USW154"/>
      <c r="USX154"/>
      <c r="USY154"/>
      <c r="USZ154"/>
      <c r="UTA154"/>
      <c r="UTB154"/>
      <c r="UTC154"/>
      <c r="UTD154"/>
      <c r="UTE154"/>
      <c r="UTF154"/>
      <c r="UTG154"/>
      <c r="UTH154"/>
      <c r="UTI154"/>
      <c r="UTJ154"/>
      <c r="UTK154"/>
      <c r="UTL154"/>
      <c r="UTM154"/>
      <c r="UTN154"/>
      <c r="UTO154"/>
      <c r="UTP154"/>
      <c r="UTQ154"/>
      <c r="UTR154"/>
      <c r="UTS154"/>
      <c r="UTT154"/>
      <c r="UTU154"/>
      <c r="UTV154"/>
      <c r="UTW154"/>
      <c r="UTX154"/>
      <c r="UTY154"/>
      <c r="UTZ154"/>
      <c r="UUA154"/>
      <c r="UUB154"/>
      <c r="UUC154"/>
      <c r="UUD154"/>
      <c r="UUE154"/>
      <c r="UUF154"/>
      <c r="UUG154"/>
      <c r="UUH154"/>
      <c r="UUI154"/>
      <c r="UUJ154"/>
      <c r="UUK154"/>
      <c r="UUL154"/>
      <c r="UUM154"/>
      <c r="UUN154"/>
      <c r="UUO154"/>
      <c r="UUP154"/>
      <c r="UUQ154"/>
      <c r="UUR154"/>
      <c r="UUS154"/>
      <c r="UUT154"/>
      <c r="UUU154"/>
      <c r="UUV154"/>
      <c r="UUW154"/>
      <c r="UUX154"/>
      <c r="UUY154"/>
      <c r="UUZ154"/>
      <c r="UVA154"/>
      <c r="UVB154"/>
      <c r="UVC154"/>
      <c r="UVD154"/>
      <c r="UVE154"/>
      <c r="UVF154"/>
      <c r="UVG154"/>
      <c r="UVH154"/>
      <c r="UVI154"/>
      <c r="UVJ154"/>
      <c r="UVK154"/>
      <c r="UVL154"/>
      <c r="UVM154"/>
      <c r="UVN154"/>
      <c r="UVO154"/>
      <c r="UVP154"/>
      <c r="UVQ154"/>
      <c r="UVR154"/>
      <c r="UVS154"/>
      <c r="UVT154"/>
      <c r="UVU154"/>
      <c r="UVV154"/>
      <c r="UVW154"/>
      <c r="UVX154"/>
      <c r="UVY154"/>
      <c r="UVZ154"/>
      <c r="UWA154"/>
      <c r="UWB154"/>
      <c r="UWC154"/>
      <c r="UWD154"/>
      <c r="UWE154"/>
      <c r="UWF154"/>
      <c r="UWG154"/>
      <c r="UWH154"/>
      <c r="UWI154"/>
      <c r="UWJ154"/>
      <c r="UWK154"/>
      <c r="UWL154"/>
      <c r="UWM154"/>
      <c r="UWN154"/>
      <c r="UWO154"/>
      <c r="UWP154"/>
      <c r="UWQ154"/>
      <c r="UWR154"/>
      <c r="UWS154"/>
      <c r="UWT154"/>
      <c r="UWU154"/>
      <c r="UWV154"/>
      <c r="UWW154"/>
      <c r="UWX154"/>
      <c r="UWY154"/>
      <c r="UWZ154"/>
      <c r="UXA154"/>
      <c r="UXB154"/>
      <c r="UXC154"/>
      <c r="UXD154"/>
      <c r="UXE154"/>
      <c r="UXF154"/>
      <c r="UXG154"/>
      <c r="UXH154"/>
      <c r="UXI154"/>
      <c r="UXJ154"/>
      <c r="UXK154"/>
      <c r="UXL154"/>
      <c r="UXM154"/>
      <c r="UXN154"/>
      <c r="UXO154"/>
      <c r="UXP154"/>
      <c r="UXQ154"/>
      <c r="UXR154"/>
      <c r="UXS154"/>
      <c r="UXT154"/>
      <c r="UXU154"/>
      <c r="UXV154"/>
      <c r="UXW154"/>
      <c r="UXX154"/>
      <c r="UXY154"/>
      <c r="UXZ154"/>
      <c r="UYA154"/>
      <c r="UYB154"/>
      <c r="UYC154"/>
      <c r="UYD154"/>
      <c r="UYE154"/>
      <c r="UYF154"/>
      <c r="UYG154"/>
      <c r="UYH154"/>
      <c r="UYI154"/>
      <c r="UYJ154"/>
      <c r="UYK154"/>
      <c r="UYL154"/>
      <c r="UYM154"/>
      <c r="UYN154"/>
      <c r="UYO154"/>
      <c r="UYP154"/>
      <c r="UYQ154"/>
      <c r="UYR154"/>
      <c r="UYS154"/>
      <c r="UYT154"/>
      <c r="UYU154"/>
      <c r="UYV154"/>
      <c r="UYW154"/>
      <c r="UYX154"/>
      <c r="UYY154"/>
      <c r="UYZ154"/>
      <c r="UZA154"/>
      <c r="UZB154"/>
      <c r="UZC154"/>
      <c r="UZD154"/>
      <c r="UZE154"/>
      <c r="UZF154"/>
      <c r="UZG154"/>
      <c r="UZH154"/>
      <c r="UZI154"/>
      <c r="UZJ154"/>
      <c r="UZK154"/>
      <c r="UZL154"/>
      <c r="UZM154"/>
      <c r="UZN154"/>
      <c r="UZO154"/>
      <c r="UZP154"/>
      <c r="UZQ154"/>
      <c r="UZR154"/>
      <c r="UZS154"/>
      <c r="UZT154"/>
      <c r="UZU154"/>
      <c r="UZV154"/>
      <c r="UZW154"/>
      <c r="UZX154"/>
      <c r="UZY154"/>
      <c r="UZZ154"/>
      <c r="VAA154"/>
      <c r="VAB154"/>
      <c r="VAC154"/>
      <c r="VAD154"/>
      <c r="VAE154"/>
      <c r="VAF154"/>
      <c r="VAG154"/>
      <c r="VAH154"/>
      <c r="VAI154"/>
      <c r="VAJ154"/>
      <c r="VAK154"/>
      <c r="VAL154"/>
      <c r="VAM154"/>
      <c r="VAN154"/>
      <c r="VAO154"/>
      <c r="VAP154"/>
      <c r="VAQ154"/>
      <c r="VAR154"/>
      <c r="VAS154"/>
      <c r="VAT154"/>
      <c r="VAU154"/>
      <c r="VAV154"/>
      <c r="VAW154"/>
      <c r="VAX154"/>
      <c r="VAY154"/>
      <c r="VAZ154"/>
      <c r="VBA154"/>
      <c r="VBB154"/>
      <c r="VBC154"/>
      <c r="VBD154"/>
      <c r="VBE154"/>
      <c r="VBF154"/>
      <c r="VBG154"/>
      <c r="VBH154"/>
      <c r="VBI154"/>
      <c r="VBJ154"/>
      <c r="VBK154"/>
      <c r="VBL154"/>
      <c r="VBM154"/>
      <c r="VBN154"/>
      <c r="VBO154"/>
      <c r="VBP154"/>
      <c r="VBQ154"/>
      <c r="VBR154"/>
      <c r="VBS154"/>
      <c r="VBT154"/>
      <c r="VBU154"/>
      <c r="VBV154"/>
      <c r="VBW154"/>
      <c r="VBX154"/>
      <c r="VBY154"/>
      <c r="VBZ154"/>
      <c r="VCA154"/>
      <c r="VCB154"/>
      <c r="VCC154"/>
      <c r="VCD154"/>
      <c r="VCE154"/>
      <c r="VCF154"/>
      <c r="VCG154"/>
      <c r="VCH154"/>
      <c r="VCI154"/>
      <c r="VCJ154"/>
      <c r="VCK154"/>
      <c r="VCL154"/>
      <c r="VCM154"/>
      <c r="VCN154"/>
      <c r="VCO154"/>
      <c r="VCP154"/>
      <c r="VCQ154"/>
      <c r="VCR154"/>
      <c r="VCS154"/>
      <c r="VCT154"/>
      <c r="VCU154"/>
      <c r="VCV154"/>
      <c r="VCW154"/>
      <c r="VCX154"/>
      <c r="VCY154"/>
      <c r="VCZ154"/>
      <c r="VDA154"/>
      <c r="VDB154"/>
      <c r="VDC154"/>
      <c r="VDD154"/>
      <c r="VDE154"/>
      <c r="VDF154"/>
      <c r="VDG154"/>
      <c r="VDH154"/>
      <c r="VDI154"/>
      <c r="VDJ154"/>
      <c r="VDK154"/>
      <c r="VDL154"/>
      <c r="VDM154"/>
      <c r="VDN154"/>
      <c r="VDO154"/>
      <c r="VDP154"/>
      <c r="VDQ154"/>
      <c r="VDR154"/>
      <c r="VDS154"/>
      <c r="VDT154"/>
      <c r="VDU154"/>
      <c r="VDV154"/>
      <c r="VDW154"/>
      <c r="VDX154"/>
      <c r="VDY154"/>
      <c r="VDZ154"/>
      <c r="VEA154"/>
      <c r="VEB154"/>
      <c r="VEC154"/>
      <c r="VED154"/>
      <c r="VEE154"/>
      <c r="VEF154"/>
      <c r="VEG154"/>
      <c r="VEH154"/>
      <c r="VEI154"/>
      <c r="VEJ154"/>
      <c r="VEK154"/>
      <c r="VEL154"/>
      <c r="VEM154"/>
      <c r="VEN154"/>
      <c r="VEO154"/>
      <c r="VEP154"/>
      <c r="VEQ154"/>
      <c r="VER154"/>
      <c r="VES154"/>
      <c r="VET154"/>
      <c r="VEU154"/>
      <c r="VEV154"/>
      <c r="VEW154"/>
      <c r="VEX154"/>
      <c r="VEY154"/>
      <c r="VEZ154"/>
      <c r="VFA154"/>
      <c r="VFB154"/>
      <c r="VFC154"/>
      <c r="VFD154"/>
      <c r="VFE154"/>
      <c r="VFF154"/>
      <c r="VFG154"/>
      <c r="VFH154"/>
      <c r="VFI154"/>
      <c r="VFJ154"/>
      <c r="VFK154"/>
      <c r="VFL154"/>
      <c r="VFM154"/>
      <c r="VFN154"/>
      <c r="VFO154"/>
      <c r="VFP154"/>
      <c r="VFQ154"/>
      <c r="VFR154"/>
      <c r="VFS154"/>
      <c r="VFT154"/>
      <c r="VFU154"/>
      <c r="VFV154"/>
      <c r="VFW154"/>
      <c r="VFX154"/>
      <c r="VFY154"/>
      <c r="VFZ154"/>
      <c r="VGA154"/>
      <c r="VGB154"/>
      <c r="VGC154"/>
      <c r="VGD154"/>
      <c r="VGE154"/>
      <c r="VGF154"/>
      <c r="VGG154"/>
      <c r="VGH154"/>
      <c r="VGI154"/>
      <c r="VGJ154"/>
      <c r="VGK154"/>
      <c r="VGL154"/>
      <c r="VGM154"/>
      <c r="VGN154"/>
      <c r="VGO154"/>
      <c r="VGP154"/>
      <c r="VGQ154"/>
      <c r="VGR154"/>
      <c r="VGS154"/>
      <c r="VGT154"/>
      <c r="VGU154"/>
      <c r="VGV154"/>
      <c r="VGW154"/>
      <c r="VGX154"/>
      <c r="VGY154"/>
      <c r="VGZ154"/>
      <c r="VHA154"/>
      <c r="VHB154"/>
      <c r="VHC154"/>
      <c r="VHD154"/>
      <c r="VHE154"/>
      <c r="VHF154"/>
      <c r="VHG154"/>
      <c r="VHH154"/>
      <c r="VHI154"/>
      <c r="VHJ154"/>
      <c r="VHK154"/>
      <c r="VHL154"/>
      <c r="VHM154"/>
      <c r="VHN154"/>
      <c r="VHO154"/>
      <c r="VHP154"/>
      <c r="VHQ154"/>
      <c r="VHR154"/>
      <c r="VHS154"/>
      <c r="VHT154"/>
      <c r="VHU154"/>
      <c r="VHV154"/>
      <c r="VHW154"/>
      <c r="VHX154"/>
      <c r="VHY154"/>
      <c r="VHZ154"/>
      <c r="VIA154"/>
      <c r="VIB154"/>
      <c r="VIC154"/>
      <c r="VID154"/>
      <c r="VIE154"/>
      <c r="VIF154"/>
      <c r="VIG154"/>
      <c r="VIH154"/>
      <c r="VII154"/>
      <c r="VIJ154"/>
      <c r="VIK154"/>
      <c r="VIL154"/>
      <c r="VIM154"/>
      <c r="VIN154"/>
      <c r="VIO154"/>
      <c r="VIP154"/>
      <c r="VIQ154"/>
      <c r="VIR154"/>
      <c r="VIS154"/>
      <c r="VIT154"/>
      <c r="VIU154"/>
      <c r="VIV154"/>
      <c r="VIW154"/>
      <c r="VIX154"/>
      <c r="VIY154"/>
      <c r="VIZ154"/>
      <c r="VJA154"/>
      <c r="VJB154"/>
      <c r="VJC154"/>
      <c r="VJD154"/>
      <c r="VJE154"/>
      <c r="VJF154"/>
      <c r="VJG154"/>
      <c r="VJH154"/>
      <c r="VJI154"/>
      <c r="VJJ154"/>
      <c r="VJK154"/>
      <c r="VJL154"/>
      <c r="VJM154"/>
      <c r="VJN154"/>
      <c r="VJO154"/>
      <c r="VJP154"/>
      <c r="VJQ154"/>
      <c r="VJR154"/>
      <c r="VJS154"/>
      <c r="VJT154"/>
      <c r="VJU154"/>
      <c r="VJV154"/>
      <c r="VJW154"/>
      <c r="VJX154"/>
      <c r="VJY154"/>
      <c r="VJZ154"/>
      <c r="VKA154"/>
      <c r="VKB154"/>
      <c r="VKC154"/>
      <c r="VKD154"/>
      <c r="VKE154"/>
      <c r="VKF154"/>
      <c r="VKG154"/>
      <c r="VKH154"/>
      <c r="VKI154"/>
      <c r="VKJ154"/>
      <c r="VKK154"/>
      <c r="VKL154"/>
      <c r="VKM154"/>
      <c r="VKN154"/>
      <c r="VKO154"/>
      <c r="VKP154"/>
      <c r="VKQ154"/>
      <c r="VKR154"/>
      <c r="VKS154"/>
      <c r="VKT154"/>
      <c r="VKU154"/>
      <c r="VKV154"/>
      <c r="VKW154"/>
      <c r="VKX154"/>
      <c r="VKY154"/>
      <c r="VKZ154"/>
      <c r="VLA154"/>
      <c r="VLB154"/>
      <c r="VLC154"/>
      <c r="VLD154"/>
      <c r="VLE154"/>
      <c r="VLF154"/>
      <c r="VLG154"/>
      <c r="VLH154"/>
      <c r="VLI154"/>
      <c r="VLJ154"/>
      <c r="VLK154"/>
      <c r="VLL154"/>
      <c r="VLM154"/>
      <c r="VLN154"/>
      <c r="VLO154"/>
      <c r="VLP154"/>
      <c r="VLQ154"/>
      <c r="VLR154"/>
      <c r="VLS154"/>
      <c r="VLT154"/>
      <c r="VLU154"/>
      <c r="VLV154"/>
      <c r="VLW154"/>
      <c r="VLX154"/>
      <c r="VLY154"/>
      <c r="VLZ154"/>
      <c r="VMA154"/>
      <c r="VMB154"/>
      <c r="VMC154"/>
      <c r="VMD154"/>
      <c r="VME154"/>
      <c r="VMF154"/>
      <c r="VMG154"/>
      <c r="VMH154"/>
      <c r="VMI154"/>
      <c r="VMJ154"/>
      <c r="VMK154"/>
      <c r="VML154"/>
      <c r="VMM154"/>
      <c r="VMN154"/>
      <c r="VMO154"/>
      <c r="VMP154"/>
      <c r="VMQ154"/>
      <c r="VMR154"/>
      <c r="VMS154"/>
      <c r="VMT154"/>
      <c r="VMU154"/>
      <c r="VMV154"/>
      <c r="VMW154"/>
      <c r="VMX154"/>
      <c r="VMY154"/>
      <c r="VMZ154"/>
      <c r="VNA154"/>
      <c r="VNB154"/>
      <c r="VNC154"/>
      <c r="VND154"/>
      <c r="VNE154"/>
      <c r="VNF154"/>
      <c r="VNG154"/>
      <c r="VNH154"/>
      <c r="VNI154"/>
      <c r="VNJ154"/>
      <c r="VNK154"/>
      <c r="VNL154"/>
      <c r="VNM154"/>
      <c r="VNN154"/>
      <c r="VNO154"/>
      <c r="VNP154"/>
      <c r="VNQ154"/>
      <c r="VNR154"/>
      <c r="VNS154"/>
      <c r="VNT154"/>
      <c r="VNU154"/>
      <c r="VNV154"/>
      <c r="VNW154"/>
      <c r="VNX154"/>
      <c r="VNY154"/>
      <c r="VNZ154"/>
      <c r="VOA154"/>
      <c r="VOB154"/>
      <c r="VOC154"/>
      <c r="VOD154"/>
      <c r="VOE154"/>
      <c r="VOF154"/>
      <c r="VOG154"/>
      <c r="VOH154"/>
      <c r="VOI154"/>
      <c r="VOJ154"/>
      <c r="VOK154"/>
      <c r="VOL154"/>
      <c r="VOM154"/>
      <c r="VON154"/>
      <c r="VOO154"/>
      <c r="VOP154"/>
      <c r="VOQ154"/>
      <c r="VOR154"/>
      <c r="VOS154"/>
      <c r="VOT154"/>
      <c r="VOU154"/>
      <c r="VOV154"/>
      <c r="VOW154"/>
      <c r="VOX154"/>
      <c r="VOY154"/>
      <c r="VOZ154"/>
      <c r="VPA154"/>
      <c r="VPB154"/>
      <c r="VPC154"/>
      <c r="VPD154"/>
      <c r="VPE154"/>
      <c r="VPF154"/>
      <c r="VPG154"/>
      <c r="VPH154"/>
      <c r="VPI154"/>
      <c r="VPJ154"/>
      <c r="VPK154"/>
      <c r="VPL154"/>
      <c r="VPM154"/>
      <c r="VPN154"/>
      <c r="VPO154"/>
      <c r="VPP154"/>
      <c r="VPQ154"/>
      <c r="VPR154"/>
      <c r="VPS154"/>
      <c r="VPT154"/>
      <c r="VPU154"/>
      <c r="VPV154"/>
      <c r="VPW154"/>
      <c r="VPX154"/>
      <c r="VPY154"/>
      <c r="VPZ154"/>
      <c r="VQA154"/>
      <c r="VQB154"/>
      <c r="VQC154"/>
      <c r="VQD154"/>
      <c r="VQE154"/>
      <c r="VQF154"/>
      <c r="VQG154"/>
      <c r="VQH154"/>
      <c r="VQI154"/>
      <c r="VQJ154"/>
      <c r="VQK154"/>
      <c r="VQL154"/>
      <c r="VQM154"/>
      <c r="VQN154"/>
      <c r="VQO154"/>
      <c r="VQP154"/>
      <c r="VQQ154"/>
      <c r="VQR154"/>
      <c r="VQS154"/>
      <c r="VQT154"/>
      <c r="VQU154"/>
      <c r="VQV154"/>
      <c r="VQW154"/>
      <c r="VQX154"/>
      <c r="VQY154"/>
      <c r="VQZ154"/>
      <c r="VRA154"/>
      <c r="VRB154"/>
      <c r="VRC154"/>
      <c r="VRD154"/>
      <c r="VRE154"/>
      <c r="VRF154"/>
      <c r="VRG154"/>
      <c r="VRH154"/>
      <c r="VRI154"/>
      <c r="VRJ154"/>
      <c r="VRK154"/>
      <c r="VRL154"/>
      <c r="VRM154"/>
      <c r="VRN154"/>
      <c r="VRO154"/>
      <c r="VRP154"/>
      <c r="VRQ154"/>
      <c r="VRR154"/>
      <c r="VRS154"/>
      <c r="VRT154"/>
      <c r="VRU154"/>
      <c r="VRV154"/>
      <c r="VRW154"/>
      <c r="VRX154"/>
      <c r="VRY154"/>
      <c r="VRZ154"/>
      <c r="VSA154"/>
      <c r="VSB154"/>
      <c r="VSC154"/>
      <c r="VSD154"/>
      <c r="VSE154"/>
      <c r="VSF154"/>
      <c r="VSG154"/>
      <c r="VSH154"/>
      <c r="VSI154"/>
      <c r="VSJ154"/>
      <c r="VSK154"/>
      <c r="VSL154"/>
      <c r="VSM154"/>
      <c r="VSN154"/>
      <c r="VSO154"/>
      <c r="VSP154"/>
      <c r="VSQ154"/>
      <c r="VSR154"/>
      <c r="VSS154"/>
      <c r="VST154"/>
      <c r="VSU154"/>
      <c r="VSV154"/>
      <c r="VSW154"/>
      <c r="VSX154"/>
      <c r="VSY154"/>
      <c r="VSZ154"/>
      <c r="VTA154"/>
      <c r="VTB154"/>
      <c r="VTC154"/>
      <c r="VTD154"/>
      <c r="VTE154"/>
      <c r="VTF154"/>
      <c r="VTG154"/>
      <c r="VTH154"/>
      <c r="VTI154"/>
      <c r="VTJ154"/>
      <c r="VTK154"/>
      <c r="VTL154"/>
      <c r="VTM154"/>
      <c r="VTN154"/>
      <c r="VTO154"/>
      <c r="VTP154"/>
      <c r="VTQ154"/>
      <c r="VTR154"/>
      <c r="VTS154"/>
      <c r="VTT154"/>
      <c r="VTU154"/>
      <c r="VTV154"/>
      <c r="VTW154"/>
      <c r="VTX154"/>
      <c r="VTY154"/>
      <c r="VTZ154"/>
      <c r="VUA154"/>
      <c r="VUB154"/>
      <c r="VUC154"/>
      <c r="VUD154"/>
      <c r="VUE154"/>
      <c r="VUF154"/>
      <c r="VUG154"/>
      <c r="VUH154"/>
      <c r="VUI154"/>
      <c r="VUJ154"/>
      <c r="VUK154"/>
      <c r="VUL154"/>
      <c r="VUM154"/>
      <c r="VUN154"/>
      <c r="VUO154"/>
      <c r="VUP154"/>
      <c r="VUQ154"/>
      <c r="VUR154"/>
      <c r="VUS154"/>
      <c r="VUT154"/>
      <c r="VUU154"/>
      <c r="VUV154"/>
      <c r="VUW154"/>
      <c r="VUX154"/>
      <c r="VUY154"/>
      <c r="VUZ154"/>
      <c r="VVA154"/>
      <c r="VVB154"/>
      <c r="VVC154"/>
      <c r="VVD154"/>
      <c r="VVE154"/>
      <c r="VVF154"/>
      <c r="VVG154"/>
      <c r="VVH154"/>
      <c r="VVI154"/>
      <c r="VVJ154"/>
      <c r="VVK154"/>
      <c r="VVL154"/>
      <c r="VVM154"/>
      <c r="VVN154"/>
      <c r="VVO154"/>
      <c r="VVP154"/>
      <c r="VVQ154"/>
      <c r="VVR154"/>
      <c r="VVS154"/>
      <c r="VVT154"/>
      <c r="VVU154"/>
      <c r="VVV154"/>
      <c r="VVW154"/>
      <c r="VVX154"/>
      <c r="VVY154"/>
      <c r="VVZ154"/>
      <c r="VWA154"/>
      <c r="VWB154"/>
      <c r="VWC154"/>
      <c r="VWD154"/>
      <c r="VWE154"/>
      <c r="VWF154"/>
      <c r="VWG154"/>
      <c r="VWH154"/>
      <c r="VWI154"/>
      <c r="VWJ154"/>
      <c r="VWK154"/>
      <c r="VWL154"/>
      <c r="VWM154"/>
      <c r="VWN154"/>
      <c r="VWO154"/>
      <c r="VWP154"/>
      <c r="VWQ154"/>
      <c r="VWR154"/>
      <c r="VWS154"/>
      <c r="VWT154"/>
      <c r="VWU154"/>
      <c r="VWV154"/>
      <c r="VWW154"/>
      <c r="VWX154"/>
      <c r="VWY154"/>
      <c r="VWZ154"/>
      <c r="VXA154"/>
      <c r="VXB154"/>
      <c r="VXC154"/>
      <c r="VXD154"/>
      <c r="VXE154"/>
      <c r="VXF154"/>
      <c r="VXG154"/>
      <c r="VXH154"/>
      <c r="VXI154"/>
      <c r="VXJ154"/>
      <c r="VXK154"/>
      <c r="VXL154"/>
      <c r="VXM154"/>
      <c r="VXN154"/>
      <c r="VXO154"/>
      <c r="VXP154"/>
      <c r="VXQ154"/>
      <c r="VXR154"/>
      <c r="VXS154"/>
      <c r="VXT154"/>
      <c r="VXU154"/>
      <c r="VXV154"/>
      <c r="VXW154"/>
      <c r="VXX154"/>
      <c r="VXY154"/>
      <c r="VXZ154"/>
      <c r="VYA154"/>
      <c r="VYB154"/>
      <c r="VYC154"/>
      <c r="VYD154"/>
      <c r="VYE154"/>
      <c r="VYF154"/>
      <c r="VYG154"/>
      <c r="VYH154"/>
      <c r="VYI154"/>
      <c r="VYJ154"/>
      <c r="VYK154"/>
      <c r="VYL154"/>
      <c r="VYM154"/>
      <c r="VYN154"/>
      <c r="VYO154"/>
      <c r="VYP154"/>
      <c r="VYQ154"/>
      <c r="VYR154"/>
      <c r="VYS154"/>
      <c r="VYT154"/>
      <c r="VYU154"/>
      <c r="VYV154"/>
      <c r="VYW154"/>
      <c r="VYX154"/>
      <c r="VYY154"/>
      <c r="VYZ154"/>
      <c r="VZA154"/>
      <c r="VZB154"/>
      <c r="VZC154"/>
      <c r="VZD154"/>
      <c r="VZE154"/>
      <c r="VZF154"/>
      <c r="VZG154"/>
      <c r="VZH154"/>
      <c r="VZI154"/>
      <c r="VZJ154"/>
      <c r="VZK154"/>
      <c r="VZL154"/>
      <c r="VZM154"/>
      <c r="VZN154"/>
      <c r="VZO154"/>
      <c r="VZP154"/>
      <c r="VZQ154"/>
      <c r="VZR154"/>
      <c r="VZS154"/>
      <c r="VZT154"/>
      <c r="VZU154"/>
      <c r="VZV154"/>
      <c r="VZW154"/>
      <c r="VZX154"/>
      <c r="VZY154"/>
      <c r="VZZ154"/>
      <c r="WAA154"/>
      <c r="WAB154"/>
      <c r="WAC154"/>
      <c r="WAD154"/>
      <c r="WAE154"/>
      <c r="WAF154"/>
      <c r="WAG154"/>
      <c r="WAH154"/>
      <c r="WAI154"/>
      <c r="WAJ154"/>
      <c r="WAK154"/>
      <c r="WAL154"/>
      <c r="WAM154"/>
      <c r="WAN154"/>
      <c r="WAO154"/>
      <c r="WAP154"/>
      <c r="WAQ154"/>
      <c r="WAR154"/>
      <c r="WAS154"/>
      <c r="WAT154"/>
      <c r="WAU154"/>
      <c r="WAV154"/>
      <c r="WAW154"/>
      <c r="WAX154"/>
      <c r="WAY154"/>
      <c r="WAZ154"/>
      <c r="WBA154"/>
      <c r="WBB154"/>
      <c r="WBC154"/>
      <c r="WBD154"/>
      <c r="WBE154"/>
      <c r="WBF154"/>
      <c r="WBG154"/>
      <c r="WBH154"/>
      <c r="WBI154"/>
      <c r="WBJ154"/>
      <c r="WBK154"/>
      <c r="WBL154"/>
      <c r="WBM154"/>
      <c r="WBN154"/>
      <c r="WBO154"/>
      <c r="WBP154"/>
      <c r="WBQ154"/>
      <c r="WBR154"/>
      <c r="WBS154"/>
      <c r="WBT154"/>
      <c r="WBU154"/>
      <c r="WBV154"/>
      <c r="WBW154"/>
      <c r="WBX154"/>
      <c r="WBY154"/>
      <c r="WBZ154"/>
      <c r="WCA154"/>
      <c r="WCB154"/>
      <c r="WCC154"/>
      <c r="WCD154"/>
      <c r="WCE154"/>
      <c r="WCF154"/>
      <c r="WCG154"/>
      <c r="WCH154"/>
      <c r="WCI154"/>
      <c r="WCJ154"/>
      <c r="WCK154"/>
      <c r="WCL154"/>
      <c r="WCM154"/>
      <c r="WCN154"/>
      <c r="WCO154"/>
      <c r="WCP154"/>
      <c r="WCQ154"/>
      <c r="WCR154"/>
      <c r="WCS154"/>
      <c r="WCT154"/>
      <c r="WCU154"/>
      <c r="WCV154"/>
      <c r="WCW154"/>
      <c r="WCX154"/>
      <c r="WCY154"/>
      <c r="WCZ154"/>
      <c r="WDA154"/>
      <c r="WDB154"/>
      <c r="WDC154"/>
      <c r="WDD154"/>
      <c r="WDE154"/>
      <c r="WDF154"/>
      <c r="WDG154"/>
      <c r="WDH154"/>
      <c r="WDI154"/>
      <c r="WDJ154"/>
      <c r="WDK154"/>
      <c r="WDL154"/>
      <c r="WDM154"/>
      <c r="WDN154"/>
      <c r="WDO154"/>
      <c r="WDP154"/>
      <c r="WDQ154"/>
      <c r="WDR154"/>
      <c r="WDS154"/>
      <c r="WDT154"/>
      <c r="WDU154"/>
      <c r="WDV154"/>
      <c r="WDW154"/>
      <c r="WDX154"/>
      <c r="WDY154"/>
      <c r="WDZ154"/>
      <c r="WEA154"/>
      <c r="WEB154"/>
      <c r="WEC154"/>
      <c r="WED154"/>
      <c r="WEE154"/>
      <c r="WEF154"/>
      <c r="WEG154"/>
      <c r="WEH154"/>
      <c r="WEI154"/>
      <c r="WEJ154"/>
      <c r="WEK154"/>
      <c r="WEL154"/>
      <c r="WEM154"/>
      <c r="WEN154"/>
      <c r="WEO154"/>
      <c r="WEP154"/>
      <c r="WEQ154"/>
      <c r="WER154"/>
      <c r="WES154"/>
      <c r="WET154"/>
      <c r="WEU154"/>
      <c r="WEV154"/>
      <c r="WEW154"/>
      <c r="WEX154"/>
      <c r="WEY154"/>
      <c r="WEZ154"/>
      <c r="WFA154"/>
      <c r="WFB154"/>
      <c r="WFC154"/>
      <c r="WFD154"/>
      <c r="WFE154"/>
      <c r="WFF154"/>
      <c r="WFG154"/>
      <c r="WFH154"/>
      <c r="WFI154"/>
      <c r="WFJ154"/>
      <c r="WFK154"/>
      <c r="WFL154"/>
      <c r="WFM154"/>
      <c r="WFN154"/>
      <c r="WFO154"/>
      <c r="WFP154"/>
      <c r="WFQ154"/>
      <c r="WFR154"/>
      <c r="WFS154"/>
      <c r="WFT154"/>
      <c r="WFU154"/>
      <c r="WFV154"/>
      <c r="WFW154"/>
      <c r="WFX154"/>
      <c r="WFY154"/>
      <c r="WFZ154"/>
      <c r="WGA154"/>
      <c r="WGB154"/>
      <c r="WGC154"/>
      <c r="WGD154"/>
      <c r="WGE154"/>
      <c r="WGF154"/>
      <c r="WGG154"/>
      <c r="WGH154"/>
      <c r="WGI154"/>
      <c r="WGJ154"/>
      <c r="WGK154"/>
      <c r="WGL154"/>
      <c r="WGM154"/>
      <c r="WGN154"/>
      <c r="WGO154"/>
      <c r="WGP154"/>
      <c r="WGQ154"/>
      <c r="WGR154"/>
      <c r="WGS154"/>
      <c r="WGT154"/>
      <c r="WGU154"/>
      <c r="WGV154"/>
      <c r="WGW154"/>
      <c r="WGX154"/>
      <c r="WGY154"/>
      <c r="WGZ154"/>
      <c r="WHA154"/>
      <c r="WHB154"/>
      <c r="WHC154"/>
      <c r="WHD154"/>
      <c r="WHE154"/>
      <c r="WHF154"/>
      <c r="WHG154"/>
      <c r="WHH154"/>
      <c r="WHI154"/>
      <c r="WHJ154"/>
      <c r="WHK154"/>
      <c r="WHL154"/>
      <c r="WHM154"/>
      <c r="WHN154"/>
      <c r="WHO154"/>
      <c r="WHP154"/>
      <c r="WHQ154"/>
      <c r="WHR154"/>
      <c r="WHS154"/>
      <c r="WHT154"/>
      <c r="WHU154"/>
      <c r="WHV154"/>
      <c r="WHW154"/>
      <c r="WHX154"/>
      <c r="WHY154"/>
      <c r="WHZ154"/>
      <c r="WIA154"/>
      <c r="WIB154"/>
      <c r="WIC154"/>
      <c r="WID154"/>
      <c r="WIE154"/>
      <c r="WIF154"/>
      <c r="WIG154"/>
      <c r="WIH154"/>
      <c r="WII154"/>
      <c r="WIJ154"/>
      <c r="WIK154"/>
      <c r="WIL154"/>
      <c r="WIM154"/>
      <c r="WIN154"/>
      <c r="WIO154"/>
      <c r="WIP154"/>
      <c r="WIQ154"/>
      <c r="WIR154"/>
      <c r="WIS154"/>
      <c r="WIT154"/>
      <c r="WIU154"/>
      <c r="WIV154"/>
      <c r="WIW154"/>
      <c r="WIX154"/>
      <c r="WIY154"/>
      <c r="WIZ154"/>
      <c r="WJA154"/>
      <c r="WJB154"/>
      <c r="WJC154"/>
      <c r="WJD154"/>
      <c r="WJE154"/>
      <c r="WJF154"/>
      <c r="WJG154"/>
      <c r="WJH154"/>
      <c r="WJI154"/>
      <c r="WJJ154"/>
      <c r="WJK154"/>
      <c r="WJL154"/>
      <c r="WJM154"/>
      <c r="WJN154"/>
      <c r="WJO154"/>
      <c r="WJP154"/>
      <c r="WJQ154"/>
      <c r="WJR154"/>
      <c r="WJS154"/>
      <c r="WJT154"/>
      <c r="WJU154"/>
      <c r="WJV154"/>
      <c r="WJW154"/>
      <c r="WJX154"/>
      <c r="WJY154"/>
      <c r="WJZ154"/>
      <c r="WKA154"/>
      <c r="WKB154"/>
      <c r="WKC154"/>
      <c r="WKD154"/>
      <c r="WKE154"/>
      <c r="WKF154"/>
      <c r="WKG154"/>
      <c r="WKH154"/>
      <c r="WKI154"/>
      <c r="WKJ154"/>
      <c r="WKK154"/>
      <c r="WKL154"/>
      <c r="WKM154"/>
      <c r="WKN154"/>
      <c r="WKO154"/>
      <c r="WKP154"/>
      <c r="WKQ154"/>
      <c r="WKR154"/>
      <c r="WKS154"/>
      <c r="WKT154"/>
      <c r="WKU154"/>
      <c r="WKV154"/>
      <c r="WKW154"/>
      <c r="WKX154"/>
      <c r="WKY154"/>
      <c r="WKZ154"/>
      <c r="WLA154"/>
      <c r="WLB154"/>
      <c r="WLC154"/>
      <c r="WLD154"/>
      <c r="WLE154"/>
      <c r="WLF154"/>
      <c r="WLG154"/>
      <c r="WLH154"/>
      <c r="WLI154"/>
      <c r="WLJ154"/>
      <c r="WLK154"/>
      <c r="WLL154"/>
      <c r="WLM154"/>
      <c r="WLN154"/>
      <c r="WLO154"/>
      <c r="WLP154"/>
      <c r="WLQ154"/>
      <c r="WLR154"/>
      <c r="WLS154"/>
      <c r="WLT154"/>
      <c r="WLU154"/>
      <c r="WLV154"/>
      <c r="WLW154"/>
      <c r="WLX154"/>
      <c r="WLY154"/>
      <c r="WLZ154"/>
      <c r="WMA154"/>
      <c r="WMB154"/>
      <c r="WMC154"/>
      <c r="WMD154"/>
      <c r="WME154"/>
      <c r="WMF154"/>
      <c r="WMG154"/>
      <c r="WMH154"/>
      <c r="WMI154"/>
      <c r="WMJ154"/>
      <c r="WMK154"/>
      <c r="WML154"/>
      <c r="WMM154"/>
      <c r="WMN154"/>
      <c r="WMO154"/>
      <c r="WMP154"/>
      <c r="WMQ154"/>
      <c r="WMR154"/>
      <c r="WMS154"/>
      <c r="WMT154"/>
      <c r="WMU154"/>
      <c r="WMV154"/>
      <c r="WMW154"/>
      <c r="WMX154"/>
      <c r="WMY154"/>
      <c r="WMZ154"/>
      <c r="WNA154"/>
      <c r="WNB154"/>
      <c r="WNC154"/>
      <c r="WND154"/>
      <c r="WNE154"/>
      <c r="WNF154"/>
      <c r="WNG154"/>
      <c r="WNH154"/>
      <c r="WNI154"/>
      <c r="WNJ154"/>
      <c r="WNK154"/>
      <c r="WNL154"/>
      <c r="WNM154"/>
      <c r="WNN154"/>
      <c r="WNO154"/>
      <c r="WNP154"/>
      <c r="WNQ154"/>
      <c r="WNR154"/>
      <c r="WNS154"/>
      <c r="WNT154"/>
      <c r="WNU154"/>
      <c r="WNV154"/>
      <c r="WNW154"/>
      <c r="WNX154"/>
      <c r="WNY154"/>
      <c r="WNZ154"/>
      <c r="WOA154"/>
      <c r="WOB154"/>
      <c r="WOC154"/>
      <c r="WOD154"/>
      <c r="WOE154"/>
      <c r="WOF154"/>
      <c r="WOG154"/>
      <c r="WOH154"/>
      <c r="WOI154"/>
      <c r="WOJ154"/>
      <c r="WOK154"/>
      <c r="WOL154"/>
      <c r="WOM154"/>
      <c r="WON154"/>
      <c r="WOO154"/>
      <c r="WOP154"/>
      <c r="WOQ154"/>
      <c r="WOR154"/>
      <c r="WOS154"/>
      <c r="WOT154"/>
      <c r="WOU154"/>
      <c r="WOV154"/>
      <c r="WOW154"/>
      <c r="WOX154"/>
      <c r="WOY154"/>
      <c r="WOZ154"/>
      <c r="WPA154"/>
      <c r="WPB154"/>
      <c r="WPC154"/>
      <c r="WPD154"/>
      <c r="WPE154"/>
      <c r="WPF154"/>
      <c r="WPG154"/>
      <c r="WPH154"/>
      <c r="WPI154"/>
      <c r="WPJ154"/>
      <c r="WPK154"/>
      <c r="WPL154"/>
      <c r="WPM154"/>
      <c r="WPN154"/>
      <c r="WPO154"/>
      <c r="WPP154"/>
      <c r="WPQ154"/>
      <c r="WPR154"/>
      <c r="WPS154"/>
      <c r="WPT154"/>
      <c r="WPU154"/>
      <c r="WPV154"/>
      <c r="WPW154"/>
      <c r="WPX154"/>
      <c r="WPY154"/>
      <c r="WPZ154"/>
      <c r="WQA154"/>
      <c r="WQB154"/>
      <c r="WQC154"/>
      <c r="WQD154"/>
      <c r="WQE154"/>
      <c r="WQF154"/>
      <c r="WQG154"/>
      <c r="WQH154"/>
      <c r="WQI154"/>
      <c r="WQJ154"/>
      <c r="WQK154"/>
      <c r="WQL154"/>
      <c r="WQM154"/>
      <c r="WQN154"/>
      <c r="WQO154"/>
      <c r="WQP154"/>
      <c r="WQQ154"/>
      <c r="WQR154"/>
      <c r="WQS154"/>
      <c r="WQT154"/>
      <c r="WQU154"/>
      <c r="WQV154"/>
      <c r="WQW154"/>
      <c r="WQX154"/>
      <c r="WQY154"/>
      <c r="WQZ154"/>
      <c r="WRA154"/>
      <c r="WRB154"/>
      <c r="WRC154"/>
      <c r="WRD154"/>
      <c r="WRE154"/>
      <c r="WRF154"/>
      <c r="WRG154"/>
      <c r="WRH154"/>
      <c r="WRI154"/>
      <c r="WRJ154"/>
      <c r="WRK154"/>
      <c r="WRL154"/>
      <c r="WRM154"/>
      <c r="WRN154"/>
      <c r="WRO154"/>
      <c r="WRP154"/>
      <c r="WRQ154"/>
      <c r="WRR154"/>
      <c r="WRS154"/>
      <c r="WRT154"/>
      <c r="WRU154"/>
      <c r="WRV154"/>
      <c r="WRW154"/>
      <c r="WRX154"/>
      <c r="WRY154"/>
      <c r="WRZ154"/>
      <c r="WSA154"/>
      <c r="WSB154"/>
      <c r="WSC154"/>
      <c r="WSD154"/>
      <c r="WSE154"/>
      <c r="WSF154"/>
      <c r="WSG154"/>
      <c r="WSH154"/>
      <c r="WSI154"/>
      <c r="WSJ154"/>
      <c r="WSK154"/>
      <c r="WSL154"/>
      <c r="WSM154"/>
      <c r="WSN154"/>
      <c r="WSO154"/>
      <c r="WSP154"/>
      <c r="WSQ154"/>
      <c r="WSR154"/>
      <c r="WSS154"/>
      <c r="WST154"/>
      <c r="WSU154"/>
      <c r="WSV154"/>
      <c r="WSW154"/>
      <c r="WSX154"/>
      <c r="WSY154"/>
      <c r="WSZ154"/>
      <c r="WTA154"/>
      <c r="WTB154"/>
      <c r="WTC154"/>
      <c r="WTD154"/>
      <c r="WTE154"/>
      <c r="WTF154"/>
      <c r="WTG154"/>
      <c r="WTH154"/>
      <c r="WTI154"/>
      <c r="WTJ154"/>
      <c r="WTK154"/>
      <c r="WTL154"/>
      <c r="WTM154"/>
      <c r="WTN154"/>
      <c r="WTO154"/>
      <c r="WTP154"/>
      <c r="WTQ154"/>
      <c r="WTR154"/>
      <c r="WTS154"/>
      <c r="WTT154"/>
      <c r="WTU154"/>
      <c r="WTV154"/>
      <c r="WTW154"/>
      <c r="WTX154"/>
      <c r="WTY154"/>
      <c r="WTZ154"/>
      <c r="WUA154"/>
      <c r="WUB154"/>
      <c r="WUC154"/>
      <c r="WUD154"/>
      <c r="WUE154"/>
      <c r="WUF154"/>
      <c r="WUG154"/>
      <c r="WUH154"/>
      <c r="WUI154"/>
      <c r="WUJ154"/>
      <c r="WUK154"/>
      <c r="WUL154"/>
      <c r="WUM154"/>
      <c r="WUN154"/>
      <c r="WUO154"/>
      <c r="WUP154"/>
      <c r="WUQ154"/>
      <c r="WUR154"/>
      <c r="WUS154"/>
      <c r="WUT154"/>
      <c r="WUU154"/>
      <c r="WUV154"/>
      <c r="WUW154"/>
      <c r="WUX154"/>
      <c r="WUY154"/>
      <c r="WUZ154"/>
      <c r="WVA154"/>
      <c r="WVB154"/>
      <c r="WVC154"/>
      <c r="WVD154"/>
      <c r="WVE154"/>
      <c r="WVF154"/>
      <c r="WVG154"/>
      <c r="WVH154"/>
      <c r="WVI154"/>
      <c r="WVJ154"/>
      <c r="WVK154"/>
      <c r="WVL154"/>
      <c r="WVM154"/>
      <c r="WVN154"/>
      <c r="WVO154"/>
      <c r="WVP154"/>
      <c r="WVQ154"/>
      <c r="WVR154"/>
      <c r="WVS154"/>
      <c r="WVT154"/>
      <c r="WVU154"/>
      <c r="WVV154"/>
      <c r="WVW154"/>
      <c r="WVX154"/>
      <c r="WVY154"/>
      <c r="WVZ154"/>
      <c r="WWA154"/>
      <c r="WWB154"/>
      <c r="WWC154"/>
      <c r="WWD154"/>
      <c r="WWE154"/>
      <c r="WWF154"/>
      <c r="WWG154"/>
      <c r="WWH154"/>
      <c r="WWI154"/>
      <c r="WWJ154"/>
      <c r="WWK154"/>
      <c r="WWL154"/>
      <c r="WWM154"/>
      <c r="WWN154"/>
      <c r="WWO154"/>
      <c r="WWP154"/>
      <c r="WWQ154"/>
      <c r="WWR154"/>
      <c r="WWS154"/>
      <c r="WWT154"/>
      <c r="WWU154"/>
      <c r="WWV154"/>
      <c r="WWW154"/>
      <c r="WWX154"/>
      <c r="WWY154"/>
      <c r="WWZ154"/>
      <c r="WXA154"/>
      <c r="WXB154"/>
      <c r="WXC154"/>
      <c r="WXD154"/>
      <c r="WXE154"/>
      <c r="WXF154"/>
      <c r="WXG154"/>
      <c r="WXH154"/>
      <c r="WXI154"/>
      <c r="WXJ154"/>
      <c r="WXK154"/>
      <c r="WXL154"/>
      <c r="WXM154"/>
      <c r="WXN154"/>
      <c r="WXO154"/>
      <c r="WXP154"/>
      <c r="WXQ154"/>
      <c r="WXR154"/>
      <c r="WXS154"/>
      <c r="WXT154"/>
      <c r="WXU154"/>
      <c r="WXV154"/>
      <c r="WXW154"/>
      <c r="WXX154"/>
      <c r="WXY154"/>
      <c r="WXZ154"/>
      <c r="WYA154"/>
      <c r="WYB154"/>
      <c r="WYC154"/>
      <c r="WYD154"/>
      <c r="WYE154"/>
      <c r="WYF154"/>
      <c r="WYG154"/>
      <c r="WYH154"/>
      <c r="WYI154"/>
      <c r="WYJ154"/>
      <c r="WYK154"/>
      <c r="WYL154"/>
      <c r="WYM154"/>
      <c r="WYN154"/>
      <c r="WYO154"/>
      <c r="WYP154"/>
      <c r="WYQ154"/>
      <c r="WYR154"/>
      <c r="WYS154"/>
      <c r="WYT154"/>
      <c r="WYU154"/>
      <c r="WYV154"/>
      <c r="WYW154"/>
      <c r="WYX154"/>
      <c r="WYY154"/>
      <c r="WYZ154"/>
      <c r="WZA154"/>
      <c r="WZB154"/>
      <c r="WZC154"/>
      <c r="WZD154"/>
      <c r="WZE154"/>
      <c r="WZF154"/>
      <c r="WZG154"/>
      <c r="WZH154"/>
      <c r="WZI154"/>
      <c r="WZJ154"/>
      <c r="WZK154"/>
      <c r="WZL154"/>
      <c r="WZM154"/>
      <c r="WZN154"/>
      <c r="WZO154"/>
      <c r="WZP154"/>
      <c r="WZQ154"/>
      <c r="WZR154"/>
      <c r="WZS154"/>
      <c r="WZT154"/>
      <c r="WZU154"/>
      <c r="WZV154"/>
      <c r="WZW154"/>
      <c r="WZX154"/>
      <c r="WZY154"/>
      <c r="WZZ154"/>
      <c r="XAA154"/>
      <c r="XAB154"/>
      <c r="XAC154"/>
      <c r="XAD154"/>
      <c r="XAE154"/>
      <c r="XAF154"/>
      <c r="XAG154"/>
      <c r="XAH154"/>
      <c r="XAI154"/>
      <c r="XAJ154"/>
      <c r="XAK154"/>
      <c r="XAL154"/>
      <c r="XAM154"/>
      <c r="XAN154"/>
      <c r="XAO154"/>
      <c r="XAP154"/>
      <c r="XAQ154"/>
      <c r="XAR154"/>
      <c r="XAS154"/>
      <c r="XAT154"/>
      <c r="XAU154"/>
      <c r="XAV154"/>
      <c r="XAW154"/>
      <c r="XAX154"/>
      <c r="XAY154"/>
      <c r="XAZ154"/>
      <c r="XBA154"/>
      <c r="XBB154"/>
      <c r="XBC154"/>
      <c r="XBD154"/>
      <c r="XBE154"/>
      <c r="XBF154"/>
      <c r="XBG154"/>
      <c r="XBH154"/>
      <c r="XBI154"/>
      <c r="XBJ154"/>
      <c r="XBK154"/>
      <c r="XBL154"/>
      <c r="XBM154"/>
      <c r="XBN154"/>
      <c r="XBO154"/>
      <c r="XBP154"/>
      <c r="XBQ154"/>
      <c r="XBR154"/>
      <c r="XBS154"/>
      <c r="XBT154"/>
      <c r="XBU154"/>
      <c r="XBV154"/>
      <c r="XBW154"/>
      <c r="XBX154"/>
      <c r="XBY154"/>
      <c r="XBZ154"/>
      <c r="XCA154"/>
      <c r="XCB154"/>
      <c r="XCC154"/>
      <c r="XCD154"/>
      <c r="XCE154"/>
      <c r="XCF154"/>
      <c r="XCG154"/>
      <c r="XCH154"/>
      <c r="XCI154"/>
      <c r="XCJ154"/>
      <c r="XCK154"/>
      <c r="XCL154"/>
      <c r="XCM154"/>
      <c r="XCN154"/>
      <c r="XCO154"/>
      <c r="XCP154"/>
      <c r="XCQ154"/>
      <c r="XCR154"/>
      <c r="XCS154"/>
      <c r="XCT154"/>
      <c r="XCU154"/>
      <c r="XCV154"/>
      <c r="XCW154"/>
    </row>
    <row r="155" spans="1:16325" x14ac:dyDescent="0.25">
      <c r="G155" s="25"/>
      <c r="H155" s="25"/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f>+L155+M155+N155+O155</f>
        <v>0</v>
      </c>
      <c r="Q155" s="13">
        <v>0</v>
      </c>
    </row>
    <row r="156" spans="1:16325" x14ac:dyDescent="0.25">
      <c r="G156" s="25"/>
      <c r="H156" s="25"/>
      <c r="I156" s="26">
        <f t="shared" ref="I156:Q156" si="11">SUM(I8:I155)</f>
        <v>7404000</v>
      </c>
      <c r="J156" s="26">
        <f t="shared" si="11"/>
        <v>0</v>
      </c>
      <c r="K156" s="26">
        <f t="shared" si="11"/>
        <v>7404000</v>
      </c>
      <c r="L156" s="26">
        <f t="shared" si="11"/>
        <v>212494.8100000002</v>
      </c>
      <c r="M156" s="26">
        <f t="shared" si="11"/>
        <v>340007.84000000072</v>
      </c>
      <c r="N156" s="26">
        <f t="shared" si="11"/>
        <v>225081.60000000044</v>
      </c>
      <c r="O156" s="26">
        <f>SUM(O8:O155)</f>
        <v>113940.34999999999</v>
      </c>
      <c r="P156" s="26">
        <f t="shared" si="11"/>
        <v>891524.59999999788</v>
      </c>
      <c r="Q156" s="26">
        <f t="shared" si="11"/>
        <v>6512475.3999999892</v>
      </c>
    </row>
    <row r="157" spans="1:16325" x14ac:dyDescent="0.25">
      <c r="G157" s="25"/>
      <c r="H157" s="25"/>
    </row>
    <row r="158" spans="1:16325" x14ac:dyDescent="0.25">
      <c r="G158" s="25"/>
      <c r="H158" s="25"/>
    </row>
    <row r="159" spans="1:16325" x14ac:dyDescent="0.25">
      <c r="G159" s="25"/>
      <c r="H159" s="25"/>
      <c r="I159" s="14"/>
      <c r="J159"/>
      <c r="K159" s="14"/>
      <c r="L159" s="14"/>
      <c r="M159" s="14"/>
      <c r="N159" s="14"/>
      <c r="O159" s="14"/>
      <c r="P159" s="14"/>
      <c r="Q159" s="14"/>
    </row>
    <row r="160" spans="1:16325" ht="15" customHeight="1" x14ac:dyDescent="0.25">
      <c r="F160" s="54" t="s">
        <v>847</v>
      </c>
      <c r="G160" s="54"/>
      <c r="H160" s="54"/>
      <c r="I160" s="14"/>
      <c r="J160"/>
      <c r="K160" s="14"/>
      <c r="L160" s="14"/>
      <c r="M160" s="14"/>
      <c r="N160" s="14"/>
      <c r="O160" s="14"/>
      <c r="P160" s="14"/>
      <c r="Q160" s="14"/>
    </row>
    <row r="161" spans="6:17" x14ac:dyDescent="0.25">
      <c r="F161" s="53" t="s">
        <v>848</v>
      </c>
      <c r="G161" s="53"/>
      <c r="H161" s="53"/>
      <c r="P161" s="1"/>
      <c r="Q161" s="1"/>
    </row>
    <row r="162" spans="6:17" x14ac:dyDescent="0.25">
      <c r="G162" s="25"/>
      <c r="H162" s="25"/>
      <c r="I162" s="14"/>
      <c r="J162"/>
      <c r="K162" s="14"/>
      <c r="L162" s="14"/>
      <c r="M162" s="14"/>
      <c r="N162" s="14"/>
      <c r="O162" s="14"/>
      <c r="P162" s="14"/>
      <c r="Q162" s="14"/>
    </row>
    <row r="163" spans="6:17" x14ac:dyDescent="0.25">
      <c r="G163" s="25"/>
      <c r="H163" s="25"/>
      <c r="I163" s="14"/>
      <c r="J163"/>
      <c r="K163" s="14"/>
      <c r="L163" s="14"/>
      <c r="M163" s="14"/>
      <c r="N163" s="14"/>
      <c r="O163" s="14"/>
      <c r="P163" s="14"/>
      <c r="Q163" s="14"/>
    </row>
    <row r="164" spans="6:17" x14ac:dyDescent="0.25">
      <c r="I164" s="14"/>
      <c r="J164"/>
      <c r="K164" s="14"/>
      <c r="L164" s="14"/>
      <c r="M164" s="14"/>
      <c r="N164" s="14"/>
      <c r="O164" s="14"/>
      <c r="P164" s="14"/>
      <c r="Q164" s="14"/>
    </row>
    <row r="165" spans="6:17" x14ac:dyDescent="0.25">
      <c r="I165" s="14"/>
      <c r="J165" s="14"/>
      <c r="K165" s="14"/>
      <c r="L165" s="14"/>
      <c r="M165" s="14"/>
      <c r="N165" s="14"/>
      <c r="O165" s="14"/>
      <c r="P165" s="14"/>
      <c r="Q165" s="14"/>
    </row>
    <row r="166" spans="6:17" x14ac:dyDescent="0.25">
      <c r="I166" s="14"/>
      <c r="J166" s="1"/>
      <c r="K166" s="14"/>
      <c r="L166" s="14"/>
      <c r="M166" s="14"/>
      <c r="N166" s="14"/>
      <c r="O166" s="14"/>
      <c r="P166" s="14"/>
      <c r="Q166" s="14"/>
    </row>
  </sheetData>
  <mergeCells count="6">
    <mergeCell ref="F161:H161"/>
    <mergeCell ref="B2:Q2"/>
    <mergeCell ref="B3:Q3"/>
    <mergeCell ref="B4:Q4"/>
    <mergeCell ref="A5:Q5"/>
    <mergeCell ref="F160:H160"/>
  </mergeCells>
  <conditionalFormatting sqref="A5">
    <cfRule type="duplicateValues" dxfId="7" priority="15"/>
    <cfRule type="duplicateValues" dxfId="6" priority="16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D11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22.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849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1426</v>
      </c>
      <c r="C8" s="1" t="s">
        <v>987</v>
      </c>
      <c r="D8" s="1" t="s">
        <v>988</v>
      </c>
      <c r="E8" s="1" t="s">
        <v>989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1460</v>
      </c>
      <c r="C9" s="1" t="s">
        <v>987</v>
      </c>
      <c r="D9" s="1" t="s">
        <v>1461</v>
      </c>
      <c r="E9" s="1" t="s">
        <v>989</v>
      </c>
      <c r="F9" s="1" t="s">
        <v>37</v>
      </c>
      <c r="G9" s="13">
        <v>26250</v>
      </c>
      <c r="H9" s="13">
        <v>0</v>
      </c>
      <c r="I9" s="13">
        <v>26250</v>
      </c>
      <c r="J9" s="13">
        <f>+I9*2.87%</f>
        <v>753.375</v>
      </c>
      <c r="K9" s="13">
        <v>0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991</v>
      </c>
      <c r="C10" s="1" t="s">
        <v>990</v>
      </c>
      <c r="D10" s="1" t="s">
        <v>988</v>
      </c>
      <c r="E10" s="1" t="s">
        <v>989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992</v>
      </c>
      <c r="C11" s="1" t="s">
        <v>174</v>
      </c>
      <c r="D11" s="1" t="s">
        <v>993</v>
      </c>
      <c r="E11" s="1" t="s">
        <v>989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54" t="s">
        <v>847</v>
      </c>
      <c r="G18" s="54"/>
      <c r="H18" s="54"/>
    </row>
    <row r="19" spans="6:16" ht="22.5" customHeight="1" x14ac:dyDescent="0.25">
      <c r="F19" s="53" t="s">
        <v>848</v>
      </c>
      <c r="G19" s="53"/>
      <c r="H19" s="53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8"/>
  <sheetViews>
    <sheetView topLeftCell="C20" zoomScale="110" zoomScaleNormal="110" workbookViewId="0">
      <selection activeCell="E25" sqref="E2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3.4257812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44" width="11.42578125" style="1"/>
    <col min="245" max="245" width="4.7109375" style="1" customWidth="1"/>
    <col min="246" max="246" width="33.85546875" style="1" customWidth="1"/>
    <col min="247" max="247" width="39.7109375" style="1" customWidth="1"/>
    <col min="248" max="248" width="36.28515625" style="1" customWidth="1"/>
    <col min="249" max="249" width="14.42578125" style="1" customWidth="1"/>
    <col min="250" max="250" width="12.42578125" style="1" customWidth="1"/>
    <col min="251" max="251" width="18.28515625" style="1" bestFit="1" customWidth="1"/>
    <col min="252" max="252" width="11.5703125" style="1" bestFit="1" customWidth="1"/>
    <col min="253" max="253" width="18.28515625" style="1" bestFit="1" customWidth="1"/>
    <col min="254" max="254" width="11.85546875" style="1" customWidth="1"/>
    <col min="255" max="255" width="12.7109375" style="1" customWidth="1"/>
    <col min="256" max="256" width="12.42578125" style="1" customWidth="1"/>
    <col min="257" max="257" width="14.85546875" style="1" bestFit="1" customWidth="1"/>
    <col min="258" max="258" width="15.85546875" style="1" bestFit="1" customWidth="1"/>
    <col min="259" max="259" width="13.140625" style="1" customWidth="1"/>
    <col min="260" max="500" width="11.42578125" style="1"/>
    <col min="501" max="501" width="4.7109375" style="1" customWidth="1"/>
    <col min="502" max="502" width="33.85546875" style="1" customWidth="1"/>
    <col min="503" max="503" width="39.7109375" style="1" customWidth="1"/>
    <col min="504" max="504" width="36.28515625" style="1" customWidth="1"/>
    <col min="505" max="505" width="14.42578125" style="1" customWidth="1"/>
    <col min="506" max="506" width="12.42578125" style="1" customWidth="1"/>
    <col min="507" max="507" width="18.28515625" style="1" bestFit="1" customWidth="1"/>
    <col min="508" max="508" width="11.5703125" style="1" bestFit="1" customWidth="1"/>
    <col min="509" max="509" width="18.28515625" style="1" bestFit="1" customWidth="1"/>
    <col min="510" max="510" width="11.85546875" style="1" customWidth="1"/>
    <col min="511" max="511" width="12.7109375" style="1" customWidth="1"/>
    <col min="512" max="512" width="12.42578125" style="1" customWidth="1"/>
    <col min="513" max="513" width="14.85546875" style="1" bestFit="1" customWidth="1"/>
    <col min="514" max="514" width="15.85546875" style="1" bestFit="1" customWidth="1"/>
    <col min="515" max="515" width="13.140625" style="1" customWidth="1"/>
    <col min="516" max="756" width="11.42578125" style="1"/>
    <col min="757" max="757" width="4.7109375" style="1" customWidth="1"/>
    <col min="758" max="758" width="33.85546875" style="1" customWidth="1"/>
    <col min="759" max="759" width="39.7109375" style="1" customWidth="1"/>
    <col min="760" max="760" width="36.28515625" style="1" customWidth="1"/>
    <col min="761" max="761" width="14.42578125" style="1" customWidth="1"/>
    <col min="762" max="762" width="12.42578125" style="1" customWidth="1"/>
    <col min="763" max="763" width="18.28515625" style="1" bestFit="1" customWidth="1"/>
    <col min="764" max="764" width="11.5703125" style="1" bestFit="1" customWidth="1"/>
    <col min="765" max="765" width="18.28515625" style="1" bestFit="1" customWidth="1"/>
    <col min="766" max="766" width="11.85546875" style="1" customWidth="1"/>
    <col min="767" max="767" width="12.7109375" style="1" customWidth="1"/>
    <col min="768" max="768" width="12.42578125" style="1" customWidth="1"/>
    <col min="769" max="769" width="14.85546875" style="1" bestFit="1" customWidth="1"/>
    <col min="770" max="770" width="15.85546875" style="1" bestFit="1" customWidth="1"/>
    <col min="771" max="771" width="13.140625" style="1" customWidth="1"/>
    <col min="772" max="1012" width="11.42578125" style="1"/>
    <col min="1013" max="1013" width="4.7109375" style="1" customWidth="1"/>
    <col min="1014" max="1014" width="33.85546875" style="1" customWidth="1"/>
    <col min="1015" max="1015" width="39.7109375" style="1" customWidth="1"/>
    <col min="1016" max="1016" width="36.28515625" style="1" customWidth="1"/>
    <col min="1017" max="1017" width="14.42578125" style="1" customWidth="1"/>
    <col min="1018" max="1018" width="12.42578125" style="1" customWidth="1"/>
    <col min="1019" max="1019" width="18.28515625" style="1" bestFit="1" customWidth="1"/>
    <col min="1020" max="1020" width="11.5703125" style="1" bestFit="1" customWidth="1"/>
    <col min="1021" max="1021" width="18.28515625" style="1" bestFit="1" customWidth="1"/>
    <col min="1022" max="1022" width="11.85546875" style="1" customWidth="1"/>
    <col min="1023" max="1023" width="12.7109375" style="1" customWidth="1"/>
    <col min="1024" max="1024" width="12.42578125" style="1" customWidth="1"/>
    <col min="1025" max="1025" width="14.85546875" style="1" bestFit="1" customWidth="1"/>
    <col min="1026" max="1026" width="15.85546875" style="1" bestFit="1" customWidth="1"/>
    <col min="1027" max="1027" width="13.140625" style="1" customWidth="1"/>
    <col min="1028" max="1268" width="11.42578125" style="1"/>
    <col min="1269" max="1269" width="4.7109375" style="1" customWidth="1"/>
    <col min="1270" max="1270" width="33.85546875" style="1" customWidth="1"/>
    <col min="1271" max="1271" width="39.7109375" style="1" customWidth="1"/>
    <col min="1272" max="1272" width="36.28515625" style="1" customWidth="1"/>
    <col min="1273" max="1273" width="14.42578125" style="1" customWidth="1"/>
    <col min="1274" max="1274" width="12.42578125" style="1" customWidth="1"/>
    <col min="1275" max="1275" width="18.28515625" style="1" bestFit="1" customWidth="1"/>
    <col min="1276" max="1276" width="11.5703125" style="1" bestFit="1" customWidth="1"/>
    <col min="1277" max="1277" width="18.28515625" style="1" bestFit="1" customWidth="1"/>
    <col min="1278" max="1278" width="11.85546875" style="1" customWidth="1"/>
    <col min="1279" max="1279" width="12.7109375" style="1" customWidth="1"/>
    <col min="1280" max="1280" width="12.42578125" style="1" customWidth="1"/>
    <col min="1281" max="1281" width="14.85546875" style="1" bestFit="1" customWidth="1"/>
    <col min="1282" max="1282" width="15.85546875" style="1" bestFit="1" customWidth="1"/>
    <col min="1283" max="1283" width="13.140625" style="1" customWidth="1"/>
    <col min="1284" max="1524" width="11.42578125" style="1"/>
    <col min="1525" max="1525" width="4.7109375" style="1" customWidth="1"/>
    <col min="1526" max="1526" width="33.85546875" style="1" customWidth="1"/>
    <col min="1527" max="1527" width="39.7109375" style="1" customWidth="1"/>
    <col min="1528" max="1528" width="36.28515625" style="1" customWidth="1"/>
    <col min="1529" max="1529" width="14.42578125" style="1" customWidth="1"/>
    <col min="1530" max="1530" width="12.42578125" style="1" customWidth="1"/>
    <col min="1531" max="1531" width="18.28515625" style="1" bestFit="1" customWidth="1"/>
    <col min="1532" max="1532" width="11.5703125" style="1" bestFit="1" customWidth="1"/>
    <col min="1533" max="1533" width="18.28515625" style="1" bestFit="1" customWidth="1"/>
    <col min="1534" max="1534" width="11.85546875" style="1" customWidth="1"/>
    <col min="1535" max="1535" width="12.7109375" style="1" customWidth="1"/>
    <col min="1536" max="1536" width="12.42578125" style="1" customWidth="1"/>
    <col min="1537" max="1537" width="14.85546875" style="1" bestFit="1" customWidth="1"/>
    <col min="1538" max="1538" width="15.85546875" style="1" bestFit="1" customWidth="1"/>
    <col min="1539" max="1539" width="13.140625" style="1" customWidth="1"/>
    <col min="1540" max="1780" width="11.42578125" style="1"/>
    <col min="1781" max="1781" width="4.7109375" style="1" customWidth="1"/>
    <col min="1782" max="1782" width="33.85546875" style="1" customWidth="1"/>
    <col min="1783" max="1783" width="39.7109375" style="1" customWidth="1"/>
    <col min="1784" max="1784" width="36.28515625" style="1" customWidth="1"/>
    <col min="1785" max="1785" width="14.42578125" style="1" customWidth="1"/>
    <col min="1786" max="1786" width="12.42578125" style="1" customWidth="1"/>
    <col min="1787" max="1787" width="18.28515625" style="1" bestFit="1" customWidth="1"/>
    <col min="1788" max="1788" width="11.5703125" style="1" bestFit="1" customWidth="1"/>
    <col min="1789" max="1789" width="18.28515625" style="1" bestFit="1" customWidth="1"/>
    <col min="1790" max="1790" width="11.85546875" style="1" customWidth="1"/>
    <col min="1791" max="1791" width="12.7109375" style="1" customWidth="1"/>
    <col min="1792" max="1792" width="12.42578125" style="1" customWidth="1"/>
    <col min="1793" max="1793" width="14.85546875" style="1" bestFit="1" customWidth="1"/>
    <col min="1794" max="1794" width="15.85546875" style="1" bestFit="1" customWidth="1"/>
    <col min="1795" max="1795" width="13.140625" style="1" customWidth="1"/>
    <col min="1796" max="2036" width="11.42578125" style="1"/>
    <col min="2037" max="2037" width="4.7109375" style="1" customWidth="1"/>
    <col min="2038" max="2038" width="33.85546875" style="1" customWidth="1"/>
    <col min="2039" max="2039" width="39.7109375" style="1" customWidth="1"/>
    <col min="2040" max="2040" width="36.28515625" style="1" customWidth="1"/>
    <col min="2041" max="2041" width="14.42578125" style="1" customWidth="1"/>
    <col min="2042" max="2042" width="12.42578125" style="1" customWidth="1"/>
    <col min="2043" max="2043" width="18.28515625" style="1" bestFit="1" customWidth="1"/>
    <col min="2044" max="2044" width="11.5703125" style="1" bestFit="1" customWidth="1"/>
    <col min="2045" max="2045" width="18.28515625" style="1" bestFit="1" customWidth="1"/>
    <col min="2046" max="2046" width="11.85546875" style="1" customWidth="1"/>
    <col min="2047" max="2047" width="12.7109375" style="1" customWidth="1"/>
    <col min="2048" max="2048" width="12.42578125" style="1" customWidth="1"/>
    <col min="2049" max="2049" width="14.85546875" style="1" bestFit="1" customWidth="1"/>
    <col min="2050" max="2050" width="15.85546875" style="1" bestFit="1" customWidth="1"/>
    <col min="2051" max="2051" width="13.140625" style="1" customWidth="1"/>
    <col min="2052" max="2292" width="11.42578125" style="1"/>
    <col min="2293" max="2293" width="4.7109375" style="1" customWidth="1"/>
    <col min="2294" max="2294" width="33.85546875" style="1" customWidth="1"/>
    <col min="2295" max="2295" width="39.7109375" style="1" customWidth="1"/>
    <col min="2296" max="2296" width="36.28515625" style="1" customWidth="1"/>
    <col min="2297" max="2297" width="14.42578125" style="1" customWidth="1"/>
    <col min="2298" max="2298" width="12.42578125" style="1" customWidth="1"/>
    <col min="2299" max="2299" width="18.28515625" style="1" bestFit="1" customWidth="1"/>
    <col min="2300" max="2300" width="11.5703125" style="1" bestFit="1" customWidth="1"/>
    <col min="2301" max="2301" width="18.28515625" style="1" bestFit="1" customWidth="1"/>
    <col min="2302" max="2302" width="11.85546875" style="1" customWidth="1"/>
    <col min="2303" max="2303" width="12.7109375" style="1" customWidth="1"/>
    <col min="2304" max="2304" width="12.42578125" style="1" customWidth="1"/>
    <col min="2305" max="2305" width="14.85546875" style="1" bestFit="1" customWidth="1"/>
    <col min="2306" max="2306" width="15.85546875" style="1" bestFit="1" customWidth="1"/>
    <col min="2307" max="2307" width="13.140625" style="1" customWidth="1"/>
    <col min="2308" max="2548" width="11.42578125" style="1"/>
    <col min="2549" max="2549" width="4.7109375" style="1" customWidth="1"/>
    <col min="2550" max="2550" width="33.85546875" style="1" customWidth="1"/>
    <col min="2551" max="2551" width="39.7109375" style="1" customWidth="1"/>
    <col min="2552" max="2552" width="36.28515625" style="1" customWidth="1"/>
    <col min="2553" max="2553" width="14.42578125" style="1" customWidth="1"/>
    <col min="2554" max="2554" width="12.42578125" style="1" customWidth="1"/>
    <col min="2555" max="2555" width="18.28515625" style="1" bestFit="1" customWidth="1"/>
    <col min="2556" max="2556" width="11.5703125" style="1" bestFit="1" customWidth="1"/>
    <col min="2557" max="2557" width="18.28515625" style="1" bestFit="1" customWidth="1"/>
    <col min="2558" max="2558" width="11.85546875" style="1" customWidth="1"/>
    <col min="2559" max="2559" width="12.7109375" style="1" customWidth="1"/>
    <col min="2560" max="2560" width="12.42578125" style="1" customWidth="1"/>
    <col min="2561" max="2561" width="14.85546875" style="1" bestFit="1" customWidth="1"/>
    <col min="2562" max="2562" width="15.85546875" style="1" bestFit="1" customWidth="1"/>
    <col min="2563" max="2563" width="13.140625" style="1" customWidth="1"/>
    <col min="2564" max="2804" width="11.42578125" style="1"/>
    <col min="2805" max="2805" width="4.7109375" style="1" customWidth="1"/>
    <col min="2806" max="2806" width="33.85546875" style="1" customWidth="1"/>
    <col min="2807" max="2807" width="39.7109375" style="1" customWidth="1"/>
    <col min="2808" max="2808" width="36.28515625" style="1" customWidth="1"/>
    <col min="2809" max="2809" width="14.42578125" style="1" customWidth="1"/>
    <col min="2810" max="2810" width="12.42578125" style="1" customWidth="1"/>
    <col min="2811" max="2811" width="18.28515625" style="1" bestFit="1" customWidth="1"/>
    <col min="2812" max="2812" width="11.5703125" style="1" bestFit="1" customWidth="1"/>
    <col min="2813" max="2813" width="18.28515625" style="1" bestFit="1" customWidth="1"/>
    <col min="2814" max="2814" width="11.85546875" style="1" customWidth="1"/>
    <col min="2815" max="2815" width="12.7109375" style="1" customWidth="1"/>
    <col min="2816" max="2816" width="12.42578125" style="1" customWidth="1"/>
    <col min="2817" max="2817" width="14.85546875" style="1" bestFit="1" customWidth="1"/>
    <col min="2818" max="2818" width="15.85546875" style="1" bestFit="1" customWidth="1"/>
    <col min="2819" max="2819" width="13.140625" style="1" customWidth="1"/>
    <col min="2820" max="3060" width="11.42578125" style="1"/>
    <col min="3061" max="3061" width="4.7109375" style="1" customWidth="1"/>
    <col min="3062" max="3062" width="33.85546875" style="1" customWidth="1"/>
    <col min="3063" max="3063" width="39.7109375" style="1" customWidth="1"/>
    <col min="3064" max="3064" width="36.28515625" style="1" customWidth="1"/>
    <col min="3065" max="3065" width="14.42578125" style="1" customWidth="1"/>
    <col min="3066" max="3066" width="12.42578125" style="1" customWidth="1"/>
    <col min="3067" max="3067" width="18.28515625" style="1" bestFit="1" customWidth="1"/>
    <col min="3068" max="3068" width="11.5703125" style="1" bestFit="1" customWidth="1"/>
    <col min="3069" max="3069" width="18.28515625" style="1" bestFit="1" customWidth="1"/>
    <col min="3070" max="3070" width="11.85546875" style="1" customWidth="1"/>
    <col min="3071" max="3071" width="12.7109375" style="1" customWidth="1"/>
    <col min="3072" max="3072" width="12.42578125" style="1" customWidth="1"/>
    <col min="3073" max="3073" width="14.85546875" style="1" bestFit="1" customWidth="1"/>
    <col min="3074" max="3074" width="15.85546875" style="1" bestFit="1" customWidth="1"/>
    <col min="3075" max="3075" width="13.140625" style="1" customWidth="1"/>
    <col min="3076" max="3316" width="11.42578125" style="1"/>
    <col min="3317" max="3317" width="4.7109375" style="1" customWidth="1"/>
    <col min="3318" max="3318" width="33.85546875" style="1" customWidth="1"/>
    <col min="3319" max="3319" width="39.7109375" style="1" customWidth="1"/>
    <col min="3320" max="3320" width="36.28515625" style="1" customWidth="1"/>
    <col min="3321" max="3321" width="14.42578125" style="1" customWidth="1"/>
    <col min="3322" max="3322" width="12.42578125" style="1" customWidth="1"/>
    <col min="3323" max="3323" width="18.28515625" style="1" bestFit="1" customWidth="1"/>
    <col min="3324" max="3324" width="11.5703125" style="1" bestFit="1" customWidth="1"/>
    <col min="3325" max="3325" width="18.28515625" style="1" bestFit="1" customWidth="1"/>
    <col min="3326" max="3326" width="11.85546875" style="1" customWidth="1"/>
    <col min="3327" max="3327" width="12.7109375" style="1" customWidth="1"/>
    <col min="3328" max="3328" width="12.42578125" style="1" customWidth="1"/>
    <col min="3329" max="3329" width="14.85546875" style="1" bestFit="1" customWidth="1"/>
    <col min="3330" max="3330" width="15.85546875" style="1" bestFit="1" customWidth="1"/>
    <col min="3331" max="3331" width="13.140625" style="1" customWidth="1"/>
    <col min="3332" max="3572" width="11.42578125" style="1"/>
    <col min="3573" max="3573" width="4.7109375" style="1" customWidth="1"/>
    <col min="3574" max="3574" width="33.85546875" style="1" customWidth="1"/>
    <col min="3575" max="3575" width="39.7109375" style="1" customWidth="1"/>
    <col min="3576" max="3576" width="36.28515625" style="1" customWidth="1"/>
    <col min="3577" max="3577" width="14.42578125" style="1" customWidth="1"/>
    <col min="3578" max="3578" width="12.42578125" style="1" customWidth="1"/>
    <col min="3579" max="3579" width="18.28515625" style="1" bestFit="1" customWidth="1"/>
    <col min="3580" max="3580" width="11.5703125" style="1" bestFit="1" customWidth="1"/>
    <col min="3581" max="3581" width="18.28515625" style="1" bestFit="1" customWidth="1"/>
    <col min="3582" max="3582" width="11.85546875" style="1" customWidth="1"/>
    <col min="3583" max="3583" width="12.7109375" style="1" customWidth="1"/>
    <col min="3584" max="3584" width="12.42578125" style="1" customWidth="1"/>
    <col min="3585" max="3585" width="14.85546875" style="1" bestFit="1" customWidth="1"/>
    <col min="3586" max="3586" width="15.85546875" style="1" bestFit="1" customWidth="1"/>
    <col min="3587" max="3587" width="13.140625" style="1" customWidth="1"/>
    <col min="3588" max="3828" width="11.42578125" style="1"/>
    <col min="3829" max="3829" width="4.7109375" style="1" customWidth="1"/>
    <col min="3830" max="3830" width="33.85546875" style="1" customWidth="1"/>
    <col min="3831" max="3831" width="39.7109375" style="1" customWidth="1"/>
    <col min="3832" max="3832" width="36.28515625" style="1" customWidth="1"/>
    <col min="3833" max="3833" width="14.42578125" style="1" customWidth="1"/>
    <col min="3834" max="3834" width="12.42578125" style="1" customWidth="1"/>
    <col min="3835" max="3835" width="18.28515625" style="1" bestFit="1" customWidth="1"/>
    <col min="3836" max="3836" width="11.5703125" style="1" bestFit="1" customWidth="1"/>
    <col min="3837" max="3837" width="18.28515625" style="1" bestFit="1" customWidth="1"/>
    <col min="3838" max="3838" width="11.85546875" style="1" customWidth="1"/>
    <col min="3839" max="3839" width="12.7109375" style="1" customWidth="1"/>
    <col min="3840" max="3840" width="12.42578125" style="1" customWidth="1"/>
    <col min="3841" max="3841" width="14.85546875" style="1" bestFit="1" customWidth="1"/>
    <col min="3842" max="3842" width="15.85546875" style="1" bestFit="1" customWidth="1"/>
    <col min="3843" max="3843" width="13.140625" style="1" customWidth="1"/>
    <col min="3844" max="4084" width="11.42578125" style="1"/>
    <col min="4085" max="4085" width="4.7109375" style="1" customWidth="1"/>
    <col min="4086" max="4086" width="33.85546875" style="1" customWidth="1"/>
    <col min="4087" max="4087" width="39.7109375" style="1" customWidth="1"/>
    <col min="4088" max="4088" width="36.28515625" style="1" customWidth="1"/>
    <col min="4089" max="4089" width="14.42578125" style="1" customWidth="1"/>
    <col min="4090" max="4090" width="12.42578125" style="1" customWidth="1"/>
    <col min="4091" max="4091" width="18.28515625" style="1" bestFit="1" customWidth="1"/>
    <col min="4092" max="4092" width="11.5703125" style="1" bestFit="1" customWidth="1"/>
    <col min="4093" max="4093" width="18.28515625" style="1" bestFit="1" customWidth="1"/>
    <col min="4094" max="4094" width="11.85546875" style="1" customWidth="1"/>
    <col min="4095" max="4095" width="12.7109375" style="1" customWidth="1"/>
    <col min="4096" max="4096" width="12.42578125" style="1" customWidth="1"/>
    <col min="4097" max="4097" width="14.85546875" style="1" bestFit="1" customWidth="1"/>
    <col min="4098" max="4098" width="15.85546875" style="1" bestFit="1" customWidth="1"/>
    <col min="4099" max="4099" width="13.140625" style="1" customWidth="1"/>
    <col min="4100" max="4340" width="11.42578125" style="1"/>
    <col min="4341" max="4341" width="4.7109375" style="1" customWidth="1"/>
    <col min="4342" max="4342" width="33.85546875" style="1" customWidth="1"/>
    <col min="4343" max="4343" width="39.7109375" style="1" customWidth="1"/>
    <col min="4344" max="4344" width="36.28515625" style="1" customWidth="1"/>
    <col min="4345" max="4345" width="14.42578125" style="1" customWidth="1"/>
    <col min="4346" max="4346" width="12.42578125" style="1" customWidth="1"/>
    <col min="4347" max="4347" width="18.28515625" style="1" bestFit="1" customWidth="1"/>
    <col min="4348" max="4348" width="11.5703125" style="1" bestFit="1" customWidth="1"/>
    <col min="4349" max="4349" width="18.28515625" style="1" bestFit="1" customWidth="1"/>
    <col min="4350" max="4350" width="11.85546875" style="1" customWidth="1"/>
    <col min="4351" max="4351" width="12.7109375" style="1" customWidth="1"/>
    <col min="4352" max="4352" width="12.42578125" style="1" customWidth="1"/>
    <col min="4353" max="4353" width="14.85546875" style="1" bestFit="1" customWidth="1"/>
    <col min="4354" max="4354" width="15.85546875" style="1" bestFit="1" customWidth="1"/>
    <col min="4355" max="4355" width="13.140625" style="1" customWidth="1"/>
    <col min="4356" max="4596" width="11.42578125" style="1"/>
    <col min="4597" max="4597" width="4.7109375" style="1" customWidth="1"/>
    <col min="4598" max="4598" width="33.85546875" style="1" customWidth="1"/>
    <col min="4599" max="4599" width="39.7109375" style="1" customWidth="1"/>
    <col min="4600" max="4600" width="36.28515625" style="1" customWidth="1"/>
    <col min="4601" max="4601" width="14.42578125" style="1" customWidth="1"/>
    <col min="4602" max="4602" width="12.42578125" style="1" customWidth="1"/>
    <col min="4603" max="4603" width="18.28515625" style="1" bestFit="1" customWidth="1"/>
    <col min="4604" max="4604" width="11.5703125" style="1" bestFit="1" customWidth="1"/>
    <col min="4605" max="4605" width="18.28515625" style="1" bestFit="1" customWidth="1"/>
    <col min="4606" max="4606" width="11.85546875" style="1" customWidth="1"/>
    <col min="4607" max="4607" width="12.7109375" style="1" customWidth="1"/>
    <col min="4608" max="4608" width="12.42578125" style="1" customWidth="1"/>
    <col min="4609" max="4609" width="14.85546875" style="1" bestFit="1" customWidth="1"/>
    <col min="4610" max="4610" width="15.85546875" style="1" bestFit="1" customWidth="1"/>
    <col min="4611" max="4611" width="13.140625" style="1" customWidth="1"/>
    <col min="4612" max="4852" width="11.42578125" style="1"/>
    <col min="4853" max="4853" width="4.7109375" style="1" customWidth="1"/>
    <col min="4854" max="4854" width="33.85546875" style="1" customWidth="1"/>
    <col min="4855" max="4855" width="39.7109375" style="1" customWidth="1"/>
    <col min="4856" max="4856" width="36.28515625" style="1" customWidth="1"/>
    <col min="4857" max="4857" width="14.42578125" style="1" customWidth="1"/>
    <col min="4858" max="4858" width="12.42578125" style="1" customWidth="1"/>
    <col min="4859" max="4859" width="18.28515625" style="1" bestFit="1" customWidth="1"/>
    <col min="4860" max="4860" width="11.5703125" style="1" bestFit="1" customWidth="1"/>
    <col min="4861" max="4861" width="18.28515625" style="1" bestFit="1" customWidth="1"/>
    <col min="4862" max="4862" width="11.85546875" style="1" customWidth="1"/>
    <col min="4863" max="4863" width="12.7109375" style="1" customWidth="1"/>
    <col min="4864" max="4864" width="12.42578125" style="1" customWidth="1"/>
    <col min="4865" max="4865" width="14.85546875" style="1" bestFit="1" customWidth="1"/>
    <col min="4866" max="4866" width="15.85546875" style="1" bestFit="1" customWidth="1"/>
    <col min="4867" max="4867" width="13.140625" style="1" customWidth="1"/>
    <col min="4868" max="5108" width="11.42578125" style="1"/>
    <col min="5109" max="5109" width="4.7109375" style="1" customWidth="1"/>
    <col min="5110" max="5110" width="33.85546875" style="1" customWidth="1"/>
    <col min="5111" max="5111" width="39.7109375" style="1" customWidth="1"/>
    <col min="5112" max="5112" width="36.28515625" style="1" customWidth="1"/>
    <col min="5113" max="5113" width="14.42578125" style="1" customWidth="1"/>
    <col min="5114" max="5114" width="12.42578125" style="1" customWidth="1"/>
    <col min="5115" max="5115" width="18.28515625" style="1" bestFit="1" customWidth="1"/>
    <col min="5116" max="5116" width="11.5703125" style="1" bestFit="1" customWidth="1"/>
    <col min="5117" max="5117" width="18.28515625" style="1" bestFit="1" customWidth="1"/>
    <col min="5118" max="5118" width="11.85546875" style="1" customWidth="1"/>
    <col min="5119" max="5119" width="12.7109375" style="1" customWidth="1"/>
    <col min="5120" max="5120" width="12.42578125" style="1" customWidth="1"/>
    <col min="5121" max="5121" width="14.85546875" style="1" bestFit="1" customWidth="1"/>
    <col min="5122" max="5122" width="15.85546875" style="1" bestFit="1" customWidth="1"/>
    <col min="5123" max="5123" width="13.140625" style="1" customWidth="1"/>
    <col min="5124" max="5364" width="11.42578125" style="1"/>
    <col min="5365" max="5365" width="4.7109375" style="1" customWidth="1"/>
    <col min="5366" max="5366" width="33.85546875" style="1" customWidth="1"/>
    <col min="5367" max="5367" width="39.7109375" style="1" customWidth="1"/>
    <col min="5368" max="5368" width="36.28515625" style="1" customWidth="1"/>
    <col min="5369" max="5369" width="14.42578125" style="1" customWidth="1"/>
    <col min="5370" max="5370" width="12.42578125" style="1" customWidth="1"/>
    <col min="5371" max="5371" width="18.28515625" style="1" bestFit="1" customWidth="1"/>
    <col min="5372" max="5372" width="11.5703125" style="1" bestFit="1" customWidth="1"/>
    <col min="5373" max="5373" width="18.28515625" style="1" bestFit="1" customWidth="1"/>
    <col min="5374" max="5374" width="11.85546875" style="1" customWidth="1"/>
    <col min="5375" max="5375" width="12.7109375" style="1" customWidth="1"/>
    <col min="5376" max="5376" width="12.42578125" style="1" customWidth="1"/>
    <col min="5377" max="5377" width="14.85546875" style="1" bestFit="1" customWidth="1"/>
    <col min="5378" max="5378" width="15.85546875" style="1" bestFit="1" customWidth="1"/>
    <col min="5379" max="5379" width="13.140625" style="1" customWidth="1"/>
    <col min="5380" max="5620" width="11.42578125" style="1"/>
    <col min="5621" max="5621" width="4.7109375" style="1" customWidth="1"/>
    <col min="5622" max="5622" width="33.85546875" style="1" customWidth="1"/>
    <col min="5623" max="5623" width="39.7109375" style="1" customWidth="1"/>
    <col min="5624" max="5624" width="36.28515625" style="1" customWidth="1"/>
    <col min="5625" max="5625" width="14.42578125" style="1" customWidth="1"/>
    <col min="5626" max="5626" width="12.42578125" style="1" customWidth="1"/>
    <col min="5627" max="5627" width="18.28515625" style="1" bestFit="1" customWidth="1"/>
    <col min="5628" max="5628" width="11.5703125" style="1" bestFit="1" customWidth="1"/>
    <col min="5629" max="5629" width="18.28515625" style="1" bestFit="1" customWidth="1"/>
    <col min="5630" max="5630" width="11.85546875" style="1" customWidth="1"/>
    <col min="5631" max="5631" width="12.7109375" style="1" customWidth="1"/>
    <col min="5632" max="5632" width="12.42578125" style="1" customWidth="1"/>
    <col min="5633" max="5633" width="14.85546875" style="1" bestFit="1" customWidth="1"/>
    <col min="5634" max="5634" width="15.85546875" style="1" bestFit="1" customWidth="1"/>
    <col min="5635" max="5635" width="13.140625" style="1" customWidth="1"/>
    <col min="5636" max="5876" width="11.42578125" style="1"/>
    <col min="5877" max="5877" width="4.7109375" style="1" customWidth="1"/>
    <col min="5878" max="5878" width="33.85546875" style="1" customWidth="1"/>
    <col min="5879" max="5879" width="39.7109375" style="1" customWidth="1"/>
    <col min="5880" max="5880" width="36.28515625" style="1" customWidth="1"/>
    <col min="5881" max="5881" width="14.42578125" style="1" customWidth="1"/>
    <col min="5882" max="5882" width="12.42578125" style="1" customWidth="1"/>
    <col min="5883" max="5883" width="18.28515625" style="1" bestFit="1" customWidth="1"/>
    <col min="5884" max="5884" width="11.5703125" style="1" bestFit="1" customWidth="1"/>
    <col min="5885" max="5885" width="18.28515625" style="1" bestFit="1" customWidth="1"/>
    <col min="5886" max="5886" width="11.85546875" style="1" customWidth="1"/>
    <col min="5887" max="5887" width="12.7109375" style="1" customWidth="1"/>
    <col min="5888" max="5888" width="12.42578125" style="1" customWidth="1"/>
    <col min="5889" max="5889" width="14.85546875" style="1" bestFit="1" customWidth="1"/>
    <col min="5890" max="5890" width="15.85546875" style="1" bestFit="1" customWidth="1"/>
    <col min="5891" max="5891" width="13.140625" style="1" customWidth="1"/>
    <col min="5892" max="6132" width="11.42578125" style="1"/>
    <col min="6133" max="6133" width="4.7109375" style="1" customWidth="1"/>
    <col min="6134" max="6134" width="33.85546875" style="1" customWidth="1"/>
    <col min="6135" max="6135" width="39.7109375" style="1" customWidth="1"/>
    <col min="6136" max="6136" width="36.28515625" style="1" customWidth="1"/>
    <col min="6137" max="6137" width="14.42578125" style="1" customWidth="1"/>
    <col min="6138" max="6138" width="12.42578125" style="1" customWidth="1"/>
    <col min="6139" max="6139" width="18.28515625" style="1" bestFit="1" customWidth="1"/>
    <col min="6140" max="6140" width="11.5703125" style="1" bestFit="1" customWidth="1"/>
    <col min="6141" max="6141" width="18.28515625" style="1" bestFit="1" customWidth="1"/>
    <col min="6142" max="6142" width="11.85546875" style="1" customWidth="1"/>
    <col min="6143" max="6143" width="12.7109375" style="1" customWidth="1"/>
    <col min="6144" max="6144" width="12.42578125" style="1" customWidth="1"/>
    <col min="6145" max="6145" width="14.85546875" style="1" bestFit="1" customWidth="1"/>
    <col min="6146" max="6146" width="15.85546875" style="1" bestFit="1" customWidth="1"/>
    <col min="6147" max="6147" width="13.140625" style="1" customWidth="1"/>
    <col min="6148" max="6388" width="11.42578125" style="1"/>
    <col min="6389" max="6389" width="4.7109375" style="1" customWidth="1"/>
    <col min="6390" max="6390" width="33.85546875" style="1" customWidth="1"/>
    <col min="6391" max="6391" width="39.7109375" style="1" customWidth="1"/>
    <col min="6392" max="6392" width="36.28515625" style="1" customWidth="1"/>
    <col min="6393" max="6393" width="14.42578125" style="1" customWidth="1"/>
    <col min="6394" max="6394" width="12.42578125" style="1" customWidth="1"/>
    <col min="6395" max="6395" width="18.28515625" style="1" bestFit="1" customWidth="1"/>
    <col min="6396" max="6396" width="11.5703125" style="1" bestFit="1" customWidth="1"/>
    <col min="6397" max="6397" width="18.28515625" style="1" bestFit="1" customWidth="1"/>
    <col min="6398" max="6398" width="11.85546875" style="1" customWidth="1"/>
    <col min="6399" max="6399" width="12.7109375" style="1" customWidth="1"/>
    <col min="6400" max="6400" width="12.42578125" style="1" customWidth="1"/>
    <col min="6401" max="6401" width="14.85546875" style="1" bestFit="1" customWidth="1"/>
    <col min="6402" max="6402" width="15.85546875" style="1" bestFit="1" customWidth="1"/>
    <col min="6403" max="6403" width="13.140625" style="1" customWidth="1"/>
    <col min="6404" max="6644" width="11.42578125" style="1"/>
    <col min="6645" max="6645" width="4.7109375" style="1" customWidth="1"/>
    <col min="6646" max="6646" width="33.85546875" style="1" customWidth="1"/>
    <col min="6647" max="6647" width="39.7109375" style="1" customWidth="1"/>
    <col min="6648" max="6648" width="36.28515625" style="1" customWidth="1"/>
    <col min="6649" max="6649" width="14.42578125" style="1" customWidth="1"/>
    <col min="6650" max="6650" width="12.42578125" style="1" customWidth="1"/>
    <col min="6651" max="6651" width="18.28515625" style="1" bestFit="1" customWidth="1"/>
    <col min="6652" max="6652" width="11.5703125" style="1" bestFit="1" customWidth="1"/>
    <col min="6653" max="6653" width="18.28515625" style="1" bestFit="1" customWidth="1"/>
    <col min="6654" max="6654" width="11.85546875" style="1" customWidth="1"/>
    <col min="6655" max="6655" width="12.7109375" style="1" customWidth="1"/>
    <col min="6656" max="6656" width="12.42578125" style="1" customWidth="1"/>
    <col min="6657" max="6657" width="14.85546875" style="1" bestFit="1" customWidth="1"/>
    <col min="6658" max="6658" width="15.85546875" style="1" bestFit="1" customWidth="1"/>
    <col min="6659" max="6659" width="13.140625" style="1" customWidth="1"/>
    <col min="6660" max="6900" width="11.42578125" style="1"/>
    <col min="6901" max="6901" width="4.7109375" style="1" customWidth="1"/>
    <col min="6902" max="6902" width="33.85546875" style="1" customWidth="1"/>
    <col min="6903" max="6903" width="39.7109375" style="1" customWidth="1"/>
    <col min="6904" max="6904" width="36.28515625" style="1" customWidth="1"/>
    <col min="6905" max="6905" width="14.42578125" style="1" customWidth="1"/>
    <col min="6906" max="6906" width="12.42578125" style="1" customWidth="1"/>
    <col min="6907" max="6907" width="18.28515625" style="1" bestFit="1" customWidth="1"/>
    <col min="6908" max="6908" width="11.5703125" style="1" bestFit="1" customWidth="1"/>
    <col min="6909" max="6909" width="18.28515625" style="1" bestFit="1" customWidth="1"/>
    <col min="6910" max="6910" width="11.85546875" style="1" customWidth="1"/>
    <col min="6911" max="6911" width="12.7109375" style="1" customWidth="1"/>
    <col min="6912" max="6912" width="12.42578125" style="1" customWidth="1"/>
    <col min="6913" max="6913" width="14.85546875" style="1" bestFit="1" customWidth="1"/>
    <col min="6914" max="6914" width="15.85546875" style="1" bestFit="1" customWidth="1"/>
    <col min="6915" max="6915" width="13.140625" style="1" customWidth="1"/>
    <col min="6916" max="7156" width="11.42578125" style="1"/>
    <col min="7157" max="7157" width="4.7109375" style="1" customWidth="1"/>
    <col min="7158" max="7158" width="33.85546875" style="1" customWidth="1"/>
    <col min="7159" max="7159" width="39.7109375" style="1" customWidth="1"/>
    <col min="7160" max="7160" width="36.28515625" style="1" customWidth="1"/>
    <col min="7161" max="7161" width="14.42578125" style="1" customWidth="1"/>
    <col min="7162" max="7162" width="12.42578125" style="1" customWidth="1"/>
    <col min="7163" max="7163" width="18.28515625" style="1" bestFit="1" customWidth="1"/>
    <col min="7164" max="7164" width="11.5703125" style="1" bestFit="1" customWidth="1"/>
    <col min="7165" max="7165" width="18.28515625" style="1" bestFit="1" customWidth="1"/>
    <col min="7166" max="7166" width="11.85546875" style="1" customWidth="1"/>
    <col min="7167" max="7167" width="12.7109375" style="1" customWidth="1"/>
    <col min="7168" max="7168" width="12.42578125" style="1" customWidth="1"/>
    <col min="7169" max="7169" width="14.85546875" style="1" bestFit="1" customWidth="1"/>
    <col min="7170" max="7170" width="15.85546875" style="1" bestFit="1" customWidth="1"/>
    <col min="7171" max="7171" width="13.140625" style="1" customWidth="1"/>
    <col min="7172" max="7412" width="11.42578125" style="1"/>
    <col min="7413" max="7413" width="4.7109375" style="1" customWidth="1"/>
    <col min="7414" max="7414" width="33.85546875" style="1" customWidth="1"/>
    <col min="7415" max="7415" width="39.7109375" style="1" customWidth="1"/>
    <col min="7416" max="7416" width="36.28515625" style="1" customWidth="1"/>
    <col min="7417" max="7417" width="14.42578125" style="1" customWidth="1"/>
    <col min="7418" max="7418" width="12.42578125" style="1" customWidth="1"/>
    <col min="7419" max="7419" width="18.28515625" style="1" bestFit="1" customWidth="1"/>
    <col min="7420" max="7420" width="11.5703125" style="1" bestFit="1" customWidth="1"/>
    <col min="7421" max="7421" width="18.28515625" style="1" bestFit="1" customWidth="1"/>
    <col min="7422" max="7422" width="11.85546875" style="1" customWidth="1"/>
    <col min="7423" max="7423" width="12.7109375" style="1" customWidth="1"/>
    <col min="7424" max="7424" width="12.42578125" style="1" customWidth="1"/>
    <col min="7425" max="7425" width="14.85546875" style="1" bestFit="1" customWidth="1"/>
    <col min="7426" max="7426" width="15.85546875" style="1" bestFit="1" customWidth="1"/>
    <col min="7427" max="7427" width="13.140625" style="1" customWidth="1"/>
    <col min="7428" max="7668" width="11.42578125" style="1"/>
    <col min="7669" max="7669" width="4.7109375" style="1" customWidth="1"/>
    <col min="7670" max="7670" width="33.85546875" style="1" customWidth="1"/>
    <col min="7671" max="7671" width="39.7109375" style="1" customWidth="1"/>
    <col min="7672" max="7672" width="36.28515625" style="1" customWidth="1"/>
    <col min="7673" max="7673" width="14.42578125" style="1" customWidth="1"/>
    <col min="7674" max="7674" width="12.42578125" style="1" customWidth="1"/>
    <col min="7675" max="7675" width="18.28515625" style="1" bestFit="1" customWidth="1"/>
    <col min="7676" max="7676" width="11.5703125" style="1" bestFit="1" customWidth="1"/>
    <col min="7677" max="7677" width="18.28515625" style="1" bestFit="1" customWidth="1"/>
    <col min="7678" max="7678" width="11.85546875" style="1" customWidth="1"/>
    <col min="7679" max="7679" width="12.7109375" style="1" customWidth="1"/>
    <col min="7680" max="7680" width="12.42578125" style="1" customWidth="1"/>
    <col min="7681" max="7681" width="14.85546875" style="1" bestFit="1" customWidth="1"/>
    <col min="7682" max="7682" width="15.85546875" style="1" bestFit="1" customWidth="1"/>
    <col min="7683" max="7683" width="13.140625" style="1" customWidth="1"/>
    <col min="7684" max="7924" width="11.42578125" style="1"/>
    <col min="7925" max="7925" width="4.7109375" style="1" customWidth="1"/>
    <col min="7926" max="7926" width="33.85546875" style="1" customWidth="1"/>
    <col min="7927" max="7927" width="39.7109375" style="1" customWidth="1"/>
    <col min="7928" max="7928" width="36.28515625" style="1" customWidth="1"/>
    <col min="7929" max="7929" width="14.42578125" style="1" customWidth="1"/>
    <col min="7930" max="7930" width="12.42578125" style="1" customWidth="1"/>
    <col min="7931" max="7931" width="18.28515625" style="1" bestFit="1" customWidth="1"/>
    <col min="7932" max="7932" width="11.5703125" style="1" bestFit="1" customWidth="1"/>
    <col min="7933" max="7933" width="18.28515625" style="1" bestFit="1" customWidth="1"/>
    <col min="7934" max="7934" width="11.85546875" style="1" customWidth="1"/>
    <col min="7935" max="7935" width="12.7109375" style="1" customWidth="1"/>
    <col min="7936" max="7936" width="12.42578125" style="1" customWidth="1"/>
    <col min="7937" max="7937" width="14.85546875" style="1" bestFit="1" customWidth="1"/>
    <col min="7938" max="7938" width="15.85546875" style="1" bestFit="1" customWidth="1"/>
    <col min="7939" max="7939" width="13.140625" style="1" customWidth="1"/>
    <col min="7940" max="8180" width="11.42578125" style="1"/>
    <col min="8181" max="8181" width="4.7109375" style="1" customWidth="1"/>
    <col min="8182" max="8182" width="33.85546875" style="1" customWidth="1"/>
    <col min="8183" max="8183" width="39.7109375" style="1" customWidth="1"/>
    <col min="8184" max="8184" width="36.28515625" style="1" customWidth="1"/>
    <col min="8185" max="8185" width="14.42578125" style="1" customWidth="1"/>
    <col min="8186" max="8186" width="12.42578125" style="1" customWidth="1"/>
    <col min="8187" max="8187" width="18.28515625" style="1" bestFit="1" customWidth="1"/>
    <col min="8188" max="8188" width="11.5703125" style="1" bestFit="1" customWidth="1"/>
    <col min="8189" max="8189" width="18.28515625" style="1" bestFit="1" customWidth="1"/>
    <col min="8190" max="8190" width="11.85546875" style="1" customWidth="1"/>
    <col min="8191" max="8191" width="12.7109375" style="1" customWidth="1"/>
    <col min="8192" max="8192" width="12.42578125" style="1" customWidth="1"/>
    <col min="8193" max="8193" width="14.85546875" style="1" bestFit="1" customWidth="1"/>
    <col min="8194" max="8194" width="15.85546875" style="1" bestFit="1" customWidth="1"/>
    <col min="8195" max="8195" width="13.140625" style="1" customWidth="1"/>
    <col min="8196" max="8436" width="11.42578125" style="1"/>
    <col min="8437" max="8437" width="4.7109375" style="1" customWidth="1"/>
    <col min="8438" max="8438" width="33.85546875" style="1" customWidth="1"/>
    <col min="8439" max="8439" width="39.7109375" style="1" customWidth="1"/>
    <col min="8440" max="8440" width="36.28515625" style="1" customWidth="1"/>
    <col min="8441" max="8441" width="14.42578125" style="1" customWidth="1"/>
    <col min="8442" max="8442" width="12.42578125" style="1" customWidth="1"/>
    <col min="8443" max="8443" width="18.28515625" style="1" bestFit="1" customWidth="1"/>
    <col min="8444" max="8444" width="11.5703125" style="1" bestFit="1" customWidth="1"/>
    <col min="8445" max="8445" width="18.28515625" style="1" bestFit="1" customWidth="1"/>
    <col min="8446" max="8446" width="11.85546875" style="1" customWidth="1"/>
    <col min="8447" max="8447" width="12.7109375" style="1" customWidth="1"/>
    <col min="8448" max="8448" width="12.42578125" style="1" customWidth="1"/>
    <col min="8449" max="8449" width="14.85546875" style="1" bestFit="1" customWidth="1"/>
    <col min="8450" max="8450" width="15.85546875" style="1" bestFit="1" customWidth="1"/>
    <col min="8451" max="8451" width="13.140625" style="1" customWidth="1"/>
    <col min="8452" max="8692" width="11.42578125" style="1"/>
    <col min="8693" max="8693" width="4.7109375" style="1" customWidth="1"/>
    <col min="8694" max="8694" width="33.85546875" style="1" customWidth="1"/>
    <col min="8695" max="8695" width="39.7109375" style="1" customWidth="1"/>
    <col min="8696" max="8696" width="36.28515625" style="1" customWidth="1"/>
    <col min="8697" max="8697" width="14.42578125" style="1" customWidth="1"/>
    <col min="8698" max="8698" width="12.42578125" style="1" customWidth="1"/>
    <col min="8699" max="8699" width="18.28515625" style="1" bestFit="1" customWidth="1"/>
    <col min="8700" max="8700" width="11.5703125" style="1" bestFit="1" customWidth="1"/>
    <col min="8701" max="8701" width="18.28515625" style="1" bestFit="1" customWidth="1"/>
    <col min="8702" max="8702" width="11.85546875" style="1" customWidth="1"/>
    <col min="8703" max="8703" width="12.7109375" style="1" customWidth="1"/>
    <col min="8704" max="8704" width="12.42578125" style="1" customWidth="1"/>
    <col min="8705" max="8705" width="14.85546875" style="1" bestFit="1" customWidth="1"/>
    <col min="8706" max="8706" width="15.85546875" style="1" bestFit="1" customWidth="1"/>
    <col min="8707" max="8707" width="13.140625" style="1" customWidth="1"/>
    <col min="8708" max="8948" width="11.42578125" style="1"/>
    <col min="8949" max="8949" width="4.7109375" style="1" customWidth="1"/>
    <col min="8950" max="8950" width="33.85546875" style="1" customWidth="1"/>
    <col min="8951" max="8951" width="39.7109375" style="1" customWidth="1"/>
    <col min="8952" max="8952" width="36.28515625" style="1" customWidth="1"/>
    <col min="8953" max="8953" width="14.42578125" style="1" customWidth="1"/>
    <col min="8954" max="8954" width="12.42578125" style="1" customWidth="1"/>
    <col min="8955" max="8955" width="18.28515625" style="1" bestFit="1" customWidth="1"/>
    <col min="8956" max="8956" width="11.5703125" style="1" bestFit="1" customWidth="1"/>
    <col min="8957" max="8957" width="18.28515625" style="1" bestFit="1" customWidth="1"/>
    <col min="8958" max="8958" width="11.85546875" style="1" customWidth="1"/>
    <col min="8959" max="8959" width="12.7109375" style="1" customWidth="1"/>
    <col min="8960" max="8960" width="12.42578125" style="1" customWidth="1"/>
    <col min="8961" max="8961" width="14.85546875" style="1" bestFit="1" customWidth="1"/>
    <col min="8962" max="8962" width="15.85546875" style="1" bestFit="1" customWidth="1"/>
    <col min="8963" max="8963" width="13.140625" style="1" customWidth="1"/>
    <col min="8964" max="9204" width="11.42578125" style="1"/>
    <col min="9205" max="9205" width="4.7109375" style="1" customWidth="1"/>
    <col min="9206" max="9206" width="33.85546875" style="1" customWidth="1"/>
    <col min="9207" max="9207" width="39.7109375" style="1" customWidth="1"/>
    <col min="9208" max="9208" width="36.28515625" style="1" customWidth="1"/>
    <col min="9209" max="9209" width="14.42578125" style="1" customWidth="1"/>
    <col min="9210" max="9210" width="12.42578125" style="1" customWidth="1"/>
    <col min="9211" max="9211" width="18.28515625" style="1" bestFit="1" customWidth="1"/>
    <col min="9212" max="9212" width="11.5703125" style="1" bestFit="1" customWidth="1"/>
    <col min="9213" max="9213" width="18.28515625" style="1" bestFit="1" customWidth="1"/>
    <col min="9214" max="9214" width="11.85546875" style="1" customWidth="1"/>
    <col min="9215" max="9215" width="12.7109375" style="1" customWidth="1"/>
    <col min="9216" max="9216" width="12.42578125" style="1" customWidth="1"/>
    <col min="9217" max="9217" width="14.85546875" style="1" bestFit="1" customWidth="1"/>
    <col min="9218" max="9218" width="15.85546875" style="1" bestFit="1" customWidth="1"/>
    <col min="9219" max="9219" width="13.140625" style="1" customWidth="1"/>
    <col min="9220" max="9460" width="11.42578125" style="1"/>
    <col min="9461" max="9461" width="4.7109375" style="1" customWidth="1"/>
    <col min="9462" max="9462" width="33.85546875" style="1" customWidth="1"/>
    <col min="9463" max="9463" width="39.7109375" style="1" customWidth="1"/>
    <col min="9464" max="9464" width="36.28515625" style="1" customWidth="1"/>
    <col min="9465" max="9465" width="14.42578125" style="1" customWidth="1"/>
    <col min="9466" max="9466" width="12.42578125" style="1" customWidth="1"/>
    <col min="9467" max="9467" width="18.28515625" style="1" bestFit="1" customWidth="1"/>
    <col min="9468" max="9468" width="11.5703125" style="1" bestFit="1" customWidth="1"/>
    <col min="9469" max="9469" width="18.28515625" style="1" bestFit="1" customWidth="1"/>
    <col min="9470" max="9470" width="11.85546875" style="1" customWidth="1"/>
    <col min="9471" max="9471" width="12.7109375" style="1" customWidth="1"/>
    <col min="9472" max="9472" width="12.42578125" style="1" customWidth="1"/>
    <col min="9473" max="9473" width="14.85546875" style="1" bestFit="1" customWidth="1"/>
    <col min="9474" max="9474" width="15.85546875" style="1" bestFit="1" customWidth="1"/>
    <col min="9475" max="9475" width="13.140625" style="1" customWidth="1"/>
    <col min="9476" max="9716" width="11.42578125" style="1"/>
    <col min="9717" max="9717" width="4.7109375" style="1" customWidth="1"/>
    <col min="9718" max="9718" width="33.85546875" style="1" customWidth="1"/>
    <col min="9719" max="9719" width="39.7109375" style="1" customWidth="1"/>
    <col min="9720" max="9720" width="36.28515625" style="1" customWidth="1"/>
    <col min="9721" max="9721" width="14.42578125" style="1" customWidth="1"/>
    <col min="9722" max="9722" width="12.42578125" style="1" customWidth="1"/>
    <col min="9723" max="9723" width="18.28515625" style="1" bestFit="1" customWidth="1"/>
    <col min="9724" max="9724" width="11.5703125" style="1" bestFit="1" customWidth="1"/>
    <col min="9725" max="9725" width="18.28515625" style="1" bestFit="1" customWidth="1"/>
    <col min="9726" max="9726" width="11.85546875" style="1" customWidth="1"/>
    <col min="9727" max="9727" width="12.7109375" style="1" customWidth="1"/>
    <col min="9728" max="9728" width="12.42578125" style="1" customWidth="1"/>
    <col min="9729" max="9729" width="14.85546875" style="1" bestFit="1" customWidth="1"/>
    <col min="9730" max="9730" width="15.85546875" style="1" bestFit="1" customWidth="1"/>
    <col min="9731" max="9731" width="13.140625" style="1" customWidth="1"/>
    <col min="9732" max="9972" width="11.42578125" style="1"/>
    <col min="9973" max="9973" width="4.7109375" style="1" customWidth="1"/>
    <col min="9974" max="9974" width="33.85546875" style="1" customWidth="1"/>
    <col min="9975" max="9975" width="39.7109375" style="1" customWidth="1"/>
    <col min="9976" max="9976" width="36.28515625" style="1" customWidth="1"/>
    <col min="9977" max="9977" width="14.42578125" style="1" customWidth="1"/>
    <col min="9978" max="9978" width="12.42578125" style="1" customWidth="1"/>
    <col min="9979" max="9979" width="18.28515625" style="1" bestFit="1" customWidth="1"/>
    <col min="9980" max="9980" width="11.5703125" style="1" bestFit="1" customWidth="1"/>
    <col min="9981" max="9981" width="18.28515625" style="1" bestFit="1" customWidth="1"/>
    <col min="9982" max="9982" width="11.85546875" style="1" customWidth="1"/>
    <col min="9983" max="9983" width="12.7109375" style="1" customWidth="1"/>
    <col min="9984" max="9984" width="12.42578125" style="1" customWidth="1"/>
    <col min="9985" max="9985" width="14.85546875" style="1" bestFit="1" customWidth="1"/>
    <col min="9986" max="9986" width="15.85546875" style="1" bestFit="1" customWidth="1"/>
    <col min="9987" max="9987" width="13.140625" style="1" customWidth="1"/>
    <col min="9988" max="10228" width="11.42578125" style="1"/>
    <col min="10229" max="10229" width="4.7109375" style="1" customWidth="1"/>
    <col min="10230" max="10230" width="33.85546875" style="1" customWidth="1"/>
    <col min="10231" max="10231" width="39.7109375" style="1" customWidth="1"/>
    <col min="10232" max="10232" width="36.28515625" style="1" customWidth="1"/>
    <col min="10233" max="10233" width="14.42578125" style="1" customWidth="1"/>
    <col min="10234" max="10234" width="12.42578125" style="1" customWidth="1"/>
    <col min="10235" max="10235" width="18.28515625" style="1" bestFit="1" customWidth="1"/>
    <col min="10236" max="10236" width="11.5703125" style="1" bestFit="1" customWidth="1"/>
    <col min="10237" max="10237" width="18.28515625" style="1" bestFit="1" customWidth="1"/>
    <col min="10238" max="10238" width="11.85546875" style="1" customWidth="1"/>
    <col min="10239" max="10239" width="12.7109375" style="1" customWidth="1"/>
    <col min="10240" max="10240" width="12.42578125" style="1" customWidth="1"/>
    <col min="10241" max="10241" width="14.85546875" style="1" bestFit="1" customWidth="1"/>
    <col min="10242" max="10242" width="15.85546875" style="1" bestFit="1" customWidth="1"/>
    <col min="10243" max="10243" width="13.140625" style="1" customWidth="1"/>
    <col min="10244" max="10484" width="11.42578125" style="1"/>
    <col min="10485" max="10485" width="4.7109375" style="1" customWidth="1"/>
    <col min="10486" max="10486" width="33.85546875" style="1" customWidth="1"/>
    <col min="10487" max="10487" width="39.7109375" style="1" customWidth="1"/>
    <col min="10488" max="10488" width="36.28515625" style="1" customWidth="1"/>
    <col min="10489" max="10489" width="14.42578125" style="1" customWidth="1"/>
    <col min="10490" max="10490" width="12.42578125" style="1" customWidth="1"/>
    <col min="10491" max="10491" width="18.28515625" style="1" bestFit="1" customWidth="1"/>
    <col min="10492" max="10492" width="11.5703125" style="1" bestFit="1" customWidth="1"/>
    <col min="10493" max="10493" width="18.28515625" style="1" bestFit="1" customWidth="1"/>
    <col min="10494" max="10494" width="11.85546875" style="1" customWidth="1"/>
    <col min="10495" max="10495" width="12.7109375" style="1" customWidth="1"/>
    <col min="10496" max="10496" width="12.42578125" style="1" customWidth="1"/>
    <col min="10497" max="10497" width="14.85546875" style="1" bestFit="1" customWidth="1"/>
    <col min="10498" max="10498" width="15.85546875" style="1" bestFit="1" customWidth="1"/>
    <col min="10499" max="10499" width="13.140625" style="1" customWidth="1"/>
    <col min="10500" max="10740" width="11.42578125" style="1"/>
    <col min="10741" max="10741" width="4.7109375" style="1" customWidth="1"/>
    <col min="10742" max="10742" width="33.85546875" style="1" customWidth="1"/>
    <col min="10743" max="10743" width="39.7109375" style="1" customWidth="1"/>
    <col min="10744" max="10744" width="36.28515625" style="1" customWidth="1"/>
    <col min="10745" max="10745" width="14.42578125" style="1" customWidth="1"/>
    <col min="10746" max="10746" width="12.42578125" style="1" customWidth="1"/>
    <col min="10747" max="10747" width="18.28515625" style="1" bestFit="1" customWidth="1"/>
    <col min="10748" max="10748" width="11.5703125" style="1" bestFit="1" customWidth="1"/>
    <col min="10749" max="10749" width="18.28515625" style="1" bestFit="1" customWidth="1"/>
    <col min="10750" max="10750" width="11.85546875" style="1" customWidth="1"/>
    <col min="10751" max="10751" width="12.7109375" style="1" customWidth="1"/>
    <col min="10752" max="10752" width="12.42578125" style="1" customWidth="1"/>
    <col min="10753" max="10753" width="14.85546875" style="1" bestFit="1" customWidth="1"/>
    <col min="10754" max="10754" width="15.85546875" style="1" bestFit="1" customWidth="1"/>
    <col min="10755" max="10755" width="13.140625" style="1" customWidth="1"/>
    <col min="10756" max="10996" width="11.42578125" style="1"/>
    <col min="10997" max="10997" width="4.7109375" style="1" customWidth="1"/>
    <col min="10998" max="10998" width="33.85546875" style="1" customWidth="1"/>
    <col min="10999" max="10999" width="39.7109375" style="1" customWidth="1"/>
    <col min="11000" max="11000" width="36.28515625" style="1" customWidth="1"/>
    <col min="11001" max="11001" width="14.42578125" style="1" customWidth="1"/>
    <col min="11002" max="11002" width="12.42578125" style="1" customWidth="1"/>
    <col min="11003" max="11003" width="18.28515625" style="1" bestFit="1" customWidth="1"/>
    <col min="11004" max="11004" width="11.5703125" style="1" bestFit="1" customWidth="1"/>
    <col min="11005" max="11005" width="18.28515625" style="1" bestFit="1" customWidth="1"/>
    <col min="11006" max="11006" width="11.85546875" style="1" customWidth="1"/>
    <col min="11007" max="11007" width="12.7109375" style="1" customWidth="1"/>
    <col min="11008" max="11008" width="12.42578125" style="1" customWidth="1"/>
    <col min="11009" max="11009" width="14.85546875" style="1" bestFit="1" customWidth="1"/>
    <col min="11010" max="11010" width="15.85546875" style="1" bestFit="1" customWidth="1"/>
    <col min="11011" max="11011" width="13.140625" style="1" customWidth="1"/>
    <col min="11012" max="11252" width="11.42578125" style="1"/>
    <col min="11253" max="11253" width="4.7109375" style="1" customWidth="1"/>
    <col min="11254" max="11254" width="33.85546875" style="1" customWidth="1"/>
    <col min="11255" max="11255" width="39.7109375" style="1" customWidth="1"/>
    <col min="11256" max="11256" width="36.28515625" style="1" customWidth="1"/>
    <col min="11257" max="11257" width="14.42578125" style="1" customWidth="1"/>
    <col min="11258" max="11258" width="12.42578125" style="1" customWidth="1"/>
    <col min="11259" max="11259" width="18.28515625" style="1" bestFit="1" customWidth="1"/>
    <col min="11260" max="11260" width="11.5703125" style="1" bestFit="1" customWidth="1"/>
    <col min="11261" max="11261" width="18.28515625" style="1" bestFit="1" customWidth="1"/>
    <col min="11262" max="11262" width="11.85546875" style="1" customWidth="1"/>
    <col min="11263" max="11263" width="12.7109375" style="1" customWidth="1"/>
    <col min="11264" max="11264" width="12.42578125" style="1" customWidth="1"/>
    <col min="11265" max="11265" width="14.85546875" style="1" bestFit="1" customWidth="1"/>
    <col min="11266" max="11266" width="15.85546875" style="1" bestFit="1" customWidth="1"/>
    <col min="11267" max="11267" width="13.140625" style="1" customWidth="1"/>
    <col min="11268" max="11508" width="11.42578125" style="1"/>
    <col min="11509" max="11509" width="4.7109375" style="1" customWidth="1"/>
    <col min="11510" max="11510" width="33.85546875" style="1" customWidth="1"/>
    <col min="11511" max="11511" width="39.7109375" style="1" customWidth="1"/>
    <col min="11512" max="11512" width="36.28515625" style="1" customWidth="1"/>
    <col min="11513" max="11513" width="14.42578125" style="1" customWidth="1"/>
    <col min="11514" max="11514" width="12.42578125" style="1" customWidth="1"/>
    <col min="11515" max="11515" width="18.28515625" style="1" bestFit="1" customWidth="1"/>
    <col min="11516" max="11516" width="11.5703125" style="1" bestFit="1" customWidth="1"/>
    <col min="11517" max="11517" width="18.28515625" style="1" bestFit="1" customWidth="1"/>
    <col min="11518" max="11518" width="11.85546875" style="1" customWidth="1"/>
    <col min="11519" max="11519" width="12.7109375" style="1" customWidth="1"/>
    <col min="11520" max="11520" width="12.42578125" style="1" customWidth="1"/>
    <col min="11521" max="11521" width="14.85546875" style="1" bestFit="1" customWidth="1"/>
    <col min="11522" max="11522" width="15.85546875" style="1" bestFit="1" customWidth="1"/>
    <col min="11523" max="11523" width="13.140625" style="1" customWidth="1"/>
    <col min="11524" max="11764" width="11.42578125" style="1"/>
    <col min="11765" max="11765" width="4.7109375" style="1" customWidth="1"/>
    <col min="11766" max="11766" width="33.85546875" style="1" customWidth="1"/>
    <col min="11767" max="11767" width="39.7109375" style="1" customWidth="1"/>
    <col min="11768" max="11768" width="36.28515625" style="1" customWidth="1"/>
    <col min="11769" max="11769" width="14.42578125" style="1" customWidth="1"/>
    <col min="11770" max="11770" width="12.42578125" style="1" customWidth="1"/>
    <col min="11771" max="11771" width="18.28515625" style="1" bestFit="1" customWidth="1"/>
    <col min="11772" max="11772" width="11.5703125" style="1" bestFit="1" customWidth="1"/>
    <col min="11773" max="11773" width="18.28515625" style="1" bestFit="1" customWidth="1"/>
    <col min="11774" max="11774" width="11.85546875" style="1" customWidth="1"/>
    <col min="11775" max="11775" width="12.7109375" style="1" customWidth="1"/>
    <col min="11776" max="11776" width="12.42578125" style="1" customWidth="1"/>
    <col min="11777" max="11777" width="14.85546875" style="1" bestFit="1" customWidth="1"/>
    <col min="11778" max="11778" width="15.85546875" style="1" bestFit="1" customWidth="1"/>
    <col min="11779" max="11779" width="13.140625" style="1" customWidth="1"/>
    <col min="11780" max="12020" width="11.42578125" style="1"/>
    <col min="12021" max="12021" width="4.7109375" style="1" customWidth="1"/>
    <col min="12022" max="12022" width="33.85546875" style="1" customWidth="1"/>
    <col min="12023" max="12023" width="39.7109375" style="1" customWidth="1"/>
    <col min="12024" max="12024" width="36.28515625" style="1" customWidth="1"/>
    <col min="12025" max="12025" width="14.42578125" style="1" customWidth="1"/>
    <col min="12026" max="12026" width="12.42578125" style="1" customWidth="1"/>
    <col min="12027" max="12027" width="18.28515625" style="1" bestFit="1" customWidth="1"/>
    <col min="12028" max="12028" width="11.5703125" style="1" bestFit="1" customWidth="1"/>
    <col min="12029" max="12029" width="18.28515625" style="1" bestFit="1" customWidth="1"/>
    <col min="12030" max="12030" width="11.85546875" style="1" customWidth="1"/>
    <col min="12031" max="12031" width="12.7109375" style="1" customWidth="1"/>
    <col min="12032" max="12032" width="12.42578125" style="1" customWidth="1"/>
    <col min="12033" max="12033" width="14.85546875" style="1" bestFit="1" customWidth="1"/>
    <col min="12034" max="12034" width="15.85546875" style="1" bestFit="1" customWidth="1"/>
    <col min="12035" max="12035" width="13.140625" style="1" customWidth="1"/>
    <col min="12036" max="12276" width="11.42578125" style="1"/>
    <col min="12277" max="12277" width="4.7109375" style="1" customWidth="1"/>
    <col min="12278" max="12278" width="33.85546875" style="1" customWidth="1"/>
    <col min="12279" max="12279" width="39.7109375" style="1" customWidth="1"/>
    <col min="12280" max="12280" width="36.28515625" style="1" customWidth="1"/>
    <col min="12281" max="12281" width="14.42578125" style="1" customWidth="1"/>
    <col min="12282" max="12282" width="12.42578125" style="1" customWidth="1"/>
    <col min="12283" max="12283" width="18.28515625" style="1" bestFit="1" customWidth="1"/>
    <col min="12284" max="12284" width="11.5703125" style="1" bestFit="1" customWidth="1"/>
    <col min="12285" max="12285" width="18.28515625" style="1" bestFit="1" customWidth="1"/>
    <col min="12286" max="12286" width="11.85546875" style="1" customWidth="1"/>
    <col min="12287" max="12287" width="12.7109375" style="1" customWidth="1"/>
    <col min="12288" max="12288" width="12.42578125" style="1" customWidth="1"/>
    <col min="12289" max="12289" width="14.85546875" style="1" bestFit="1" customWidth="1"/>
    <col min="12290" max="12290" width="15.85546875" style="1" bestFit="1" customWidth="1"/>
    <col min="12291" max="12291" width="13.140625" style="1" customWidth="1"/>
    <col min="12292" max="12532" width="11.42578125" style="1"/>
    <col min="12533" max="12533" width="4.7109375" style="1" customWidth="1"/>
    <col min="12534" max="12534" width="33.85546875" style="1" customWidth="1"/>
    <col min="12535" max="12535" width="39.7109375" style="1" customWidth="1"/>
    <col min="12536" max="12536" width="36.28515625" style="1" customWidth="1"/>
    <col min="12537" max="12537" width="14.42578125" style="1" customWidth="1"/>
    <col min="12538" max="12538" width="12.42578125" style="1" customWidth="1"/>
    <col min="12539" max="12539" width="18.28515625" style="1" bestFit="1" customWidth="1"/>
    <col min="12540" max="12540" width="11.5703125" style="1" bestFit="1" customWidth="1"/>
    <col min="12541" max="12541" width="18.28515625" style="1" bestFit="1" customWidth="1"/>
    <col min="12542" max="12542" width="11.85546875" style="1" customWidth="1"/>
    <col min="12543" max="12543" width="12.7109375" style="1" customWidth="1"/>
    <col min="12544" max="12544" width="12.42578125" style="1" customWidth="1"/>
    <col min="12545" max="12545" width="14.85546875" style="1" bestFit="1" customWidth="1"/>
    <col min="12546" max="12546" width="15.85546875" style="1" bestFit="1" customWidth="1"/>
    <col min="12547" max="12547" width="13.140625" style="1" customWidth="1"/>
    <col min="12548" max="12788" width="11.42578125" style="1"/>
    <col min="12789" max="12789" width="4.7109375" style="1" customWidth="1"/>
    <col min="12790" max="12790" width="33.85546875" style="1" customWidth="1"/>
    <col min="12791" max="12791" width="39.7109375" style="1" customWidth="1"/>
    <col min="12792" max="12792" width="36.28515625" style="1" customWidth="1"/>
    <col min="12793" max="12793" width="14.42578125" style="1" customWidth="1"/>
    <col min="12794" max="12794" width="12.42578125" style="1" customWidth="1"/>
    <col min="12795" max="12795" width="18.28515625" style="1" bestFit="1" customWidth="1"/>
    <col min="12796" max="12796" width="11.5703125" style="1" bestFit="1" customWidth="1"/>
    <col min="12797" max="12797" width="18.28515625" style="1" bestFit="1" customWidth="1"/>
    <col min="12798" max="12798" width="11.85546875" style="1" customWidth="1"/>
    <col min="12799" max="12799" width="12.7109375" style="1" customWidth="1"/>
    <col min="12800" max="12800" width="12.42578125" style="1" customWidth="1"/>
    <col min="12801" max="12801" width="14.85546875" style="1" bestFit="1" customWidth="1"/>
    <col min="12802" max="12802" width="15.85546875" style="1" bestFit="1" customWidth="1"/>
    <col min="12803" max="12803" width="13.140625" style="1" customWidth="1"/>
    <col min="12804" max="13044" width="11.42578125" style="1"/>
    <col min="13045" max="13045" width="4.7109375" style="1" customWidth="1"/>
    <col min="13046" max="13046" width="33.85546875" style="1" customWidth="1"/>
    <col min="13047" max="13047" width="39.7109375" style="1" customWidth="1"/>
    <col min="13048" max="13048" width="36.28515625" style="1" customWidth="1"/>
    <col min="13049" max="13049" width="14.42578125" style="1" customWidth="1"/>
    <col min="13050" max="13050" width="12.42578125" style="1" customWidth="1"/>
    <col min="13051" max="13051" width="18.28515625" style="1" bestFit="1" customWidth="1"/>
    <col min="13052" max="13052" width="11.5703125" style="1" bestFit="1" customWidth="1"/>
    <col min="13053" max="13053" width="18.28515625" style="1" bestFit="1" customWidth="1"/>
    <col min="13054" max="13054" width="11.85546875" style="1" customWidth="1"/>
    <col min="13055" max="13055" width="12.7109375" style="1" customWidth="1"/>
    <col min="13056" max="13056" width="12.42578125" style="1" customWidth="1"/>
    <col min="13057" max="13057" width="14.85546875" style="1" bestFit="1" customWidth="1"/>
    <col min="13058" max="13058" width="15.85546875" style="1" bestFit="1" customWidth="1"/>
    <col min="13059" max="13059" width="13.140625" style="1" customWidth="1"/>
    <col min="13060" max="13300" width="11.42578125" style="1"/>
    <col min="13301" max="13301" width="4.7109375" style="1" customWidth="1"/>
    <col min="13302" max="13302" width="33.85546875" style="1" customWidth="1"/>
    <col min="13303" max="13303" width="39.7109375" style="1" customWidth="1"/>
    <col min="13304" max="13304" width="36.28515625" style="1" customWidth="1"/>
    <col min="13305" max="13305" width="14.42578125" style="1" customWidth="1"/>
    <col min="13306" max="13306" width="12.42578125" style="1" customWidth="1"/>
    <col min="13307" max="13307" width="18.28515625" style="1" bestFit="1" customWidth="1"/>
    <col min="13308" max="13308" width="11.5703125" style="1" bestFit="1" customWidth="1"/>
    <col min="13309" max="13309" width="18.28515625" style="1" bestFit="1" customWidth="1"/>
    <col min="13310" max="13310" width="11.85546875" style="1" customWidth="1"/>
    <col min="13311" max="13311" width="12.7109375" style="1" customWidth="1"/>
    <col min="13312" max="13312" width="12.42578125" style="1" customWidth="1"/>
    <col min="13313" max="13313" width="14.85546875" style="1" bestFit="1" customWidth="1"/>
    <col min="13314" max="13314" width="15.85546875" style="1" bestFit="1" customWidth="1"/>
    <col min="13315" max="13315" width="13.140625" style="1" customWidth="1"/>
    <col min="13316" max="13556" width="11.42578125" style="1"/>
    <col min="13557" max="13557" width="4.7109375" style="1" customWidth="1"/>
    <col min="13558" max="13558" width="33.85546875" style="1" customWidth="1"/>
    <col min="13559" max="13559" width="39.7109375" style="1" customWidth="1"/>
    <col min="13560" max="13560" width="36.28515625" style="1" customWidth="1"/>
    <col min="13561" max="13561" width="14.42578125" style="1" customWidth="1"/>
    <col min="13562" max="13562" width="12.42578125" style="1" customWidth="1"/>
    <col min="13563" max="13563" width="18.28515625" style="1" bestFit="1" customWidth="1"/>
    <col min="13564" max="13564" width="11.5703125" style="1" bestFit="1" customWidth="1"/>
    <col min="13565" max="13565" width="18.28515625" style="1" bestFit="1" customWidth="1"/>
    <col min="13566" max="13566" width="11.85546875" style="1" customWidth="1"/>
    <col min="13567" max="13567" width="12.7109375" style="1" customWidth="1"/>
    <col min="13568" max="13568" width="12.42578125" style="1" customWidth="1"/>
    <col min="13569" max="13569" width="14.85546875" style="1" bestFit="1" customWidth="1"/>
    <col min="13570" max="13570" width="15.85546875" style="1" bestFit="1" customWidth="1"/>
    <col min="13571" max="13571" width="13.140625" style="1" customWidth="1"/>
    <col min="13572" max="13812" width="11.42578125" style="1"/>
    <col min="13813" max="13813" width="4.7109375" style="1" customWidth="1"/>
    <col min="13814" max="13814" width="33.85546875" style="1" customWidth="1"/>
    <col min="13815" max="13815" width="39.7109375" style="1" customWidth="1"/>
    <col min="13816" max="13816" width="36.28515625" style="1" customWidth="1"/>
    <col min="13817" max="13817" width="14.42578125" style="1" customWidth="1"/>
    <col min="13818" max="13818" width="12.42578125" style="1" customWidth="1"/>
    <col min="13819" max="13819" width="18.28515625" style="1" bestFit="1" customWidth="1"/>
    <col min="13820" max="13820" width="11.5703125" style="1" bestFit="1" customWidth="1"/>
    <col min="13821" max="13821" width="18.28515625" style="1" bestFit="1" customWidth="1"/>
    <col min="13822" max="13822" width="11.85546875" style="1" customWidth="1"/>
    <col min="13823" max="13823" width="12.7109375" style="1" customWidth="1"/>
    <col min="13824" max="13824" width="12.42578125" style="1" customWidth="1"/>
    <col min="13825" max="13825" width="14.85546875" style="1" bestFit="1" customWidth="1"/>
    <col min="13826" max="13826" width="15.85546875" style="1" bestFit="1" customWidth="1"/>
    <col min="13827" max="13827" width="13.140625" style="1" customWidth="1"/>
    <col min="13828" max="14068" width="11.42578125" style="1"/>
    <col min="14069" max="14069" width="4.7109375" style="1" customWidth="1"/>
    <col min="14070" max="14070" width="33.85546875" style="1" customWidth="1"/>
    <col min="14071" max="14071" width="39.7109375" style="1" customWidth="1"/>
    <col min="14072" max="14072" width="36.28515625" style="1" customWidth="1"/>
    <col min="14073" max="14073" width="14.42578125" style="1" customWidth="1"/>
    <col min="14074" max="14074" width="12.42578125" style="1" customWidth="1"/>
    <col min="14075" max="14075" width="18.28515625" style="1" bestFit="1" customWidth="1"/>
    <col min="14076" max="14076" width="11.5703125" style="1" bestFit="1" customWidth="1"/>
    <col min="14077" max="14077" width="18.28515625" style="1" bestFit="1" customWidth="1"/>
    <col min="14078" max="14078" width="11.85546875" style="1" customWidth="1"/>
    <col min="14079" max="14079" width="12.7109375" style="1" customWidth="1"/>
    <col min="14080" max="14080" width="12.42578125" style="1" customWidth="1"/>
    <col min="14081" max="14081" width="14.85546875" style="1" bestFit="1" customWidth="1"/>
    <col min="14082" max="14082" width="15.85546875" style="1" bestFit="1" customWidth="1"/>
    <col min="14083" max="14083" width="13.140625" style="1" customWidth="1"/>
    <col min="14084" max="14324" width="11.42578125" style="1"/>
    <col min="14325" max="14325" width="4.7109375" style="1" customWidth="1"/>
    <col min="14326" max="14326" width="33.85546875" style="1" customWidth="1"/>
    <col min="14327" max="14327" width="39.7109375" style="1" customWidth="1"/>
    <col min="14328" max="14328" width="36.28515625" style="1" customWidth="1"/>
    <col min="14329" max="14329" width="14.42578125" style="1" customWidth="1"/>
    <col min="14330" max="14330" width="12.42578125" style="1" customWidth="1"/>
    <col min="14331" max="14331" width="18.28515625" style="1" bestFit="1" customWidth="1"/>
    <col min="14332" max="14332" width="11.5703125" style="1" bestFit="1" customWidth="1"/>
    <col min="14333" max="14333" width="18.28515625" style="1" bestFit="1" customWidth="1"/>
    <col min="14334" max="14334" width="11.85546875" style="1" customWidth="1"/>
    <col min="14335" max="14335" width="12.7109375" style="1" customWidth="1"/>
    <col min="14336" max="14336" width="12.42578125" style="1" customWidth="1"/>
    <col min="14337" max="14337" width="14.85546875" style="1" bestFit="1" customWidth="1"/>
    <col min="14338" max="14338" width="15.85546875" style="1" bestFit="1" customWidth="1"/>
    <col min="14339" max="14339" width="13.140625" style="1" customWidth="1"/>
    <col min="14340" max="14580" width="11.42578125" style="1"/>
    <col min="14581" max="14581" width="4.7109375" style="1" customWidth="1"/>
    <col min="14582" max="14582" width="33.85546875" style="1" customWidth="1"/>
    <col min="14583" max="14583" width="39.7109375" style="1" customWidth="1"/>
    <col min="14584" max="14584" width="36.28515625" style="1" customWidth="1"/>
    <col min="14585" max="14585" width="14.42578125" style="1" customWidth="1"/>
    <col min="14586" max="14586" width="12.42578125" style="1" customWidth="1"/>
    <col min="14587" max="14587" width="18.28515625" style="1" bestFit="1" customWidth="1"/>
    <col min="14588" max="14588" width="11.5703125" style="1" bestFit="1" customWidth="1"/>
    <col min="14589" max="14589" width="18.28515625" style="1" bestFit="1" customWidth="1"/>
    <col min="14590" max="14590" width="11.85546875" style="1" customWidth="1"/>
    <col min="14591" max="14591" width="12.7109375" style="1" customWidth="1"/>
    <col min="14592" max="14592" width="12.42578125" style="1" customWidth="1"/>
    <col min="14593" max="14593" width="14.85546875" style="1" bestFit="1" customWidth="1"/>
    <col min="14594" max="14594" width="15.85546875" style="1" bestFit="1" customWidth="1"/>
    <col min="14595" max="14595" width="13.140625" style="1" customWidth="1"/>
    <col min="14596" max="14836" width="11.42578125" style="1"/>
    <col min="14837" max="14837" width="4.7109375" style="1" customWidth="1"/>
    <col min="14838" max="14838" width="33.85546875" style="1" customWidth="1"/>
    <col min="14839" max="14839" width="39.7109375" style="1" customWidth="1"/>
    <col min="14840" max="14840" width="36.28515625" style="1" customWidth="1"/>
    <col min="14841" max="14841" width="14.42578125" style="1" customWidth="1"/>
    <col min="14842" max="14842" width="12.42578125" style="1" customWidth="1"/>
    <col min="14843" max="14843" width="18.28515625" style="1" bestFit="1" customWidth="1"/>
    <col min="14844" max="14844" width="11.5703125" style="1" bestFit="1" customWidth="1"/>
    <col min="14845" max="14845" width="18.28515625" style="1" bestFit="1" customWidth="1"/>
    <col min="14846" max="14846" width="11.85546875" style="1" customWidth="1"/>
    <col min="14847" max="14847" width="12.7109375" style="1" customWidth="1"/>
    <col min="14848" max="14848" width="12.42578125" style="1" customWidth="1"/>
    <col min="14849" max="14849" width="14.85546875" style="1" bestFit="1" customWidth="1"/>
    <col min="14850" max="14850" width="15.85546875" style="1" bestFit="1" customWidth="1"/>
    <col min="14851" max="14851" width="13.140625" style="1" customWidth="1"/>
    <col min="14852" max="15092" width="11.42578125" style="1"/>
    <col min="15093" max="15093" width="4.7109375" style="1" customWidth="1"/>
    <col min="15094" max="15094" width="33.85546875" style="1" customWidth="1"/>
    <col min="15095" max="15095" width="39.7109375" style="1" customWidth="1"/>
    <col min="15096" max="15096" width="36.28515625" style="1" customWidth="1"/>
    <col min="15097" max="15097" width="14.42578125" style="1" customWidth="1"/>
    <col min="15098" max="15098" width="12.42578125" style="1" customWidth="1"/>
    <col min="15099" max="15099" width="18.28515625" style="1" bestFit="1" customWidth="1"/>
    <col min="15100" max="15100" width="11.5703125" style="1" bestFit="1" customWidth="1"/>
    <col min="15101" max="15101" width="18.28515625" style="1" bestFit="1" customWidth="1"/>
    <col min="15102" max="15102" width="11.85546875" style="1" customWidth="1"/>
    <col min="15103" max="15103" width="12.7109375" style="1" customWidth="1"/>
    <col min="15104" max="15104" width="12.42578125" style="1" customWidth="1"/>
    <col min="15105" max="15105" width="14.85546875" style="1" bestFit="1" customWidth="1"/>
    <col min="15106" max="15106" width="15.85546875" style="1" bestFit="1" customWidth="1"/>
    <col min="15107" max="15107" width="13.140625" style="1" customWidth="1"/>
    <col min="15108" max="15348" width="11.42578125" style="1"/>
    <col min="15349" max="15349" width="4.7109375" style="1" customWidth="1"/>
    <col min="15350" max="15350" width="33.85546875" style="1" customWidth="1"/>
    <col min="15351" max="15351" width="39.7109375" style="1" customWidth="1"/>
    <col min="15352" max="15352" width="36.28515625" style="1" customWidth="1"/>
    <col min="15353" max="15353" width="14.42578125" style="1" customWidth="1"/>
    <col min="15354" max="15354" width="12.42578125" style="1" customWidth="1"/>
    <col min="15355" max="15355" width="18.28515625" style="1" bestFit="1" customWidth="1"/>
    <col min="15356" max="15356" width="11.5703125" style="1" bestFit="1" customWidth="1"/>
    <col min="15357" max="15357" width="18.28515625" style="1" bestFit="1" customWidth="1"/>
    <col min="15358" max="15358" width="11.85546875" style="1" customWidth="1"/>
    <col min="15359" max="15359" width="12.7109375" style="1" customWidth="1"/>
    <col min="15360" max="15360" width="12.42578125" style="1" customWidth="1"/>
    <col min="15361" max="15361" width="14.85546875" style="1" bestFit="1" customWidth="1"/>
    <col min="15362" max="15362" width="15.85546875" style="1" bestFit="1" customWidth="1"/>
    <col min="15363" max="15363" width="13.140625" style="1" customWidth="1"/>
    <col min="15364" max="15604" width="11.42578125" style="1"/>
    <col min="15605" max="15605" width="4.7109375" style="1" customWidth="1"/>
    <col min="15606" max="15606" width="33.85546875" style="1" customWidth="1"/>
    <col min="15607" max="15607" width="39.7109375" style="1" customWidth="1"/>
    <col min="15608" max="15608" width="36.28515625" style="1" customWidth="1"/>
    <col min="15609" max="15609" width="14.42578125" style="1" customWidth="1"/>
    <col min="15610" max="15610" width="12.42578125" style="1" customWidth="1"/>
    <col min="15611" max="15611" width="18.28515625" style="1" bestFit="1" customWidth="1"/>
    <col min="15612" max="15612" width="11.5703125" style="1" bestFit="1" customWidth="1"/>
    <col min="15613" max="15613" width="18.28515625" style="1" bestFit="1" customWidth="1"/>
    <col min="15614" max="15614" width="11.85546875" style="1" customWidth="1"/>
    <col min="15615" max="15615" width="12.7109375" style="1" customWidth="1"/>
    <col min="15616" max="15616" width="12.42578125" style="1" customWidth="1"/>
    <col min="15617" max="15617" width="14.85546875" style="1" bestFit="1" customWidth="1"/>
    <col min="15618" max="15618" width="15.85546875" style="1" bestFit="1" customWidth="1"/>
    <col min="15619" max="15619" width="13.140625" style="1" customWidth="1"/>
    <col min="15620" max="15860" width="11.42578125" style="1"/>
    <col min="15861" max="15861" width="4.7109375" style="1" customWidth="1"/>
    <col min="15862" max="15862" width="33.85546875" style="1" customWidth="1"/>
    <col min="15863" max="15863" width="39.7109375" style="1" customWidth="1"/>
    <col min="15864" max="15864" width="36.28515625" style="1" customWidth="1"/>
    <col min="15865" max="15865" width="14.42578125" style="1" customWidth="1"/>
    <col min="15866" max="15866" width="12.42578125" style="1" customWidth="1"/>
    <col min="15867" max="15867" width="18.28515625" style="1" bestFit="1" customWidth="1"/>
    <col min="15868" max="15868" width="11.5703125" style="1" bestFit="1" customWidth="1"/>
    <col min="15869" max="15869" width="18.28515625" style="1" bestFit="1" customWidth="1"/>
    <col min="15870" max="15870" width="11.85546875" style="1" customWidth="1"/>
    <col min="15871" max="15871" width="12.7109375" style="1" customWidth="1"/>
    <col min="15872" max="15872" width="12.42578125" style="1" customWidth="1"/>
    <col min="15873" max="15873" width="14.85546875" style="1" bestFit="1" customWidth="1"/>
    <col min="15874" max="15874" width="15.85546875" style="1" bestFit="1" customWidth="1"/>
    <col min="15875" max="15875" width="13.140625" style="1" customWidth="1"/>
    <col min="15876" max="16116" width="11.42578125" style="1"/>
    <col min="16117" max="16117" width="4.7109375" style="1" customWidth="1"/>
    <col min="16118" max="16118" width="33.85546875" style="1" customWidth="1"/>
    <col min="16119" max="16119" width="39.7109375" style="1" customWidth="1"/>
    <col min="16120" max="16120" width="36.28515625" style="1" customWidth="1"/>
    <col min="16121" max="16121" width="14.42578125" style="1" customWidth="1"/>
    <col min="16122" max="16122" width="12.42578125" style="1" customWidth="1"/>
    <col min="16123" max="16123" width="18.28515625" style="1" bestFit="1" customWidth="1"/>
    <col min="16124" max="16124" width="11.5703125" style="1" bestFit="1" customWidth="1"/>
    <col min="16125" max="16125" width="18.28515625" style="1" bestFit="1" customWidth="1"/>
    <col min="16126" max="16126" width="11.85546875" style="1" customWidth="1"/>
    <col min="16127" max="16127" width="12.7109375" style="1" customWidth="1"/>
    <col min="16128" max="16128" width="12.42578125" style="1" customWidth="1"/>
    <col min="16129" max="16129" width="14.85546875" style="1" bestFit="1" customWidth="1"/>
    <col min="16130" max="16130" width="15.85546875" style="1" bestFit="1" customWidth="1"/>
    <col min="16131" max="16131" width="13.140625" style="1" customWidth="1"/>
    <col min="1613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22.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849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311</v>
      </c>
      <c r="C8" s="6" t="s">
        <v>174</v>
      </c>
      <c r="D8" s="6" t="s">
        <v>996</v>
      </c>
      <c r="E8" s="1" t="s">
        <v>997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281</v>
      </c>
      <c r="C9" s="6" t="s">
        <v>174</v>
      </c>
      <c r="D9" s="6" t="s">
        <v>998</v>
      </c>
      <c r="E9" s="1" t="s">
        <v>997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797</v>
      </c>
      <c r="C10" s="6" t="s">
        <v>174</v>
      </c>
      <c r="D10" s="6" t="s">
        <v>1536</v>
      </c>
      <c r="E10" s="1" t="s">
        <v>997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599</v>
      </c>
      <c r="C11" s="6" t="s">
        <v>594</v>
      </c>
      <c r="D11" s="6" t="s">
        <v>74</v>
      </c>
      <c r="E11" s="1" t="s">
        <v>997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2973.29</v>
      </c>
      <c r="L11" s="13">
        <f>+I11*3.04%</f>
        <v>456</v>
      </c>
      <c r="M11" s="13">
        <v>0</v>
      </c>
      <c r="N11" s="13">
        <f t="shared" si="0"/>
        <v>3859.79</v>
      </c>
      <c r="O11" s="13">
        <f t="shared" si="1"/>
        <v>11140.21</v>
      </c>
    </row>
    <row r="12" spans="1:15" ht="24.95" customHeight="1" x14ac:dyDescent="0.25">
      <c r="A12" s="1">
        <v>5</v>
      </c>
      <c r="B12" t="s">
        <v>236</v>
      </c>
      <c r="C12" s="1" t="s">
        <v>771</v>
      </c>
      <c r="D12" s="6" t="s">
        <v>1539</v>
      </c>
      <c r="E12" s="1" t="s">
        <v>997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11110.18</v>
      </c>
      <c r="L12" s="13">
        <v>1520</v>
      </c>
      <c r="M12" s="13">
        <v>0</v>
      </c>
      <c r="N12" s="13">
        <f t="shared" si="0"/>
        <v>14065.18</v>
      </c>
      <c r="O12" s="13">
        <f t="shared" si="1"/>
        <v>35934.82</v>
      </c>
    </row>
    <row r="13" spans="1:15" ht="24.95" customHeight="1" x14ac:dyDescent="0.25">
      <c r="A13" s="1">
        <v>6</v>
      </c>
      <c r="B13" s="6" t="s">
        <v>105</v>
      </c>
      <c r="C13" s="6" t="s">
        <v>106</v>
      </c>
      <c r="D13" s="6" t="s">
        <v>1540</v>
      </c>
      <c r="E13" s="1" t="s">
        <v>997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837</v>
      </c>
      <c r="C14" s="6" t="s">
        <v>280</v>
      </c>
      <c r="D14" s="6" t="s">
        <v>1537</v>
      </c>
      <c r="E14" s="1" t="s">
        <v>997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3528.37</v>
      </c>
      <c r="L14" s="13">
        <v>456</v>
      </c>
      <c r="M14" s="13">
        <v>0</v>
      </c>
      <c r="N14" s="13">
        <f t="shared" si="0"/>
        <v>4414.87</v>
      </c>
      <c r="O14" s="13">
        <f t="shared" si="1"/>
        <v>10585.130000000001</v>
      </c>
    </row>
    <row r="15" spans="1:15" ht="24.95" customHeight="1" x14ac:dyDescent="0.25">
      <c r="A15" s="1">
        <v>8</v>
      </c>
      <c r="B15" t="s">
        <v>341</v>
      </c>
      <c r="C15" s="6" t="s">
        <v>280</v>
      </c>
      <c r="D15" s="6" t="s">
        <v>1538</v>
      </c>
      <c r="E15" s="1" t="s">
        <v>997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6501.66</v>
      </c>
      <c r="L15" s="13">
        <v>912</v>
      </c>
      <c r="M15" s="13">
        <v>0</v>
      </c>
      <c r="N15" s="13">
        <f t="shared" si="0"/>
        <v>8274.66</v>
      </c>
      <c r="O15" s="13">
        <f t="shared" si="1"/>
        <v>21725.34</v>
      </c>
    </row>
    <row r="16" spans="1:15" ht="24.95" customHeight="1" x14ac:dyDescent="0.25">
      <c r="A16" s="1">
        <v>9</v>
      </c>
      <c r="B16" t="s">
        <v>1204</v>
      </c>
      <c r="C16" t="s">
        <v>1273</v>
      </c>
      <c r="D16" t="s">
        <v>1480</v>
      </c>
      <c r="E16" s="1" t="s">
        <v>997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8522.7000000000007</v>
      </c>
      <c r="L16" s="13">
        <v>1216</v>
      </c>
      <c r="M16" s="13">
        <v>0</v>
      </c>
      <c r="N16" s="13">
        <f t="shared" si="0"/>
        <v>10886.7</v>
      </c>
      <c r="O16" s="13">
        <f t="shared" si="1"/>
        <v>29113.3</v>
      </c>
    </row>
    <row r="17" spans="1:15" ht="24.95" customHeight="1" x14ac:dyDescent="0.25">
      <c r="A17" s="1">
        <v>10</v>
      </c>
      <c r="B17" t="s">
        <v>152</v>
      </c>
      <c r="C17" s="1" t="s">
        <v>153</v>
      </c>
      <c r="D17" t="s">
        <v>1509</v>
      </c>
      <c r="E17" s="1" t="s">
        <v>997</v>
      </c>
      <c r="F17" s="1" t="s">
        <v>37</v>
      </c>
      <c r="G17" s="14">
        <v>20000</v>
      </c>
      <c r="H17" s="13">
        <v>0</v>
      </c>
      <c r="I17" s="13">
        <v>20000</v>
      </c>
      <c r="J17" s="13">
        <v>574</v>
      </c>
      <c r="K17" s="14">
        <v>3818.2</v>
      </c>
      <c r="L17" s="13">
        <v>608</v>
      </c>
      <c r="M17" s="13">
        <v>0</v>
      </c>
      <c r="N17" s="13">
        <v>5000.2</v>
      </c>
      <c r="O17" s="13">
        <v>14999.8</v>
      </c>
    </row>
    <row r="18" spans="1:15" ht="24.95" customHeight="1" x14ac:dyDescent="0.25">
      <c r="A18" s="1">
        <v>11</v>
      </c>
      <c r="B18" t="s">
        <v>179</v>
      </c>
      <c r="C18" s="1" t="s">
        <v>174</v>
      </c>
      <c r="D18" t="s">
        <v>1002</v>
      </c>
      <c r="E18" s="1" t="s">
        <v>999</v>
      </c>
      <c r="F18" s="1" t="s">
        <v>37</v>
      </c>
      <c r="G18" s="14">
        <v>35000</v>
      </c>
      <c r="H18" s="13">
        <v>0</v>
      </c>
      <c r="I18" s="13">
        <v>35000</v>
      </c>
      <c r="J18" s="13">
        <v>1004.5</v>
      </c>
      <c r="K18" s="14">
        <v>8232.8700000000008</v>
      </c>
      <c r="L18" s="13">
        <v>1064</v>
      </c>
      <c r="M18" s="13">
        <v>0</v>
      </c>
      <c r="N18" s="13">
        <v>10301.370000000001</v>
      </c>
      <c r="O18" s="13">
        <v>24698.63</v>
      </c>
    </row>
    <row r="19" spans="1:15" ht="24.95" customHeight="1" x14ac:dyDescent="0.25">
      <c r="A19" s="1">
        <v>12</v>
      </c>
      <c r="B19" t="s">
        <v>687</v>
      </c>
      <c r="C19" s="1" t="s">
        <v>594</v>
      </c>
      <c r="D19" t="s">
        <v>1007</v>
      </c>
      <c r="E19" s="1" t="s">
        <v>999</v>
      </c>
      <c r="F19" s="1" t="s">
        <v>37</v>
      </c>
      <c r="G19" s="14">
        <v>30000</v>
      </c>
      <c r="H19" s="13">
        <v>0</v>
      </c>
      <c r="I19" s="13">
        <v>30000</v>
      </c>
      <c r="J19" s="13">
        <v>861</v>
      </c>
      <c r="K19" s="14">
        <v>7056.75</v>
      </c>
      <c r="L19" s="13">
        <v>912</v>
      </c>
      <c r="M19" s="13">
        <v>0</v>
      </c>
      <c r="N19" s="13">
        <v>8829.75</v>
      </c>
      <c r="O19" s="13">
        <v>21170.25</v>
      </c>
    </row>
    <row r="20" spans="1:15" ht="24.95" customHeight="1" x14ac:dyDescent="0.25">
      <c r="A20" s="1">
        <v>13</v>
      </c>
      <c r="B20" t="s">
        <v>700</v>
      </c>
      <c r="C20" s="1" t="s">
        <v>666</v>
      </c>
      <c r="D20" t="s">
        <v>1011</v>
      </c>
      <c r="E20" s="1" t="s">
        <v>999</v>
      </c>
      <c r="F20" s="1" t="s">
        <v>29</v>
      </c>
      <c r="G20" s="14">
        <v>30000</v>
      </c>
      <c r="H20" s="13">
        <v>0</v>
      </c>
      <c r="I20" s="13">
        <v>30000</v>
      </c>
      <c r="J20" s="13">
        <v>861</v>
      </c>
      <c r="K20" s="14">
        <v>7056.75</v>
      </c>
      <c r="L20" s="13">
        <v>912</v>
      </c>
      <c r="M20" s="13">
        <v>0</v>
      </c>
      <c r="N20" s="13">
        <v>8829.75</v>
      </c>
      <c r="O20" s="13">
        <v>21170.25</v>
      </c>
    </row>
    <row r="22" spans="1:15" ht="22.5" customHeight="1" x14ac:dyDescent="0.25">
      <c r="G22" s="26">
        <f t="shared" ref="G22:O22" si="2">SUM(G8:G21)</f>
        <v>360000</v>
      </c>
      <c r="H22" s="26">
        <f t="shared" si="2"/>
        <v>0</v>
      </c>
      <c r="I22" s="26">
        <f t="shared" si="2"/>
        <v>360000</v>
      </c>
      <c r="J22" s="26">
        <f t="shared" si="2"/>
        <v>10332</v>
      </c>
      <c r="K22" s="26">
        <f t="shared" si="2"/>
        <v>75479.13</v>
      </c>
      <c r="L22" s="26">
        <f t="shared" si="2"/>
        <v>10944</v>
      </c>
      <c r="M22" s="26">
        <f t="shared" si="2"/>
        <v>0</v>
      </c>
      <c r="N22" s="26">
        <f t="shared" si="2"/>
        <v>96755.12999999999</v>
      </c>
      <c r="O22" s="26">
        <f t="shared" si="2"/>
        <v>263244.87</v>
      </c>
    </row>
    <row r="26" spans="1:15" ht="22.5" customHeight="1" x14ac:dyDescent="0.25">
      <c r="F26" s="15"/>
      <c r="G26" s="15"/>
      <c r="H26" s="15"/>
    </row>
    <row r="27" spans="1:15" ht="22.5" customHeight="1" x14ac:dyDescent="0.25">
      <c r="C27" s="17"/>
      <c r="F27" s="54" t="s">
        <v>847</v>
      </c>
      <c r="G27" s="54"/>
      <c r="H27" s="54"/>
    </row>
    <row r="28" spans="1:15" ht="22.5" customHeight="1" x14ac:dyDescent="0.25">
      <c r="F28" s="53" t="s">
        <v>848</v>
      </c>
      <c r="G28" s="53"/>
      <c r="H28" s="53"/>
    </row>
  </sheetData>
  <mergeCells count="6">
    <mergeCell ref="F28:H28"/>
    <mergeCell ref="A2:O2"/>
    <mergeCell ref="A3:O3"/>
    <mergeCell ref="A4:O4"/>
    <mergeCell ref="A5:O5"/>
    <mergeCell ref="F27:H2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1"/>
  <sheetViews>
    <sheetView tabSelected="1" topLeftCell="A23" zoomScale="110" zoomScaleNormal="110" workbookViewId="0">
      <selection activeCell="C33" sqref="C33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29" width="11.42578125" style="1"/>
    <col min="230" max="230" width="4.7109375" style="1" customWidth="1"/>
    <col min="231" max="231" width="42" style="1" customWidth="1"/>
    <col min="232" max="232" width="43.140625" style="1" customWidth="1"/>
    <col min="233" max="233" width="41" style="1" customWidth="1"/>
    <col min="234" max="234" width="25.7109375" style="1" customWidth="1"/>
    <col min="235" max="235" width="12.42578125" style="1" customWidth="1"/>
    <col min="236" max="236" width="18.28515625" style="1" bestFit="1" customWidth="1"/>
    <col min="237" max="237" width="11.5703125" style="1" bestFit="1" customWidth="1"/>
    <col min="238" max="238" width="18.28515625" style="1" bestFit="1" customWidth="1"/>
    <col min="239" max="242" width="14.85546875" style="1" bestFit="1" customWidth="1"/>
    <col min="243" max="243" width="15.85546875" style="1" bestFit="1" customWidth="1"/>
    <col min="244" max="244" width="16.5703125" style="1" bestFit="1" customWidth="1"/>
    <col min="245" max="485" width="11.42578125" style="1"/>
    <col min="486" max="486" width="4.7109375" style="1" customWidth="1"/>
    <col min="487" max="487" width="42" style="1" customWidth="1"/>
    <col min="488" max="488" width="43.140625" style="1" customWidth="1"/>
    <col min="489" max="489" width="41" style="1" customWidth="1"/>
    <col min="490" max="490" width="25.7109375" style="1" customWidth="1"/>
    <col min="491" max="491" width="12.42578125" style="1" customWidth="1"/>
    <col min="492" max="492" width="18.28515625" style="1" bestFit="1" customWidth="1"/>
    <col min="493" max="493" width="11.5703125" style="1" bestFit="1" customWidth="1"/>
    <col min="494" max="494" width="18.28515625" style="1" bestFit="1" customWidth="1"/>
    <col min="495" max="498" width="14.85546875" style="1" bestFit="1" customWidth="1"/>
    <col min="499" max="499" width="15.85546875" style="1" bestFit="1" customWidth="1"/>
    <col min="500" max="500" width="16.5703125" style="1" bestFit="1" customWidth="1"/>
    <col min="501" max="741" width="11.42578125" style="1"/>
    <col min="742" max="742" width="4.7109375" style="1" customWidth="1"/>
    <col min="743" max="743" width="42" style="1" customWidth="1"/>
    <col min="744" max="744" width="43.140625" style="1" customWidth="1"/>
    <col min="745" max="745" width="41" style="1" customWidth="1"/>
    <col min="746" max="746" width="25.7109375" style="1" customWidth="1"/>
    <col min="747" max="747" width="12.42578125" style="1" customWidth="1"/>
    <col min="748" max="748" width="18.28515625" style="1" bestFit="1" customWidth="1"/>
    <col min="749" max="749" width="11.5703125" style="1" bestFit="1" customWidth="1"/>
    <col min="750" max="750" width="18.28515625" style="1" bestFit="1" customWidth="1"/>
    <col min="751" max="754" width="14.85546875" style="1" bestFit="1" customWidth="1"/>
    <col min="755" max="755" width="15.85546875" style="1" bestFit="1" customWidth="1"/>
    <col min="756" max="756" width="16.5703125" style="1" bestFit="1" customWidth="1"/>
    <col min="757" max="997" width="11.42578125" style="1"/>
    <col min="998" max="998" width="4.7109375" style="1" customWidth="1"/>
    <col min="999" max="999" width="42" style="1" customWidth="1"/>
    <col min="1000" max="1000" width="43.140625" style="1" customWidth="1"/>
    <col min="1001" max="1001" width="41" style="1" customWidth="1"/>
    <col min="1002" max="1002" width="25.7109375" style="1" customWidth="1"/>
    <col min="1003" max="1003" width="12.42578125" style="1" customWidth="1"/>
    <col min="1004" max="1004" width="18.28515625" style="1" bestFit="1" customWidth="1"/>
    <col min="1005" max="1005" width="11.5703125" style="1" bestFit="1" customWidth="1"/>
    <col min="1006" max="1006" width="18.28515625" style="1" bestFit="1" customWidth="1"/>
    <col min="1007" max="1010" width="14.85546875" style="1" bestFit="1" customWidth="1"/>
    <col min="1011" max="1011" width="15.85546875" style="1" bestFit="1" customWidth="1"/>
    <col min="1012" max="1012" width="16.5703125" style="1" bestFit="1" customWidth="1"/>
    <col min="1013" max="1253" width="11.42578125" style="1"/>
    <col min="1254" max="1254" width="4.7109375" style="1" customWidth="1"/>
    <col min="1255" max="1255" width="42" style="1" customWidth="1"/>
    <col min="1256" max="1256" width="43.140625" style="1" customWidth="1"/>
    <col min="1257" max="1257" width="41" style="1" customWidth="1"/>
    <col min="1258" max="1258" width="25.7109375" style="1" customWidth="1"/>
    <col min="1259" max="1259" width="12.42578125" style="1" customWidth="1"/>
    <col min="1260" max="1260" width="18.28515625" style="1" bestFit="1" customWidth="1"/>
    <col min="1261" max="1261" width="11.5703125" style="1" bestFit="1" customWidth="1"/>
    <col min="1262" max="1262" width="18.28515625" style="1" bestFit="1" customWidth="1"/>
    <col min="1263" max="1266" width="14.85546875" style="1" bestFit="1" customWidth="1"/>
    <col min="1267" max="1267" width="15.85546875" style="1" bestFit="1" customWidth="1"/>
    <col min="1268" max="1268" width="16.5703125" style="1" bestFit="1" customWidth="1"/>
    <col min="1269" max="1509" width="11.42578125" style="1"/>
    <col min="1510" max="1510" width="4.7109375" style="1" customWidth="1"/>
    <col min="1511" max="1511" width="42" style="1" customWidth="1"/>
    <col min="1512" max="1512" width="43.140625" style="1" customWidth="1"/>
    <col min="1513" max="1513" width="41" style="1" customWidth="1"/>
    <col min="1514" max="1514" width="25.7109375" style="1" customWidth="1"/>
    <col min="1515" max="1515" width="12.42578125" style="1" customWidth="1"/>
    <col min="1516" max="1516" width="18.28515625" style="1" bestFit="1" customWidth="1"/>
    <col min="1517" max="1517" width="11.5703125" style="1" bestFit="1" customWidth="1"/>
    <col min="1518" max="1518" width="18.28515625" style="1" bestFit="1" customWidth="1"/>
    <col min="1519" max="1522" width="14.85546875" style="1" bestFit="1" customWidth="1"/>
    <col min="1523" max="1523" width="15.85546875" style="1" bestFit="1" customWidth="1"/>
    <col min="1524" max="1524" width="16.5703125" style="1" bestFit="1" customWidth="1"/>
    <col min="1525" max="1765" width="11.42578125" style="1"/>
    <col min="1766" max="1766" width="4.7109375" style="1" customWidth="1"/>
    <col min="1767" max="1767" width="42" style="1" customWidth="1"/>
    <col min="1768" max="1768" width="43.140625" style="1" customWidth="1"/>
    <col min="1769" max="1769" width="41" style="1" customWidth="1"/>
    <col min="1770" max="1770" width="25.7109375" style="1" customWidth="1"/>
    <col min="1771" max="1771" width="12.42578125" style="1" customWidth="1"/>
    <col min="1772" max="1772" width="18.28515625" style="1" bestFit="1" customWidth="1"/>
    <col min="1773" max="1773" width="11.5703125" style="1" bestFit="1" customWidth="1"/>
    <col min="1774" max="1774" width="18.28515625" style="1" bestFit="1" customWidth="1"/>
    <col min="1775" max="1778" width="14.85546875" style="1" bestFit="1" customWidth="1"/>
    <col min="1779" max="1779" width="15.85546875" style="1" bestFit="1" customWidth="1"/>
    <col min="1780" max="1780" width="16.5703125" style="1" bestFit="1" customWidth="1"/>
    <col min="1781" max="2021" width="11.42578125" style="1"/>
    <col min="2022" max="2022" width="4.7109375" style="1" customWidth="1"/>
    <col min="2023" max="2023" width="42" style="1" customWidth="1"/>
    <col min="2024" max="2024" width="43.140625" style="1" customWidth="1"/>
    <col min="2025" max="2025" width="41" style="1" customWidth="1"/>
    <col min="2026" max="2026" width="25.7109375" style="1" customWidth="1"/>
    <col min="2027" max="2027" width="12.42578125" style="1" customWidth="1"/>
    <col min="2028" max="2028" width="18.28515625" style="1" bestFit="1" customWidth="1"/>
    <col min="2029" max="2029" width="11.5703125" style="1" bestFit="1" customWidth="1"/>
    <col min="2030" max="2030" width="18.28515625" style="1" bestFit="1" customWidth="1"/>
    <col min="2031" max="2034" width="14.85546875" style="1" bestFit="1" customWidth="1"/>
    <col min="2035" max="2035" width="15.85546875" style="1" bestFit="1" customWidth="1"/>
    <col min="2036" max="2036" width="16.5703125" style="1" bestFit="1" customWidth="1"/>
    <col min="2037" max="2277" width="11.42578125" style="1"/>
    <col min="2278" max="2278" width="4.7109375" style="1" customWidth="1"/>
    <col min="2279" max="2279" width="42" style="1" customWidth="1"/>
    <col min="2280" max="2280" width="43.140625" style="1" customWidth="1"/>
    <col min="2281" max="2281" width="41" style="1" customWidth="1"/>
    <col min="2282" max="2282" width="25.7109375" style="1" customWidth="1"/>
    <col min="2283" max="2283" width="12.42578125" style="1" customWidth="1"/>
    <col min="2284" max="2284" width="18.28515625" style="1" bestFit="1" customWidth="1"/>
    <col min="2285" max="2285" width="11.5703125" style="1" bestFit="1" customWidth="1"/>
    <col min="2286" max="2286" width="18.28515625" style="1" bestFit="1" customWidth="1"/>
    <col min="2287" max="2290" width="14.85546875" style="1" bestFit="1" customWidth="1"/>
    <col min="2291" max="2291" width="15.85546875" style="1" bestFit="1" customWidth="1"/>
    <col min="2292" max="2292" width="16.5703125" style="1" bestFit="1" customWidth="1"/>
    <col min="2293" max="2533" width="11.42578125" style="1"/>
    <col min="2534" max="2534" width="4.7109375" style="1" customWidth="1"/>
    <col min="2535" max="2535" width="42" style="1" customWidth="1"/>
    <col min="2536" max="2536" width="43.140625" style="1" customWidth="1"/>
    <col min="2537" max="2537" width="41" style="1" customWidth="1"/>
    <col min="2538" max="2538" width="25.7109375" style="1" customWidth="1"/>
    <col min="2539" max="2539" width="12.42578125" style="1" customWidth="1"/>
    <col min="2540" max="2540" width="18.28515625" style="1" bestFit="1" customWidth="1"/>
    <col min="2541" max="2541" width="11.5703125" style="1" bestFit="1" customWidth="1"/>
    <col min="2542" max="2542" width="18.28515625" style="1" bestFit="1" customWidth="1"/>
    <col min="2543" max="2546" width="14.85546875" style="1" bestFit="1" customWidth="1"/>
    <col min="2547" max="2547" width="15.85546875" style="1" bestFit="1" customWidth="1"/>
    <col min="2548" max="2548" width="16.5703125" style="1" bestFit="1" customWidth="1"/>
    <col min="2549" max="2789" width="11.42578125" style="1"/>
    <col min="2790" max="2790" width="4.7109375" style="1" customWidth="1"/>
    <col min="2791" max="2791" width="42" style="1" customWidth="1"/>
    <col min="2792" max="2792" width="43.140625" style="1" customWidth="1"/>
    <col min="2793" max="2793" width="41" style="1" customWidth="1"/>
    <col min="2794" max="2794" width="25.7109375" style="1" customWidth="1"/>
    <col min="2795" max="2795" width="12.42578125" style="1" customWidth="1"/>
    <col min="2796" max="2796" width="18.28515625" style="1" bestFit="1" customWidth="1"/>
    <col min="2797" max="2797" width="11.5703125" style="1" bestFit="1" customWidth="1"/>
    <col min="2798" max="2798" width="18.28515625" style="1" bestFit="1" customWidth="1"/>
    <col min="2799" max="2802" width="14.85546875" style="1" bestFit="1" customWidth="1"/>
    <col min="2803" max="2803" width="15.85546875" style="1" bestFit="1" customWidth="1"/>
    <col min="2804" max="2804" width="16.5703125" style="1" bestFit="1" customWidth="1"/>
    <col min="2805" max="3045" width="11.42578125" style="1"/>
    <col min="3046" max="3046" width="4.7109375" style="1" customWidth="1"/>
    <col min="3047" max="3047" width="42" style="1" customWidth="1"/>
    <col min="3048" max="3048" width="43.140625" style="1" customWidth="1"/>
    <col min="3049" max="3049" width="41" style="1" customWidth="1"/>
    <col min="3050" max="3050" width="25.7109375" style="1" customWidth="1"/>
    <col min="3051" max="3051" width="12.42578125" style="1" customWidth="1"/>
    <col min="3052" max="3052" width="18.28515625" style="1" bestFit="1" customWidth="1"/>
    <col min="3053" max="3053" width="11.5703125" style="1" bestFit="1" customWidth="1"/>
    <col min="3054" max="3054" width="18.28515625" style="1" bestFit="1" customWidth="1"/>
    <col min="3055" max="3058" width="14.85546875" style="1" bestFit="1" customWidth="1"/>
    <col min="3059" max="3059" width="15.85546875" style="1" bestFit="1" customWidth="1"/>
    <col min="3060" max="3060" width="16.5703125" style="1" bestFit="1" customWidth="1"/>
    <col min="3061" max="3301" width="11.42578125" style="1"/>
    <col min="3302" max="3302" width="4.7109375" style="1" customWidth="1"/>
    <col min="3303" max="3303" width="42" style="1" customWidth="1"/>
    <col min="3304" max="3304" width="43.140625" style="1" customWidth="1"/>
    <col min="3305" max="3305" width="41" style="1" customWidth="1"/>
    <col min="3306" max="3306" width="25.7109375" style="1" customWidth="1"/>
    <col min="3307" max="3307" width="12.42578125" style="1" customWidth="1"/>
    <col min="3308" max="3308" width="18.28515625" style="1" bestFit="1" customWidth="1"/>
    <col min="3309" max="3309" width="11.5703125" style="1" bestFit="1" customWidth="1"/>
    <col min="3310" max="3310" width="18.28515625" style="1" bestFit="1" customWidth="1"/>
    <col min="3311" max="3314" width="14.85546875" style="1" bestFit="1" customWidth="1"/>
    <col min="3315" max="3315" width="15.85546875" style="1" bestFit="1" customWidth="1"/>
    <col min="3316" max="3316" width="16.5703125" style="1" bestFit="1" customWidth="1"/>
    <col min="3317" max="3557" width="11.42578125" style="1"/>
    <col min="3558" max="3558" width="4.7109375" style="1" customWidth="1"/>
    <col min="3559" max="3559" width="42" style="1" customWidth="1"/>
    <col min="3560" max="3560" width="43.140625" style="1" customWidth="1"/>
    <col min="3561" max="3561" width="41" style="1" customWidth="1"/>
    <col min="3562" max="3562" width="25.7109375" style="1" customWidth="1"/>
    <col min="3563" max="3563" width="12.42578125" style="1" customWidth="1"/>
    <col min="3564" max="3564" width="18.28515625" style="1" bestFit="1" customWidth="1"/>
    <col min="3565" max="3565" width="11.5703125" style="1" bestFit="1" customWidth="1"/>
    <col min="3566" max="3566" width="18.28515625" style="1" bestFit="1" customWidth="1"/>
    <col min="3567" max="3570" width="14.85546875" style="1" bestFit="1" customWidth="1"/>
    <col min="3571" max="3571" width="15.85546875" style="1" bestFit="1" customWidth="1"/>
    <col min="3572" max="3572" width="16.5703125" style="1" bestFit="1" customWidth="1"/>
    <col min="3573" max="3813" width="11.42578125" style="1"/>
    <col min="3814" max="3814" width="4.7109375" style="1" customWidth="1"/>
    <col min="3815" max="3815" width="42" style="1" customWidth="1"/>
    <col min="3816" max="3816" width="43.140625" style="1" customWidth="1"/>
    <col min="3817" max="3817" width="41" style="1" customWidth="1"/>
    <col min="3818" max="3818" width="25.7109375" style="1" customWidth="1"/>
    <col min="3819" max="3819" width="12.42578125" style="1" customWidth="1"/>
    <col min="3820" max="3820" width="18.28515625" style="1" bestFit="1" customWidth="1"/>
    <col min="3821" max="3821" width="11.5703125" style="1" bestFit="1" customWidth="1"/>
    <col min="3822" max="3822" width="18.28515625" style="1" bestFit="1" customWidth="1"/>
    <col min="3823" max="3826" width="14.85546875" style="1" bestFit="1" customWidth="1"/>
    <col min="3827" max="3827" width="15.85546875" style="1" bestFit="1" customWidth="1"/>
    <col min="3828" max="3828" width="16.5703125" style="1" bestFit="1" customWidth="1"/>
    <col min="3829" max="4069" width="11.42578125" style="1"/>
    <col min="4070" max="4070" width="4.7109375" style="1" customWidth="1"/>
    <col min="4071" max="4071" width="42" style="1" customWidth="1"/>
    <col min="4072" max="4072" width="43.140625" style="1" customWidth="1"/>
    <col min="4073" max="4073" width="41" style="1" customWidth="1"/>
    <col min="4074" max="4074" width="25.7109375" style="1" customWidth="1"/>
    <col min="4075" max="4075" width="12.42578125" style="1" customWidth="1"/>
    <col min="4076" max="4076" width="18.28515625" style="1" bestFit="1" customWidth="1"/>
    <col min="4077" max="4077" width="11.5703125" style="1" bestFit="1" customWidth="1"/>
    <col min="4078" max="4078" width="18.28515625" style="1" bestFit="1" customWidth="1"/>
    <col min="4079" max="4082" width="14.85546875" style="1" bestFit="1" customWidth="1"/>
    <col min="4083" max="4083" width="15.85546875" style="1" bestFit="1" customWidth="1"/>
    <col min="4084" max="4084" width="16.5703125" style="1" bestFit="1" customWidth="1"/>
    <col min="4085" max="4325" width="11.42578125" style="1"/>
    <col min="4326" max="4326" width="4.7109375" style="1" customWidth="1"/>
    <col min="4327" max="4327" width="42" style="1" customWidth="1"/>
    <col min="4328" max="4328" width="43.140625" style="1" customWidth="1"/>
    <col min="4329" max="4329" width="41" style="1" customWidth="1"/>
    <col min="4330" max="4330" width="25.7109375" style="1" customWidth="1"/>
    <col min="4331" max="4331" width="12.42578125" style="1" customWidth="1"/>
    <col min="4332" max="4332" width="18.28515625" style="1" bestFit="1" customWidth="1"/>
    <col min="4333" max="4333" width="11.5703125" style="1" bestFit="1" customWidth="1"/>
    <col min="4334" max="4334" width="18.28515625" style="1" bestFit="1" customWidth="1"/>
    <col min="4335" max="4338" width="14.85546875" style="1" bestFit="1" customWidth="1"/>
    <col min="4339" max="4339" width="15.85546875" style="1" bestFit="1" customWidth="1"/>
    <col min="4340" max="4340" width="16.5703125" style="1" bestFit="1" customWidth="1"/>
    <col min="4341" max="4581" width="11.42578125" style="1"/>
    <col min="4582" max="4582" width="4.7109375" style="1" customWidth="1"/>
    <col min="4583" max="4583" width="42" style="1" customWidth="1"/>
    <col min="4584" max="4584" width="43.140625" style="1" customWidth="1"/>
    <col min="4585" max="4585" width="41" style="1" customWidth="1"/>
    <col min="4586" max="4586" width="25.7109375" style="1" customWidth="1"/>
    <col min="4587" max="4587" width="12.42578125" style="1" customWidth="1"/>
    <col min="4588" max="4588" width="18.28515625" style="1" bestFit="1" customWidth="1"/>
    <col min="4589" max="4589" width="11.5703125" style="1" bestFit="1" customWidth="1"/>
    <col min="4590" max="4590" width="18.28515625" style="1" bestFit="1" customWidth="1"/>
    <col min="4591" max="4594" width="14.85546875" style="1" bestFit="1" customWidth="1"/>
    <col min="4595" max="4595" width="15.85546875" style="1" bestFit="1" customWidth="1"/>
    <col min="4596" max="4596" width="16.5703125" style="1" bestFit="1" customWidth="1"/>
    <col min="4597" max="4837" width="11.42578125" style="1"/>
    <col min="4838" max="4838" width="4.7109375" style="1" customWidth="1"/>
    <col min="4839" max="4839" width="42" style="1" customWidth="1"/>
    <col min="4840" max="4840" width="43.140625" style="1" customWidth="1"/>
    <col min="4841" max="4841" width="41" style="1" customWidth="1"/>
    <col min="4842" max="4842" width="25.7109375" style="1" customWidth="1"/>
    <col min="4843" max="4843" width="12.42578125" style="1" customWidth="1"/>
    <col min="4844" max="4844" width="18.28515625" style="1" bestFit="1" customWidth="1"/>
    <col min="4845" max="4845" width="11.5703125" style="1" bestFit="1" customWidth="1"/>
    <col min="4846" max="4846" width="18.28515625" style="1" bestFit="1" customWidth="1"/>
    <col min="4847" max="4850" width="14.85546875" style="1" bestFit="1" customWidth="1"/>
    <col min="4851" max="4851" width="15.85546875" style="1" bestFit="1" customWidth="1"/>
    <col min="4852" max="4852" width="16.5703125" style="1" bestFit="1" customWidth="1"/>
    <col min="4853" max="5093" width="11.42578125" style="1"/>
    <col min="5094" max="5094" width="4.7109375" style="1" customWidth="1"/>
    <col min="5095" max="5095" width="42" style="1" customWidth="1"/>
    <col min="5096" max="5096" width="43.140625" style="1" customWidth="1"/>
    <col min="5097" max="5097" width="41" style="1" customWidth="1"/>
    <col min="5098" max="5098" width="25.7109375" style="1" customWidth="1"/>
    <col min="5099" max="5099" width="12.42578125" style="1" customWidth="1"/>
    <col min="5100" max="5100" width="18.28515625" style="1" bestFit="1" customWidth="1"/>
    <col min="5101" max="5101" width="11.5703125" style="1" bestFit="1" customWidth="1"/>
    <col min="5102" max="5102" width="18.28515625" style="1" bestFit="1" customWidth="1"/>
    <col min="5103" max="5106" width="14.85546875" style="1" bestFit="1" customWidth="1"/>
    <col min="5107" max="5107" width="15.85546875" style="1" bestFit="1" customWidth="1"/>
    <col min="5108" max="5108" width="16.5703125" style="1" bestFit="1" customWidth="1"/>
    <col min="5109" max="5349" width="11.42578125" style="1"/>
    <col min="5350" max="5350" width="4.7109375" style="1" customWidth="1"/>
    <col min="5351" max="5351" width="42" style="1" customWidth="1"/>
    <col min="5352" max="5352" width="43.140625" style="1" customWidth="1"/>
    <col min="5353" max="5353" width="41" style="1" customWidth="1"/>
    <col min="5354" max="5354" width="25.7109375" style="1" customWidth="1"/>
    <col min="5355" max="5355" width="12.42578125" style="1" customWidth="1"/>
    <col min="5356" max="5356" width="18.28515625" style="1" bestFit="1" customWidth="1"/>
    <col min="5357" max="5357" width="11.5703125" style="1" bestFit="1" customWidth="1"/>
    <col min="5358" max="5358" width="18.28515625" style="1" bestFit="1" customWidth="1"/>
    <col min="5359" max="5362" width="14.85546875" style="1" bestFit="1" customWidth="1"/>
    <col min="5363" max="5363" width="15.85546875" style="1" bestFit="1" customWidth="1"/>
    <col min="5364" max="5364" width="16.5703125" style="1" bestFit="1" customWidth="1"/>
    <col min="5365" max="5605" width="11.42578125" style="1"/>
    <col min="5606" max="5606" width="4.7109375" style="1" customWidth="1"/>
    <col min="5607" max="5607" width="42" style="1" customWidth="1"/>
    <col min="5608" max="5608" width="43.140625" style="1" customWidth="1"/>
    <col min="5609" max="5609" width="41" style="1" customWidth="1"/>
    <col min="5610" max="5610" width="25.7109375" style="1" customWidth="1"/>
    <col min="5611" max="5611" width="12.42578125" style="1" customWidth="1"/>
    <col min="5612" max="5612" width="18.28515625" style="1" bestFit="1" customWidth="1"/>
    <col min="5613" max="5613" width="11.5703125" style="1" bestFit="1" customWidth="1"/>
    <col min="5614" max="5614" width="18.28515625" style="1" bestFit="1" customWidth="1"/>
    <col min="5615" max="5618" width="14.85546875" style="1" bestFit="1" customWidth="1"/>
    <col min="5619" max="5619" width="15.85546875" style="1" bestFit="1" customWidth="1"/>
    <col min="5620" max="5620" width="16.5703125" style="1" bestFit="1" customWidth="1"/>
    <col min="5621" max="5861" width="11.42578125" style="1"/>
    <col min="5862" max="5862" width="4.7109375" style="1" customWidth="1"/>
    <col min="5863" max="5863" width="42" style="1" customWidth="1"/>
    <col min="5864" max="5864" width="43.140625" style="1" customWidth="1"/>
    <col min="5865" max="5865" width="41" style="1" customWidth="1"/>
    <col min="5866" max="5866" width="25.7109375" style="1" customWidth="1"/>
    <col min="5867" max="5867" width="12.42578125" style="1" customWidth="1"/>
    <col min="5868" max="5868" width="18.28515625" style="1" bestFit="1" customWidth="1"/>
    <col min="5869" max="5869" width="11.5703125" style="1" bestFit="1" customWidth="1"/>
    <col min="5870" max="5870" width="18.28515625" style="1" bestFit="1" customWidth="1"/>
    <col min="5871" max="5874" width="14.85546875" style="1" bestFit="1" customWidth="1"/>
    <col min="5875" max="5875" width="15.85546875" style="1" bestFit="1" customWidth="1"/>
    <col min="5876" max="5876" width="16.5703125" style="1" bestFit="1" customWidth="1"/>
    <col min="5877" max="6117" width="11.42578125" style="1"/>
    <col min="6118" max="6118" width="4.7109375" style="1" customWidth="1"/>
    <col min="6119" max="6119" width="42" style="1" customWidth="1"/>
    <col min="6120" max="6120" width="43.140625" style="1" customWidth="1"/>
    <col min="6121" max="6121" width="41" style="1" customWidth="1"/>
    <col min="6122" max="6122" width="25.7109375" style="1" customWidth="1"/>
    <col min="6123" max="6123" width="12.42578125" style="1" customWidth="1"/>
    <col min="6124" max="6124" width="18.28515625" style="1" bestFit="1" customWidth="1"/>
    <col min="6125" max="6125" width="11.5703125" style="1" bestFit="1" customWidth="1"/>
    <col min="6126" max="6126" width="18.28515625" style="1" bestFit="1" customWidth="1"/>
    <col min="6127" max="6130" width="14.85546875" style="1" bestFit="1" customWidth="1"/>
    <col min="6131" max="6131" width="15.85546875" style="1" bestFit="1" customWidth="1"/>
    <col min="6132" max="6132" width="16.5703125" style="1" bestFit="1" customWidth="1"/>
    <col min="6133" max="6373" width="11.42578125" style="1"/>
    <col min="6374" max="6374" width="4.7109375" style="1" customWidth="1"/>
    <col min="6375" max="6375" width="42" style="1" customWidth="1"/>
    <col min="6376" max="6376" width="43.140625" style="1" customWidth="1"/>
    <col min="6377" max="6377" width="41" style="1" customWidth="1"/>
    <col min="6378" max="6378" width="25.7109375" style="1" customWidth="1"/>
    <col min="6379" max="6379" width="12.42578125" style="1" customWidth="1"/>
    <col min="6380" max="6380" width="18.28515625" style="1" bestFit="1" customWidth="1"/>
    <col min="6381" max="6381" width="11.5703125" style="1" bestFit="1" customWidth="1"/>
    <col min="6382" max="6382" width="18.28515625" style="1" bestFit="1" customWidth="1"/>
    <col min="6383" max="6386" width="14.85546875" style="1" bestFit="1" customWidth="1"/>
    <col min="6387" max="6387" width="15.85546875" style="1" bestFit="1" customWidth="1"/>
    <col min="6388" max="6388" width="16.5703125" style="1" bestFit="1" customWidth="1"/>
    <col min="6389" max="6629" width="11.42578125" style="1"/>
    <col min="6630" max="6630" width="4.7109375" style="1" customWidth="1"/>
    <col min="6631" max="6631" width="42" style="1" customWidth="1"/>
    <col min="6632" max="6632" width="43.140625" style="1" customWidth="1"/>
    <col min="6633" max="6633" width="41" style="1" customWidth="1"/>
    <col min="6634" max="6634" width="25.7109375" style="1" customWidth="1"/>
    <col min="6635" max="6635" width="12.42578125" style="1" customWidth="1"/>
    <col min="6636" max="6636" width="18.28515625" style="1" bestFit="1" customWidth="1"/>
    <col min="6637" max="6637" width="11.5703125" style="1" bestFit="1" customWidth="1"/>
    <col min="6638" max="6638" width="18.28515625" style="1" bestFit="1" customWidth="1"/>
    <col min="6639" max="6642" width="14.85546875" style="1" bestFit="1" customWidth="1"/>
    <col min="6643" max="6643" width="15.85546875" style="1" bestFit="1" customWidth="1"/>
    <col min="6644" max="6644" width="16.5703125" style="1" bestFit="1" customWidth="1"/>
    <col min="6645" max="6885" width="11.42578125" style="1"/>
    <col min="6886" max="6886" width="4.7109375" style="1" customWidth="1"/>
    <col min="6887" max="6887" width="42" style="1" customWidth="1"/>
    <col min="6888" max="6888" width="43.140625" style="1" customWidth="1"/>
    <col min="6889" max="6889" width="41" style="1" customWidth="1"/>
    <col min="6890" max="6890" width="25.7109375" style="1" customWidth="1"/>
    <col min="6891" max="6891" width="12.42578125" style="1" customWidth="1"/>
    <col min="6892" max="6892" width="18.28515625" style="1" bestFit="1" customWidth="1"/>
    <col min="6893" max="6893" width="11.5703125" style="1" bestFit="1" customWidth="1"/>
    <col min="6894" max="6894" width="18.28515625" style="1" bestFit="1" customWidth="1"/>
    <col min="6895" max="6898" width="14.85546875" style="1" bestFit="1" customWidth="1"/>
    <col min="6899" max="6899" width="15.85546875" style="1" bestFit="1" customWidth="1"/>
    <col min="6900" max="6900" width="16.5703125" style="1" bestFit="1" customWidth="1"/>
    <col min="6901" max="7141" width="11.42578125" style="1"/>
    <col min="7142" max="7142" width="4.7109375" style="1" customWidth="1"/>
    <col min="7143" max="7143" width="42" style="1" customWidth="1"/>
    <col min="7144" max="7144" width="43.140625" style="1" customWidth="1"/>
    <col min="7145" max="7145" width="41" style="1" customWidth="1"/>
    <col min="7146" max="7146" width="25.7109375" style="1" customWidth="1"/>
    <col min="7147" max="7147" width="12.42578125" style="1" customWidth="1"/>
    <col min="7148" max="7148" width="18.28515625" style="1" bestFit="1" customWidth="1"/>
    <col min="7149" max="7149" width="11.5703125" style="1" bestFit="1" customWidth="1"/>
    <col min="7150" max="7150" width="18.28515625" style="1" bestFit="1" customWidth="1"/>
    <col min="7151" max="7154" width="14.85546875" style="1" bestFit="1" customWidth="1"/>
    <col min="7155" max="7155" width="15.85546875" style="1" bestFit="1" customWidth="1"/>
    <col min="7156" max="7156" width="16.5703125" style="1" bestFit="1" customWidth="1"/>
    <col min="7157" max="7397" width="11.42578125" style="1"/>
    <col min="7398" max="7398" width="4.7109375" style="1" customWidth="1"/>
    <col min="7399" max="7399" width="42" style="1" customWidth="1"/>
    <col min="7400" max="7400" width="43.140625" style="1" customWidth="1"/>
    <col min="7401" max="7401" width="41" style="1" customWidth="1"/>
    <col min="7402" max="7402" width="25.7109375" style="1" customWidth="1"/>
    <col min="7403" max="7403" width="12.42578125" style="1" customWidth="1"/>
    <col min="7404" max="7404" width="18.28515625" style="1" bestFit="1" customWidth="1"/>
    <col min="7405" max="7405" width="11.5703125" style="1" bestFit="1" customWidth="1"/>
    <col min="7406" max="7406" width="18.28515625" style="1" bestFit="1" customWidth="1"/>
    <col min="7407" max="7410" width="14.85546875" style="1" bestFit="1" customWidth="1"/>
    <col min="7411" max="7411" width="15.85546875" style="1" bestFit="1" customWidth="1"/>
    <col min="7412" max="7412" width="16.5703125" style="1" bestFit="1" customWidth="1"/>
    <col min="7413" max="7653" width="11.42578125" style="1"/>
    <col min="7654" max="7654" width="4.7109375" style="1" customWidth="1"/>
    <col min="7655" max="7655" width="42" style="1" customWidth="1"/>
    <col min="7656" max="7656" width="43.140625" style="1" customWidth="1"/>
    <col min="7657" max="7657" width="41" style="1" customWidth="1"/>
    <col min="7658" max="7658" width="25.7109375" style="1" customWidth="1"/>
    <col min="7659" max="7659" width="12.42578125" style="1" customWidth="1"/>
    <col min="7660" max="7660" width="18.28515625" style="1" bestFit="1" customWidth="1"/>
    <col min="7661" max="7661" width="11.5703125" style="1" bestFit="1" customWidth="1"/>
    <col min="7662" max="7662" width="18.28515625" style="1" bestFit="1" customWidth="1"/>
    <col min="7663" max="7666" width="14.85546875" style="1" bestFit="1" customWidth="1"/>
    <col min="7667" max="7667" width="15.85546875" style="1" bestFit="1" customWidth="1"/>
    <col min="7668" max="7668" width="16.5703125" style="1" bestFit="1" customWidth="1"/>
    <col min="7669" max="7909" width="11.42578125" style="1"/>
    <col min="7910" max="7910" width="4.7109375" style="1" customWidth="1"/>
    <col min="7911" max="7911" width="42" style="1" customWidth="1"/>
    <col min="7912" max="7912" width="43.140625" style="1" customWidth="1"/>
    <col min="7913" max="7913" width="41" style="1" customWidth="1"/>
    <col min="7914" max="7914" width="25.7109375" style="1" customWidth="1"/>
    <col min="7915" max="7915" width="12.42578125" style="1" customWidth="1"/>
    <col min="7916" max="7916" width="18.28515625" style="1" bestFit="1" customWidth="1"/>
    <col min="7917" max="7917" width="11.5703125" style="1" bestFit="1" customWidth="1"/>
    <col min="7918" max="7918" width="18.28515625" style="1" bestFit="1" customWidth="1"/>
    <col min="7919" max="7922" width="14.85546875" style="1" bestFit="1" customWidth="1"/>
    <col min="7923" max="7923" width="15.85546875" style="1" bestFit="1" customWidth="1"/>
    <col min="7924" max="7924" width="16.5703125" style="1" bestFit="1" customWidth="1"/>
    <col min="7925" max="8165" width="11.42578125" style="1"/>
    <col min="8166" max="8166" width="4.7109375" style="1" customWidth="1"/>
    <col min="8167" max="8167" width="42" style="1" customWidth="1"/>
    <col min="8168" max="8168" width="43.140625" style="1" customWidth="1"/>
    <col min="8169" max="8169" width="41" style="1" customWidth="1"/>
    <col min="8170" max="8170" width="25.7109375" style="1" customWidth="1"/>
    <col min="8171" max="8171" width="12.42578125" style="1" customWidth="1"/>
    <col min="8172" max="8172" width="18.28515625" style="1" bestFit="1" customWidth="1"/>
    <col min="8173" max="8173" width="11.5703125" style="1" bestFit="1" customWidth="1"/>
    <col min="8174" max="8174" width="18.28515625" style="1" bestFit="1" customWidth="1"/>
    <col min="8175" max="8178" width="14.85546875" style="1" bestFit="1" customWidth="1"/>
    <col min="8179" max="8179" width="15.85546875" style="1" bestFit="1" customWidth="1"/>
    <col min="8180" max="8180" width="16.5703125" style="1" bestFit="1" customWidth="1"/>
    <col min="8181" max="8421" width="11.42578125" style="1"/>
    <col min="8422" max="8422" width="4.7109375" style="1" customWidth="1"/>
    <col min="8423" max="8423" width="42" style="1" customWidth="1"/>
    <col min="8424" max="8424" width="43.140625" style="1" customWidth="1"/>
    <col min="8425" max="8425" width="41" style="1" customWidth="1"/>
    <col min="8426" max="8426" width="25.7109375" style="1" customWidth="1"/>
    <col min="8427" max="8427" width="12.42578125" style="1" customWidth="1"/>
    <col min="8428" max="8428" width="18.28515625" style="1" bestFit="1" customWidth="1"/>
    <col min="8429" max="8429" width="11.5703125" style="1" bestFit="1" customWidth="1"/>
    <col min="8430" max="8430" width="18.28515625" style="1" bestFit="1" customWidth="1"/>
    <col min="8431" max="8434" width="14.85546875" style="1" bestFit="1" customWidth="1"/>
    <col min="8435" max="8435" width="15.85546875" style="1" bestFit="1" customWidth="1"/>
    <col min="8436" max="8436" width="16.5703125" style="1" bestFit="1" customWidth="1"/>
    <col min="8437" max="8677" width="11.42578125" style="1"/>
    <col min="8678" max="8678" width="4.7109375" style="1" customWidth="1"/>
    <col min="8679" max="8679" width="42" style="1" customWidth="1"/>
    <col min="8680" max="8680" width="43.140625" style="1" customWidth="1"/>
    <col min="8681" max="8681" width="41" style="1" customWidth="1"/>
    <col min="8682" max="8682" width="25.7109375" style="1" customWidth="1"/>
    <col min="8683" max="8683" width="12.42578125" style="1" customWidth="1"/>
    <col min="8684" max="8684" width="18.28515625" style="1" bestFit="1" customWidth="1"/>
    <col min="8685" max="8685" width="11.5703125" style="1" bestFit="1" customWidth="1"/>
    <col min="8686" max="8686" width="18.28515625" style="1" bestFit="1" customWidth="1"/>
    <col min="8687" max="8690" width="14.85546875" style="1" bestFit="1" customWidth="1"/>
    <col min="8691" max="8691" width="15.85546875" style="1" bestFit="1" customWidth="1"/>
    <col min="8692" max="8692" width="16.5703125" style="1" bestFit="1" customWidth="1"/>
    <col min="8693" max="8933" width="11.42578125" style="1"/>
    <col min="8934" max="8934" width="4.7109375" style="1" customWidth="1"/>
    <col min="8935" max="8935" width="42" style="1" customWidth="1"/>
    <col min="8936" max="8936" width="43.140625" style="1" customWidth="1"/>
    <col min="8937" max="8937" width="41" style="1" customWidth="1"/>
    <col min="8938" max="8938" width="25.7109375" style="1" customWidth="1"/>
    <col min="8939" max="8939" width="12.42578125" style="1" customWidth="1"/>
    <col min="8940" max="8940" width="18.28515625" style="1" bestFit="1" customWidth="1"/>
    <col min="8941" max="8941" width="11.5703125" style="1" bestFit="1" customWidth="1"/>
    <col min="8942" max="8942" width="18.28515625" style="1" bestFit="1" customWidth="1"/>
    <col min="8943" max="8946" width="14.85546875" style="1" bestFit="1" customWidth="1"/>
    <col min="8947" max="8947" width="15.85546875" style="1" bestFit="1" customWidth="1"/>
    <col min="8948" max="8948" width="16.5703125" style="1" bestFit="1" customWidth="1"/>
    <col min="8949" max="9189" width="11.42578125" style="1"/>
    <col min="9190" max="9190" width="4.7109375" style="1" customWidth="1"/>
    <col min="9191" max="9191" width="42" style="1" customWidth="1"/>
    <col min="9192" max="9192" width="43.140625" style="1" customWidth="1"/>
    <col min="9193" max="9193" width="41" style="1" customWidth="1"/>
    <col min="9194" max="9194" width="25.7109375" style="1" customWidth="1"/>
    <col min="9195" max="9195" width="12.42578125" style="1" customWidth="1"/>
    <col min="9196" max="9196" width="18.28515625" style="1" bestFit="1" customWidth="1"/>
    <col min="9197" max="9197" width="11.5703125" style="1" bestFit="1" customWidth="1"/>
    <col min="9198" max="9198" width="18.28515625" style="1" bestFit="1" customWidth="1"/>
    <col min="9199" max="9202" width="14.85546875" style="1" bestFit="1" customWidth="1"/>
    <col min="9203" max="9203" width="15.85546875" style="1" bestFit="1" customWidth="1"/>
    <col min="9204" max="9204" width="16.5703125" style="1" bestFit="1" customWidth="1"/>
    <col min="9205" max="9445" width="11.42578125" style="1"/>
    <col min="9446" max="9446" width="4.7109375" style="1" customWidth="1"/>
    <col min="9447" max="9447" width="42" style="1" customWidth="1"/>
    <col min="9448" max="9448" width="43.140625" style="1" customWidth="1"/>
    <col min="9449" max="9449" width="41" style="1" customWidth="1"/>
    <col min="9450" max="9450" width="25.7109375" style="1" customWidth="1"/>
    <col min="9451" max="9451" width="12.42578125" style="1" customWidth="1"/>
    <col min="9452" max="9452" width="18.28515625" style="1" bestFit="1" customWidth="1"/>
    <col min="9453" max="9453" width="11.5703125" style="1" bestFit="1" customWidth="1"/>
    <col min="9454" max="9454" width="18.28515625" style="1" bestFit="1" customWidth="1"/>
    <col min="9455" max="9458" width="14.85546875" style="1" bestFit="1" customWidth="1"/>
    <col min="9459" max="9459" width="15.85546875" style="1" bestFit="1" customWidth="1"/>
    <col min="9460" max="9460" width="16.5703125" style="1" bestFit="1" customWidth="1"/>
    <col min="9461" max="9701" width="11.42578125" style="1"/>
    <col min="9702" max="9702" width="4.7109375" style="1" customWidth="1"/>
    <col min="9703" max="9703" width="42" style="1" customWidth="1"/>
    <col min="9704" max="9704" width="43.140625" style="1" customWidth="1"/>
    <col min="9705" max="9705" width="41" style="1" customWidth="1"/>
    <col min="9706" max="9706" width="25.7109375" style="1" customWidth="1"/>
    <col min="9707" max="9707" width="12.42578125" style="1" customWidth="1"/>
    <col min="9708" max="9708" width="18.28515625" style="1" bestFit="1" customWidth="1"/>
    <col min="9709" max="9709" width="11.5703125" style="1" bestFit="1" customWidth="1"/>
    <col min="9710" max="9710" width="18.28515625" style="1" bestFit="1" customWidth="1"/>
    <col min="9711" max="9714" width="14.85546875" style="1" bestFit="1" customWidth="1"/>
    <col min="9715" max="9715" width="15.85546875" style="1" bestFit="1" customWidth="1"/>
    <col min="9716" max="9716" width="16.5703125" style="1" bestFit="1" customWidth="1"/>
    <col min="9717" max="9957" width="11.42578125" style="1"/>
    <col min="9958" max="9958" width="4.7109375" style="1" customWidth="1"/>
    <col min="9959" max="9959" width="42" style="1" customWidth="1"/>
    <col min="9960" max="9960" width="43.140625" style="1" customWidth="1"/>
    <col min="9961" max="9961" width="41" style="1" customWidth="1"/>
    <col min="9962" max="9962" width="25.7109375" style="1" customWidth="1"/>
    <col min="9963" max="9963" width="12.42578125" style="1" customWidth="1"/>
    <col min="9964" max="9964" width="18.28515625" style="1" bestFit="1" customWidth="1"/>
    <col min="9965" max="9965" width="11.5703125" style="1" bestFit="1" customWidth="1"/>
    <col min="9966" max="9966" width="18.28515625" style="1" bestFit="1" customWidth="1"/>
    <col min="9967" max="9970" width="14.85546875" style="1" bestFit="1" customWidth="1"/>
    <col min="9971" max="9971" width="15.85546875" style="1" bestFit="1" customWidth="1"/>
    <col min="9972" max="9972" width="16.5703125" style="1" bestFit="1" customWidth="1"/>
    <col min="9973" max="10213" width="11.42578125" style="1"/>
    <col min="10214" max="10214" width="4.7109375" style="1" customWidth="1"/>
    <col min="10215" max="10215" width="42" style="1" customWidth="1"/>
    <col min="10216" max="10216" width="43.140625" style="1" customWidth="1"/>
    <col min="10217" max="10217" width="41" style="1" customWidth="1"/>
    <col min="10218" max="10218" width="25.7109375" style="1" customWidth="1"/>
    <col min="10219" max="10219" width="12.42578125" style="1" customWidth="1"/>
    <col min="10220" max="10220" width="18.28515625" style="1" bestFit="1" customWidth="1"/>
    <col min="10221" max="10221" width="11.5703125" style="1" bestFit="1" customWidth="1"/>
    <col min="10222" max="10222" width="18.28515625" style="1" bestFit="1" customWidth="1"/>
    <col min="10223" max="10226" width="14.85546875" style="1" bestFit="1" customWidth="1"/>
    <col min="10227" max="10227" width="15.85546875" style="1" bestFit="1" customWidth="1"/>
    <col min="10228" max="10228" width="16.5703125" style="1" bestFit="1" customWidth="1"/>
    <col min="10229" max="10469" width="11.42578125" style="1"/>
    <col min="10470" max="10470" width="4.7109375" style="1" customWidth="1"/>
    <col min="10471" max="10471" width="42" style="1" customWidth="1"/>
    <col min="10472" max="10472" width="43.140625" style="1" customWidth="1"/>
    <col min="10473" max="10473" width="41" style="1" customWidth="1"/>
    <col min="10474" max="10474" width="25.7109375" style="1" customWidth="1"/>
    <col min="10475" max="10475" width="12.42578125" style="1" customWidth="1"/>
    <col min="10476" max="10476" width="18.28515625" style="1" bestFit="1" customWidth="1"/>
    <col min="10477" max="10477" width="11.5703125" style="1" bestFit="1" customWidth="1"/>
    <col min="10478" max="10478" width="18.28515625" style="1" bestFit="1" customWidth="1"/>
    <col min="10479" max="10482" width="14.85546875" style="1" bestFit="1" customWidth="1"/>
    <col min="10483" max="10483" width="15.85546875" style="1" bestFit="1" customWidth="1"/>
    <col min="10484" max="10484" width="16.5703125" style="1" bestFit="1" customWidth="1"/>
    <col min="10485" max="10725" width="11.42578125" style="1"/>
    <col min="10726" max="10726" width="4.7109375" style="1" customWidth="1"/>
    <col min="10727" max="10727" width="42" style="1" customWidth="1"/>
    <col min="10728" max="10728" width="43.140625" style="1" customWidth="1"/>
    <col min="10729" max="10729" width="41" style="1" customWidth="1"/>
    <col min="10730" max="10730" width="25.7109375" style="1" customWidth="1"/>
    <col min="10731" max="10731" width="12.42578125" style="1" customWidth="1"/>
    <col min="10732" max="10732" width="18.28515625" style="1" bestFit="1" customWidth="1"/>
    <col min="10733" max="10733" width="11.5703125" style="1" bestFit="1" customWidth="1"/>
    <col min="10734" max="10734" width="18.28515625" style="1" bestFit="1" customWidth="1"/>
    <col min="10735" max="10738" width="14.85546875" style="1" bestFit="1" customWidth="1"/>
    <col min="10739" max="10739" width="15.85546875" style="1" bestFit="1" customWidth="1"/>
    <col min="10740" max="10740" width="16.5703125" style="1" bestFit="1" customWidth="1"/>
    <col min="10741" max="10981" width="11.42578125" style="1"/>
    <col min="10982" max="10982" width="4.7109375" style="1" customWidth="1"/>
    <col min="10983" max="10983" width="42" style="1" customWidth="1"/>
    <col min="10984" max="10984" width="43.140625" style="1" customWidth="1"/>
    <col min="10985" max="10985" width="41" style="1" customWidth="1"/>
    <col min="10986" max="10986" width="25.7109375" style="1" customWidth="1"/>
    <col min="10987" max="10987" width="12.42578125" style="1" customWidth="1"/>
    <col min="10988" max="10988" width="18.28515625" style="1" bestFit="1" customWidth="1"/>
    <col min="10989" max="10989" width="11.5703125" style="1" bestFit="1" customWidth="1"/>
    <col min="10990" max="10990" width="18.28515625" style="1" bestFit="1" customWidth="1"/>
    <col min="10991" max="10994" width="14.85546875" style="1" bestFit="1" customWidth="1"/>
    <col min="10995" max="10995" width="15.85546875" style="1" bestFit="1" customWidth="1"/>
    <col min="10996" max="10996" width="16.5703125" style="1" bestFit="1" customWidth="1"/>
    <col min="10997" max="11237" width="11.42578125" style="1"/>
    <col min="11238" max="11238" width="4.7109375" style="1" customWidth="1"/>
    <col min="11239" max="11239" width="42" style="1" customWidth="1"/>
    <col min="11240" max="11240" width="43.140625" style="1" customWidth="1"/>
    <col min="11241" max="11241" width="41" style="1" customWidth="1"/>
    <col min="11242" max="11242" width="25.7109375" style="1" customWidth="1"/>
    <col min="11243" max="11243" width="12.42578125" style="1" customWidth="1"/>
    <col min="11244" max="11244" width="18.28515625" style="1" bestFit="1" customWidth="1"/>
    <col min="11245" max="11245" width="11.5703125" style="1" bestFit="1" customWidth="1"/>
    <col min="11246" max="11246" width="18.28515625" style="1" bestFit="1" customWidth="1"/>
    <col min="11247" max="11250" width="14.85546875" style="1" bestFit="1" customWidth="1"/>
    <col min="11251" max="11251" width="15.85546875" style="1" bestFit="1" customWidth="1"/>
    <col min="11252" max="11252" width="16.5703125" style="1" bestFit="1" customWidth="1"/>
    <col min="11253" max="11493" width="11.42578125" style="1"/>
    <col min="11494" max="11494" width="4.7109375" style="1" customWidth="1"/>
    <col min="11495" max="11495" width="42" style="1" customWidth="1"/>
    <col min="11496" max="11496" width="43.140625" style="1" customWidth="1"/>
    <col min="11497" max="11497" width="41" style="1" customWidth="1"/>
    <col min="11498" max="11498" width="25.7109375" style="1" customWidth="1"/>
    <col min="11499" max="11499" width="12.42578125" style="1" customWidth="1"/>
    <col min="11500" max="11500" width="18.28515625" style="1" bestFit="1" customWidth="1"/>
    <col min="11501" max="11501" width="11.5703125" style="1" bestFit="1" customWidth="1"/>
    <col min="11502" max="11502" width="18.28515625" style="1" bestFit="1" customWidth="1"/>
    <col min="11503" max="11506" width="14.85546875" style="1" bestFit="1" customWidth="1"/>
    <col min="11507" max="11507" width="15.85546875" style="1" bestFit="1" customWidth="1"/>
    <col min="11508" max="11508" width="16.5703125" style="1" bestFit="1" customWidth="1"/>
    <col min="11509" max="11749" width="11.42578125" style="1"/>
    <col min="11750" max="11750" width="4.7109375" style="1" customWidth="1"/>
    <col min="11751" max="11751" width="42" style="1" customWidth="1"/>
    <col min="11752" max="11752" width="43.140625" style="1" customWidth="1"/>
    <col min="11753" max="11753" width="41" style="1" customWidth="1"/>
    <col min="11754" max="11754" width="25.7109375" style="1" customWidth="1"/>
    <col min="11755" max="11755" width="12.42578125" style="1" customWidth="1"/>
    <col min="11756" max="11756" width="18.28515625" style="1" bestFit="1" customWidth="1"/>
    <col min="11757" max="11757" width="11.5703125" style="1" bestFit="1" customWidth="1"/>
    <col min="11758" max="11758" width="18.28515625" style="1" bestFit="1" customWidth="1"/>
    <col min="11759" max="11762" width="14.85546875" style="1" bestFit="1" customWidth="1"/>
    <col min="11763" max="11763" width="15.85546875" style="1" bestFit="1" customWidth="1"/>
    <col min="11764" max="11764" width="16.5703125" style="1" bestFit="1" customWidth="1"/>
    <col min="11765" max="12005" width="11.42578125" style="1"/>
    <col min="12006" max="12006" width="4.7109375" style="1" customWidth="1"/>
    <col min="12007" max="12007" width="42" style="1" customWidth="1"/>
    <col min="12008" max="12008" width="43.140625" style="1" customWidth="1"/>
    <col min="12009" max="12009" width="41" style="1" customWidth="1"/>
    <col min="12010" max="12010" width="25.7109375" style="1" customWidth="1"/>
    <col min="12011" max="12011" width="12.42578125" style="1" customWidth="1"/>
    <col min="12012" max="12012" width="18.28515625" style="1" bestFit="1" customWidth="1"/>
    <col min="12013" max="12013" width="11.5703125" style="1" bestFit="1" customWidth="1"/>
    <col min="12014" max="12014" width="18.28515625" style="1" bestFit="1" customWidth="1"/>
    <col min="12015" max="12018" width="14.85546875" style="1" bestFit="1" customWidth="1"/>
    <col min="12019" max="12019" width="15.85546875" style="1" bestFit="1" customWidth="1"/>
    <col min="12020" max="12020" width="16.5703125" style="1" bestFit="1" customWidth="1"/>
    <col min="12021" max="12261" width="11.42578125" style="1"/>
    <col min="12262" max="12262" width="4.7109375" style="1" customWidth="1"/>
    <col min="12263" max="12263" width="42" style="1" customWidth="1"/>
    <col min="12264" max="12264" width="43.140625" style="1" customWidth="1"/>
    <col min="12265" max="12265" width="41" style="1" customWidth="1"/>
    <col min="12266" max="12266" width="25.7109375" style="1" customWidth="1"/>
    <col min="12267" max="12267" width="12.42578125" style="1" customWidth="1"/>
    <col min="12268" max="12268" width="18.28515625" style="1" bestFit="1" customWidth="1"/>
    <col min="12269" max="12269" width="11.5703125" style="1" bestFit="1" customWidth="1"/>
    <col min="12270" max="12270" width="18.28515625" style="1" bestFit="1" customWidth="1"/>
    <col min="12271" max="12274" width="14.85546875" style="1" bestFit="1" customWidth="1"/>
    <col min="12275" max="12275" width="15.85546875" style="1" bestFit="1" customWidth="1"/>
    <col min="12276" max="12276" width="16.5703125" style="1" bestFit="1" customWidth="1"/>
    <col min="12277" max="12517" width="11.42578125" style="1"/>
    <col min="12518" max="12518" width="4.7109375" style="1" customWidth="1"/>
    <col min="12519" max="12519" width="42" style="1" customWidth="1"/>
    <col min="12520" max="12520" width="43.140625" style="1" customWidth="1"/>
    <col min="12521" max="12521" width="41" style="1" customWidth="1"/>
    <col min="12522" max="12522" width="25.7109375" style="1" customWidth="1"/>
    <col min="12523" max="12523" width="12.42578125" style="1" customWidth="1"/>
    <col min="12524" max="12524" width="18.28515625" style="1" bestFit="1" customWidth="1"/>
    <col min="12525" max="12525" width="11.5703125" style="1" bestFit="1" customWidth="1"/>
    <col min="12526" max="12526" width="18.28515625" style="1" bestFit="1" customWidth="1"/>
    <col min="12527" max="12530" width="14.85546875" style="1" bestFit="1" customWidth="1"/>
    <col min="12531" max="12531" width="15.85546875" style="1" bestFit="1" customWidth="1"/>
    <col min="12532" max="12532" width="16.5703125" style="1" bestFit="1" customWidth="1"/>
    <col min="12533" max="12773" width="11.42578125" style="1"/>
    <col min="12774" max="12774" width="4.7109375" style="1" customWidth="1"/>
    <col min="12775" max="12775" width="42" style="1" customWidth="1"/>
    <col min="12776" max="12776" width="43.140625" style="1" customWidth="1"/>
    <col min="12777" max="12777" width="41" style="1" customWidth="1"/>
    <col min="12778" max="12778" width="25.7109375" style="1" customWidth="1"/>
    <col min="12779" max="12779" width="12.42578125" style="1" customWidth="1"/>
    <col min="12780" max="12780" width="18.28515625" style="1" bestFit="1" customWidth="1"/>
    <col min="12781" max="12781" width="11.5703125" style="1" bestFit="1" customWidth="1"/>
    <col min="12782" max="12782" width="18.28515625" style="1" bestFit="1" customWidth="1"/>
    <col min="12783" max="12786" width="14.85546875" style="1" bestFit="1" customWidth="1"/>
    <col min="12787" max="12787" width="15.85546875" style="1" bestFit="1" customWidth="1"/>
    <col min="12788" max="12788" width="16.5703125" style="1" bestFit="1" customWidth="1"/>
    <col min="12789" max="13029" width="11.42578125" style="1"/>
    <col min="13030" max="13030" width="4.7109375" style="1" customWidth="1"/>
    <col min="13031" max="13031" width="42" style="1" customWidth="1"/>
    <col min="13032" max="13032" width="43.140625" style="1" customWidth="1"/>
    <col min="13033" max="13033" width="41" style="1" customWidth="1"/>
    <col min="13034" max="13034" width="25.7109375" style="1" customWidth="1"/>
    <col min="13035" max="13035" width="12.42578125" style="1" customWidth="1"/>
    <col min="13036" max="13036" width="18.28515625" style="1" bestFit="1" customWidth="1"/>
    <col min="13037" max="13037" width="11.5703125" style="1" bestFit="1" customWidth="1"/>
    <col min="13038" max="13038" width="18.28515625" style="1" bestFit="1" customWidth="1"/>
    <col min="13039" max="13042" width="14.85546875" style="1" bestFit="1" customWidth="1"/>
    <col min="13043" max="13043" width="15.85546875" style="1" bestFit="1" customWidth="1"/>
    <col min="13044" max="13044" width="16.5703125" style="1" bestFit="1" customWidth="1"/>
    <col min="13045" max="13285" width="11.42578125" style="1"/>
    <col min="13286" max="13286" width="4.7109375" style="1" customWidth="1"/>
    <col min="13287" max="13287" width="42" style="1" customWidth="1"/>
    <col min="13288" max="13288" width="43.140625" style="1" customWidth="1"/>
    <col min="13289" max="13289" width="41" style="1" customWidth="1"/>
    <col min="13290" max="13290" width="25.7109375" style="1" customWidth="1"/>
    <col min="13291" max="13291" width="12.42578125" style="1" customWidth="1"/>
    <col min="13292" max="13292" width="18.28515625" style="1" bestFit="1" customWidth="1"/>
    <col min="13293" max="13293" width="11.5703125" style="1" bestFit="1" customWidth="1"/>
    <col min="13294" max="13294" width="18.28515625" style="1" bestFit="1" customWidth="1"/>
    <col min="13295" max="13298" width="14.85546875" style="1" bestFit="1" customWidth="1"/>
    <col min="13299" max="13299" width="15.85546875" style="1" bestFit="1" customWidth="1"/>
    <col min="13300" max="13300" width="16.5703125" style="1" bestFit="1" customWidth="1"/>
    <col min="13301" max="13541" width="11.42578125" style="1"/>
    <col min="13542" max="13542" width="4.7109375" style="1" customWidth="1"/>
    <col min="13543" max="13543" width="42" style="1" customWidth="1"/>
    <col min="13544" max="13544" width="43.140625" style="1" customWidth="1"/>
    <col min="13545" max="13545" width="41" style="1" customWidth="1"/>
    <col min="13546" max="13546" width="25.7109375" style="1" customWidth="1"/>
    <col min="13547" max="13547" width="12.42578125" style="1" customWidth="1"/>
    <col min="13548" max="13548" width="18.28515625" style="1" bestFit="1" customWidth="1"/>
    <col min="13549" max="13549" width="11.5703125" style="1" bestFit="1" customWidth="1"/>
    <col min="13550" max="13550" width="18.28515625" style="1" bestFit="1" customWidth="1"/>
    <col min="13551" max="13554" width="14.85546875" style="1" bestFit="1" customWidth="1"/>
    <col min="13555" max="13555" width="15.85546875" style="1" bestFit="1" customWidth="1"/>
    <col min="13556" max="13556" width="16.5703125" style="1" bestFit="1" customWidth="1"/>
    <col min="13557" max="13797" width="11.42578125" style="1"/>
    <col min="13798" max="13798" width="4.7109375" style="1" customWidth="1"/>
    <col min="13799" max="13799" width="42" style="1" customWidth="1"/>
    <col min="13800" max="13800" width="43.140625" style="1" customWidth="1"/>
    <col min="13801" max="13801" width="41" style="1" customWidth="1"/>
    <col min="13802" max="13802" width="25.7109375" style="1" customWidth="1"/>
    <col min="13803" max="13803" width="12.42578125" style="1" customWidth="1"/>
    <col min="13804" max="13804" width="18.28515625" style="1" bestFit="1" customWidth="1"/>
    <col min="13805" max="13805" width="11.5703125" style="1" bestFit="1" customWidth="1"/>
    <col min="13806" max="13806" width="18.28515625" style="1" bestFit="1" customWidth="1"/>
    <col min="13807" max="13810" width="14.85546875" style="1" bestFit="1" customWidth="1"/>
    <col min="13811" max="13811" width="15.85546875" style="1" bestFit="1" customWidth="1"/>
    <col min="13812" max="13812" width="16.5703125" style="1" bestFit="1" customWidth="1"/>
    <col min="13813" max="14053" width="11.42578125" style="1"/>
    <col min="14054" max="14054" width="4.7109375" style="1" customWidth="1"/>
    <col min="14055" max="14055" width="42" style="1" customWidth="1"/>
    <col min="14056" max="14056" width="43.140625" style="1" customWidth="1"/>
    <col min="14057" max="14057" width="41" style="1" customWidth="1"/>
    <col min="14058" max="14058" width="25.7109375" style="1" customWidth="1"/>
    <col min="14059" max="14059" width="12.42578125" style="1" customWidth="1"/>
    <col min="14060" max="14060" width="18.28515625" style="1" bestFit="1" customWidth="1"/>
    <col min="14061" max="14061" width="11.5703125" style="1" bestFit="1" customWidth="1"/>
    <col min="14062" max="14062" width="18.28515625" style="1" bestFit="1" customWidth="1"/>
    <col min="14063" max="14066" width="14.85546875" style="1" bestFit="1" customWidth="1"/>
    <col min="14067" max="14067" width="15.85546875" style="1" bestFit="1" customWidth="1"/>
    <col min="14068" max="14068" width="16.5703125" style="1" bestFit="1" customWidth="1"/>
    <col min="14069" max="14309" width="11.42578125" style="1"/>
    <col min="14310" max="14310" width="4.7109375" style="1" customWidth="1"/>
    <col min="14311" max="14311" width="42" style="1" customWidth="1"/>
    <col min="14312" max="14312" width="43.140625" style="1" customWidth="1"/>
    <col min="14313" max="14313" width="41" style="1" customWidth="1"/>
    <col min="14314" max="14314" width="25.7109375" style="1" customWidth="1"/>
    <col min="14315" max="14315" width="12.42578125" style="1" customWidth="1"/>
    <col min="14316" max="14316" width="18.28515625" style="1" bestFit="1" customWidth="1"/>
    <col min="14317" max="14317" width="11.5703125" style="1" bestFit="1" customWidth="1"/>
    <col min="14318" max="14318" width="18.28515625" style="1" bestFit="1" customWidth="1"/>
    <col min="14319" max="14322" width="14.85546875" style="1" bestFit="1" customWidth="1"/>
    <col min="14323" max="14323" width="15.85546875" style="1" bestFit="1" customWidth="1"/>
    <col min="14324" max="14324" width="16.5703125" style="1" bestFit="1" customWidth="1"/>
    <col min="14325" max="14565" width="11.42578125" style="1"/>
    <col min="14566" max="14566" width="4.7109375" style="1" customWidth="1"/>
    <col min="14567" max="14567" width="42" style="1" customWidth="1"/>
    <col min="14568" max="14568" width="43.140625" style="1" customWidth="1"/>
    <col min="14569" max="14569" width="41" style="1" customWidth="1"/>
    <col min="14570" max="14570" width="25.7109375" style="1" customWidth="1"/>
    <col min="14571" max="14571" width="12.42578125" style="1" customWidth="1"/>
    <col min="14572" max="14572" width="18.28515625" style="1" bestFit="1" customWidth="1"/>
    <col min="14573" max="14573" width="11.5703125" style="1" bestFit="1" customWidth="1"/>
    <col min="14574" max="14574" width="18.28515625" style="1" bestFit="1" customWidth="1"/>
    <col min="14575" max="14578" width="14.85546875" style="1" bestFit="1" customWidth="1"/>
    <col min="14579" max="14579" width="15.85546875" style="1" bestFit="1" customWidth="1"/>
    <col min="14580" max="14580" width="16.5703125" style="1" bestFit="1" customWidth="1"/>
    <col min="14581" max="14821" width="11.42578125" style="1"/>
    <col min="14822" max="14822" width="4.7109375" style="1" customWidth="1"/>
    <col min="14823" max="14823" width="42" style="1" customWidth="1"/>
    <col min="14824" max="14824" width="43.140625" style="1" customWidth="1"/>
    <col min="14825" max="14825" width="41" style="1" customWidth="1"/>
    <col min="14826" max="14826" width="25.7109375" style="1" customWidth="1"/>
    <col min="14827" max="14827" width="12.42578125" style="1" customWidth="1"/>
    <col min="14828" max="14828" width="18.28515625" style="1" bestFit="1" customWidth="1"/>
    <col min="14829" max="14829" width="11.5703125" style="1" bestFit="1" customWidth="1"/>
    <col min="14830" max="14830" width="18.28515625" style="1" bestFit="1" customWidth="1"/>
    <col min="14831" max="14834" width="14.85546875" style="1" bestFit="1" customWidth="1"/>
    <col min="14835" max="14835" width="15.85546875" style="1" bestFit="1" customWidth="1"/>
    <col min="14836" max="14836" width="16.5703125" style="1" bestFit="1" customWidth="1"/>
    <col min="14837" max="15077" width="11.42578125" style="1"/>
    <col min="15078" max="15078" width="4.7109375" style="1" customWidth="1"/>
    <col min="15079" max="15079" width="42" style="1" customWidth="1"/>
    <col min="15080" max="15080" width="43.140625" style="1" customWidth="1"/>
    <col min="15081" max="15081" width="41" style="1" customWidth="1"/>
    <col min="15082" max="15082" width="25.7109375" style="1" customWidth="1"/>
    <col min="15083" max="15083" width="12.42578125" style="1" customWidth="1"/>
    <col min="15084" max="15084" width="18.28515625" style="1" bestFit="1" customWidth="1"/>
    <col min="15085" max="15085" width="11.5703125" style="1" bestFit="1" customWidth="1"/>
    <col min="15086" max="15086" width="18.28515625" style="1" bestFit="1" customWidth="1"/>
    <col min="15087" max="15090" width="14.85546875" style="1" bestFit="1" customWidth="1"/>
    <col min="15091" max="15091" width="15.85546875" style="1" bestFit="1" customWidth="1"/>
    <col min="15092" max="15092" width="16.5703125" style="1" bestFit="1" customWidth="1"/>
    <col min="15093" max="15333" width="11.42578125" style="1"/>
    <col min="15334" max="15334" width="4.7109375" style="1" customWidth="1"/>
    <col min="15335" max="15335" width="42" style="1" customWidth="1"/>
    <col min="15336" max="15336" width="43.140625" style="1" customWidth="1"/>
    <col min="15337" max="15337" width="41" style="1" customWidth="1"/>
    <col min="15338" max="15338" width="25.7109375" style="1" customWidth="1"/>
    <col min="15339" max="15339" width="12.42578125" style="1" customWidth="1"/>
    <col min="15340" max="15340" width="18.28515625" style="1" bestFit="1" customWidth="1"/>
    <col min="15341" max="15341" width="11.5703125" style="1" bestFit="1" customWidth="1"/>
    <col min="15342" max="15342" width="18.28515625" style="1" bestFit="1" customWidth="1"/>
    <col min="15343" max="15346" width="14.85546875" style="1" bestFit="1" customWidth="1"/>
    <col min="15347" max="15347" width="15.85546875" style="1" bestFit="1" customWidth="1"/>
    <col min="15348" max="15348" width="16.5703125" style="1" bestFit="1" customWidth="1"/>
    <col min="15349" max="15589" width="11.42578125" style="1"/>
    <col min="15590" max="15590" width="4.7109375" style="1" customWidth="1"/>
    <col min="15591" max="15591" width="42" style="1" customWidth="1"/>
    <col min="15592" max="15592" width="43.140625" style="1" customWidth="1"/>
    <col min="15593" max="15593" width="41" style="1" customWidth="1"/>
    <col min="15594" max="15594" width="25.7109375" style="1" customWidth="1"/>
    <col min="15595" max="15595" width="12.42578125" style="1" customWidth="1"/>
    <col min="15596" max="15596" width="18.28515625" style="1" bestFit="1" customWidth="1"/>
    <col min="15597" max="15597" width="11.5703125" style="1" bestFit="1" customWidth="1"/>
    <col min="15598" max="15598" width="18.28515625" style="1" bestFit="1" customWidth="1"/>
    <col min="15599" max="15602" width="14.85546875" style="1" bestFit="1" customWidth="1"/>
    <col min="15603" max="15603" width="15.85546875" style="1" bestFit="1" customWidth="1"/>
    <col min="15604" max="15604" width="16.5703125" style="1" bestFit="1" customWidth="1"/>
    <col min="15605" max="15845" width="11.42578125" style="1"/>
    <col min="15846" max="15846" width="4.7109375" style="1" customWidth="1"/>
    <col min="15847" max="15847" width="42" style="1" customWidth="1"/>
    <col min="15848" max="15848" width="43.140625" style="1" customWidth="1"/>
    <col min="15849" max="15849" width="41" style="1" customWidth="1"/>
    <col min="15850" max="15850" width="25.7109375" style="1" customWidth="1"/>
    <col min="15851" max="15851" width="12.42578125" style="1" customWidth="1"/>
    <col min="15852" max="15852" width="18.28515625" style="1" bestFit="1" customWidth="1"/>
    <col min="15853" max="15853" width="11.5703125" style="1" bestFit="1" customWidth="1"/>
    <col min="15854" max="15854" width="18.28515625" style="1" bestFit="1" customWidth="1"/>
    <col min="15855" max="15858" width="14.85546875" style="1" bestFit="1" customWidth="1"/>
    <col min="15859" max="15859" width="15.85546875" style="1" bestFit="1" customWidth="1"/>
    <col min="15860" max="15860" width="16.5703125" style="1" bestFit="1" customWidth="1"/>
    <col min="15861" max="16101" width="11.42578125" style="1"/>
    <col min="16102" max="16102" width="4.7109375" style="1" customWidth="1"/>
    <col min="16103" max="16103" width="42" style="1" customWidth="1"/>
    <col min="16104" max="16104" width="43.140625" style="1" customWidth="1"/>
    <col min="16105" max="16105" width="41" style="1" customWidth="1"/>
    <col min="16106" max="16106" width="25.7109375" style="1" customWidth="1"/>
    <col min="16107" max="16107" width="12.42578125" style="1" customWidth="1"/>
    <col min="16108" max="16108" width="18.28515625" style="1" bestFit="1" customWidth="1"/>
    <col min="16109" max="16109" width="11.5703125" style="1" bestFit="1" customWidth="1"/>
    <col min="16110" max="16110" width="18.28515625" style="1" bestFit="1" customWidth="1"/>
    <col min="16111" max="16114" width="14.85546875" style="1" bestFit="1" customWidth="1"/>
    <col min="16115" max="16115" width="15.85546875" style="1" bestFit="1" customWidth="1"/>
    <col min="16116" max="16116" width="16.5703125" style="1" bestFit="1" customWidth="1"/>
    <col min="16117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22.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849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90</v>
      </c>
      <c r="C8" s="6" t="s">
        <v>88</v>
      </c>
      <c r="D8" s="6" t="s">
        <v>91</v>
      </c>
      <c r="E8" s="1" t="s">
        <v>999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0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1000</v>
      </c>
      <c r="D9" s="6" t="s">
        <v>70</v>
      </c>
      <c r="E9" s="1" t="s">
        <v>999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29" si="1">+J9+K9+L9+M9</f>
        <v>2330.33</v>
      </c>
      <c r="O9" s="13">
        <f t="shared" ref="O9:O29" si="2">+I9-N9</f>
        <v>17669.669999999998</v>
      </c>
    </row>
    <row r="10" spans="1:15" ht="24.95" customHeight="1" x14ac:dyDescent="0.25">
      <c r="A10" s="1">
        <v>3</v>
      </c>
      <c r="B10" t="s">
        <v>826</v>
      </c>
      <c r="C10" s="6" t="s">
        <v>1000</v>
      </c>
      <c r="D10" s="6" t="s">
        <v>1001</v>
      </c>
      <c r="E10" s="1" t="s">
        <v>999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75</v>
      </c>
      <c r="C11" s="6" t="s">
        <v>1000</v>
      </c>
      <c r="D11" s="6" t="s">
        <v>70</v>
      </c>
      <c r="E11" s="1" t="s">
        <v>999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159</v>
      </c>
      <c r="C12" t="s">
        <v>160</v>
      </c>
      <c r="D12" s="6" t="s">
        <v>1445</v>
      </c>
      <c r="E12" s="1" t="s">
        <v>999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t="s">
        <v>329</v>
      </c>
      <c r="C13" s="6" t="s">
        <v>174</v>
      </c>
      <c r="D13" s="1" t="s">
        <v>1003</v>
      </c>
      <c r="E13" s="1" t="s">
        <v>999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6501.66</v>
      </c>
      <c r="L13" s="13">
        <f>+I13*3.04%</f>
        <v>912</v>
      </c>
      <c r="M13" s="13">
        <v>0</v>
      </c>
      <c r="N13" s="13">
        <f t="shared" si="1"/>
        <v>8274.66</v>
      </c>
      <c r="O13" s="13">
        <f t="shared" si="2"/>
        <v>21725.34</v>
      </c>
    </row>
    <row r="14" spans="1:15" ht="24.95" customHeight="1" x14ac:dyDescent="0.25">
      <c r="A14" s="1">
        <v>7</v>
      </c>
      <c r="B14" t="s">
        <v>134</v>
      </c>
      <c r="C14" t="s">
        <v>112</v>
      </c>
      <c r="D14" s="52" t="s">
        <v>1535</v>
      </c>
      <c r="E14" s="1" t="s">
        <v>999</v>
      </c>
      <c r="F14" s="1" t="s">
        <v>37</v>
      </c>
      <c r="G14" s="13">
        <v>40000</v>
      </c>
      <c r="H14" s="13">
        <v>0</v>
      </c>
      <c r="I14" s="13">
        <v>40000</v>
      </c>
      <c r="J14" s="13">
        <v>1148</v>
      </c>
      <c r="K14" s="13">
        <v>4984.5200000000004</v>
      </c>
      <c r="L14" s="13">
        <v>1216</v>
      </c>
      <c r="M14" s="13">
        <v>0</v>
      </c>
      <c r="N14" s="13">
        <f t="shared" si="1"/>
        <v>7348.52</v>
      </c>
      <c r="O14" s="13">
        <f t="shared" si="2"/>
        <v>32651.48</v>
      </c>
    </row>
    <row r="15" spans="1:15" ht="24.95" customHeight="1" x14ac:dyDescent="0.25">
      <c r="A15" s="1">
        <v>8</v>
      </c>
      <c r="B15" t="s">
        <v>616</v>
      </c>
      <c r="C15" t="s">
        <v>771</v>
      </c>
      <c r="D15" t="s">
        <v>1004</v>
      </c>
      <c r="E15" s="1" t="s">
        <v>999</v>
      </c>
      <c r="F15" s="1" t="s">
        <v>29</v>
      </c>
      <c r="G15" s="13">
        <v>35000</v>
      </c>
      <c r="H15" s="13">
        <v>0</v>
      </c>
      <c r="I15" s="13">
        <v>35000</v>
      </c>
      <c r="J15" s="13">
        <v>1004.5</v>
      </c>
      <c r="K15" s="13">
        <v>8232.8700000000008</v>
      </c>
      <c r="L15" s="13">
        <v>1064</v>
      </c>
      <c r="M15" s="13">
        <v>0</v>
      </c>
      <c r="N15" s="13">
        <v>10301.370000000001</v>
      </c>
      <c r="O15" s="13">
        <v>24698.63</v>
      </c>
    </row>
    <row r="16" spans="1:15" ht="24.95" customHeight="1" x14ac:dyDescent="0.25">
      <c r="A16" s="1">
        <v>9</v>
      </c>
      <c r="B16" s="6" t="s">
        <v>324</v>
      </c>
      <c r="C16" s="6" t="s">
        <v>325</v>
      </c>
      <c r="D16" s="6" t="s">
        <v>1005</v>
      </c>
      <c r="E16" s="1" t="s">
        <v>999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ref="J16:J27" si="3">+I16*2.87%</f>
        <v>574</v>
      </c>
      <c r="K16" s="13">
        <v>3957.44</v>
      </c>
      <c r="L16" s="13">
        <f t="shared" ref="L16:L29" si="4">+I16*3.04%</f>
        <v>608</v>
      </c>
      <c r="M16" s="13">
        <v>0</v>
      </c>
      <c r="N16" s="13">
        <f t="shared" si="1"/>
        <v>5139.4400000000005</v>
      </c>
      <c r="O16" s="13">
        <f t="shared" si="2"/>
        <v>14860.56</v>
      </c>
    </row>
    <row r="17" spans="1:15" ht="24.95" customHeight="1" x14ac:dyDescent="0.25">
      <c r="A17" s="1">
        <v>10</v>
      </c>
      <c r="B17" s="6" t="s">
        <v>207</v>
      </c>
      <c r="C17" s="6" t="s">
        <v>208</v>
      </c>
      <c r="D17" s="1" t="s">
        <v>1005</v>
      </c>
      <c r="E17" s="1" t="s">
        <v>999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6501.66</v>
      </c>
      <c r="L17" s="13">
        <f t="shared" si="4"/>
        <v>912</v>
      </c>
      <c r="M17" s="13">
        <v>0</v>
      </c>
      <c r="N17" s="13">
        <f t="shared" si="1"/>
        <v>8274.66</v>
      </c>
      <c r="O17" s="13">
        <f t="shared" si="2"/>
        <v>21725.34</v>
      </c>
    </row>
    <row r="18" spans="1:15" ht="24.95" customHeight="1" x14ac:dyDescent="0.25">
      <c r="A18" s="1">
        <v>11</v>
      </c>
      <c r="B18" s="6" t="s">
        <v>375</v>
      </c>
      <c r="C18" s="6" t="s">
        <v>347</v>
      </c>
      <c r="D18" s="1" t="s">
        <v>1006</v>
      </c>
      <c r="E18" s="1" t="s">
        <v>999</v>
      </c>
      <c r="F18" s="1" t="s">
        <v>29</v>
      </c>
      <c r="G18" s="13">
        <v>55000</v>
      </c>
      <c r="H18" s="13">
        <v>0</v>
      </c>
      <c r="I18" s="13">
        <v>55000</v>
      </c>
      <c r="J18" s="13">
        <v>1578.5</v>
      </c>
      <c r="K18" s="13">
        <v>12382.29</v>
      </c>
      <c r="L18" s="13">
        <v>1672</v>
      </c>
      <c r="M18" s="13">
        <v>0</v>
      </c>
      <c r="N18" s="13">
        <v>15632.79</v>
      </c>
      <c r="O18" s="13">
        <v>39367.21</v>
      </c>
    </row>
    <row r="19" spans="1:15" ht="24.95" customHeight="1" x14ac:dyDescent="0.25">
      <c r="A19" s="1">
        <v>12</v>
      </c>
      <c r="B19" s="1" t="s">
        <v>607</v>
      </c>
      <c r="C19" s="6" t="s">
        <v>594</v>
      </c>
      <c r="D19" s="1" t="s">
        <v>1008</v>
      </c>
      <c r="E19" s="1" t="s">
        <v>999</v>
      </c>
      <c r="F19" s="1" t="s">
        <v>29</v>
      </c>
      <c r="G19" s="13">
        <v>24000</v>
      </c>
      <c r="H19" s="13">
        <v>0</v>
      </c>
      <c r="I19" s="13">
        <v>24000</v>
      </c>
      <c r="J19" s="13">
        <v>688.8</v>
      </c>
      <c r="K19" s="13">
        <v>0</v>
      </c>
      <c r="L19" s="13">
        <f t="shared" si="4"/>
        <v>729.6</v>
      </c>
      <c r="M19" s="13">
        <v>0</v>
      </c>
      <c r="N19" s="13">
        <f t="shared" si="1"/>
        <v>1418.4</v>
      </c>
      <c r="O19" s="13">
        <f t="shared" si="2"/>
        <v>22581.599999999999</v>
      </c>
    </row>
    <row r="20" spans="1:15" ht="24.95" customHeight="1" x14ac:dyDescent="0.25">
      <c r="A20" s="1">
        <v>13</v>
      </c>
      <c r="B20" s="1" t="s">
        <v>447</v>
      </c>
      <c r="C20" s="6" t="s">
        <v>1009</v>
      </c>
      <c r="D20" s="1" t="s">
        <v>1010</v>
      </c>
      <c r="E20" s="1" t="s">
        <v>999</v>
      </c>
      <c r="F20" s="1" t="s">
        <v>29</v>
      </c>
      <c r="G20" s="13">
        <v>30000</v>
      </c>
      <c r="H20" s="13">
        <v>0</v>
      </c>
      <c r="I20" s="13">
        <f t="shared" ref="I20:I25" si="5">+G20+H20</f>
        <v>30000</v>
      </c>
      <c r="J20" s="13">
        <f t="shared" si="3"/>
        <v>861</v>
      </c>
      <c r="K20" s="13">
        <v>7056.75</v>
      </c>
      <c r="L20" s="13">
        <f t="shared" si="4"/>
        <v>912</v>
      </c>
      <c r="M20" s="13">
        <v>0</v>
      </c>
      <c r="N20" s="13">
        <f t="shared" si="1"/>
        <v>8829.75</v>
      </c>
      <c r="O20" s="13">
        <f t="shared" si="2"/>
        <v>21170.25</v>
      </c>
    </row>
    <row r="21" spans="1:15" ht="24.95" customHeight="1" x14ac:dyDescent="0.25">
      <c r="A21" s="1">
        <v>14</v>
      </c>
      <c r="B21" s="1" t="s">
        <v>752</v>
      </c>
      <c r="C21" s="6" t="s">
        <v>719</v>
      </c>
      <c r="D21" s="1" t="s">
        <v>1012</v>
      </c>
      <c r="E21" s="1" t="s">
        <v>999</v>
      </c>
      <c r="F21" s="1" t="s">
        <v>29</v>
      </c>
      <c r="G21" s="13">
        <v>30000</v>
      </c>
      <c r="H21" s="13">
        <v>0</v>
      </c>
      <c r="I21" s="13">
        <v>30000</v>
      </c>
      <c r="J21" s="13">
        <v>861</v>
      </c>
      <c r="K21" s="13">
        <v>7056.75</v>
      </c>
      <c r="L21" s="13">
        <v>912</v>
      </c>
      <c r="M21" s="13">
        <v>0</v>
      </c>
      <c r="N21" s="13">
        <v>8829.75</v>
      </c>
      <c r="O21" s="13">
        <v>21170.25</v>
      </c>
    </row>
    <row r="22" spans="1:15" ht="24.95" customHeight="1" x14ac:dyDescent="0.25">
      <c r="A22" s="1">
        <v>15</v>
      </c>
      <c r="B22" s="6" t="s">
        <v>763</v>
      </c>
      <c r="C22" s="6" t="s">
        <v>719</v>
      </c>
      <c r="D22" s="6" t="s">
        <v>959</v>
      </c>
      <c r="E22" s="1" t="s">
        <v>999</v>
      </c>
      <c r="F22" s="1" t="s">
        <v>37</v>
      </c>
      <c r="G22" s="13">
        <v>24000</v>
      </c>
      <c r="H22" s="13">
        <v>0</v>
      </c>
      <c r="I22" s="13">
        <f t="shared" si="5"/>
        <v>24000</v>
      </c>
      <c r="J22" s="13">
        <f t="shared" si="3"/>
        <v>688.8</v>
      </c>
      <c r="K22" s="13">
        <v>0</v>
      </c>
      <c r="L22" s="13">
        <f t="shared" si="4"/>
        <v>729.6</v>
      </c>
      <c r="M22" s="13">
        <v>0</v>
      </c>
      <c r="N22" s="13">
        <f t="shared" si="1"/>
        <v>1418.4</v>
      </c>
      <c r="O22" s="13">
        <f t="shared" si="2"/>
        <v>22581.599999999999</v>
      </c>
    </row>
    <row r="23" spans="1:15" ht="24.95" customHeight="1" x14ac:dyDescent="0.25">
      <c r="A23" s="1">
        <v>16</v>
      </c>
      <c r="B23" s="6" t="s">
        <v>399</v>
      </c>
      <c r="C23" s="6" t="s">
        <v>390</v>
      </c>
      <c r="D23" s="6" t="s">
        <v>283</v>
      </c>
      <c r="E23" s="1" t="s">
        <v>999</v>
      </c>
      <c r="F23" s="1" t="s">
        <v>29</v>
      </c>
      <c r="G23" s="13">
        <v>25000</v>
      </c>
      <c r="H23" s="13">
        <v>0</v>
      </c>
      <c r="I23" s="13">
        <f t="shared" si="5"/>
        <v>25000</v>
      </c>
      <c r="J23" s="13">
        <f t="shared" si="3"/>
        <v>717.5</v>
      </c>
      <c r="K23" s="13">
        <v>4455.38</v>
      </c>
      <c r="L23" s="13">
        <f t="shared" si="4"/>
        <v>760</v>
      </c>
      <c r="M23" s="13">
        <v>0</v>
      </c>
      <c r="N23" s="13">
        <f t="shared" si="1"/>
        <v>5932.88</v>
      </c>
      <c r="O23" s="13">
        <f t="shared" si="2"/>
        <v>19067.12</v>
      </c>
    </row>
    <row r="24" spans="1:15" ht="24.95" customHeight="1" x14ac:dyDescent="0.25">
      <c r="A24" s="1">
        <v>17</v>
      </c>
      <c r="B24" s="6" t="s">
        <v>412</v>
      </c>
      <c r="C24" s="6" t="s">
        <v>1543</v>
      </c>
      <c r="D24" s="6" t="s">
        <v>193</v>
      </c>
      <c r="E24" s="1" t="s">
        <v>999</v>
      </c>
      <c r="F24" s="1" t="s">
        <v>29</v>
      </c>
      <c r="G24" s="13">
        <v>19000</v>
      </c>
      <c r="H24" s="13">
        <v>0</v>
      </c>
      <c r="I24" s="13">
        <f t="shared" si="5"/>
        <v>19000</v>
      </c>
      <c r="J24" s="13">
        <f t="shared" si="3"/>
        <v>545.29999999999995</v>
      </c>
      <c r="K24" s="13">
        <v>1007.19</v>
      </c>
      <c r="L24" s="13">
        <f t="shared" si="4"/>
        <v>577.6</v>
      </c>
      <c r="M24" s="13">
        <v>0</v>
      </c>
      <c r="N24" s="13">
        <f t="shared" si="1"/>
        <v>2130.09</v>
      </c>
      <c r="O24" s="13">
        <f t="shared" si="2"/>
        <v>16869.91</v>
      </c>
    </row>
    <row r="25" spans="1:15" ht="24.75" customHeight="1" x14ac:dyDescent="0.25">
      <c r="A25" s="1">
        <v>18</v>
      </c>
      <c r="B25" s="6" t="s">
        <v>823</v>
      </c>
      <c r="C25" s="6" t="s">
        <v>1541</v>
      </c>
      <c r="D25" s="6" t="s">
        <v>1013</v>
      </c>
      <c r="E25" s="1" t="s">
        <v>999</v>
      </c>
      <c r="F25" s="1" t="s">
        <v>29</v>
      </c>
      <c r="G25" s="13">
        <v>20000</v>
      </c>
      <c r="H25" s="13">
        <v>0</v>
      </c>
      <c r="I25" s="13">
        <f t="shared" si="5"/>
        <v>20000</v>
      </c>
      <c r="J25" s="13">
        <f t="shared" si="3"/>
        <v>574</v>
      </c>
      <c r="K25" s="13">
        <v>1148.33</v>
      </c>
      <c r="L25" s="13">
        <f t="shared" si="4"/>
        <v>608</v>
      </c>
      <c r="M25" s="13">
        <v>0</v>
      </c>
      <c r="N25" s="13">
        <f t="shared" si="1"/>
        <v>2330.33</v>
      </c>
      <c r="O25" s="13">
        <f t="shared" si="2"/>
        <v>17669.669999999998</v>
      </c>
    </row>
    <row r="26" spans="1:15" ht="24.95" customHeight="1" x14ac:dyDescent="0.25">
      <c r="A26" s="1">
        <v>19</v>
      </c>
      <c r="B26" t="s">
        <v>808</v>
      </c>
      <c r="C26" s="6" t="s">
        <v>771</v>
      </c>
      <c r="D26" s="6" t="s">
        <v>1531</v>
      </c>
      <c r="E26" s="1" t="s">
        <v>999</v>
      </c>
      <c r="F26" s="1" t="s">
        <v>1014</v>
      </c>
      <c r="G26" s="13">
        <v>10000</v>
      </c>
      <c r="H26" s="13">
        <v>0</v>
      </c>
      <c r="I26" s="13">
        <v>10000</v>
      </c>
      <c r="J26" s="13">
        <v>287</v>
      </c>
      <c r="K26" s="13">
        <v>1881.8</v>
      </c>
      <c r="L26" s="13">
        <f t="shared" si="4"/>
        <v>304</v>
      </c>
      <c r="M26" s="13">
        <v>0</v>
      </c>
      <c r="N26" s="13">
        <f t="shared" si="1"/>
        <v>2472.8000000000002</v>
      </c>
      <c r="O26" s="13">
        <f t="shared" si="2"/>
        <v>7527.2</v>
      </c>
    </row>
    <row r="27" spans="1:15" ht="24.95" customHeight="1" x14ac:dyDescent="0.25">
      <c r="A27" s="1">
        <v>20</v>
      </c>
      <c r="B27" t="s">
        <v>520</v>
      </c>
      <c r="C27" s="6" t="s">
        <v>958</v>
      </c>
      <c r="D27" s="6" t="s">
        <v>959</v>
      </c>
      <c r="E27" s="1" t="s">
        <v>999</v>
      </c>
      <c r="F27" s="1" t="s">
        <v>1014</v>
      </c>
      <c r="G27" s="13">
        <v>24000</v>
      </c>
      <c r="H27" s="13">
        <v>0</v>
      </c>
      <c r="I27" s="13">
        <v>24000</v>
      </c>
      <c r="J27" s="13">
        <f t="shared" si="3"/>
        <v>688.8</v>
      </c>
      <c r="K27" s="13">
        <v>1218.8900000000001</v>
      </c>
      <c r="L27" s="13">
        <f t="shared" si="4"/>
        <v>729.6</v>
      </c>
      <c r="M27" s="13">
        <v>0</v>
      </c>
      <c r="N27" s="13">
        <f t="shared" si="1"/>
        <v>2637.29</v>
      </c>
      <c r="O27" s="13">
        <f t="shared" si="2"/>
        <v>21362.71</v>
      </c>
    </row>
    <row r="28" spans="1:15" ht="24.95" customHeight="1" x14ac:dyDescent="0.25">
      <c r="A28" s="1">
        <v>21</v>
      </c>
      <c r="B28" s="6" t="s">
        <v>189</v>
      </c>
      <c r="C28" s="6" t="s">
        <v>263</v>
      </c>
      <c r="D28" s="6" t="s">
        <v>1542</v>
      </c>
      <c r="E28" s="1" t="s">
        <v>999</v>
      </c>
      <c r="F28" s="1" t="s">
        <v>1014</v>
      </c>
      <c r="G28" s="13">
        <v>50000</v>
      </c>
      <c r="H28" s="13">
        <v>0</v>
      </c>
      <c r="I28" s="13">
        <v>50000</v>
      </c>
      <c r="J28" s="13">
        <v>1435</v>
      </c>
      <c r="K28" s="13">
        <v>11206.16</v>
      </c>
      <c r="L28" s="13">
        <f t="shared" si="4"/>
        <v>1520</v>
      </c>
      <c r="M28" s="13">
        <v>0</v>
      </c>
      <c r="N28" s="13">
        <f t="shared" si="1"/>
        <v>14161.16</v>
      </c>
      <c r="O28" s="13">
        <f t="shared" si="2"/>
        <v>35838.839999999997</v>
      </c>
    </row>
    <row r="29" spans="1:15" ht="24.95" customHeight="1" x14ac:dyDescent="0.25">
      <c r="A29" s="1">
        <v>22</v>
      </c>
      <c r="B29" t="s">
        <v>84</v>
      </c>
      <c r="C29" s="6" t="s">
        <v>1583</v>
      </c>
      <c r="D29" t="s">
        <v>1582</v>
      </c>
      <c r="E29" s="1" t="s">
        <v>999</v>
      </c>
      <c r="F29" s="1" t="s">
        <v>1014</v>
      </c>
      <c r="G29" s="13">
        <v>10000</v>
      </c>
      <c r="H29" s="13">
        <v>0</v>
      </c>
      <c r="I29" s="13">
        <v>10000</v>
      </c>
      <c r="J29" s="13">
        <v>287</v>
      </c>
      <c r="K29" s="13">
        <v>442.65</v>
      </c>
      <c r="L29" s="13">
        <f t="shared" si="4"/>
        <v>304</v>
      </c>
      <c r="M29" s="13">
        <v>0</v>
      </c>
      <c r="N29" s="13">
        <f t="shared" si="1"/>
        <v>1033.6500000000001</v>
      </c>
      <c r="O29" s="13">
        <f t="shared" si="2"/>
        <v>8966.35</v>
      </c>
    </row>
    <row r="30" spans="1:15" ht="36" customHeight="1" x14ac:dyDescent="0.25">
      <c r="B30" s="6"/>
      <c r="C30" s="6"/>
      <c r="D30" s="6"/>
    </row>
    <row r="31" spans="1:15" ht="36" customHeight="1" x14ac:dyDescent="0.25">
      <c r="B31" s="6"/>
      <c r="C31" s="6"/>
      <c r="D31" s="6"/>
    </row>
    <row r="32" spans="1:15" ht="22.5" customHeight="1" x14ac:dyDescent="0.25">
      <c r="A32" s="24"/>
      <c r="G32" s="26">
        <f>SUM(G8:G31)</f>
        <v>539750</v>
      </c>
      <c r="H32" s="26">
        <f>SUM(H8:H28)</f>
        <v>0</v>
      </c>
      <c r="I32" s="26">
        <f>SUM(G32:H32)</f>
        <v>539750</v>
      </c>
      <c r="J32" s="26">
        <f>SUM(J8:J31)</f>
        <v>15490.824999999997</v>
      </c>
      <c r="K32" s="26">
        <f>SUM(K8:K31)</f>
        <v>84789.590000000011</v>
      </c>
      <c r="L32" s="26">
        <f>SUM(L8:L31)</f>
        <v>16408.400000000001</v>
      </c>
      <c r="M32" s="26">
        <f>SUM(M8:M28)</f>
        <v>0</v>
      </c>
      <c r="N32" s="26">
        <f>SUM(N8:N31)</f>
        <v>116688.815</v>
      </c>
      <c r="O32" s="26">
        <f>SUM(O8:O29)</f>
        <v>423061.18499999994</v>
      </c>
    </row>
    <row r="33" spans="6:15" ht="22.5" customHeight="1" x14ac:dyDescent="0.25">
      <c r="G33" s="28"/>
      <c r="H33" s="28"/>
      <c r="I33" s="28"/>
      <c r="J33" s="28"/>
      <c r="K33" s="28"/>
      <c r="L33" s="28"/>
      <c r="M33" s="28"/>
      <c r="N33" s="29"/>
      <c r="O33" s="28"/>
    </row>
    <row r="34" spans="6:15" ht="22.5" customHeight="1" x14ac:dyDescent="0.25">
      <c r="G34" s="30"/>
      <c r="H34" s="30"/>
      <c r="I34" s="28"/>
      <c r="J34" s="28"/>
      <c r="K34" s="28"/>
      <c r="L34" s="28"/>
      <c r="M34" s="28"/>
      <c r="N34" s="28"/>
      <c r="O34" s="28"/>
    </row>
    <row r="35" spans="6:15" ht="22.5" customHeight="1" x14ac:dyDescent="0.25">
      <c r="F35" s="15"/>
      <c r="G35" s="15"/>
      <c r="H35" s="15"/>
    </row>
    <row r="36" spans="6:15" ht="22.5" customHeight="1" x14ac:dyDescent="0.25">
      <c r="F36" s="54" t="s">
        <v>847</v>
      </c>
      <c r="G36" s="54"/>
      <c r="H36" s="54"/>
    </row>
    <row r="37" spans="6:15" ht="22.5" customHeight="1" x14ac:dyDescent="0.25">
      <c r="F37" s="53" t="s">
        <v>848</v>
      </c>
      <c r="G37" s="53"/>
      <c r="H37" s="53"/>
    </row>
    <row r="41" spans="6:15" ht="22.5" customHeight="1" x14ac:dyDescent="0.25">
      <c r="G41" s="14"/>
      <c r="H41"/>
      <c r="I41" s="14"/>
      <c r="J41" s="14"/>
      <c r="K41" s="14"/>
      <c r="L41" s="14"/>
      <c r="M41"/>
      <c r="N41" s="14"/>
      <c r="O41" s="14"/>
    </row>
  </sheetData>
  <mergeCells count="6">
    <mergeCell ref="F37:H37"/>
    <mergeCell ref="A2:O2"/>
    <mergeCell ref="A3:O3"/>
    <mergeCell ref="A4:O4"/>
    <mergeCell ref="A5:O5"/>
    <mergeCell ref="F36:H36"/>
  </mergeCells>
  <pageMargins left="0.7" right="0.7" top="0.75" bottom="0.75" header="0.3" footer="0.3"/>
  <pageSetup paperSize="5" scale="54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2"/>
  <sheetViews>
    <sheetView topLeftCell="E85" zoomScale="120" zoomScaleNormal="120" workbookViewId="0">
      <selection activeCell="E93" sqref="A93:XFD93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17.5703125" style="13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15.57031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1574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849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1015</v>
      </c>
      <c r="C8" s="1" t="s">
        <v>1016</v>
      </c>
      <c r="D8" s="1" t="s">
        <v>1008</v>
      </c>
      <c r="E8" s="13" t="s">
        <v>853</v>
      </c>
      <c r="F8" s="13" t="s">
        <v>29</v>
      </c>
      <c r="G8" s="14">
        <v>35000</v>
      </c>
      <c r="H8">
        <v>0</v>
      </c>
      <c r="I8" s="14">
        <f t="shared" ref="I8:I66" si="0">+G8+H8</f>
        <v>35000</v>
      </c>
      <c r="J8">
        <f t="shared" ref="J8:J59" si="1">+I8*2.87%</f>
        <v>1004.5</v>
      </c>
      <c r="K8" s="7">
        <v>0</v>
      </c>
      <c r="L8">
        <f t="shared" ref="L8:L66" si="2">+I8*3.04%</f>
        <v>1064</v>
      </c>
      <c r="M8">
        <f>400+25</f>
        <v>425</v>
      </c>
      <c r="N8" s="7">
        <f t="shared" ref="N8:N44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1017</v>
      </c>
      <c r="C9" s="1" t="s">
        <v>280</v>
      </c>
      <c r="D9" s="1" t="s">
        <v>1077</v>
      </c>
      <c r="E9" s="46" t="s">
        <v>1285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6" si="4">+I9-N9</f>
        <v>43507</v>
      </c>
    </row>
    <row r="10" spans="1:15" ht="24.95" customHeight="1" x14ac:dyDescent="0.25">
      <c r="A10" s="1">
        <v>3</v>
      </c>
      <c r="B10" s="1" t="s">
        <v>1018</v>
      </c>
      <c r="C10" s="1" t="s">
        <v>1016</v>
      </c>
      <c r="D10" s="1" t="s">
        <v>1019</v>
      </c>
      <c r="E10" s="13" t="s">
        <v>853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1020</v>
      </c>
      <c r="C11" s="1" t="s">
        <v>1016</v>
      </c>
      <c r="D11" s="1" t="s">
        <v>1021</v>
      </c>
      <c r="E11" s="46" t="s">
        <v>1285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1022</v>
      </c>
      <c r="C12" s="1" t="s">
        <v>1023</v>
      </c>
      <c r="D12" s="1" t="s">
        <v>1077</v>
      </c>
      <c r="E12" s="13" t="s">
        <v>853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1024</v>
      </c>
      <c r="C13" s="1" t="s">
        <v>1025</v>
      </c>
      <c r="D13" s="1" t="s">
        <v>65</v>
      </c>
      <c r="E13" s="13" t="s">
        <v>853</v>
      </c>
      <c r="F13" s="13" t="s">
        <v>37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24.95" customHeight="1" x14ac:dyDescent="0.25">
      <c r="A14" s="1">
        <v>7</v>
      </c>
      <c r="B14" s="1" t="s">
        <v>1029</v>
      </c>
      <c r="C14" s="1" t="s">
        <v>1030</v>
      </c>
      <c r="D14" s="1" t="s">
        <v>95</v>
      </c>
      <c r="E14" s="13" t="s">
        <v>853</v>
      </c>
      <c r="F14" s="13" t="s">
        <v>29</v>
      </c>
      <c r="G14" s="14">
        <v>65000</v>
      </c>
      <c r="H14">
        <v>0</v>
      </c>
      <c r="I14" s="14">
        <f t="shared" si="0"/>
        <v>65000</v>
      </c>
      <c r="J14">
        <f t="shared" si="1"/>
        <v>1865.5</v>
      </c>
      <c r="K14" s="7">
        <v>4427.55</v>
      </c>
      <c r="L14">
        <f>+I14*3.04%</f>
        <v>1976</v>
      </c>
      <c r="M14">
        <v>425</v>
      </c>
      <c r="N14" s="7">
        <f t="shared" si="3"/>
        <v>8694.0499999999993</v>
      </c>
      <c r="O14" s="14">
        <f t="shared" si="4"/>
        <v>56305.95</v>
      </c>
    </row>
    <row r="15" spans="1:15" ht="24.95" customHeight="1" x14ac:dyDescent="0.25">
      <c r="A15" s="1">
        <v>8</v>
      </c>
      <c r="B15" s="1" t="s">
        <v>1031</v>
      </c>
      <c r="C15" s="1" t="s">
        <v>1032</v>
      </c>
      <c r="D15" s="1" t="s">
        <v>95</v>
      </c>
      <c r="E15" s="13" t="s">
        <v>853</v>
      </c>
      <c r="F15" s="13" t="s">
        <v>29</v>
      </c>
      <c r="G15" s="14">
        <v>65000</v>
      </c>
      <c r="H15">
        <v>0</v>
      </c>
      <c r="I15" s="14">
        <f t="shared" si="0"/>
        <v>65000</v>
      </c>
      <c r="J15">
        <f>+I15*2.87%</f>
        <v>1865.5</v>
      </c>
      <c r="K15" s="7">
        <v>4427.55</v>
      </c>
      <c r="L15">
        <f t="shared" si="2"/>
        <v>1976</v>
      </c>
      <c r="M15">
        <f>400+25</f>
        <v>425</v>
      </c>
      <c r="N15" s="7">
        <f t="shared" si="3"/>
        <v>8694.0499999999993</v>
      </c>
      <c r="O15" s="14">
        <f t="shared" si="4"/>
        <v>56305.95</v>
      </c>
    </row>
    <row r="16" spans="1:15" ht="24.95" customHeight="1" x14ac:dyDescent="0.25">
      <c r="A16" s="1">
        <v>9</v>
      </c>
      <c r="B16" s="1" t="s">
        <v>1033</v>
      </c>
      <c r="C16" s="1" t="s">
        <v>1032</v>
      </c>
      <c r="D16" s="1" t="s">
        <v>95</v>
      </c>
      <c r="E16" s="13" t="s">
        <v>853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24.95" customHeight="1" x14ac:dyDescent="0.25">
      <c r="A17" s="1">
        <v>10</v>
      </c>
      <c r="B17" s="1" t="s">
        <v>1393</v>
      </c>
      <c r="C17" s="1" t="s">
        <v>661</v>
      </c>
      <c r="D17" s="1" t="s">
        <v>1021</v>
      </c>
      <c r="E17" s="46" t="s">
        <v>1285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24.95" customHeight="1" x14ac:dyDescent="0.25">
      <c r="A18" s="1">
        <v>11</v>
      </c>
      <c r="B18" s="1" t="s">
        <v>1394</v>
      </c>
      <c r="C18" s="1" t="s">
        <v>661</v>
      </c>
      <c r="D18" s="1" t="s">
        <v>1021</v>
      </c>
      <c r="E18" s="46" t="s">
        <v>1285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24.95" customHeight="1" x14ac:dyDescent="0.25">
      <c r="A19" s="1">
        <v>12</v>
      </c>
      <c r="B19" s="1" t="s">
        <v>1026</v>
      </c>
      <c r="C19" s="1" t="s">
        <v>390</v>
      </c>
      <c r="D19" s="1" t="s">
        <v>193</v>
      </c>
      <c r="E19" s="13" t="s">
        <v>853</v>
      </c>
      <c r="F19" s="13" t="s">
        <v>29</v>
      </c>
      <c r="G19" s="14">
        <v>45500</v>
      </c>
      <c r="H19">
        <v>0</v>
      </c>
      <c r="I19" s="14">
        <f>+G19+H19</f>
        <v>45500</v>
      </c>
      <c r="J19">
        <v>1305.8499999999999</v>
      </c>
      <c r="K19" s="7">
        <v>1218.8900000000001</v>
      </c>
      <c r="L19">
        <f t="shared" si="7"/>
        <v>1383.2</v>
      </c>
      <c r="M19">
        <f>25+1919.78</f>
        <v>1944.78</v>
      </c>
      <c r="N19" s="7">
        <f>+J19+K19+L19+M19</f>
        <v>5852.7199999999993</v>
      </c>
      <c r="O19" s="14">
        <f>+I19-N19</f>
        <v>39647.279999999999</v>
      </c>
    </row>
    <row r="20" spans="1:15" ht="24.95" customHeight="1" x14ac:dyDescent="0.25">
      <c r="A20" s="1">
        <v>13</v>
      </c>
      <c r="B20" s="1" t="s">
        <v>1027</v>
      </c>
      <c r="C20" s="1" t="s">
        <v>390</v>
      </c>
      <c r="D20" s="1" t="s">
        <v>247</v>
      </c>
      <c r="E20" s="46" t="s">
        <v>1285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24.95" customHeight="1" x14ac:dyDescent="0.25">
      <c r="A21" s="1">
        <v>14</v>
      </c>
      <c r="B21" s="1" t="s">
        <v>1028</v>
      </c>
      <c r="C21" s="1" t="s">
        <v>390</v>
      </c>
      <c r="D21" s="1" t="s">
        <v>193</v>
      </c>
      <c r="E21" s="46" t="s">
        <v>1285</v>
      </c>
      <c r="F21" s="13" t="s">
        <v>29</v>
      </c>
      <c r="G21" s="14">
        <v>52000</v>
      </c>
      <c r="H21">
        <v>0</v>
      </c>
      <c r="I21" s="14">
        <f>+G21+H21</f>
        <v>52000</v>
      </c>
      <c r="J21">
        <f t="shared" si="6"/>
        <v>1492.4</v>
      </c>
      <c r="K21" s="7">
        <v>2136.27</v>
      </c>
      <c r="L21">
        <f t="shared" si="7"/>
        <v>1580.8</v>
      </c>
      <c r="M21">
        <v>25</v>
      </c>
      <c r="N21" s="7">
        <f>+J21+K21+L21+M21</f>
        <v>5234.47</v>
      </c>
      <c r="O21" s="14">
        <f>+I21-N21</f>
        <v>46765.53</v>
      </c>
    </row>
    <row r="22" spans="1:15" ht="24.95" customHeight="1" x14ac:dyDescent="0.25">
      <c r="A22" s="1">
        <v>15</v>
      </c>
      <c r="B22" s="1" t="s">
        <v>1034</v>
      </c>
      <c r="C22" s="1" t="s">
        <v>390</v>
      </c>
      <c r="D22" s="1" t="s">
        <v>247</v>
      </c>
      <c r="E22" s="46" t="s">
        <v>1285</v>
      </c>
      <c r="F22" s="13" t="s">
        <v>37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24.95" customHeight="1" x14ac:dyDescent="0.25">
      <c r="A23" s="1">
        <v>16</v>
      </c>
      <c r="B23" s="1" t="s">
        <v>1035</v>
      </c>
      <c r="C23" s="1" t="s">
        <v>390</v>
      </c>
      <c r="D23" s="1" t="s">
        <v>1077</v>
      </c>
      <c r="E23" s="13" t="s">
        <v>853</v>
      </c>
      <c r="F23" s="13" t="s">
        <v>1036</v>
      </c>
      <c r="G23" s="14">
        <v>65000</v>
      </c>
      <c r="H23">
        <v>0</v>
      </c>
      <c r="I23" s="14">
        <f t="shared" si="0"/>
        <v>65000</v>
      </c>
      <c r="J23">
        <f t="shared" si="6"/>
        <v>1865.5</v>
      </c>
      <c r="K23" s="7">
        <v>4427.55</v>
      </c>
      <c r="L23">
        <f t="shared" si="7"/>
        <v>1976</v>
      </c>
      <c r="M23">
        <f>25+9351.11</f>
        <v>9376.11</v>
      </c>
      <c r="N23" s="7">
        <f t="shared" si="3"/>
        <v>17645.16</v>
      </c>
      <c r="O23" s="14">
        <f t="shared" si="4"/>
        <v>47354.84</v>
      </c>
    </row>
    <row r="24" spans="1:15" ht="24.95" customHeight="1" x14ac:dyDescent="0.25">
      <c r="A24" s="1">
        <v>17</v>
      </c>
      <c r="B24" s="1" t="s">
        <v>1037</v>
      </c>
      <c r="C24" s="1" t="s">
        <v>541</v>
      </c>
      <c r="D24" s="1" t="s">
        <v>1038</v>
      </c>
      <c r="E24" s="13" t="s">
        <v>853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24.95" customHeight="1" x14ac:dyDescent="0.25">
      <c r="A25" s="1">
        <v>18</v>
      </c>
      <c r="B25" s="1" t="s">
        <v>1039</v>
      </c>
      <c r="C25" s="1" t="s">
        <v>541</v>
      </c>
      <c r="D25" s="1" t="s">
        <v>1038</v>
      </c>
      <c r="E25" s="13" t="s">
        <v>853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24.95" customHeight="1" x14ac:dyDescent="0.25">
      <c r="A26" s="1">
        <v>19</v>
      </c>
      <c r="B26" s="1" t="s">
        <v>1040</v>
      </c>
      <c r="C26" s="1" t="s">
        <v>541</v>
      </c>
      <c r="D26" s="1" t="s">
        <v>1041</v>
      </c>
      <c r="E26" s="13" t="s">
        <v>853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1042</v>
      </c>
      <c r="C27" s="1" t="s">
        <v>541</v>
      </c>
      <c r="D27" s="1" t="s">
        <v>1041</v>
      </c>
      <c r="E27" s="13" t="s">
        <v>853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1043</v>
      </c>
      <c r="C28" s="1" t="s">
        <v>541</v>
      </c>
      <c r="D28" s="1" t="s">
        <v>1041</v>
      </c>
      <c r="E28" s="13" t="s">
        <v>853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1044</v>
      </c>
      <c r="C29" s="1" t="s">
        <v>541</v>
      </c>
      <c r="D29" s="1" t="s">
        <v>193</v>
      </c>
      <c r="E29" s="13" t="s">
        <v>853</v>
      </c>
      <c r="F29" s="13" t="s">
        <v>29</v>
      </c>
      <c r="G29" s="14">
        <v>45500</v>
      </c>
      <c r="H29">
        <v>0</v>
      </c>
      <c r="I29" s="14">
        <f t="shared" si="0"/>
        <v>45500</v>
      </c>
      <c r="J29">
        <v>1305.8499999999999</v>
      </c>
      <c r="K29" s="7">
        <v>1218.8900000000001</v>
      </c>
      <c r="L29">
        <f t="shared" si="2"/>
        <v>1383.2</v>
      </c>
      <c r="M29">
        <v>25</v>
      </c>
      <c r="N29" s="7">
        <f t="shared" si="3"/>
        <v>3932.9399999999996</v>
      </c>
      <c r="O29" s="14">
        <f t="shared" si="4"/>
        <v>41567.06</v>
      </c>
    </row>
    <row r="30" spans="1:15" ht="24.95" customHeight="1" x14ac:dyDescent="0.25">
      <c r="A30" s="1">
        <v>23</v>
      </c>
      <c r="B30" s="1" t="s">
        <v>1045</v>
      </c>
      <c r="C30" s="1" t="s">
        <v>541</v>
      </c>
      <c r="D30" s="1" t="s">
        <v>1041</v>
      </c>
      <c r="E30" s="13" t="s">
        <v>853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24.95" customHeight="1" x14ac:dyDescent="0.25">
      <c r="A31" s="1">
        <v>24</v>
      </c>
      <c r="B31" s="1" t="s">
        <v>1046</v>
      </c>
      <c r="C31" s="1" t="s">
        <v>541</v>
      </c>
      <c r="D31" s="1" t="s">
        <v>193</v>
      </c>
      <c r="E31" s="13" t="s">
        <v>853</v>
      </c>
      <c r="F31" s="13" t="s">
        <v>29</v>
      </c>
      <c r="G31" s="14">
        <v>45500</v>
      </c>
      <c r="H31">
        <v>0</v>
      </c>
      <c r="I31" s="14">
        <f t="shared" si="0"/>
        <v>45500</v>
      </c>
      <c r="J31">
        <v>1305.8499999999999</v>
      </c>
      <c r="K31" s="7">
        <v>1218.8900000000001</v>
      </c>
      <c r="L31">
        <f t="shared" si="2"/>
        <v>1383.2</v>
      </c>
      <c r="M31">
        <v>25</v>
      </c>
      <c r="N31" s="7">
        <f t="shared" si="3"/>
        <v>3932.9399999999996</v>
      </c>
      <c r="O31" s="14">
        <f t="shared" si="4"/>
        <v>41567.06</v>
      </c>
    </row>
    <row r="32" spans="1:15" ht="24.95" customHeight="1" x14ac:dyDescent="0.25">
      <c r="A32" s="1">
        <v>25</v>
      </c>
      <c r="B32" s="1" t="s">
        <v>1047</v>
      </c>
      <c r="C32" s="1" t="s">
        <v>541</v>
      </c>
      <c r="D32" s="1" t="s">
        <v>1041</v>
      </c>
      <c r="E32" s="13" t="s">
        <v>853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24.95" customHeight="1" x14ac:dyDescent="0.25">
      <c r="A33" s="1">
        <v>26</v>
      </c>
      <c r="B33" s="1" t="s">
        <v>1048</v>
      </c>
      <c r="C33" s="1" t="s">
        <v>541</v>
      </c>
      <c r="D33" s="1" t="s">
        <v>193</v>
      </c>
      <c r="E33" s="13" t="s">
        <v>853</v>
      </c>
      <c r="F33" s="13" t="s">
        <v>29</v>
      </c>
      <c r="G33" s="14">
        <v>45500</v>
      </c>
      <c r="H33">
        <v>0</v>
      </c>
      <c r="I33" s="14">
        <f t="shared" si="0"/>
        <v>45500</v>
      </c>
      <c r="J33">
        <v>1305.8499999999999</v>
      </c>
      <c r="K33" s="7">
        <v>1218.8900000000001</v>
      </c>
      <c r="L33">
        <f t="shared" si="2"/>
        <v>1383.2</v>
      </c>
      <c r="M33">
        <f>1919.78+25</f>
        <v>1944.78</v>
      </c>
      <c r="N33" s="7">
        <f t="shared" si="3"/>
        <v>5852.7199999999993</v>
      </c>
      <c r="O33" s="14">
        <f t="shared" si="4"/>
        <v>39647.279999999999</v>
      </c>
    </row>
    <row r="34" spans="1:15" ht="24.95" customHeight="1" x14ac:dyDescent="0.25">
      <c r="A34" s="1">
        <v>27</v>
      </c>
      <c r="B34" s="1" t="s">
        <v>1049</v>
      </c>
      <c r="C34" s="1" t="s">
        <v>541</v>
      </c>
      <c r="D34" s="1" t="s">
        <v>193</v>
      </c>
      <c r="E34" s="13" t="s">
        <v>853</v>
      </c>
      <c r="F34" s="13" t="s">
        <v>29</v>
      </c>
      <c r="G34" s="14">
        <v>45500</v>
      </c>
      <c r="H34">
        <v>0</v>
      </c>
      <c r="I34" s="14">
        <f t="shared" si="0"/>
        <v>45500</v>
      </c>
      <c r="J34">
        <v>1305.8499999999999</v>
      </c>
      <c r="K34" s="7">
        <v>1218.8900000000001</v>
      </c>
      <c r="L34">
        <f t="shared" si="2"/>
        <v>1383.2</v>
      </c>
      <c r="M34" s="14">
        <v>6921.71</v>
      </c>
      <c r="N34" s="7">
        <f t="shared" si="3"/>
        <v>10829.65</v>
      </c>
      <c r="O34" s="14">
        <f t="shared" si="4"/>
        <v>34670.35</v>
      </c>
    </row>
    <row r="35" spans="1:15" ht="24.95" customHeight="1" x14ac:dyDescent="0.25">
      <c r="A35" s="1">
        <v>28</v>
      </c>
      <c r="B35" s="1" t="s">
        <v>1050</v>
      </c>
      <c r="C35" s="1" t="s">
        <v>541</v>
      </c>
      <c r="D35" s="1" t="s">
        <v>1041</v>
      </c>
      <c r="E35" s="13" t="s">
        <v>853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24.95" customHeight="1" x14ac:dyDescent="0.25">
      <c r="A36" s="1">
        <v>29</v>
      </c>
      <c r="B36" s="1" t="s">
        <v>1051</v>
      </c>
      <c r="C36" s="1" t="s">
        <v>541</v>
      </c>
      <c r="D36" s="1" t="s">
        <v>193</v>
      </c>
      <c r="E36" s="13" t="s">
        <v>853</v>
      </c>
      <c r="F36" s="13" t="s">
        <v>29</v>
      </c>
      <c r="G36" s="14">
        <v>45500</v>
      </c>
      <c r="H36">
        <v>0</v>
      </c>
      <c r="I36" s="14">
        <f t="shared" si="0"/>
        <v>45500</v>
      </c>
      <c r="J36">
        <v>1305.8499999999999</v>
      </c>
      <c r="K36" s="7">
        <v>1218.8900000000001</v>
      </c>
      <c r="L36">
        <f t="shared" si="2"/>
        <v>1383.2</v>
      </c>
      <c r="M36">
        <v>25</v>
      </c>
      <c r="N36" s="7">
        <f t="shared" si="3"/>
        <v>3932.9399999999996</v>
      </c>
      <c r="O36" s="14">
        <f t="shared" si="4"/>
        <v>41567.06</v>
      </c>
    </row>
    <row r="37" spans="1:15" ht="24.95" customHeight="1" x14ac:dyDescent="0.25">
      <c r="A37" s="1">
        <v>30</v>
      </c>
      <c r="B37" s="1" t="s">
        <v>1052</v>
      </c>
      <c r="C37" s="1" t="s">
        <v>541</v>
      </c>
      <c r="D37" s="1" t="s">
        <v>1041</v>
      </c>
      <c r="E37" s="13" t="s">
        <v>853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24.95" customHeight="1" x14ac:dyDescent="0.25">
      <c r="A38" s="1">
        <v>31</v>
      </c>
      <c r="B38" s="1" t="s">
        <v>1053</v>
      </c>
      <c r="C38" s="1" t="s">
        <v>541</v>
      </c>
      <c r="D38" s="1" t="s">
        <v>1041</v>
      </c>
      <c r="E38" s="13" t="s">
        <v>853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1054</v>
      </c>
      <c r="C39" s="1" t="s">
        <v>541</v>
      </c>
      <c r="D39" s="1" t="s">
        <v>193</v>
      </c>
      <c r="E39" s="13" t="s">
        <v>853</v>
      </c>
      <c r="F39" s="13" t="s">
        <v>29</v>
      </c>
      <c r="G39" s="14">
        <v>45500</v>
      </c>
      <c r="H39">
        <v>0</v>
      </c>
      <c r="I39" s="14">
        <f t="shared" si="0"/>
        <v>45500</v>
      </c>
      <c r="J39">
        <v>1305.8499999999999</v>
      </c>
      <c r="K39" s="7">
        <v>1218.8900000000001</v>
      </c>
      <c r="L39">
        <f t="shared" si="2"/>
        <v>1383.2</v>
      </c>
      <c r="M39">
        <v>25</v>
      </c>
      <c r="N39" s="7">
        <f t="shared" si="3"/>
        <v>3932.9399999999996</v>
      </c>
      <c r="O39" s="14">
        <f t="shared" si="4"/>
        <v>41567.06</v>
      </c>
    </row>
    <row r="40" spans="1:15" ht="24.95" customHeight="1" x14ac:dyDescent="0.25">
      <c r="A40" s="1">
        <v>33</v>
      </c>
      <c r="B40" s="1" t="s">
        <v>1055</v>
      </c>
      <c r="C40" s="1" t="s">
        <v>541</v>
      </c>
      <c r="D40" s="1" t="s">
        <v>193</v>
      </c>
      <c r="E40" s="13" t="s">
        <v>853</v>
      </c>
      <c r="F40" s="13" t="s">
        <v>29</v>
      </c>
      <c r="G40" s="14">
        <v>45500</v>
      </c>
      <c r="H40">
        <v>0</v>
      </c>
      <c r="I40" s="14">
        <f t="shared" si="0"/>
        <v>45500</v>
      </c>
      <c r="J40">
        <v>1305.8499999999999</v>
      </c>
      <c r="K40" s="7">
        <v>1218.8900000000001</v>
      </c>
      <c r="L40">
        <f t="shared" si="2"/>
        <v>1383.2</v>
      </c>
      <c r="M40">
        <v>25</v>
      </c>
      <c r="N40" s="7">
        <f t="shared" si="3"/>
        <v>3932.9399999999996</v>
      </c>
      <c r="O40" s="14">
        <f t="shared" si="4"/>
        <v>41567.06</v>
      </c>
    </row>
    <row r="41" spans="1:15" ht="24.95" customHeight="1" x14ac:dyDescent="0.25">
      <c r="A41" s="1">
        <v>34</v>
      </c>
      <c r="B41" s="1" t="s">
        <v>1056</v>
      </c>
      <c r="C41" s="1" t="s">
        <v>541</v>
      </c>
      <c r="D41" s="1" t="s">
        <v>1021</v>
      </c>
      <c r="E41" s="46" t="s">
        <v>1285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24.95" customHeight="1" x14ac:dyDescent="0.25">
      <c r="A42" s="1">
        <v>35</v>
      </c>
      <c r="B42" s="1" t="s">
        <v>1510</v>
      </c>
      <c r="C42" s="1" t="s">
        <v>541</v>
      </c>
      <c r="D42" s="1" t="s">
        <v>1021</v>
      </c>
      <c r="E42" s="13" t="s">
        <v>853</v>
      </c>
      <c r="F42" s="13" t="s">
        <v>29</v>
      </c>
      <c r="G42" s="14">
        <v>15000</v>
      </c>
      <c r="H42">
        <v>0</v>
      </c>
      <c r="I42" s="14">
        <f>+G42+H42</f>
        <v>15000</v>
      </c>
      <c r="J42">
        <f t="shared" ref="J42" si="14">+I42*2.87%</f>
        <v>430.5</v>
      </c>
      <c r="K42" s="7">
        <v>0</v>
      </c>
      <c r="L42">
        <f t="shared" ref="L42" si="15">+I42*3.04%</f>
        <v>456</v>
      </c>
      <c r="M42">
        <v>25</v>
      </c>
      <c r="N42" s="7">
        <f>+J42+K42+L42+M42</f>
        <v>911.5</v>
      </c>
      <c r="O42" s="14">
        <f>+I42-N42</f>
        <v>14088.5</v>
      </c>
    </row>
    <row r="43" spans="1:15" ht="24.95" customHeight="1" x14ac:dyDescent="0.25">
      <c r="A43" s="1">
        <v>36</v>
      </c>
      <c r="B43" s="1" t="s">
        <v>1280</v>
      </c>
      <c r="C43" s="1" t="s">
        <v>541</v>
      </c>
      <c r="D43" s="1" t="s">
        <v>1021</v>
      </c>
      <c r="E43" s="46" t="s">
        <v>1285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4" si="16">+I43*2.87%</f>
        <v>430.5</v>
      </c>
      <c r="K43" s="7">
        <v>0</v>
      </c>
      <c r="L43">
        <f t="shared" ref="L43:L54" si="17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1481</v>
      </c>
      <c r="C44" s="1" t="s">
        <v>541</v>
      </c>
      <c r="D44" s="1" t="s">
        <v>1057</v>
      </c>
      <c r="E44" s="46" t="s">
        <v>1285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6"/>
        <v>430.5</v>
      </c>
      <c r="K44" s="7">
        <v>0</v>
      </c>
      <c r="L44">
        <f t="shared" si="17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1058</v>
      </c>
      <c r="C45" s="1" t="s">
        <v>541</v>
      </c>
      <c r="D45" s="1" t="s">
        <v>1021</v>
      </c>
      <c r="E45" s="46" t="s">
        <v>1285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6"/>
        <v>430.5</v>
      </c>
      <c r="K45" s="7">
        <v>0</v>
      </c>
      <c r="L45">
        <f t="shared" si="17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1201</v>
      </c>
      <c r="C46" s="1" t="s">
        <v>541</v>
      </c>
      <c r="D46" s="1" t="s">
        <v>1202</v>
      </c>
      <c r="E46" s="46" t="s">
        <v>1285</v>
      </c>
      <c r="F46" s="13" t="s">
        <v>37</v>
      </c>
      <c r="G46" s="14">
        <v>15000</v>
      </c>
      <c r="H46">
        <v>0</v>
      </c>
      <c r="I46" s="14">
        <f t="shared" si="0"/>
        <v>15000</v>
      </c>
      <c r="J46">
        <f t="shared" si="16"/>
        <v>430.5</v>
      </c>
      <c r="K46" s="7">
        <v>0</v>
      </c>
      <c r="L46">
        <f t="shared" si="17"/>
        <v>456</v>
      </c>
      <c r="M46">
        <v>25</v>
      </c>
      <c r="N46" s="7">
        <f>+J46+K46+L46+M46</f>
        <v>911.5</v>
      </c>
      <c r="O46" s="14">
        <f>+I46-N46</f>
        <v>14088.5</v>
      </c>
    </row>
    <row r="47" spans="1:15" ht="24.95" customHeight="1" x14ac:dyDescent="0.25">
      <c r="A47" s="1">
        <v>40</v>
      </c>
      <c r="B47" s="1" t="s">
        <v>1286</v>
      </c>
      <c r="C47" s="1" t="s">
        <v>541</v>
      </c>
      <c r="D47" s="1" t="s">
        <v>193</v>
      </c>
      <c r="E47" s="46" t="s">
        <v>853</v>
      </c>
      <c r="F47" s="13" t="s">
        <v>37</v>
      </c>
      <c r="G47" s="14">
        <v>44750</v>
      </c>
      <c r="H47">
        <v>0</v>
      </c>
      <c r="I47" s="14">
        <f t="shared" si="0"/>
        <v>44750</v>
      </c>
      <c r="J47" s="51">
        <v>1284.33</v>
      </c>
      <c r="K47" s="7">
        <v>1113.04</v>
      </c>
      <c r="L47">
        <f t="shared" si="17"/>
        <v>1360.4</v>
      </c>
      <c r="M47">
        <v>25</v>
      </c>
      <c r="N47" s="7">
        <f t="shared" ref="N47:N50" si="18">+J47+K47+L47+M47</f>
        <v>3782.77</v>
      </c>
      <c r="O47" s="14">
        <f t="shared" ref="O47:O50" si="19">+I47-N47</f>
        <v>40967.230000000003</v>
      </c>
    </row>
    <row r="48" spans="1:15" ht="24.95" customHeight="1" x14ac:dyDescent="0.25">
      <c r="A48" s="1">
        <v>41</v>
      </c>
      <c r="B48" s="1" t="s">
        <v>1287</v>
      </c>
      <c r="C48" s="1" t="s">
        <v>541</v>
      </c>
      <c r="D48" s="1" t="s">
        <v>193</v>
      </c>
      <c r="E48" s="46" t="s">
        <v>853</v>
      </c>
      <c r="F48" s="13" t="s">
        <v>29</v>
      </c>
      <c r="G48" s="14">
        <v>45500</v>
      </c>
      <c r="H48">
        <v>0</v>
      </c>
      <c r="I48" s="14">
        <f t="shared" si="0"/>
        <v>45500</v>
      </c>
      <c r="J48">
        <v>1305.8499999999999</v>
      </c>
      <c r="K48" s="7">
        <v>1218.8900000000001</v>
      </c>
      <c r="L48">
        <f t="shared" si="17"/>
        <v>1383.2</v>
      </c>
      <c r="M48">
        <v>25</v>
      </c>
      <c r="N48" s="7">
        <f t="shared" si="18"/>
        <v>3932.9399999999996</v>
      </c>
      <c r="O48" s="14">
        <f t="shared" si="19"/>
        <v>41567.06</v>
      </c>
    </row>
    <row r="49" spans="1:15" ht="24.95" customHeight="1" x14ac:dyDescent="0.25">
      <c r="A49" s="1">
        <v>42</v>
      </c>
      <c r="B49" s="1" t="s">
        <v>1288</v>
      </c>
      <c r="C49" s="1" t="s">
        <v>541</v>
      </c>
      <c r="D49" s="1" t="s">
        <v>193</v>
      </c>
      <c r="E49" s="46" t="s">
        <v>853</v>
      </c>
      <c r="F49" s="13" t="s">
        <v>29</v>
      </c>
      <c r="G49" s="14">
        <v>45500</v>
      </c>
      <c r="H49">
        <v>0</v>
      </c>
      <c r="I49" s="14">
        <f t="shared" si="0"/>
        <v>45500</v>
      </c>
      <c r="J49">
        <v>1305.8499999999999</v>
      </c>
      <c r="K49" s="7">
        <v>1218.8900000000001</v>
      </c>
      <c r="L49">
        <f t="shared" si="17"/>
        <v>1383.2</v>
      </c>
      <c r="M49">
        <f>25+400</f>
        <v>425</v>
      </c>
      <c r="N49" s="7">
        <f t="shared" si="18"/>
        <v>4332.9399999999996</v>
      </c>
      <c r="O49" s="14">
        <f t="shared" si="19"/>
        <v>41167.06</v>
      </c>
    </row>
    <row r="50" spans="1:15" ht="24.95" customHeight="1" x14ac:dyDescent="0.25">
      <c r="A50" s="1">
        <v>43</v>
      </c>
      <c r="B50" s="1" t="s">
        <v>1372</v>
      </c>
      <c r="C50" s="1" t="s">
        <v>541</v>
      </c>
      <c r="D50" s="1" t="s">
        <v>1289</v>
      </c>
      <c r="E50" s="46" t="s">
        <v>853</v>
      </c>
      <c r="F50" s="13" t="s">
        <v>37</v>
      </c>
      <c r="G50" s="14">
        <v>39000</v>
      </c>
      <c r="H50">
        <v>0</v>
      </c>
      <c r="I50" s="14">
        <f t="shared" ref="I50:I51" si="20">+G50+H50</f>
        <v>39000</v>
      </c>
      <c r="J50">
        <v>1119.3</v>
      </c>
      <c r="K50" s="7">
        <v>301.52</v>
      </c>
      <c r="L50">
        <f t="shared" si="17"/>
        <v>1185.5999999999999</v>
      </c>
      <c r="M50">
        <v>25</v>
      </c>
      <c r="N50" s="7">
        <f t="shared" si="18"/>
        <v>2631.42</v>
      </c>
      <c r="O50" s="14">
        <f t="shared" si="19"/>
        <v>36368.58</v>
      </c>
    </row>
    <row r="51" spans="1:15" ht="24.95" customHeight="1" x14ac:dyDescent="0.25">
      <c r="A51" s="1">
        <v>44</v>
      </c>
      <c r="B51" s="1" t="s">
        <v>1373</v>
      </c>
      <c r="C51" s="1" t="s">
        <v>541</v>
      </c>
      <c r="D51" s="1" t="s">
        <v>193</v>
      </c>
      <c r="E51" s="46" t="s">
        <v>853</v>
      </c>
      <c r="F51" s="13" t="s">
        <v>29</v>
      </c>
      <c r="G51" s="14">
        <v>45500</v>
      </c>
      <c r="H51">
        <v>0</v>
      </c>
      <c r="I51" s="14">
        <f t="shared" si="20"/>
        <v>45500</v>
      </c>
      <c r="J51">
        <v>1305.8499999999999</v>
      </c>
      <c r="K51" s="7">
        <v>1218.8900000000001</v>
      </c>
      <c r="L51">
        <f t="shared" ref="L51" si="21">+I51*3.04%</f>
        <v>1383.2</v>
      </c>
      <c r="M51">
        <f>400+25</f>
        <v>425</v>
      </c>
      <c r="N51" s="7">
        <f t="shared" ref="N51" si="22">+J51+K51+L51+M51</f>
        <v>4332.9399999999996</v>
      </c>
      <c r="O51" s="14">
        <f t="shared" ref="O51" si="23">+I51-N51</f>
        <v>41167.06</v>
      </c>
    </row>
    <row r="52" spans="1:15" ht="24.95" customHeight="1" x14ac:dyDescent="0.25">
      <c r="A52" s="1">
        <v>45</v>
      </c>
      <c r="B52" s="1" t="s">
        <v>1374</v>
      </c>
      <c r="C52" s="1" t="s">
        <v>541</v>
      </c>
      <c r="D52" s="1" t="s">
        <v>193</v>
      </c>
      <c r="E52" s="46" t="s">
        <v>853</v>
      </c>
      <c r="F52" s="13" t="s">
        <v>29</v>
      </c>
      <c r="G52" s="14">
        <v>45500</v>
      </c>
      <c r="H52">
        <v>0</v>
      </c>
      <c r="I52" s="14">
        <f t="shared" ref="I52:I53" si="24">+G52+H52</f>
        <v>45500</v>
      </c>
      <c r="J52" s="51">
        <v>1305.8499999999999</v>
      </c>
      <c r="K52" s="7">
        <v>1218.8900000000001</v>
      </c>
      <c r="L52">
        <f t="shared" ref="L52:L53" si="25">+I52*3.04%</f>
        <v>1383.2</v>
      </c>
      <c r="M52">
        <v>25</v>
      </c>
      <c r="N52" s="7">
        <f t="shared" ref="N52:N53" si="26">+J52+K52+L52+M52</f>
        <v>3932.9399999999996</v>
      </c>
      <c r="O52" s="14">
        <f t="shared" ref="O52:O53" si="27">+I52-N52</f>
        <v>41567.06</v>
      </c>
    </row>
    <row r="53" spans="1:15" ht="24.95" customHeight="1" x14ac:dyDescent="0.25">
      <c r="A53" s="1">
        <v>46</v>
      </c>
      <c r="B53" s="1" t="s">
        <v>1375</v>
      </c>
      <c r="C53" s="1" t="s">
        <v>541</v>
      </c>
      <c r="D53" s="1" t="s">
        <v>193</v>
      </c>
      <c r="E53" s="46" t="s">
        <v>853</v>
      </c>
      <c r="F53" s="13" t="s">
        <v>29</v>
      </c>
      <c r="G53" s="14">
        <v>44750</v>
      </c>
      <c r="H53">
        <v>0</v>
      </c>
      <c r="I53" s="14">
        <f t="shared" si="24"/>
        <v>44750</v>
      </c>
      <c r="J53" s="51">
        <v>1284.33</v>
      </c>
      <c r="K53" s="7">
        <v>1113.04</v>
      </c>
      <c r="L53">
        <f t="shared" si="25"/>
        <v>1360.4</v>
      </c>
      <c r="M53">
        <v>25</v>
      </c>
      <c r="N53" s="7">
        <f t="shared" si="26"/>
        <v>3782.77</v>
      </c>
      <c r="O53" s="14">
        <f t="shared" si="27"/>
        <v>40967.230000000003</v>
      </c>
    </row>
    <row r="54" spans="1:15" ht="24.95" customHeight="1" x14ac:dyDescent="0.25">
      <c r="A54" s="1">
        <v>47</v>
      </c>
      <c r="B54" s="1" t="s">
        <v>1059</v>
      </c>
      <c r="C54" s="1" t="s">
        <v>758</v>
      </c>
      <c r="D54" s="1" t="s">
        <v>1038</v>
      </c>
      <c r="E54" s="13" t="s">
        <v>853</v>
      </c>
      <c r="F54" s="13" t="s">
        <v>29</v>
      </c>
      <c r="G54" s="14">
        <v>11000</v>
      </c>
      <c r="H54">
        <v>0</v>
      </c>
      <c r="I54" s="14">
        <f t="shared" si="0"/>
        <v>11000</v>
      </c>
      <c r="J54">
        <f t="shared" si="16"/>
        <v>315.7</v>
      </c>
      <c r="K54" s="7">
        <v>0</v>
      </c>
      <c r="L54">
        <f t="shared" si="17"/>
        <v>334.4</v>
      </c>
      <c r="M54">
        <v>25</v>
      </c>
      <c r="N54" s="7">
        <f>+J54+K54+L54+M54</f>
        <v>675.09999999999991</v>
      </c>
      <c r="O54" s="14">
        <f>+I54-N54</f>
        <v>10324.9</v>
      </c>
    </row>
    <row r="55" spans="1:15" ht="24.95" customHeight="1" x14ac:dyDescent="0.25">
      <c r="A55" s="1">
        <v>48</v>
      </c>
      <c r="B55" s="1" t="s">
        <v>1060</v>
      </c>
      <c r="C55" s="1" t="s">
        <v>719</v>
      </c>
      <c r="D55" s="1" t="s">
        <v>193</v>
      </c>
      <c r="E55" s="13" t="s">
        <v>1285</v>
      </c>
      <c r="F55" s="13" t="s">
        <v>29</v>
      </c>
      <c r="G55" s="14">
        <v>65000</v>
      </c>
      <c r="H55">
        <v>0</v>
      </c>
      <c r="I55" s="14">
        <f t="shared" si="0"/>
        <v>65000</v>
      </c>
      <c r="J55">
        <f t="shared" si="1"/>
        <v>1865.5</v>
      </c>
      <c r="K55" s="7">
        <v>4427.55</v>
      </c>
      <c r="L55">
        <f t="shared" si="2"/>
        <v>1976</v>
      </c>
      <c r="M55">
        <v>25</v>
      </c>
      <c r="N55" s="7">
        <f>+J55+K55+L55+M55</f>
        <v>8294.0499999999993</v>
      </c>
      <c r="O55" s="14">
        <f t="shared" si="4"/>
        <v>56705.95</v>
      </c>
    </row>
    <row r="56" spans="1:15" ht="24.95" customHeight="1" x14ac:dyDescent="0.25">
      <c r="A56" s="1">
        <v>49</v>
      </c>
      <c r="B56" s="1" t="s">
        <v>1281</v>
      </c>
      <c r="C56" s="6" t="s">
        <v>267</v>
      </c>
      <c r="D56" s="1" t="s">
        <v>65</v>
      </c>
      <c r="E56" s="1" t="s">
        <v>1285</v>
      </c>
      <c r="F56" s="13" t="s">
        <v>37</v>
      </c>
      <c r="G56" s="14">
        <v>25000</v>
      </c>
      <c r="H56">
        <v>0</v>
      </c>
      <c r="I56" s="14">
        <f t="shared" si="0"/>
        <v>25000</v>
      </c>
      <c r="J56">
        <f t="shared" si="1"/>
        <v>717.5</v>
      </c>
      <c r="K56" s="7">
        <v>0</v>
      </c>
      <c r="L56">
        <f t="shared" si="2"/>
        <v>760</v>
      </c>
      <c r="M56">
        <v>25</v>
      </c>
      <c r="N56" s="7">
        <f t="shared" ref="N56:N66" si="28">+J56+K56+L56+M56</f>
        <v>1502.5</v>
      </c>
      <c r="O56" s="14">
        <f t="shared" si="4"/>
        <v>23497.5</v>
      </c>
    </row>
    <row r="57" spans="1:15" ht="24.95" customHeight="1" x14ac:dyDescent="0.25">
      <c r="A57" s="1">
        <v>50</v>
      </c>
      <c r="B57" s="1" t="s">
        <v>1282</v>
      </c>
      <c r="C57" s="6" t="s">
        <v>267</v>
      </c>
      <c r="D57" s="1" t="s">
        <v>65</v>
      </c>
      <c r="E57" s="1" t="s">
        <v>1285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si="28"/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1283</v>
      </c>
      <c r="C58" s="6" t="s">
        <v>267</v>
      </c>
      <c r="D58" s="1" t="s">
        <v>40</v>
      </c>
      <c r="E58" s="1" t="s">
        <v>1285</v>
      </c>
      <c r="F58" s="13" t="s">
        <v>29</v>
      </c>
      <c r="G58" s="14">
        <v>39000</v>
      </c>
      <c r="H58">
        <v>0</v>
      </c>
      <c r="I58" s="14">
        <f t="shared" si="0"/>
        <v>39000</v>
      </c>
      <c r="J58">
        <f t="shared" si="1"/>
        <v>1119.3</v>
      </c>
      <c r="K58" s="7">
        <v>301.52</v>
      </c>
      <c r="L58">
        <f t="shared" si="2"/>
        <v>1185.5999999999999</v>
      </c>
      <c r="M58">
        <v>25</v>
      </c>
      <c r="N58" s="7">
        <f t="shared" si="28"/>
        <v>2631.42</v>
      </c>
      <c r="O58" s="14">
        <f t="shared" si="4"/>
        <v>36368.58</v>
      </c>
    </row>
    <row r="59" spans="1:15" ht="24.95" customHeight="1" x14ac:dyDescent="0.25">
      <c r="A59" s="1">
        <v>52</v>
      </c>
      <c r="B59" s="1" t="s">
        <v>1284</v>
      </c>
      <c r="C59" s="6" t="s">
        <v>267</v>
      </c>
      <c r="D59" s="1" t="s">
        <v>1021</v>
      </c>
      <c r="E59" s="1" t="s">
        <v>1285</v>
      </c>
      <c r="F59" s="13" t="s">
        <v>29</v>
      </c>
      <c r="G59" s="14">
        <v>15000</v>
      </c>
      <c r="H59">
        <v>0</v>
      </c>
      <c r="I59" s="14">
        <f t="shared" si="0"/>
        <v>15000</v>
      </c>
      <c r="J59">
        <f t="shared" si="1"/>
        <v>430.5</v>
      </c>
      <c r="K59" s="7">
        <v>0</v>
      </c>
      <c r="L59">
        <f t="shared" si="2"/>
        <v>456</v>
      </c>
      <c r="M59">
        <v>25</v>
      </c>
      <c r="N59" s="7">
        <f t="shared" si="28"/>
        <v>911.5</v>
      </c>
      <c r="O59" s="14">
        <f t="shared" si="4"/>
        <v>14088.5</v>
      </c>
    </row>
    <row r="60" spans="1:15" ht="24.95" customHeight="1" x14ac:dyDescent="0.25">
      <c r="A60" s="1">
        <v>53</v>
      </c>
      <c r="B60" s="1" t="s">
        <v>1296</v>
      </c>
      <c r="C60" s="6" t="s">
        <v>267</v>
      </c>
      <c r="D60" s="1" t="s">
        <v>1289</v>
      </c>
      <c r="E60" s="13" t="s">
        <v>853</v>
      </c>
      <c r="F60" s="13" t="s">
        <v>37</v>
      </c>
      <c r="G60" s="14">
        <v>39750</v>
      </c>
      <c r="H60">
        <v>0</v>
      </c>
      <c r="I60" s="14">
        <f t="shared" si="0"/>
        <v>39750</v>
      </c>
      <c r="J60" s="51">
        <v>1140.83</v>
      </c>
      <c r="K60" s="7">
        <v>407.37</v>
      </c>
      <c r="L60">
        <f t="shared" si="2"/>
        <v>1208.4000000000001</v>
      </c>
      <c r="M60">
        <v>25</v>
      </c>
      <c r="N60" s="7">
        <f t="shared" si="28"/>
        <v>2781.6</v>
      </c>
      <c r="O60" s="14">
        <f t="shared" si="4"/>
        <v>36968.400000000001</v>
      </c>
    </row>
    <row r="61" spans="1:15" ht="24.95" customHeight="1" x14ac:dyDescent="0.25">
      <c r="A61" s="1">
        <v>54</v>
      </c>
      <c r="B61" s="1" t="s">
        <v>1290</v>
      </c>
      <c r="C61" s="6" t="s">
        <v>267</v>
      </c>
      <c r="D61" s="1" t="s">
        <v>193</v>
      </c>
      <c r="E61" s="13" t="s">
        <v>853</v>
      </c>
      <c r="F61" s="13" t="s">
        <v>29</v>
      </c>
      <c r="G61" s="14">
        <v>45500</v>
      </c>
      <c r="H61">
        <v>0</v>
      </c>
      <c r="I61" s="14">
        <f t="shared" si="0"/>
        <v>45500</v>
      </c>
      <c r="J61">
        <v>1305.8499999999999</v>
      </c>
      <c r="K61" s="7">
        <v>1218.8900000000001</v>
      </c>
      <c r="L61">
        <f t="shared" si="2"/>
        <v>1383.2</v>
      </c>
      <c r="M61">
        <v>25</v>
      </c>
      <c r="N61" s="7">
        <f t="shared" si="28"/>
        <v>3932.9399999999996</v>
      </c>
      <c r="O61" s="14">
        <f t="shared" si="4"/>
        <v>41567.06</v>
      </c>
    </row>
    <row r="62" spans="1:15" ht="24.95" customHeight="1" x14ac:dyDescent="0.25">
      <c r="A62" s="1">
        <v>55</v>
      </c>
      <c r="B62" s="1" t="s">
        <v>1291</v>
      </c>
      <c r="C62" s="6" t="s">
        <v>267</v>
      </c>
      <c r="D62" s="1" t="s">
        <v>193</v>
      </c>
      <c r="E62" s="13" t="s">
        <v>853</v>
      </c>
      <c r="F62" s="13" t="s">
        <v>29</v>
      </c>
      <c r="G62" s="14">
        <v>45500</v>
      </c>
      <c r="H62">
        <v>0</v>
      </c>
      <c r="I62" s="14">
        <f t="shared" si="0"/>
        <v>45500</v>
      </c>
      <c r="J62">
        <v>1305.8499999999999</v>
      </c>
      <c r="K62" s="7">
        <v>1218.8900000000001</v>
      </c>
      <c r="L62">
        <f t="shared" si="2"/>
        <v>1383.2</v>
      </c>
      <c r="M62">
        <v>4550</v>
      </c>
      <c r="N62" s="7">
        <f t="shared" si="28"/>
        <v>8457.9399999999987</v>
      </c>
      <c r="O62" s="14">
        <f t="shared" si="4"/>
        <v>37042.06</v>
      </c>
    </row>
    <row r="63" spans="1:15" ht="24.95" customHeight="1" x14ac:dyDescent="0.25">
      <c r="A63" s="1">
        <v>56</v>
      </c>
      <c r="B63" s="1" t="s">
        <v>1292</v>
      </c>
      <c r="C63" s="6" t="s">
        <v>267</v>
      </c>
      <c r="D63" s="1" t="s">
        <v>193</v>
      </c>
      <c r="E63" s="13" t="s">
        <v>853</v>
      </c>
      <c r="F63" s="13" t="s">
        <v>37</v>
      </c>
      <c r="G63" s="14">
        <v>45500</v>
      </c>
      <c r="H63">
        <v>0</v>
      </c>
      <c r="I63" s="14">
        <f t="shared" si="0"/>
        <v>45500</v>
      </c>
      <c r="J63">
        <v>1305.8499999999999</v>
      </c>
      <c r="K63" s="7">
        <v>1218.8900000000001</v>
      </c>
      <c r="L63">
        <f t="shared" si="2"/>
        <v>1383.2</v>
      </c>
      <c r="M63">
        <v>25</v>
      </c>
      <c r="N63" s="7">
        <f t="shared" si="28"/>
        <v>3932.9399999999996</v>
      </c>
      <c r="O63" s="14">
        <f t="shared" si="4"/>
        <v>41567.06</v>
      </c>
    </row>
    <row r="64" spans="1:15" ht="24.95" customHeight="1" x14ac:dyDescent="0.25">
      <c r="A64" s="1">
        <v>57</v>
      </c>
      <c r="B64" s="1" t="s">
        <v>1293</v>
      </c>
      <c r="C64" s="6" t="s">
        <v>267</v>
      </c>
      <c r="D64" s="1" t="s">
        <v>193</v>
      </c>
      <c r="E64" s="13" t="s">
        <v>853</v>
      </c>
      <c r="F64" s="13" t="s">
        <v>37</v>
      </c>
      <c r="G64" s="14">
        <v>45500</v>
      </c>
      <c r="H64">
        <v>0</v>
      </c>
      <c r="I64" s="14">
        <f t="shared" si="0"/>
        <v>45500</v>
      </c>
      <c r="J64" s="51">
        <v>1305.8499999999999</v>
      </c>
      <c r="K64" s="7">
        <v>1218.8900000000001</v>
      </c>
      <c r="L64">
        <f t="shared" si="2"/>
        <v>1383.2</v>
      </c>
      <c r="M64">
        <v>25</v>
      </c>
      <c r="N64" s="7">
        <f t="shared" si="28"/>
        <v>3932.9399999999996</v>
      </c>
      <c r="O64" s="14">
        <f t="shared" si="4"/>
        <v>41567.06</v>
      </c>
    </row>
    <row r="65" spans="1:18" ht="24.95" customHeight="1" x14ac:dyDescent="0.25">
      <c r="A65" s="1">
        <v>58</v>
      </c>
      <c r="B65" s="1" t="s">
        <v>1294</v>
      </c>
      <c r="C65" s="6" t="s">
        <v>267</v>
      </c>
      <c r="D65" s="1" t="s">
        <v>193</v>
      </c>
      <c r="E65" s="13" t="s">
        <v>853</v>
      </c>
      <c r="F65" s="13" t="s">
        <v>37</v>
      </c>
      <c r="G65" s="14">
        <v>45500</v>
      </c>
      <c r="H65">
        <v>0</v>
      </c>
      <c r="I65" s="14">
        <f t="shared" si="0"/>
        <v>45500</v>
      </c>
      <c r="J65" s="51">
        <v>1305.8499999999999</v>
      </c>
      <c r="K65" s="7">
        <v>1218.8900000000001</v>
      </c>
      <c r="L65">
        <f t="shared" si="2"/>
        <v>1383.2</v>
      </c>
      <c r="M65">
        <v>25</v>
      </c>
      <c r="N65" s="7">
        <f t="shared" si="28"/>
        <v>3932.9399999999996</v>
      </c>
      <c r="O65" s="14">
        <f t="shared" si="4"/>
        <v>41567.06</v>
      </c>
    </row>
    <row r="66" spans="1:18" ht="24.95" customHeight="1" x14ac:dyDescent="0.25">
      <c r="A66" s="1">
        <v>59</v>
      </c>
      <c r="B66" s="1" t="s">
        <v>1295</v>
      </c>
      <c r="C66" s="6" t="s">
        <v>267</v>
      </c>
      <c r="D66" s="1" t="s">
        <v>193</v>
      </c>
      <c r="E66" s="13" t="s">
        <v>853</v>
      </c>
      <c r="F66" s="13" t="s">
        <v>37</v>
      </c>
      <c r="G66" s="14">
        <v>45500</v>
      </c>
      <c r="H66">
        <v>0</v>
      </c>
      <c r="I66" s="14">
        <f t="shared" si="0"/>
        <v>45500</v>
      </c>
      <c r="J66" s="51">
        <v>1305.8499999999999</v>
      </c>
      <c r="K66" s="7">
        <v>1218.8900000000001</v>
      </c>
      <c r="L66">
        <f t="shared" si="2"/>
        <v>1383.2</v>
      </c>
      <c r="M66">
        <v>25</v>
      </c>
      <c r="N66" s="7">
        <f t="shared" si="28"/>
        <v>3932.9399999999996</v>
      </c>
      <c r="O66" s="14">
        <f t="shared" si="4"/>
        <v>41567.06</v>
      </c>
    </row>
    <row r="67" spans="1:18" x14ac:dyDescent="0.25">
      <c r="C67" s="6"/>
      <c r="E67" s="13"/>
      <c r="G67" s="14"/>
      <c r="H67"/>
      <c r="I67" s="14"/>
      <c r="J67"/>
      <c r="K67" s="7"/>
      <c r="L67"/>
      <c r="M67"/>
      <c r="N67" s="7"/>
      <c r="O67" s="14"/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G69" s="13"/>
      <c r="H69" s="13"/>
      <c r="I69" s="13"/>
      <c r="K69" s="13"/>
      <c r="L69" s="13"/>
      <c r="M69" s="13"/>
      <c r="N69" s="13"/>
      <c r="O69" s="13"/>
    </row>
    <row r="70" spans="1:18" x14ac:dyDescent="0.25">
      <c r="G70" s="26">
        <f t="shared" ref="G70:O70" si="29">SUM(G8:G69)</f>
        <v>1990250</v>
      </c>
      <c r="H70" s="26">
        <f t="shared" si="29"/>
        <v>0</v>
      </c>
      <c r="I70" s="26">
        <f t="shared" si="29"/>
        <v>1990250</v>
      </c>
      <c r="J70" s="26">
        <f t="shared" si="29"/>
        <v>57120.189999999988</v>
      </c>
      <c r="K70" s="26">
        <f t="shared" si="29"/>
        <v>50584.979999999989</v>
      </c>
      <c r="L70" s="26">
        <f t="shared" si="29"/>
        <v>60503.599999999977</v>
      </c>
      <c r="M70" s="26">
        <f t="shared" si="29"/>
        <v>33585.94</v>
      </c>
      <c r="N70" s="26">
        <f t="shared" si="29"/>
        <v>201794.71000000005</v>
      </c>
      <c r="O70" s="26">
        <f t="shared" si="29"/>
        <v>1788455.2900000007</v>
      </c>
    </row>
    <row r="71" spans="1:18" x14ac:dyDescent="0.25">
      <c r="G71" s="13"/>
      <c r="H71" s="13"/>
      <c r="I71" s="13"/>
      <c r="K71" s="13"/>
      <c r="L71" s="13"/>
      <c r="M71" s="13"/>
      <c r="N71" s="13"/>
      <c r="O71" s="13"/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  <c r="R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ht="15" customHeight="1" x14ac:dyDescent="0.25">
      <c r="F75" s="31" t="s">
        <v>847</v>
      </c>
      <c r="G75" s="13"/>
      <c r="H75" s="13"/>
      <c r="I75" s="13"/>
      <c r="K75" s="13"/>
      <c r="L75" s="13"/>
      <c r="M75" s="13"/>
      <c r="R75" s="13"/>
    </row>
    <row r="76" spans="1:18" ht="45" x14ac:dyDescent="0.25">
      <c r="F76" s="32" t="s">
        <v>848</v>
      </c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1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4" spans="3:19" x14ac:dyDescent="0.25">
      <c r="K84" s="13"/>
      <c r="L84" s="13"/>
      <c r="M84" s="13"/>
      <c r="N84" s="13"/>
      <c r="O84" s="13"/>
      <c r="P84" s="13"/>
      <c r="Q84" s="13"/>
      <c r="R84" s="13"/>
    </row>
    <row r="85" spans="3:19" x14ac:dyDescent="0.25">
      <c r="C85" s="13"/>
      <c r="D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G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  <c r="S88" s="17"/>
    </row>
    <row r="89" spans="3:19" s="33" customFormat="1" x14ac:dyDescent="0.25">
      <c r="C89" s="34"/>
      <c r="D89" s="34"/>
      <c r="F89" s="34">
        <v>6</v>
      </c>
      <c r="G89" s="34">
        <v>227000</v>
      </c>
      <c r="H89" s="34"/>
      <c r="I89" s="34">
        <v>227000</v>
      </c>
      <c r="J89" s="34">
        <v>6514.9</v>
      </c>
      <c r="K89" s="34">
        <v>8417.82</v>
      </c>
      <c r="L89" s="34">
        <v>6900.8</v>
      </c>
      <c r="M89" s="34">
        <f>3578.78+150</f>
        <v>3728.78</v>
      </c>
      <c r="N89" s="34">
        <f>+J89+K89+L89+M89</f>
        <v>25562.3</v>
      </c>
      <c r="O89" s="34">
        <f>+I89-N89</f>
        <v>201437.7</v>
      </c>
      <c r="P89" s="34"/>
      <c r="Q89" s="34" t="s">
        <v>1061</v>
      </c>
      <c r="R89" s="34"/>
    </row>
    <row r="90" spans="3:19" s="35" customFormat="1" x14ac:dyDescent="0.25">
      <c r="C90" s="36"/>
      <c r="D90" s="36"/>
      <c r="F90" s="36">
        <v>9</v>
      </c>
      <c r="G90" s="36">
        <v>179000</v>
      </c>
      <c r="H90" s="36"/>
      <c r="I90" s="36">
        <v>179000</v>
      </c>
      <c r="J90" s="36">
        <v>5137.3</v>
      </c>
      <c r="K90" s="36">
        <v>301.52</v>
      </c>
      <c r="L90" s="36">
        <v>5441.6</v>
      </c>
      <c r="M90" s="36">
        <v>225</v>
      </c>
      <c r="N90" s="36">
        <f>+J90+K90+L90+M90</f>
        <v>11105.42</v>
      </c>
      <c r="O90" s="36">
        <f>+I90-N90</f>
        <v>167894.58</v>
      </c>
      <c r="P90" s="36"/>
      <c r="Q90" s="36" t="s">
        <v>1062</v>
      </c>
      <c r="R90" s="36"/>
    </row>
    <row r="91" spans="3:19" s="37" customFormat="1" x14ac:dyDescent="0.25">
      <c r="C91" s="38"/>
      <c r="D91" s="38"/>
      <c r="F91" s="37">
        <v>29</v>
      </c>
      <c r="G91" s="38">
        <v>1057750</v>
      </c>
      <c r="H91" s="38"/>
      <c r="I91" s="38">
        <v>1057750</v>
      </c>
      <c r="J91" s="38">
        <v>30357.439999999999</v>
      </c>
      <c r="K91" s="38">
        <v>23656.1</v>
      </c>
      <c r="L91" s="38">
        <v>32155.599999999999</v>
      </c>
      <c r="M91" s="38">
        <f>14141.49+725</f>
        <v>14866.49</v>
      </c>
      <c r="N91" s="38">
        <f>+J91+K91+L91+M91</f>
        <v>101035.62999999999</v>
      </c>
      <c r="O91" s="38">
        <f>+I91-N91</f>
        <v>956714.37</v>
      </c>
      <c r="P91" s="38"/>
      <c r="Q91" s="38" t="s">
        <v>1063</v>
      </c>
      <c r="R91" s="38"/>
      <c r="S91" s="38"/>
    </row>
    <row r="92" spans="3:19" s="39" customFormat="1" x14ac:dyDescent="0.25">
      <c r="C92" s="40"/>
      <c r="D92" s="40"/>
      <c r="F92" s="39">
        <v>8</v>
      </c>
      <c r="G92" s="40">
        <v>410500</v>
      </c>
      <c r="H92" s="40"/>
      <c r="I92" s="40">
        <v>410500</v>
      </c>
      <c r="J92" s="40">
        <v>11781.35</v>
      </c>
      <c r="K92" s="40">
        <v>18209.54</v>
      </c>
      <c r="L92" s="40">
        <v>12479.2</v>
      </c>
      <c r="M92" s="40">
        <f>12470.89+200</f>
        <v>12670.89</v>
      </c>
      <c r="N92" s="40">
        <f>+J92+K92+L92+M92</f>
        <v>55140.979999999996</v>
      </c>
      <c r="O92" s="40">
        <f>+I92-N92</f>
        <v>355359.02</v>
      </c>
      <c r="P92" s="40"/>
      <c r="Q92" s="40" t="s">
        <v>1064</v>
      </c>
      <c r="R92" s="40"/>
      <c r="S92" s="40"/>
    </row>
    <row r="93" spans="3:19" s="41" customFormat="1" x14ac:dyDescent="0.25">
      <c r="C93" s="42"/>
      <c r="D93" s="42"/>
      <c r="F93" s="41">
        <v>7</v>
      </c>
      <c r="G93" s="42">
        <v>116000</v>
      </c>
      <c r="H93" s="42"/>
      <c r="I93" s="42">
        <v>116000</v>
      </c>
      <c r="J93" s="42">
        <v>3329.2</v>
      </c>
      <c r="K93" s="42">
        <v>0</v>
      </c>
      <c r="L93" s="42">
        <v>3526.4</v>
      </c>
      <c r="M93" s="42">
        <v>2094.7800000000002</v>
      </c>
      <c r="N93" s="42">
        <f>+J93+K93+L93+M93</f>
        <v>8950.380000000001</v>
      </c>
      <c r="O93" s="42">
        <f>+I93-N93</f>
        <v>107049.62</v>
      </c>
      <c r="P93" s="42"/>
      <c r="Q93" s="42" t="s">
        <v>1065</v>
      </c>
      <c r="R93" s="42"/>
      <c r="S93" s="42"/>
    </row>
    <row r="94" spans="3:19" x14ac:dyDescent="0.25">
      <c r="C94" s="13"/>
      <c r="D94" s="13"/>
      <c r="F94" s="1"/>
      <c r="G94" s="13"/>
      <c r="J94" s="1"/>
      <c r="K94" s="13"/>
      <c r="L94" s="13"/>
      <c r="M94" s="13"/>
      <c r="N94" s="13"/>
      <c r="O94" s="13"/>
      <c r="P94" s="13"/>
      <c r="Q94" s="13"/>
      <c r="R94" s="13"/>
      <c r="S94" s="13"/>
    </row>
    <row r="95" spans="3:19" x14ac:dyDescent="0.25">
      <c r="C95" s="13"/>
      <c r="D95" s="13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3"/>
      <c r="Q95" s="13"/>
      <c r="R95" s="13"/>
      <c r="S95" s="13"/>
    </row>
    <row r="96" spans="3:19" x14ac:dyDescent="0.25">
      <c r="C96" s="13"/>
      <c r="D96" s="13"/>
      <c r="F96" s="43">
        <f>SUM(F89:F95)</f>
        <v>59</v>
      </c>
      <c r="G96" s="43">
        <f>SUM(G89:G95)</f>
        <v>1990250</v>
      </c>
      <c r="H96" s="43">
        <f t="shared" ref="H96:O96" si="30">SUM(H89:H95)</f>
        <v>0</v>
      </c>
      <c r="I96" s="43">
        <f>SUM(I89:I95)</f>
        <v>1990250</v>
      </c>
      <c r="J96" s="43">
        <f>SUM(J89:J95)</f>
        <v>57120.189999999995</v>
      </c>
      <c r="K96" s="43">
        <f>SUM(K89:K95)</f>
        <v>50584.979999999996</v>
      </c>
      <c r="L96" s="43">
        <f t="shared" si="30"/>
        <v>60503.6</v>
      </c>
      <c r="M96" s="43">
        <f>SUM(M89:M95)</f>
        <v>33585.94</v>
      </c>
      <c r="N96" s="43">
        <f t="shared" si="30"/>
        <v>201794.70999999996</v>
      </c>
      <c r="O96" s="43">
        <f t="shared" si="30"/>
        <v>1788455.29</v>
      </c>
      <c r="P96" s="13"/>
      <c r="Q96" s="13"/>
      <c r="R96" s="13"/>
      <c r="S96" s="13"/>
    </row>
    <row r="97" spans="3:19" x14ac:dyDescent="0.25">
      <c r="C97" s="13"/>
      <c r="D97" s="13"/>
      <c r="F97" s="1"/>
      <c r="G97" s="13"/>
      <c r="J97" s="1"/>
      <c r="K97" s="13"/>
      <c r="L97" s="13"/>
      <c r="M97" s="13"/>
      <c r="N97" s="13"/>
      <c r="O97" s="13"/>
      <c r="P97" s="13"/>
      <c r="Q97" s="13"/>
      <c r="R97" s="13"/>
      <c r="S97" s="13"/>
    </row>
    <row r="98" spans="3:19" x14ac:dyDescent="0.25">
      <c r="C98" s="13"/>
      <c r="D98" s="13"/>
      <c r="F98" s="1"/>
      <c r="G98" s="17"/>
      <c r="H98" s="17"/>
      <c r="I98" s="17"/>
      <c r="J98" s="17"/>
      <c r="K98" s="17"/>
      <c r="L98" s="17"/>
      <c r="M98" s="17"/>
      <c r="N98" s="17"/>
      <c r="O98" s="17"/>
      <c r="P98" s="13"/>
      <c r="Q98" s="13"/>
      <c r="R98" s="13"/>
      <c r="S98" s="13"/>
    </row>
    <row r="99" spans="3:19" x14ac:dyDescent="0.25">
      <c r="C99" s="13"/>
      <c r="D99" s="13"/>
      <c r="G99" s="13">
        <f t="shared" ref="G99:O99" si="31">+G70-G96</f>
        <v>0</v>
      </c>
      <c r="H99" s="13">
        <f t="shared" si="31"/>
        <v>0</v>
      </c>
      <c r="I99" s="13">
        <f t="shared" si="31"/>
        <v>0</v>
      </c>
      <c r="J99" s="13">
        <f t="shared" si="31"/>
        <v>0</v>
      </c>
      <c r="K99" s="13">
        <f t="shared" si="31"/>
        <v>0</v>
      </c>
      <c r="L99" s="13">
        <f t="shared" si="31"/>
        <v>0</v>
      </c>
      <c r="M99" s="13">
        <f t="shared" si="31"/>
        <v>0</v>
      </c>
      <c r="N99" s="13">
        <f t="shared" si="31"/>
        <v>0</v>
      </c>
      <c r="O99" s="13">
        <f t="shared" si="31"/>
        <v>0</v>
      </c>
      <c r="P99" s="13"/>
      <c r="Q99" s="13"/>
      <c r="R99" s="13"/>
    </row>
    <row r="100" spans="3:19" x14ac:dyDescent="0.25">
      <c r="C100" s="13"/>
      <c r="D100" s="13"/>
      <c r="G100" s="13"/>
      <c r="H100" s="13"/>
      <c r="I100" s="13"/>
      <c r="K100" s="13"/>
      <c r="L100" s="13"/>
      <c r="M100" s="13"/>
      <c r="N100" s="13"/>
      <c r="O100" s="13"/>
      <c r="P100" s="13"/>
      <c r="Q100" s="13"/>
      <c r="R100" s="13"/>
    </row>
    <row r="101" spans="3:19" x14ac:dyDescent="0.25">
      <c r="C101" s="13"/>
      <c r="D101" s="13"/>
      <c r="F101" s="1"/>
      <c r="G101" s="17"/>
      <c r="H101" s="17"/>
      <c r="I101" s="17"/>
      <c r="J101" s="17"/>
      <c r="K101" s="17"/>
      <c r="L101" s="17"/>
      <c r="M101" s="17"/>
      <c r="N101" s="17"/>
      <c r="O101" s="17"/>
      <c r="P101" s="13"/>
      <c r="Q101" s="13"/>
      <c r="R101" s="13"/>
      <c r="S101" s="13"/>
    </row>
    <row r="102" spans="3:19" x14ac:dyDescent="0.25">
      <c r="C102" s="13"/>
      <c r="D102" s="13"/>
      <c r="G102" s="13"/>
      <c r="H102" s="13"/>
      <c r="I102" s="13"/>
      <c r="K102" s="13"/>
      <c r="L102" s="13"/>
      <c r="M102" s="13"/>
      <c r="N102" s="13"/>
      <c r="O102" s="13"/>
    </row>
    <row r="103" spans="3:19" x14ac:dyDescent="0.25">
      <c r="C103" s="13"/>
      <c r="D103" s="13"/>
      <c r="E103" s="13"/>
      <c r="G103" s="13"/>
      <c r="H103" s="13"/>
      <c r="I103" s="13"/>
      <c r="K103" s="13"/>
      <c r="L103" s="13"/>
      <c r="M103" s="13"/>
      <c r="N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5"/>
    <cfRule type="duplicateValues" dxfId="4" priority="6"/>
  </conditionalFormatting>
  <conditionalFormatting sqref="B1:B4 B6:B7">
    <cfRule type="expression" dxfId="3" priority="7" stopIfTrue="1">
      <formula>AND(COUNTIF($B$1:$B$4, B1)+COUNTIF($B$6:$B$7, B1)&gt;1,NOT(ISBLANK(B1)))</formula>
    </cfRule>
  </conditionalFormatting>
  <conditionalFormatting sqref="B69:B82">
    <cfRule type="duplicateValues" dxfId="2" priority="3"/>
    <cfRule type="duplicateValues" dxfId="1" priority="4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0"/>
  <sheetViews>
    <sheetView topLeftCell="D72" zoomScale="110" zoomScaleNormal="110" workbookViewId="0">
      <selection activeCell="G85" sqref="G8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6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1575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8" t="s">
        <v>4</v>
      </c>
      <c r="F6" s="58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1069</v>
      </c>
      <c r="C8" s="1" t="s">
        <v>885</v>
      </c>
      <c r="D8" s="1" t="s">
        <v>1439</v>
      </c>
      <c r="E8" s="13" t="s">
        <v>28</v>
      </c>
      <c r="F8" s="13" t="s">
        <v>1036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1384</v>
      </c>
      <c r="C9" s="1" t="s">
        <v>103</v>
      </c>
      <c r="D9" s="1" t="s">
        <v>40</v>
      </c>
      <c r="E9" s="13" t="s">
        <v>28</v>
      </c>
      <c r="F9" s="13" t="s">
        <v>1036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1072</v>
      </c>
      <c r="C10" s="1" t="s">
        <v>541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38" si="4">+G10+H10</f>
        <v>28350</v>
      </c>
      <c r="J10">
        <v>813.65</v>
      </c>
      <c r="K10" s="7"/>
      <c r="L10">
        <f t="shared" ref="L10:L69" si="5">+I10*3.04%</f>
        <v>861.84</v>
      </c>
      <c r="M10">
        <v>25</v>
      </c>
      <c r="N10" s="7">
        <f t="shared" ref="N10:N69" si="6">+J10+K10+L10+M10</f>
        <v>1700.49</v>
      </c>
      <c r="O10" s="14">
        <f t="shared" ref="O10:O69" si="7">+I10-N10</f>
        <v>26649.51</v>
      </c>
    </row>
    <row r="11" spans="1:16" ht="24.95" customHeight="1" x14ac:dyDescent="0.25">
      <c r="A11" s="1">
        <v>4</v>
      </c>
      <c r="B11" s="1" t="s">
        <v>1073</v>
      </c>
      <c r="C11" s="1" t="s">
        <v>541</v>
      </c>
      <c r="D11" s="1" t="s">
        <v>99</v>
      </c>
      <c r="E11" s="13" t="s">
        <v>36</v>
      </c>
      <c r="F11" s="13" t="s">
        <v>1036</v>
      </c>
      <c r="G11" s="14">
        <v>20000</v>
      </c>
      <c r="H11">
        <v>0</v>
      </c>
      <c r="I11" s="14">
        <f t="shared" si="4"/>
        <v>20000</v>
      </c>
      <c r="J11">
        <f t="shared" ref="J11:J69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1075</v>
      </c>
      <c r="C12" s="1" t="s">
        <v>541</v>
      </c>
      <c r="D12" s="1" t="s">
        <v>171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1078</v>
      </c>
      <c r="C13" s="1" t="s">
        <v>541</v>
      </c>
      <c r="D13" s="1" t="s">
        <v>1079</v>
      </c>
      <c r="E13" s="13" t="s">
        <v>36</v>
      </c>
      <c r="F13" s="13" t="s">
        <v>1036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1080</v>
      </c>
      <c r="C14" s="1" t="s">
        <v>541</v>
      </c>
      <c r="D14" s="1" t="s">
        <v>1081</v>
      </c>
      <c r="E14" s="13" t="s">
        <v>36</v>
      </c>
      <c r="F14" s="13" t="s">
        <v>1036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1082</v>
      </c>
      <c r="C15" s="1" t="s">
        <v>1083</v>
      </c>
      <c r="D15" s="1" t="s">
        <v>1079</v>
      </c>
      <c r="E15" s="13" t="s">
        <v>36</v>
      </c>
      <c r="F15" s="13" t="s">
        <v>1036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1084</v>
      </c>
      <c r="C16" s="1" t="s">
        <v>1083</v>
      </c>
      <c r="D16" s="1" t="s">
        <v>40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5"/>
        <v>760</v>
      </c>
      <c r="M16">
        <v>25</v>
      </c>
      <c r="N16" s="7">
        <f t="shared" si="6"/>
        <v>1502.5</v>
      </c>
      <c r="O16" s="14">
        <f>+I16-N16</f>
        <v>23497.5</v>
      </c>
    </row>
    <row r="17" spans="1:15" ht="24.95" customHeight="1" x14ac:dyDescent="0.25">
      <c r="A17" s="1">
        <v>10</v>
      </c>
      <c r="B17" s="1" t="s">
        <v>1085</v>
      </c>
      <c r="C17" s="1" t="s">
        <v>1083</v>
      </c>
      <c r="D17" s="1" t="s">
        <v>1086</v>
      </c>
      <c r="E17" s="13" t="s">
        <v>28</v>
      </c>
      <c r="F17" s="13" t="s">
        <v>1036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5"/>
        <v>304</v>
      </c>
      <c r="M17">
        <v>25</v>
      </c>
      <c r="N17" s="7">
        <f t="shared" si="6"/>
        <v>616</v>
      </c>
      <c r="O17" s="14">
        <f>+I17-N17</f>
        <v>9384</v>
      </c>
    </row>
    <row r="18" spans="1:15" ht="24.95" customHeight="1" x14ac:dyDescent="0.25">
      <c r="A18" s="1">
        <v>11</v>
      </c>
      <c r="B18" s="1" t="s">
        <v>1377</v>
      </c>
      <c r="C18" s="1" t="s">
        <v>1083</v>
      </c>
      <c r="D18" s="1" t="s">
        <v>46</v>
      </c>
      <c r="E18" s="13" t="s">
        <v>36</v>
      </c>
      <c r="F18" s="13" t="s">
        <v>1036</v>
      </c>
      <c r="G18" s="14">
        <v>15000</v>
      </c>
      <c r="H18">
        <v>0</v>
      </c>
      <c r="I18" s="14">
        <f>+G18+H18</f>
        <v>15000</v>
      </c>
      <c r="J18">
        <f>+I18*2.87%</f>
        <v>430.5</v>
      </c>
      <c r="K18" s="7"/>
      <c r="L18">
        <f>+I18*3.04%</f>
        <v>456</v>
      </c>
      <c r="M18">
        <v>25</v>
      </c>
      <c r="N18" s="7">
        <f>+J18+K18+L18+M18</f>
        <v>911.5</v>
      </c>
      <c r="O18" s="14">
        <f>+I18-N18</f>
        <v>14088.5</v>
      </c>
    </row>
    <row r="19" spans="1:15" ht="24.95" customHeight="1" x14ac:dyDescent="0.25">
      <c r="A19" s="1">
        <v>12</v>
      </c>
      <c r="B19" s="1" t="s">
        <v>1378</v>
      </c>
      <c r="C19" s="1" t="s">
        <v>1083</v>
      </c>
      <c r="D19" s="1" t="s">
        <v>40</v>
      </c>
      <c r="E19" s="13" t="s">
        <v>36</v>
      </c>
      <c r="F19" s="13" t="s">
        <v>1036</v>
      </c>
      <c r="G19" s="14">
        <v>25000</v>
      </c>
      <c r="H19">
        <v>0</v>
      </c>
      <c r="I19" s="14">
        <f t="shared" ref="I19" si="9">+G19+H19</f>
        <v>25000</v>
      </c>
      <c r="J19">
        <f t="shared" ref="J19" si="10">+I19*2.87%</f>
        <v>717.5</v>
      </c>
      <c r="K19" s="7"/>
      <c r="L19">
        <f>+I19*3.04%</f>
        <v>760</v>
      </c>
      <c r="M19">
        <v>25</v>
      </c>
      <c r="N19" s="7">
        <f>+J19+K19+L19+M19</f>
        <v>1502.5</v>
      </c>
      <c r="O19" s="14">
        <f>+I19-N19</f>
        <v>23497.5</v>
      </c>
    </row>
    <row r="20" spans="1:15" ht="24.95" customHeight="1" x14ac:dyDescent="0.25">
      <c r="A20" s="1">
        <v>13</v>
      </c>
      <c r="B20" s="1" t="s">
        <v>1088</v>
      </c>
      <c r="C20" s="1" t="s">
        <v>493</v>
      </c>
      <c r="D20" s="1" t="s">
        <v>99</v>
      </c>
      <c r="E20" s="46" t="s">
        <v>36</v>
      </c>
      <c r="F20" s="13" t="s">
        <v>1036</v>
      </c>
      <c r="G20" s="14">
        <v>15000</v>
      </c>
      <c r="H20">
        <v>0</v>
      </c>
      <c r="I20" s="14">
        <f t="shared" si="4"/>
        <v>15000</v>
      </c>
      <c r="J20">
        <f t="shared" si="8"/>
        <v>430.5</v>
      </c>
      <c r="K20" s="7"/>
      <c r="L20">
        <f t="shared" si="5"/>
        <v>456</v>
      </c>
      <c r="M20">
        <v>25</v>
      </c>
      <c r="N20" s="7">
        <f t="shared" si="6"/>
        <v>911.5</v>
      </c>
      <c r="O20" s="14">
        <f t="shared" si="7"/>
        <v>14088.5</v>
      </c>
    </row>
    <row r="21" spans="1:15" ht="24.95" customHeight="1" x14ac:dyDescent="0.25">
      <c r="A21" s="1">
        <v>14</v>
      </c>
      <c r="B21" s="1" t="s">
        <v>1091</v>
      </c>
      <c r="C21" s="1" t="s">
        <v>493</v>
      </c>
      <c r="D21" s="1" t="s">
        <v>1092</v>
      </c>
      <c r="E21" s="13" t="s">
        <v>36</v>
      </c>
      <c r="F21" s="13" t="s">
        <v>1036</v>
      </c>
      <c r="G21" s="14">
        <v>11000</v>
      </c>
      <c r="H21">
        <v>0</v>
      </c>
      <c r="I21" s="14">
        <f t="shared" si="4"/>
        <v>11000</v>
      </c>
      <c r="J21">
        <f t="shared" si="8"/>
        <v>315.7</v>
      </c>
      <c r="K21" s="7"/>
      <c r="L21">
        <f t="shared" si="5"/>
        <v>334.4</v>
      </c>
      <c r="M21">
        <v>25</v>
      </c>
      <c r="N21" s="7">
        <f t="shared" si="6"/>
        <v>675.09999999999991</v>
      </c>
      <c r="O21" s="14">
        <f t="shared" si="7"/>
        <v>10324.9</v>
      </c>
    </row>
    <row r="22" spans="1:15" ht="24.95" customHeight="1" x14ac:dyDescent="0.25">
      <c r="A22" s="1">
        <v>15</v>
      </c>
      <c r="B22" s="1" t="s">
        <v>1093</v>
      </c>
      <c r="C22" s="1" t="s">
        <v>493</v>
      </c>
      <c r="D22" s="1" t="s">
        <v>247</v>
      </c>
      <c r="E22" s="13" t="s">
        <v>36</v>
      </c>
      <c r="F22" s="13" t="s">
        <v>1036</v>
      </c>
      <c r="G22" s="14">
        <v>15000</v>
      </c>
      <c r="H22">
        <v>0</v>
      </c>
      <c r="I22" s="14">
        <f t="shared" si="4"/>
        <v>15000</v>
      </c>
      <c r="J22">
        <f t="shared" si="8"/>
        <v>430.5</v>
      </c>
      <c r="K22" s="7"/>
      <c r="L22">
        <f t="shared" si="5"/>
        <v>456</v>
      </c>
      <c r="M22">
        <v>25</v>
      </c>
      <c r="N22" s="7">
        <f t="shared" si="6"/>
        <v>911.5</v>
      </c>
      <c r="O22" s="14">
        <f t="shared" si="7"/>
        <v>14088.5</v>
      </c>
    </row>
    <row r="23" spans="1:15" ht="24.95" customHeight="1" x14ac:dyDescent="0.25">
      <c r="A23" s="1">
        <v>16</v>
      </c>
      <c r="B23" s="1" t="s">
        <v>1203</v>
      </c>
      <c r="C23" s="1" t="s">
        <v>493</v>
      </c>
      <c r="D23" s="1" t="s">
        <v>99</v>
      </c>
      <c r="E23" s="13" t="s">
        <v>36</v>
      </c>
      <c r="F23" s="13" t="s">
        <v>1036</v>
      </c>
      <c r="G23" s="14">
        <v>11000</v>
      </c>
      <c r="H23">
        <v>0</v>
      </c>
      <c r="I23" s="14">
        <f t="shared" ref="I23" si="11">+G23+H23</f>
        <v>11000</v>
      </c>
      <c r="J23">
        <f t="shared" ref="J23" si="12">+I23*2.87%</f>
        <v>315.7</v>
      </c>
      <c r="K23" s="7"/>
      <c r="L23">
        <f>+I23*3.04%</f>
        <v>334.4</v>
      </c>
      <c r="M23">
        <v>25</v>
      </c>
      <c r="N23" s="7">
        <f>+J23+K23+L23+M23</f>
        <v>675.09999999999991</v>
      </c>
      <c r="O23" s="14">
        <f>+I23-N23</f>
        <v>10324.9</v>
      </c>
    </row>
    <row r="24" spans="1:15" ht="24.95" customHeight="1" x14ac:dyDescent="0.25">
      <c r="A24" s="1">
        <v>17</v>
      </c>
      <c r="B24" s="1" t="s">
        <v>1094</v>
      </c>
      <c r="C24" s="1" t="s">
        <v>448</v>
      </c>
      <c r="D24" s="1" t="s">
        <v>40</v>
      </c>
      <c r="E24" s="13" t="s">
        <v>28</v>
      </c>
      <c r="F24" s="13" t="s">
        <v>1036</v>
      </c>
      <c r="G24" s="14">
        <v>30000</v>
      </c>
      <c r="H24">
        <v>0</v>
      </c>
      <c r="I24" s="14">
        <f t="shared" si="4"/>
        <v>30000</v>
      </c>
      <c r="J24">
        <f t="shared" si="8"/>
        <v>861</v>
      </c>
      <c r="K24" s="7"/>
      <c r="L24">
        <f t="shared" si="5"/>
        <v>912</v>
      </c>
      <c r="M24">
        <v>25</v>
      </c>
      <c r="N24" s="7">
        <f t="shared" si="6"/>
        <v>1798</v>
      </c>
      <c r="O24" s="14">
        <f t="shared" si="7"/>
        <v>28202</v>
      </c>
    </row>
    <row r="25" spans="1:15" ht="24.95" customHeight="1" x14ac:dyDescent="0.25">
      <c r="A25" s="1">
        <v>18</v>
      </c>
      <c r="B25" s="1" t="s">
        <v>1096</v>
      </c>
      <c r="C25" s="1" t="s">
        <v>448</v>
      </c>
      <c r="D25" s="1" t="s">
        <v>1079</v>
      </c>
      <c r="E25" s="13" t="s">
        <v>36</v>
      </c>
      <c r="F25" s="13" t="s">
        <v>1036</v>
      </c>
      <c r="G25" s="14">
        <v>15000</v>
      </c>
      <c r="H25">
        <v>0</v>
      </c>
      <c r="I25" s="14">
        <f t="shared" si="4"/>
        <v>15000</v>
      </c>
      <c r="J25">
        <f t="shared" si="8"/>
        <v>430.5</v>
      </c>
      <c r="K25" s="7"/>
      <c r="L25">
        <f t="shared" si="5"/>
        <v>456</v>
      </c>
      <c r="M25">
        <v>25</v>
      </c>
      <c r="N25" s="7">
        <f t="shared" si="6"/>
        <v>911.5</v>
      </c>
      <c r="O25" s="14">
        <f t="shared" si="7"/>
        <v>14088.5</v>
      </c>
    </row>
    <row r="26" spans="1:15" ht="24.95" customHeight="1" x14ac:dyDescent="0.25">
      <c r="A26" s="1">
        <v>19</v>
      </c>
      <c r="B26" s="1" t="s">
        <v>1097</v>
      </c>
      <c r="C26" s="1" t="s">
        <v>448</v>
      </c>
      <c r="D26" s="1" t="s">
        <v>1079</v>
      </c>
      <c r="E26" s="13" t="s">
        <v>36</v>
      </c>
      <c r="F26" s="13" t="s">
        <v>1036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1098</v>
      </c>
      <c r="C27" s="1" t="s">
        <v>448</v>
      </c>
      <c r="D27" s="1" t="s">
        <v>1081</v>
      </c>
      <c r="E27" s="13" t="s">
        <v>36</v>
      </c>
      <c r="F27" s="13" t="s">
        <v>1036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1346</v>
      </c>
      <c r="C28" s="1" t="s">
        <v>448</v>
      </c>
      <c r="D28" s="1" t="s">
        <v>1100</v>
      </c>
      <c r="E28" s="13" t="s">
        <v>36</v>
      </c>
      <c r="F28" s="13" t="s">
        <v>1036</v>
      </c>
      <c r="G28" s="14">
        <v>11000</v>
      </c>
      <c r="H28">
        <v>0</v>
      </c>
      <c r="I28" s="14">
        <f>+G28+H28</f>
        <v>11000</v>
      </c>
      <c r="J28">
        <f t="shared" si="8"/>
        <v>315.7</v>
      </c>
      <c r="K28" s="7"/>
      <c r="L28">
        <f t="shared" si="5"/>
        <v>334.4</v>
      </c>
      <c r="M28">
        <v>25</v>
      </c>
      <c r="N28" s="7">
        <f t="shared" si="6"/>
        <v>675.09999999999991</v>
      </c>
      <c r="O28" s="14">
        <f t="shared" si="7"/>
        <v>10324.9</v>
      </c>
    </row>
    <row r="29" spans="1:15" ht="24.95" customHeight="1" x14ac:dyDescent="0.25">
      <c r="A29" s="1">
        <v>22</v>
      </c>
      <c r="B29" s="1" t="s">
        <v>1101</v>
      </c>
      <c r="C29" s="1" t="s">
        <v>594</v>
      </c>
      <c r="D29" s="1" t="s">
        <v>1079</v>
      </c>
      <c r="E29" s="13" t="s">
        <v>36</v>
      </c>
      <c r="F29" s="13" t="s">
        <v>37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1102</v>
      </c>
      <c r="C30" s="1" t="s">
        <v>594</v>
      </c>
      <c r="D30" s="1" t="s">
        <v>1079</v>
      </c>
      <c r="E30" s="13" t="s">
        <v>36</v>
      </c>
      <c r="F30" s="13" t="s">
        <v>1036</v>
      </c>
      <c r="G30" s="14">
        <v>15000</v>
      </c>
      <c r="H30">
        <v>0</v>
      </c>
      <c r="I30" s="14">
        <f t="shared" si="4"/>
        <v>15000</v>
      </c>
      <c r="J30">
        <f t="shared" si="8"/>
        <v>430.5</v>
      </c>
      <c r="K30" s="7"/>
      <c r="L30">
        <f t="shared" si="5"/>
        <v>456</v>
      </c>
      <c r="M30">
        <v>25</v>
      </c>
      <c r="N30" s="7">
        <f t="shared" si="6"/>
        <v>911.5</v>
      </c>
      <c r="O30" s="14">
        <f t="shared" si="7"/>
        <v>14088.5</v>
      </c>
    </row>
    <row r="31" spans="1:15" ht="24.95" customHeight="1" x14ac:dyDescent="0.25">
      <c r="A31" s="1">
        <v>24</v>
      </c>
      <c r="B31" s="1" t="s">
        <v>1103</v>
      </c>
      <c r="C31" s="1" t="s">
        <v>594</v>
      </c>
      <c r="D31" s="1" t="s">
        <v>1079</v>
      </c>
      <c r="E31" s="13" t="s">
        <v>36</v>
      </c>
      <c r="F31" s="13" t="s">
        <v>1036</v>
      </c>
      <c r="G31" s="14">
        <v>10000</v>
      </c>
      <c r="H31">
        <v>0</v>
      </c>
      <c r="I31" s="14">
        <f t="shared" si="4"/>
        <v>10000</v>
      </c>
      <c r="J31">
        <f t="shared" si="8"/>
        <v>287</v>
      </c>
      <c r="K31" s="7"/>
      <c r="L31">
        <f t="shared" si="5"/>
        <v>304</v>
      </c>
      <c r="M31">
        <v>25</v>
      </c>
      <c r="N31" s="7">
        <f t="shared" si="6"/>
        <v>616</v>
      </c>
      <c r="O31" s="14">
        <f t="shared" si="7"/>
        <v>9384</v>
      </c>
    </row>
    <row r="32" spans="1:15" ht="24.95" customHeight="1" x14ac:dyDescent="0.25">
      <c r="A32" s="1">
        <v>25</v>
      </c>
      <c r="B32" s="1" t="s">
        <v>1104</v>
      </c>
      <c r="C32" s="1" t="s">
        <v>594</v>
      </c>
      <c r="D32" s="1" t="s">
        <v>1081</v>
      </c>
      <c r="E32" s="13" t="s">
        <v>36</v>
      </c>
      <c r="F32" s="13" t="s">
        <v>1036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1105</v>
      </c>
      <c r="C33" s="1" t="s">
        <v>594</v>
      </c>
      <c r="D33" s="1" t="s">
        <v>1106</v>
      </c>
      <c r="E33" s="13" t="s">
        <v>36</v>
      </c>
      <c r="F33" s="13" t="s">
        <v>1036</v>
      </c>
      <c r="G33" s="14">
        <v>15000</v>
      </c>
      <c r="H33">
        <v>0</v>
      </c>
      <c r="I33" s="14">
        <f t="shared" si="4"/>
        <v>15000</v>
      </c>
      <c r="J33">
        <f t="shared" si="8"/>
        <v>430.5</v>
      </c>
      <c r="K33" s="7"/>
      <c r="L33">
        <f t="shared" si="5"/>
        <v>456</v>
      </c>
      <c r="M33">
        <v>25</v>
      </c>
      <c r="N33" s="7">
        <f t="shared" si="6"/>
        <v>911.5</v>
      </c>
      <c r="O33" s="14">
        <f t="shared" si="7"/>
        <v>14088.5</v>
      </c>
    </row>
    <row r="34" spans="1:15" ht="24.95" customHeight="1" x14ac:dyDescent="0.25">
      <c r="A34" s="1">
        <v>27</v>
      </c>
      <c r="B34" s="1" t="s">
        <v>1107</v>
      </c>
      <c r="C34" s="1" t="s">
        <v>594</v>
      </c>
      <c r="D34" s="1" t="s">
        <v>46</v>
      </c>
      <c r="E34" s="13" t="s">
        <v>36</v>
      </c>
      <c r="F34" s="13" t="s">
        <v>1036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1110</v>
      </c>
      <c r="C35" s="1" t="s">
        <v>594</v>
      </c>
      <c r="D35" s="1" t="s">
        <v>99</v>
      </c>
      <c r="E35" s="13" t="s">
        <v>36</v>
      </c>
      <c r="F35" s="13" t="s">
        <v>1036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1111</v>
      </c>
      <c r="C36" s="1" t="s">
        <v>661</v>
      </c>
      <c r="D36" s="1" t="s">
        <v>99</v>
      </c>
      <c r="E36" s="13" t="s">
        <v>36</v>
      </c>
      <c r="F36" s="13" t="s">
        <v>1036</v>
      </c>
      <c r="G36" s="14">
        <v>21000</v>
      </c>
      <c r="H36">
        <v>0</v>
      </c>
      <c r="I36" s="14">
        <f t="shared" si="4"/>
        <v>21000</v>
      </c>
      <c r="J36">
        <f t="shared" si="8"/>
        <v>602.70000000000005</v>
      </c>
      <c r="K36" s="7"/>
      <c r="L36">
        <f t="shared" si="5"/>
        <v>638.4</v>
      </c>
      <c r="M36">
        <v>25</v>
      </c>
      <c r="N36" s="7">
        <f t="shared" si="6"/>
        <v>1266.0999999999999</v>
      </c>
      <c r="O36" s="14">
        <f t="shared" si="7"/>
        <v>19733.900000000001</v>
      </c>
    </row>
    <row r="37" spans="1:15" ht="24.95" customHeight="1" x14ac:dyDescent="0.25">
      <c r="A37" s="1">
        <v>30</v>
      </c>
      <c r="B37" s="1" t="s">
        <v>1113</v>
      </c>
      <c r="C37" s="1" t="s">
        <v>1114</v>
      </c>
      <c r="D37" s="1" t="s">
        <v>65</v>
      </c>
      <c r="E37" s="13" t="s">
        <v>28</v>
      </c>
      <c r="F37" s="13" t="s">
        <v>37</v>
      </c>
      <c r="G37" s="14">
        <v>22050</v>
      </c>
      <c r="H37">
        <v>0</v>
      </c>
      <c r="I37" s="14">
        <f t="shared" si="4"/>
        <v>22050</v>
      </c>
      <c r="J37">
        <v>632.84</v>
      </c>
      <c r="K37" s="7"/>
      <c r="L37">
        <f t="shared" si="5"/>
        <v>670.32</v>
      </c>
      <c r="M37">
        <v>25</v>
      </c>
      <c r="N37" s="7">
        <f t="shared" si="6"/>
        <v>1328.16</v>
      </c>
      <c r="O37" s="14">
        <v>20721.84</v>
      </c>
    </row>
    <row r="38" spans="1:15" ht="24.95" customHeight="1" x14ac:dyDescent="0.25">
      <c r="A38" s="1">
        <v>31</v>
      </c>
      <c r="B38" s="1" t="s">
        <v>1118</v>
      </c>
      <c r="C38" s="1" t="s">
        <v>390</v>
      </c>
      <c r="D38" s="1" t="s">
        <v>1021</v>
      </c>
      <c r="E38" s="13" t="s">
        <v>36</v>
      </c>
      <c r="F38" s="13" t="s">
        <v>1036</v>
      </c>
      <c r="G38" s="14">
        <v>15000</v>
      </c>
      <c r="H38">
        <v>0</v>
      </c>
      <c r="I38" s="14">
        <f t="shared" si="4"/>
        <v>15000</v>
      </c>
      <c r="J38">
        <f t="shared" si="8"/>
        <v>430.5</v>
      </c>
      <c r="K38" s="7"/>
      <c r="L38">
        <f t="shared" si="5"/>
        <v>456</v>
      </c>
      <c r="M38">
        <v>25</v>
      </c>
      <c r="N38" s="7">
        <f t="shared" si="6"/>
        <v>911.5</v>
      </c>
      <c r="O38" s="14">
        <f t="shared" si="7"/>
        <v>14088.5</v>
      </c>
    </row>
    <row r="39" spans="1:15" ht="24.95" customHeight="1" x14ac:dyDescent="0.25">
      <c r="A39" s="1">
        <v>32</v>
      </c>
      <c r="B39" s="1" t="s">
        <v>1119</v>
      </c>
      <c r="C39" s="1" t="s">
        <v>390</v>
      </c>
      <c r="D39" s="1" t="s">
        <v>40</v>
      </c>
      <c r="E39" s="13" t="s">
        <v>28</v>
      </c>
      <c r="F39" s="13" t="s">
        <v>1036</v>
      </c>
      <c r="G39" s="14">
        <v>25000</v>
      </c>
      <c r="H39"/>
      <c r="I39" s="14">
        <v>25000</v>
      </c>
      <c r="J39">
        <f t="shared" si="8"/>
        <v>717.5</v>
      </c>
      <c r="K39" s="7"/>
      <c r="L39">
        <f t="shared" si="5"/>
        <v>760</v>
      </c>
      <c r="M39">
        <v>25</v>
      </c>
      <c r="N39" s="7">
        <f t="shared" si="6"/>
        <v>1502.5</v>
      </c>
      <c r="O39" s="14">
        <f t="shared" si="7"/>
        <v>23497.5</v>
      </c>
    </row>
    <row r="40" spans="1:15" ht="24.95" customHeight="1" x14ac:dyDescent="0.25">
      <c r="A40" s="1">
        <v>33</v>
      </c>
      <c r="B40" s="1" t="s">
        <v>1380</v>
      </c>
      <c r="C40" s="1" t="s">
        <v>1381</v>
      </c>
      <c r="D40" s="1" t="s">
        <v>46</v>
      </c>
      <c r="E40" s="13" t="s">
        <v>36</v>
      </c>
      <c r="F40" s="13" t="s">
        <v>1036</v>
      </c>
      <c r="G40" s="14">
        <v>15000</v>
      </c>
      <c r="H40">
        <v>0</v>
      </c>
      <c r="I40" s="14">
        <f t="shared" ref="I40" si="13">+G40+H40</f>
        <v>15000</v>
      </c>
      <c r="J40">
        <f t="shared" ref="J40" si="14">+I40*2.87%</f>
        <v>430.5</v>
      </c>
      <c r="K40" s="7"/>
      <c r="L40">
        <f t="shared" ref="L40" si="15">+I40*3.04%</f>
        <v>456</v>
      </c>
      <c r="M40">
        <v>25</v>
      </c>
      <c r="N40" s="7">
        <f t="shared" ref="N40" si="16">+J40+K40+L40+M40</f>
        <v>911.5</v>
      </c>
      <c r="O40" s="14">
        <f t="shared" ref="O40" si="17">+I40-N40</f>
        <v>14088.5</v>
      </c>
    </row>
    <row r="41" spans="1:15" ht="24.95" customHeight="1" x14ac:dyDescent="0.25">
      <c r="A41" s="1">
        <v>34</v>
      </c>
      <c r="B41" s="1" t="s">
        <v>1122</v>
      </c>
      <c r="C41" s="1" t="s">
        <v>719</v>
      </c>
      <c r="D41" s="1" t="s">
        <v>1106</v>
      </c>
      <c r="E41" s="13" t="s">
        <v>36</v>
      </c>
      <c r="F41" s="13" t="s">
        <v>1036</v>
      </c>
      <c r="G41" s="14">
        <v>10000</v>
      </c>
      <c r="H41">
        <v>0</v>
      </c>
      <c r="I41" s="14">
        <f t="shared" ref="I41:I55" si="18">+G41+H41</f>
        <v>10000</v>
      </c>
      <c r="J41">
        <f t="shared" si="8"/>
        <v>287</v>
      </c>
      <c r="K41" s="7"/>
      <c r="L41">
        <f t="shared" si="5"/>
        <v>304</v>
      </c>
      <c r="M41">
        <v>25</v>
      </c>
      <c r="N41" s="7">
        <f t="shared" si="6"/>
        <v>616</v>
      </c>
      <c r="O41" s="14">
        <f t="shared" si="7"/>
        <v>9384</v>
      </c>
    </row>
    <row r="42" spans="1:15" ht="24.95" customHeight="1" x14ac:dyDescent="0.25">
      <c r="A42" s="1">
        <v>35</v>
      </c>
      <c r="B42" s="1" t="s">
        <v>1123</v>
      </c>
      <c r="C42" s="1" t="s">
        <v>719</v>
      </c>
      <c r="D42" s="1" t="s">
        <v>1081</v>
      </c>
      <c r="E42" s="13" t="s">
        <v>36</v>
      </c>
      <c r="F42" s="13" t="s">
        <v>1036</v>
      </c>
      <c r="G42" s="14">
        <v>10000</v>
      </c>
      <c r="H42"/>
      <c r="I42" s="14">
        <f t="shared" si="18"/>
        <v>10000</v>
      </c>
      <c r="J42">
        <f t="shared" si="8"/>
        <v>287</v>
      </c>
      <c r="K42" s="7"/>
      <c r="L42">
        <f t="shared" si="5"/>
        <v>304</v>
      </c>
      <c r="M42">
        <v>25</v>
      </c>
      <c r="N42" s="7">
        <f t="shared" si="6"/>
        <v>616</v>
      </c>
      <c r="O42" s="14">
        <f t="shared" si="7"/>
        <v>9384</v>
      </c>
    </row>
    <row r="43" spans="1:15" ht="24.95" customHeight="1" x14ac:dyDescent="0.25">
      <c r="A43" s="1">
        <v>36</v>
      </c>
      <c r="B43" s="1" t="s">
        <v>1124</v>
      </c>
      <c r="C43" s="1" t="s">
        <v>719</v>
      </c>
      <c r="D43" s="1" t="s">
        <v>1106</v>
      </c>
      <c r="E43" s="13" t="s">
        <v>36</v>
      </c>
      <c r="F43" s="13" t="s">
        <v>1036</v>
      </c>
      <c r="G43" s="14">
        <v>10000</v>
      </c>
      <c r="H43">
        <v>0</v>
      </c>
      <c r="I43" s="14">
        <f t="shared" si="18"/>
        <v>10000</v>
      </c>
      <c r="J43">
        <f t="shared" si="8"/>
        <v>287</v>
      </c>
      <c r="K43" s="7"/>
      <c r="L43">
        <f t="shared" si="5"/>
        <v>304</v>
      </c>
      <c r="M43">
        <v>25</v>
      </c>
      <c r="N43" s="7">
        <f t="shared" si="6"/>
        <v>616</v>
      </c>
      <c r="O43" s="14">
        <f t="shared" si="7"/>
        <v>9384</v>
      </c>
    </row>
    <row r="44" spans="1:15" ht="24.95" customHeight="1" x14ac:dyDescent="0.25">
      <c r="A44" s="1">
        <v>37</v>
      </c>
      <c r="B44" s="1" t="s">
        <v>1125</v>
      </c>
      <c r="C44" s="1" t="s">
        <v>719</v>
      </c>
      <c r="D44" s="1" t="s">
        <v>1079</v>
      </c>
      <c r="E44" s="13" t="s">
        <v>36</v>
      </c>
      <c r="F44" s="13" t="s">
        <v>1036</v>
      </c>
      <c r="G44" s="14">
        <v>10000</v>
      </c>
      <c r="H44">
        <v>0</v>
      </c>
      <c r="I44" s="14">
        <f t="shared" si="18"/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1192</v>
      </c>
      <c r="C45" s="1" t="s">
        <v>719</v>
      </c>
      <c r="D45" s="1" t="s">
        <v>1079</v>
      </c>
      <c r="E45" s="13" t="s">
        <v>36</v>
      </c>
      <c r="F45" s="13" t="s">
        <v>1036</v>
      </c>
      <c r="G45" s="14">
        <v>10000</v>
      </c>
      <c r="H45">
        <v>0</v>
      </c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1126</v>
      </c>
      <c r="C46" s="1" t="s">
        <v>1127</v>
      </c>
      <c r="D46" s="1" t="s">
        <v>1079</v>
      </c>
      <c r="E46" s="13" t="s">
        <v>36</v>
      </c>
      <c r="F46" s="13" t="s">
        <v>1036</v>
      </c>
      <c r="G46" s="14">
        <v>15000</v>
      </c>
      <c r="H46">
        <v>0</v>
      </c>
      <c r="I46" s="14">
        <f t="shared" si="18"/>
        <v>15000</v>
      </c>
      <c r="J46">
        <f t="shared" si="8"/>
        <v>430.5</v>
      </c>
      <c r="K46" s="7"/>
      <c r="L46">
        <f t="shared" si="5"/>
        <v>456</v>
      </c>
      <c r="M46">
        <f>25+1232.3</f>
        <v>1257.3</v>
      </c>
      <c r="N46" s="7">
        <f t="shared" si="6"/>
        <v>2143.8000000000002</v>
      </c>
      <c r="O46" s="14">
        <f t="shared" si="7"/>
        <v>12856.2</v>
      </c>
    </row>
    <row r="47" spans="1:15" ht="24.95" customHeight="1" x14ac:dyDescent="0.25">
      <c r="A47" s="1">
        <v>40</v>
      </c>
      <c r="B47" s="1" t="s">
        <v>1128</v>
      </c>
      <c r="C47" s="1" t="s">
        <v>347</v>
      </c>
      <c r="D47" s="1" t="s">
        <v>99</v>
      </c>
      <c r="E47" s="13" t="s">
        <v>36</v>
      </c>
      <c r="F47" s="13" t="s">
        <v>1036</v>
      </c>
      <c r="G47" s="14">
        <v>15000</v>
      </c>
      <c r="H47">
        <v>0</v>
      </c>
      <c r="I47" s="14">
        <f t="shared" si="18"/>
        <v>15000</v>
      </c>
      <c r="J47">
        <f t="shared" si="8"/>
        <v>430.5</v>
      </c>
      <c r="K47" s="7"/>
      <c r="L47">
        <f t="shared" si="5"/>
        <v>456</v>
      </c>
      <c r="M47">
        <v>25</v>
      </c>
      <c r="N47" s="7">
        <f t="shared" si="6"/>
        <v>911.5</v>
      </c>
      <c r="O47" s="14">
        <f t="shared" si="7"/>
        <v>14088.5</v>
      </c>
    </row>
    <row r="48" spans="1:15" ht="24.95" customHeight="1" x14ac:dyDescent="0.25">
      <c r="A48" s="1">
        <v>41</v>
      </c>
      <c r="B48" s="1" t="s">
        <v>1129</v>
      </c>
      <c r="C48" s="1" t="s">
        <v>347</v>
      </c>
      <c r="D48" s="1" t="s">
        <v>99</v>
      </c>
      <c r="E48" s="13" t="s">
        <v>36</v>
      </c>
      <c r="F48" s="13" t="s">
        <v>1036</v>
      </c>
      <c r="G48" s="14">
        <v>11000</v>
      </c>
      <c r="H48">
        <v>0</v>
      </c>
      <c r="I48" s="14">
        <f t="shared" si="18"/>
        <v>11000</v>
      </c>
      <c r="J48">
        <f t="shared" si="8"/>
        <v>315.7</v>
      </c>
      <c r="K48" s="7"/>
      <c r="L48">
        <f t="shared" si="5"/>
        <v>334.4</v>
      </c>
      <c r="M48">
        <v>25</v>
      </c>
      <c r="N48" s="7">
        <f t="shared" si="6"/>
        <v>675.09999999999991</v>
      </c>
      <c r="O48" s="14">
        <f t="shared" si="7"/>
        <v>10324.9</v>
      </c>
    </row>
    <row r="49" spans="1:15" ht="24.95" customHeight="1" x14ac:dyDescent="0.25">
      <c r="A49" s="1">
        <v>42</v>
      </c>
      <c r="B49" s="1" t="s">
        <v>1130</v>
      </c>
      <c r="C49" s="1" t="s">
        <v>347</v>
      </c>
      <c r="D49" s="1" t="s">
        <v>99</v>
      </c>
      <c r="E49" s="13" t="s">
        <v>36</v>
      </c>
      <c r="F49" s="13" t="s">
        <v>1036</v>
      </c>
      <c r="G49" s="14">
        <v>11000</v>
      </c>
      <c r="H49">
        <v>0</v>
      </c>
      <c r="I49" s="14">
        <f t="shared" si="18"/>
        <v>11000</v>
      </c>
      <c r="J49">
        <f t="shared" si="8"/>
        <v>315.7</v>
      </c>
      <c r="K49" s="7"/>
      <c r="L49">
        <f t="shared" si="5"/>
        <v>334.4</v>
      </c>
      <c r="M49">
        <v>25</v>
      </c>
      <c r="N49" s="7">
        <f t="shared" si="6"/>
        <v>675.09999999999991</v>
      </c>
      <c r="O49" s="14">
        <f t="shared" si="7"/>
        <v>10324.9</v>
      </c>
    </row>
    <row r="50" spans="1:15" ht="24.95" customHeight="1" x14ac:dyDescent="0.25">
      <c r="A50" s="1">
        <v>43</v>
      </c>
      <c r="B50" s="1" t="s">
        <v>1131</v>
      </c>
      <c r="C50" s="1" t="s">
        <v>347</v>
      </c>
      <c r="D50" s="1" t="s">
        <v>40</v>
      </c>
      <c r="E50" s="13" t="s">
        <v>28</v>
      </c>
      <c r="F50" s="13" t="s">
        <v>1036</v>
      </c>
      <c r="G50" s="14">
        <v>20000</v>
      </c>
      <c r="H50">
        <v>0</v>
      </c>
      <c r="I50" s="14">
        <f t="shared" si="18"/>
        <v>20000</v>
      </c>
      <c r="J50">
        <f t="shared" si="8"/>
        <v>574</v>
      </c>
      <c r="K50" s="7"/>
      <c r="L50">
        <f t="shared" si="5"/>
        <v>608</v>
      </c>
      <c r="M50">
        <v>25</v>
      </c>
      <c r="N50" s="7">
        <f t="shared" si="6"/>
        <v>1207</v>
      </c>
      <c r="O50" s="14">
        <f t="shared" si="7"/>
        <v>18793</v>
      </c>
    </row>
    <row r="51" spans="1:15" ht="24.95" customHeight="1" x14ac:dyDescent="0.25">
      <c r="A51" s="1">
        <v>44</v>
      </c>
      <c r="B51" s="1" t="s">
        <v>1138</v>
      </c>
      <c r="C51" s="1" t="s">
        <v>1132</v>
      </c>
      <c r="D51" s="1" t="s">
        <v>1139</v>
      </c>
      <c r="E51" s="13" t="s">
        <v>36</v>
      </c>
      <c r="F51" s="13" t="s">
        <v>1036</v>
      </c>
      <c r="G51" s="14">
        <v>15000</v>
      </c>
      <c r="H51">
        <v>0</v>
      </c>
      <c r="I51" s="14">
        <f t="shared" si="18"/>
        <v>15000</v>
      </c>
      <c r="J51">
        <f t="shared" si="8"/>
        <v>430.5</v>
      </c>
      <c r="K51" s="7"/>
      <c r="L51">
        <f t="shared" si="5"/>
        <v>456</v>
      </c>
      <c r="M51">
        <v>25</v>
      </c>
      <c r="N51" s="7">
        <f t="shared" si="6"/>
        <v>911.5</v>
      </c>
      <c r="O51" s="14">
        <f t="shared" si="7"/>
        <v>14088.5</v>
      </c>
    </row>
    <row r="52" spans="1:15" ht="24.95" customHeight="1" x14ac:dyDescent="0.25">
      <c r="A52" s="1">
        <v>45</v>
      </c>
      <c r="B52" s="1" t="s">
        <v>1142</v>
      </c>
      <c r="C52" s="1" t="s">
        <v>212</v>
      </c>
      <c r="D52" s="1" t="s">
        <v>40</v>
      </c>
      <c r="E52" s="13" t="s">
        <v>28</v>
      </c>
      <c r="F52" s="13" t="s">
        <v>1036</v>
      </c>
      <c r="G52" s="14">
        <v>28750</v>
      </c>
      <c r="H52">
        <v>0</v>
      </c>
      <c r="I52" s="14">
        <f t="shared" si="18"/>
        <v>28750</v>
      </c>
      <c r="J52">
        <v>825.13</v>
      </c>
      <c r="K52" s="7"/>
      <c r="L52">
        <f t="shared" si="5"/>
        <v>874</v>
      </c>
      <c r="M52">
        <v>25</v>
      </c>
      <c r="N52" s="7">
        <f t="shared" si="6"/>
        <v>1724.13</v>
      </c>
      <c r="O52" s="14">
        <f t="shared" si="7"/>
        <v>27025.87</v>
      </c>
    </row>
    <row r="53" spans="1:15" ht="24.95" customHeight="1" x14ac:dyDescent="0.25">
      <c r="A53" s="1">
        <v>46</v>
      </c>
      <c r="B53" s="1" t="s">
        <v>1144</v>
      </c>
      <c r="C53" s="1" t="s">
        <v>212</v>
      </c>
      <c r="D53" s="1" t="s">
        <v>113</v>
      </c>
      <c r="E53" s="13" t="s">
        <v>36</v>
      </c>
      <c r="F53" s="13" t="s">
        <v>37</v>
      </c>
      <c r="G53" s="14">
        <v>11000</v>
      </c>
      <c r="H53">
        <v>0</v>
      </c>
      <c r="I53" s="14">
        <f t="shared" si="18"/>
        <v>11000</v>
      </c>
      <c r="J53">
        <f t="shared" si="8"/>
        <v>315.7</v>
      </c>
      <c r="K53" s="7"/>
      <c r="L53">
        <f t="shared" si="5"/>
        <v>334.4</v>
      </c>
      <c r="M53">
        <v>25</v>
      </c>
      <c r="N53" s="7">
        <f t="shared" si="6"/>
        <v>675.09999999999991</v>
      </c>
      <c r="O53" s="14">
        <f t="shared" si="7"/>
        <v>10324.9</v>
      </c>
    </row>
    <row r="54" spans="1:15" ht="24.95" customHeight="1" x14ac:dyDescent="0.25">
      <c r="A54" s="1">
        <v>47</v>
      </c>
      <c r="B54" s="1" t="s">
        <v>1145</v>
      </c>
      <c r="C54" s="1" t="s">
        <v>212</v>
      </c>
      <c r="D54" s="1" t="s">
        <v>65</v>
      </c>
      <c r="E54" s="13" t="s">
        <v>36</v>
      </c>
      <c r="F54" s="13" t="s">
        <v>37</v>
      </c>
      <c r="G54" s="14">
        <v>13000</v>
      </c>
      <c r="H54">
        <v>0</v>
      </c>
      <c r="I54" s="14">
        <f t="shared" si="18"/>
        <v>13000</v>
      </c>
      <c r="J54">
        <f t="shared" si="8"/>
        <v>373.1</v>
      </c>
      <c r="K54" s="7"/>
      <c r="L54">
        <f t="shared" si="5"/>
        <v>395.2</v>
      </c>
      <c r="M54">
        <v>25</v>
      </c>
      <c r="N54" s="7">
        <f t="shared" si="6"/>
        <v>793.3</v>
      </c>
      <c r="O54" s="14">
        <f t="shared" si="7"/>
        <v>12206.7</v>
      </c>
    </row>
    <row r="55" spans="1:15" ht="24.95" customHeight="1" x14ac:dyDescent="0.25">
      <c r="A55" s="1">
        <v>48</v>
      </c>
      <c r="B55" s="1" t="s">
        <v>1149</v>
      </c>
      <c r="C55" s="1" t="s">
        <v>1147</v>
      </c>
      <c r="D55" s="1" t="s">
        <v>83</v>
      </c>
      <c r="E55" s="13" t="s">
        <v>36</v>
      </c>
      <c r="F55" s="13" t="s">
        <v>37</v>
      </c>
      <c r="G55" s="14">
        <v>13200</v>
      </c>
      <c r="H55">
        <v>0</v>
      </c>
      <c r="I55" s="14">
        <f t="shared" si="18"/>
        <v>13200</v>
      </c>
      <c r="J55">
        <f t="shared" si="8"/>
        <v>378.84</v>
      </c>
      <c r="K55" s="7">
        <v>0</v>
      </c>
      <c r="L55">
        <f t="shared" si="5"/>
        <v>401.28</v>
      </c>
      <c r="M55">
        <f>25</f>
        <v>25</v>
      </c>
      <c r="N55" s="7">
        <f t="shared" si="6"/>
        <v>805.11999999999989</v>
      </c>
      <c r="O55" s="14">
        <f>+I55-N55</f>
        <v>12394.880000000001</v>
      </c>
    </row>
    <row r="56" spans="1:15" ht="24.95" customHeight="1" x14ac:dyDescent="0.25">
      <c r="A56" s="1">
        <v>49</v>
      </c>
      <c r="B56" s="1" t="s">
        <v>1150</v>
      </c>
      <c r="C56" s="1" t="s">
        <v>1147</v>
      </c>
      <c r="D56" s="1" t="s">
        <v>247</v>
      </c>
      <c r="E56" s="13" t="s">
        <v>36</v>
      </c>
      <c r="F56" s="13" t="s">
        <v>1036</v>
      </c>
      <c r="G56" s="14">
        <v>15000</v>
      </c>
      <c r="H56">
        <v>0</v>
      </c>
      <c r="I56" s="14">
        <f>+G56+H56</f>
        <v>15000</v>
      </c>
      <c r="J56">
        <f t="shared" si="8"/>
        <v>430.5</v>
      </c>
      <c r="K56" s="7"/>
      <c r="L56">
        <f t="shared" si="5"/>
        <v>456</v>
      </c>
      <c r="M56">
        <v>25</v>
      </c>
      <c r="N56" s="7">
        <f t="shared" si="6"/>
        <v>911.5</v>
      </c>
      <c r="O56" s="14">
        <f t="shared" si="7"/>
        <v>14088.5</v>
      </c>
    </row>
    <row r="57" spans="1:15" ht="24.95" customHeight="1" x14ac:dyDescent="0.25">
      <c r="A57" s="1">
        <v>50</v>
      </c>
      <c r="B57" s="1" t="s">
        <v>1382</v>
      </c>
      <c r="C57" s="1" t="s">
        <v>1147</v>
      </c>
      <c r="D57" s="1" t="s">
        <v>40</v>
      </c>
      <c r="E57" s="13" t="s">
        <v>28</v>
      </c>
      <c r="F57" s="13" t="s">
        <v>1036</v>
      </c>
      <c r="G57" s="14">
        <v>35000</v>
      </c>
      <c r="H57">
        <v>0</v>
      </c>
      <c r="I57" s="14">
        <f t="shared" ref="I57" si="19">+G57+H57</f>
        <v>35000</v>
      </c>
      <c r="J57">
        <f t="shared" ref="J57" si="20">+I57*2.87%</f>
        <v>1004.5</v>
      </c>
      <c r="K57" s="7"/>
      <c r="L57">
        <f t="shared" ref="L57" si="21">+I57*3.04%</f>
        <v>1064</v>
      </c>
      <c r="M57">
        <v>25</v>
      </c>
      <c r="N57" s="7">
        <f t="shared" ref="N57" si="22">+J57+K57+L57+M57</f>
        <v>2093.5</v>
      </c>
      <c r="O57" s="14">
        <f t="shared" ref="O57" si="23">+I57-N57</f>
        <v>32906.5</v>
      </c>
    </row>
    <row r="58" spans="1:15" ht="24.95" customHeight="1" x14ac:dyDescent="0.25">
      <c r="A58" s="1">
        <v>51</v>
      </c>
      <c r="B58" s="1" t="s">
        <v>1383</v>
      </c>
      <c r="C58" s="1" t="s">
        <v>1147</v>
      </c>
      <c r="D58" s="1" t="s">
        <v>40</v>
      </c>
      <c r="E58" s="13" t="s">
        <v>28</v>
      </c>
      <c r="F58" s="13" t="s">
        <v>1036</v>
      </c>
      <c r="G58" s="14">
        <v>35000</v>
      </c>
      <c r="H58">
        <v>0</v>
      </c>
      <c r="I58" s="14">
        <f t="shared" ref="I58" si="24">+G58+H58</f>
        <v>35000</v>
      </c>
      <c r="J58">
        <f t="shared" ref="J58" si="25">+I58*2.87%</f>
        <v>1004.5</v>
      </c>
      <c r="K58" s="7"/>
      <c r="L58">
        <f t="shared" ref="L58" si="26">+I58*3.04%</f>
        <v>1064</v>
      </c>
      <c r="M58">
        <v>25</v>
      </c>
      <c r="N58" s="7">
        <f t="shared" ref="N58" si="27">+J58+K58+L58+M58</f>
        <v>2093.5</v>
      </c>
      <c r="O58" s="14">
        <f t="shared" ref="O58" si="28">+I58-N58</f>
        <v>32906.5</v>
      </c>
    </row>
    <row r="59" spans="1:15" ht="24.95" customHeight="1" x14ac:dyDescent="0.25">
      <c r="A59" s="1">
        <v>52</v>
      </c>
      <c r="B59" s="1" t="s">
        <v>1153</v>
      </c>
      <c r="C59" s="1" t="s">
        <v>1152</v>
      </c>
      <c r="D59" s="1" t="s">
        <v>247</v>
      </c>
      <c r="E59" s="13" t="s">
        <v>36</v>
      </c>
      <c r="F59" s="13" t="s">
        <v>1036</v>
      </c>
      <c r="G59" s="14">
        <v>11000</v>
      </c>
      <c r="H59">
        <v>0</v>
      </c>
      <c r="I59" s="14">
        <f t="shared" ref="I59:I67" si="29">+G59+H59</f>
        <v>11000</v>
      </c>
      <c r="J59">
        <f t="shared" si="8"/>
        <v>315.7</v>
      </c>
      <c r="K59" s="7"/>
      <c r="L59">
        <f t="shared" si="5"/>
        <v>334.4</v>
      </c>
      <c r="M59">
        <v>25</v>
      </c>
      <c r="N59" s="7">
        <f t="shared" si="6"/>
        <v>675.09999999999991</v>
      </c>
      <c r="O59" s="14">
        <f t="shared" si="7"/>
        <v>10324.9</v>
      </c>
    </row>
    <row r="60" spans="1:15" ht="24.95" customHeight="1" x14ac:dyDescent="0.25">
      <c r="A60" s="1">
        <v>53</v>
      </c>
      <c r="B60" s="1" t="s">
        <v>1154</v>
      </c>
      <c r="C60" s="1" t="s">
        <v>1155</v>
      </c>
      <c r="D60" s="1" t="s">
        <v>247</v>
      </c>
      <c r="E60" s="13" t="s">
        <v>36</v>
      </c>
      <c r="F60" s="13" t="s">
        <v>1036</v>
      </c>
      <c r="G60" s="14">
        <v>11000</v>
      </c>
      <c r="H60">
        <v>0</v>
      </c>
      <c r="I60" s="14">
        <f t="shared" si="29"/>
        <v>11000</v>
      </c>
      <c r="J60">
        <f t="shared" si="8"/>
        <v>315.7</v>
      </c>
      <c r="K60" s="7"/>
      <c r="L60">
        <f t="shared" si="5"/>
        <v>334.4</v>
      </c>
      <c r="M60">
        <v>25</v>
      </c>
      <c r="N60" s="7">
        <f t="shared" si="6"/>
        <v>675.09999999999991</v>
      </c>
      <c r="O60" s="14">
        <f t="shared" si="7"/>
        <v>10324.9</v>
      </c>
    </row>
    <row r="61" spans="1:15" ht="24.95" customHeight="1" x14ac:dyDescent="0.25">
      <c r="A61" s="1">
        <v>54</v>
      </c>
      <c r="B61" s="1" t="s">
        <v>1156</v>
      </c>
      <c r="C61" s="1" t="s">
        <v>1155</v>
      </c>
      <c r="D61" s="1" t="s">
        <v>247</v>
      </c>
      <c r="E61" s="13" t="s">
        <v>36</v>
      </c>
      <c r="F61" s="13" t="s">
        <v>1036</v>
      </c>
      <c r="G61" s="14">
        <v>10000</v>
      </c>
      <c r="H61">
        <v>0</v>
      </c>
      <c r="I61" s="14">
        <f t="shared" si="29"/>
        <v>10000</v>
      </c>
      <c r="J61">
        <f t="shared" si="8"/>
        <v>287</v>
      </c>
      <c r="K61" s="7"/>
      <c r="L61">
        <f t="shared" si="5"/>
        <v>304</v>
      </c>
      <c r="M61">
        <v>25</v>
      </c>
      <c r="N61" s="7">
        <f t="shared" si="6"/>
        <v>616</v>
      </c>
      <c r="O61" s="14">
        <f t="shared" si="7"/>
        <v>9384</v>
      </c>
    </row>
    <row r="62" spans="1:15" ht="24.95" customHeight="1" x14ac:dyDescent="0.25">
      <c r="A62" s="1">
        <v>55</v>
      </c>
      <c r="B62" s="1" t="s">
        <v>1157</v>
      </c>
      <c r="C62" s="1" t="s">
        <v>1155</v>
      </c>
      <c r="D62" s="1" t="s">
        <v>247</v>
      </c>
      <c r="E62" s="13" t="s">
        <v>28</v>
      </c>
      <c r="F62" s="13" t="s">
        <v>1036</v>
      </c>
      <c r="G62" s="14">
        <v>14300</v>
      </c>
      <c r="H62">
        <v>0</v>
      </c>
      <c r="I62" s="14">
        <f t="shared" si="29"/>
        <v>14300</v>
      </c>
      <c r="J62">
        <f t="shared" si="8"/>
        <v>410.41</v>
      </c>
      <c r="K62" s="7"/>
      <c r="L62">
        <f t="shared" si="5"/>
        <v>434.72</v>
      </c>
      <c r="M62">
        <v>25</v>
      </c>
      <c r="N62" s="7">
        <f t="shared" si="6"/>
        <v>870.13000000000011</v>
      </c>
      <c r="O62" s="14">
        <f t="shared" si="7"/>
        <v>13429.869999999999</v>
      </c>
    </row>
    <row r="63" spans="1:15" ht="24.95" customHeight="1" x14ac:dyDescent="0.25">
      <c r="A63" s="1">
        <v>56</v>
      </c>
      <c r="B63" s="1" t="s">
        <v>1159</v>
      </c>
      <c r="C63" s="1" t="s">
        <v>1023</v>
      </c>
      <c r="D63" s="1" t="s">
        <v>1139</v>
      </c>
      <c r="E63" s="13" t="s">
        <v>36</v>
      </c>
      <c r="F63" s="13" t="s">
        <v>1036</v>
      </c>
      <c r="G63" s="14">
        <v>20000</v>
      </c>
      <c r="H63">
        <v>0</v>
      </c>
      <c r="I63" s="14">
        <f t="shared" si="29"/>
        <v>20000</v>
      </c>
      <c r="J63">
        <f t="shared" si="8"/>
        <v>574</v>
      </c>
      <c r="K63" s="7"/>
      <c r="L63">
        <f t="shared" si="5"/>
        <v>608</v>
      </c>
      <c r="M63">
        <v>25</v>
      </c>
      <c r="N63" s="7">
        <f t="shared" si="6"/>
        <v>1207</v>
      </c>
      <c r="O63" s="14">
        <f t="shared" si="7"/>
        <v>18793</v>
      </c>
    </row>
    <row r="64" spans="1:15" ht="24.95" customHeight="1" x14ac:dyDescent="0.25">
      <c r="A64" s="1">
        <v>57</v>
      </c>
      <c r="B64" s="1" t="s">
        <v>1161</v>
      </c>
      <c r="C64" s="1" t="s">
        <v>1162</v>
      </c>
      <c r="D64" s="1" t="s">
        <v>247</v>
      </c>
      <c r="E64" s="13" t="s">
        <v>36</v>
      </c>
      <c r="F64" s="13" t="s">
        <v>1036</v>
      </c>
      <c r="G64" s="14">
        <v>25000</v>
      </c>
      <c r="H64">
        <v>0</v>
      </c>
      <c r="I64" s="14">
        <f t="shared" si="29"/>
        <v>25000</v>
      </c>
      <c r="J64">
        <f t="shared" si="8"/>
        <v>717.5</v>
      </c>
      <c r="K64" s="7"/>
      <c r="L64">
        <f t="shared" si="5"/>
        <v>760</v>
      </c>
      <c r="M64">
        <v>25</v>
      </c>
      <c r="N64" s="7">
        <f t="shared" si="6"/>
        <v>1502.5</v>
      </c>
      <c r="O64" s="14">
        <f t="shared" si="7"/>
        <v>23497.5</v>
      </c>
    </row>
    <row r="65" spans="1:15" ht="24.95" customHeight="1" x14ac:dyDescent="0.25">
      <c r="A65" s="1">
        <v>58</v>
      </c>
      <c r="B65" s="1" t="s">
        <v>1163</v>
      </c>
      <c r="C65" s="1" t="s">
        <v>1023</v>
      </c>
      <c r="D65" s="1" t="s">
        <v>247</v>
      </c>
      <c r="E65" s="13" t="s">
        <v>36</v>
      </c>
      <c r="F65" s="13" t="s">
        <v>1036</v>
      </c>
      <c r="G65" s="14">
        <v>11000</v>
      </c>
      <c r="H65">
        <v>0</v>
      </c>
      <c r="I65" s="14">
        <f t="shared" si="29"/>
        <v>11000</v>
      </c>
      <c r="J65">
        <f t="shared" si="8"/>
        <v>315.7</v>
      </c>
      <c r="K65" s="7"/>
      <c r="L65">
        <f t="shared" si="5"/>
        <v>334.4</v>
      </c>
      <c r="M65">
        <f>25+1919.78</f>
        <v>1944.78</v>
      </c>
      <c r="N65" s="7">
        <f t="shared" si="6"/>
        <v>2594.88</v>
      </c>
      <c r="O65" s="14">
        <f t="shared" si="7"/>
        <v>8405.119999999999</v>
      </c>
    </row>
    <row r="66" spans="1:15" ht="24.95" customHeight="1" x14ac:dyDescent="0.25">
      <c r="A66" s="1">
        <v>59</v>
      </c>
      <c r="B66" s="1" t="s">
        <v>1177</v>
      </c>
      <c r="C66" s="1" t="s">
        <v>1023</v>
      </c>
      <c r="D66" s="1" t="s">
        <v>1139</v>
      </c>
      <c r="E66" s="13" t="s">
        <v>36</v>
      </c>
      <c r="F66" s="13" t="s">
        <v>1036</v>
      </c>
      <c r="G66" s="14">
        <v>15000</v>
      </c>
      <c r="H66">
        <v>0</v>
      </c>
      <c r="I66" s="14">
        <f t="shared" si="29"/>
        <v>15000</v>
      </c>
      <c r="J66">
        <f t="shared" si="8"/>
        <v>430.5</v>
      </c>
      <c r="K66" s="7"/>
      <c r="L66">
        <f t="shared" si="5"/>
        <v>456</v>
      </c>
      <c r="M66">
        <v>25</v>
      </c>
      <c r="N66" s="7">
        <f t="shared" si="6"/>
        <v>911.5</v>
      </c>
      <c r="O66" s="14">
        <f t="shared" si="7"/>
        <v>14088.5</v>
      </c>
    </row>
    <row r="67" spans="1:15" ht="24.95" customHeight="1" x14ac:dyDescent="0.25">
      <c r="A67" s="1">
        <v>60</v>
      </c>
      <c r="B67" s="1" t="s">
        <v>1178</v>
      </c>
      <c r="C67" s="1" t="s">
        <v>1179</v>
      </c>
      <c r="D67" s="1" t="s">
        <v>1180</v>
      </c>
      <c r="E67" s="13" t="s">
        <v>36</v>
      </c>
      <c r="F67" s="13" t="s">
        <v>1036</v>
      </c>
      <c r="G67" s="14">
        <v>11000</v>
      </c>
      <c r="H67">
        <v>0</v>
      </c>
      <c r="I67" s="14">
        <f t="shared" si="29"/>
        <v>11000</v>
      </c>
      <c r="J67">
        <f t="shared" si="8"/>
        <v>315.7</v>
      </c>
      <c r="K67" s="7"/>
      <c r="L67">
        <f t="shared" si="5"/>
        <v>334.4</v>
      </c>
      <c r="M67">
        <v>25</v>
      </c>
      <c r="N67" s="7">
        <f t="shared" si="6"/>
        <v>675.09999999999991</v>
      </c>
      <c r="O67" s="14">
        <f t="shared" si="7"/>
        <v>10324.9</v>
      </c>
    </row>
    <row r="68" spans="1:15" ht="24.95" customHeight="1" x14ac:dyDescent="0.25">
      <c r="A68" s="1">
        <v>61</v>
      </c>
      <c r="B68" s="1" t="s">
        <v>1181</v>
      </c>
      <c r="C68" s="1" t="s">
        <v>1179</v>
      </c>
      <c r="D68" s="1" t="s">
        <v>247</v>
      </c>
      <c r="E68" s="13" t="s">
        <v>36</v>
      </c>
      <c r="F68" s="13" t="s">
        <v>1036</v>
      </c>
      <c r="G68" s="14">
        <v>11000</v>
      </c>
      <c r="H68">
        <v>0</v>
      </c>
      <c r="I68" s="14">
        <f t="shared" ref="I68:I73" si="30">+G68+H68</f>
        <v>11000</v>
      </c>
      <c r="J68">
        <f t="shared" si="8"/>
        <v>315.7</v>
      </c>
      <c r="K68" s="7"/>
      <c r="L68">
        <f t="shared" si="5"/>
        <v>334.4</v>
      </c>
      <c r="M68">
        <v>25</v>
      </c>
      <c r="N68" s="7">
        <f t="shared" si="6"/>
        <v>675.09999999999991</v>
      </c>
      <c r="O68" s="14">
        <f t="shared" si="7"/>
        <v>10324.9</v>
      </c>
    </row>
    <row r="69" spans="1:15" ht="24.95" customHeight="1" x14ac:dyDescent="0.25">
      <c r="A69" s="1">
        <v>62</v>
      </c>
      <c r="B69" s="1" t="s">
        <v>1182</v>
      </c>
      <c r="C69" s="1" t="s">
        <v>1179</v>
      </c>
      <c r="D69" s="1" t="s">
        <v>247</v>
      </c>
      <c r="E69" s="13" t="s">
        <v>36</v>
      </c>
      <c r="F69" s="13" t="s">
        <v>1036</v>
      </c>
      <c r="G69" s="14">
        <v>11000</v>
      </c>
      <c r="H69">
        <v>0</v>
      </c>
      <c r="I69" s="14">
        <f t="shared" si="30"/>
        <v>11000</v>
      </c>
      <c r="J69">
        <f t="shared" si="8"/>
        <v>315.7</v>
      </c>
      <c r="K69" s="7"/>
      <c r="L69">
        <f t="shared" si="5"/>
        <v>334.4</v>
      </c>
      <c r="M69">
        <v>25</v>
      </c>
      <c r="N69" s="7">
        <f t="shared" si="6"/>
        <v>675.09999999999991</v>
      </c>
      <c r="O69" s="14">
        <f t="shared" si="7"/>
        <v>10324.9</v>
      </c>
    </row>
    <row r="70" spans="1:15" ht="24.95" customHeight="1" x14ac:dyDescent="0.25">
      <c r="A70" s="1">
        <v>63</v>
      </c>
      <c r="B70" s="1" t="s">
        <v>1189</v>
      </c>
      <c r="C70" s="1" t="s">
        <v>319</v>
      </c>
      <c r="D70" s="1" t="s">
        <v>1079</v>
      </c>
      <c r="E70" s="13" t="s">
        <v>36</v>
      </c>
      <c r="F70" s="13" t="s">
        <v>1036</v>
      </c>
      <c r="G70" s="14">
        <v>15000</v>
      </c>
      <c r="H70">
        <v>0</v>
      </c>
      <c r="I70" s="14">
        <f t="shared" si="30"/>
        <v>15000</v>
      </c>
      <c r="J70">
        <f t="shared" ref="J70:J71" si="31">+I70*2.87%</f>
        <v>430.5</v>
      </c>
      <c r="K70" s="7"/>
      <c r="L70">
        <f t="shared" ref="L70:L72" si="32">+I70*3.04%</f>
        <v>456</v>
      </c>
      <c r="M70">
        <f>25+1919.78</f>
        <v>1944.78</v>
      </c>
      <c r="N70" s="7">
        <f t="shared" ref="N70:N72" si="33">+J70+K70+L70+M70</f>
        <v>2831.2799999999997</v>
      </c>
      <c r="O70" s="14">
        <f t="shared" ref="O70:O72" si="34">+I70-N70</f>
        <v>12168.720000000001</v>
      </c>
    </row>
    <row r="71" spans="1:15" ht="24.95" customHeight="1" x14ac:dyDescent="0.25">
      <c r="A71" s="1">
        <v>64</v>
      </c>
      <c r="B71" s="1" t="s">
        <v>1190</v>
      </c>
      <c r="C71" s="1" t="s">
        <v>771</v>
      </c>
      <c r="D71" s="1" t="s">
        <v>40</v>
      </c>
      <c r="E71" s="13" t="s">
        <v>36</v>
      </c>
      <c r="F71" s="13" t="s">
        <v>37</v>
      </c>
      <c r="G71" s="14">
        <v>30000</v>
      </c>
      <c r="H71">
        <v>0</v>
      </c>
      <c r="I71" s="14">
        <f t="shared" si="30"/>
        <v>30000</v>
      </c>
      <c r="J71">
        <f t="shared" si="31"/>
        <v>861</v>
      </c>
      <c r="K71" s="7"/>
      <c r="L71">
        <f t="shared" si="32"/>
        <v>912</v>
      </c>
      <c r="M71">
        <v>25</v>
      </c>
      <c r="N71" s="7">
        <f t="shared" si="33"/>
        <v>1798</v>
      </c>
      <c r="O71" s="14">
        <f t="shared" si="34"/>
        <v>28202</v>
      </c>
    </row>
    <row r="72" spans="1:15" ht="24.95" customHeight="1" x14ac:dyDescent="0.25">
      <c r="A72" s="1">
        <v>65</v>
      </c>
      <c r="B72" s="1" t="s">
        <v>1191</v>
      </c>
      <c r="C72" s="1" t="s">
        <v>990</v>
      </c>
      <c r="D72" s="1" t="s">
        <v>65</v>
      </c>
      <c r="E72" s="13" t="s">
        <v>36</v>
      </c>
      <c r="F72" s="13" t="s">
        <v>37</v>
      </c>
      <c r="G72" s="14">
        <v>25000</v>
      </c>
      <c r="H72">
        <v>0</v>
      </c>
      <c r="I72" s="14">
        <f t="shared" si="30"/>
        <v>25000</v>
      </c>
      <c r="J72">
        <f>+I72*2.87%</f>
        <v>717.5</v>
      </c>
      <c r="K72" s="7"/>
      <c r="L72">
        <f t="shared" si="32"/>
        <v>760</v>
      </c>
      <c r="M72">
        <v>25</v>
      </c>
      <c r="N72" s="7">
        <f t="shared" si="33"/>
        <v>1502.5</v>
      </c>
      <c r="O72" s="14">
        <f t="shared" si="34"/>
        <v>23497.5</v>
      </c>
    </row>
    <row r="73" spans="1:15" ht="24.95" customHeight="1" x14ac:dyDescent="0.25">
      <c r="A73" s="1">
        <v>66</v>
      </c>
      <c r="B73" s="1" t="s">
        <v>1379</v>
      </c>
      <c r="C73" s="1" t="s">
        <v>263</v>
      </c>
      <c r="D73" s="1" t="s">
        <v>46</v>
      </c>
      <c r="E73" s="13" t="s">
        <v>36</v>
      </c>
      <c r="F73" s="13" t="s">
        <v>1036</v>
      </c>
      <c r="G73" s="14">
        <v>15000</v>
      </c>
      <c r="H73">
        <v>0</v>
      </c>
      <c r="I73" s="14">
        <f t="shared" si="30"/>
        <v>15000</v>
      </c>
      <c r="J73">
        <f t="shared" ref="J73" si="35">+I73*2.87%</f>
        <v>430.5</v>
      </c>
      <c r="K73" s="7"/>
      <c r="L73">
        <f t="shared" ref="L73" si="36">+I73*3.04%</f>
        <v>456</v>
      </c>
      <c r="M73">
        <v>25</v>
      </c>
      <c r="N73" s="7">
        <f t="shared" ref="N73" si="37">+J73+K73+L73+M73</f>
        <v>911.5</v>
      </c>
      <c r="O73" s="14">
        <f t="shared" ref="O73" si="38">+I73-N73</f>
        <v>14088.5</v>
      </c>
    </row>
    <row r="74" spans="1:15" x14ac:dyDescent="0.25">
      <c r="E74" s="13"/>
      <c r="F74" s="13"/>
      <c r="G74" s="14"/>
      <c r="H74"/>
      <c r="I74" s="14"/>
      <c r="J74"/>
      <c r="K74" s="7"/>
      <c r="L74"/>
      <c r="M74"/>
      <c r="N74" s="7"/>
      <c r="O74" s="14"/>
    </row>
    <row r="76" spans="1:15" ht="15.75" thickBot="1" x14ac:dyDescent="0.3">
      <c r="A76" s="2"/>
      <c r="B76" s="2"/>
      <c r="C76" s="2"/>
      <c r="D76" s="2"/>
      <c r="E76" s="2"/>
      <c r="F76" s="2"/>
      <c r="G76" s="12">
        <f>SUM(G8:G75)</f>
        <v>1156700</v>
      </c>
      <c r="H76" s="12">
        <f>SUM(H10:H72)</f>
        <v>0</v>
      </c>
      <c r="I76" s="12">
        <f>SUM(G76:H76)</f>
        <v>1156700</v>
      </c>
      <c r="J76" s="12">
        <f>SUM(J8:J75)</f>
        <v>33197.310000000012</v>
      </c>
      <c r="K76" s="12">
        <f>SUM(K8:K75)</f>
        <v>9753.19</v>
      </c>
      <c r="L76" s="12">
        <f>SUM(L8:L74)</f>
        <v>35163.680000000008</v>
      </c>
      <c r="M76" s="12">
        <f>SUM(M8:M74)</f>
        <v>6721.86</v>
      </c>
      <c r="N76" s="12">
        <f>SUM(N8:N74)</f>
        <v>84836.040000000037</v>
      </c>
      <c r="O76" s="12">
        <f>SUM(O8:O74)</f>
        <v>1071863.96</v>
      </c>
    </row>
    <row r="77" spans="1:15" ht="15.75" thickTop="1" x14ac:dyDescent="0.25"/>
    <row r="80" spans="1:15" x14ac:dyDescent="0.25">
      <c r="F80" s="15"/>
      <c r="G80" s="15"/>
      <c r="H80" s="15"/>
    </row>
    <row r="81" spans="6:8" x14ac:dyDescent="0.25">
      <c r="F81" s="54" t="s">
        <v>847</v>
      </c>
      <c r="G81" s="54"/>
      <c r="H81" s="54"/>
    </row>
    <row r="82" spans="6:8" x14ac:dyDescent="0.25">
      <c r="F82" s="53" t="s">
        <v>848</v>
      </c>
      <c r="G82" s="53"/>
      <c r="H82" s="53"/>
    </row>
    <row r="83" spans="6:8" x14ac:dyDescent="0.25">
      <c r="G83" s="1"/>
      <c r="H83" s="1"/>
    </row>
    <row r="740" spans="11:11" x14ac:dyDescent="0.25">
      <c r="K740" s="13" t="s">
        <v>0</v>
      </c>
    </row>
  </sheetData>
  <mergeCells count="8">
    <mergeCell ref="F81:H81"/>
    <mergeCell ref="F82:H82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opLeftCell="D60" zoomScale="110" zoomScaleNormal="110" workbookViewId="0">
      <selection activeCell="M68" sqref="M68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6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1576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8" t="s">
        <v>4</v>
      </c>
      <c r="F6" s="58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1066</v>
      </c>
      <c r="C8" s="1" t="s">
        <v>78</v>
      </c>
      <c r="D8" s="1" t="s">
        <v>97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1067</v>
      </c>
      <c r="C9" s="1" t="s">
        <v>164</v>
      </c>
      <c r="D9" s="1" t="s">
        <v>1068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f>5616.68+25</f>
        <v>5641.68</v>
      </c>
      <c r="N9" s="7">
        <f t="shared" si="3"/>
        <v>8648.57</v>
      </c>
      <c r="O9" s="14">
        <f t="shared" si="4"/>
        <v>32351.43</v>
      </c>
    </row>
    <row r="10" spans="1:16" ht="24.95" customHeight="1" x14ac:dyDescent="0.25">
      <c r="A10" s="1">
        <v>3</v>
      </c>
      <c r="B10" s="1" t="s">
        <v>1070</v>
      </c>
      <c r="C10" s="1" t="s">
        <v>1071</v>
      </c>
      <c r="D10" s="1" t="s">
        <v>193</v>
      </c>
      <c r="E10" s="13" t="s">
        <v>28</v>
      </c>
      <c r="F10" s="13" t="s">
        <v>37</v>
      </c>
      <c r="G10" s="14">
        <v>45500</v>
      </c>
      <c r="H10">
        <v>0</v>
      </c>
      <c r="I10" s="14">
        <f t="shared" si="0"/>
        <v>45500</v>
      </c>
      <c r="J10">
        <v>1305.8499999999999</v>
      </c>
      <c r="K10" s="7">
        <v>1218.8900000000001</v>
      </c>
      <c r="L10">
        <f t="shared" si="2"/>
        <v>1383.2</v>
      </c>
      <c r="M10">
        <v>25</v>
      </c>
      <c r="N10" s="7">
        <f t="shared" si="3"/>
        <v>3932.9399999999996</v>
      </c>
      <c r="O10" s="14">
        <f t="shared" si="4"/>
        <v>41567.06</v>
      </c>
    </row>
    <row r="11" spans="1:16" ht="24.95" customHeight="1" x14ac:dyDescent="0.25">
      <c r="A11" s="1">
        <v>4</v>
      </c>
      <c r="B11" s="1" t="s">
        <v>1074</v>
      </c>
      <c r="C11" s="1" t="s">
        <v>541</v>
      </c>
      <c r="D11" s="1" t="s">
        <v>193</v>
      </c>
      <c r="E11" s="13" t="s">
        <v>28</v>
      </c>
      <c r="F11" s="13" t="s">
        <v>37</v>
      </c>
      <c r="G11" s="14">
        <v>65000</v>
      </c>
      <c r="H11">
        <v>0</v>
      </c>
      <c r="I11" s="14">
        <f t="shared" si="0"/>
        <v>65000</v>
      </c>
      <c r="J11">
        <f t="shared" si="1"/>
        <v>1865.5</v>
      </c>
      <c r="K11" s="7">
        <v>4427.55</v>
      </c>
      <c r="L11">
        <f t="shared" si="2"/>
        <v>1976</v>
      </c>
      <c r="M11">
        <f>25+4239.56</f>
        <v>4264.5600000000004</v>
      </c>
      <c r="N11" s="7">
        <f t="shared" si="3"/>
        <v>12533.61</v>
      </c>
      <c r="O11" s="14">
        <f t="shared" si="4"/>
        <v>52466.39</v>
      </c>
    </row>
    <row r="12" spans="1:16" ht="24.95" customHeight="1" x14ac:dyDescent="0.25">
      <c r="A12" s="1">
        <v>5</v>
      </c>
      <c r="B12" s="1" t="s">
        <v>1076</v>
      </c>
      <c r="C12" s="1" t="s">
        <v>541</v>
      </c>
      <c r="D12" s="1" t="s">
        <v>1077</v>
      </c>
      <c r="E12" s="13" t="s">
        <v>28</v>
      </c>
      <c r="F12" s="13" t="s">
        <v>37</v>
      </c>
      <c r="G12" s="14">
        <v>65000</v>
      </c>
      <c r="H12">
        <v>0</v>
      </c>
      <c r="I12" s="14">
        <f t="shared" si="0"/>
        <v>65000</v>
      </c>
      <c r="J12">
        <f t="shared" si="1"/>
        <v>1865.5</v>
      </c>
      <c r="K12" s="7">
        <v>4427.55</v>
      </c>
      <c r="L12">
        <f t="shared" si="2"/>
        <v>1976</v>
      </c>
      <c r="M12">
        <f>25+4239.56</f>
        <v>4264.5600000000004</v>
      </c>
      <c r="N12" s="7">
        <f t="shared" si="3"/>
        <v>12533.61</v>
      </c>
      <c r="O12" s="14">
        <f t="shared" si="4"/>
        <v>52466.39</v>
      </c>
    </row>
    <row r="13" spans="1:16" ht="24.95" customHeight="1" x14ac:dyDescent="0.25">
      <c r="A13" s="1">
        <v>6</v>
      </c>
      <c r="B13" s="1" t="s">
        <v>1193</v>
      </c>
      <c r="C13" s="1" t="s">
        <v>541</v>
      </c>
      <c r="D13" s="1" t="s">
        <v>193</v>
      </c>
      <c r="E13" s="13" t="s">
        <v>28</v>
      </c>
      <c r="F13" s="13" t="s">
        <v>1036</v>
      </c>
      <c r="G13" s="14">
        <v>65000</v>
      </c>
      <c r="H13">
        <v>0</v>
      </c>
      <c r="I13" s="14">
        <f t="shared" si="0"/>
        <v>65000</v>
      </c>
      <c r="J13">
        <f t="shared" si="1"/>
        <v>1865.5</v>
      </c>
      <c r="K13" s="7">
        <v>4427.55</v>
      </c>
      <c r="L13">
        <f t="shared" si="2"/>
        <v>1976</v>
      </c>
      <c r="M13">
        <v>425</v>
      </c>
      <c r="N13" s="7">
        <f t="shared" si="3"/>
        <v>8694.0499999999993</v>
      </c>
      <c r="O13" s="14">
        <f t="shared" si="4"/>
        <v>56305.95</v>
      </c>
    </row>
    <row r="14" spans="1:16" ht="24.95" customHeight="1" x14ac:dyDescent="0.25">
      <c r="A14" s="1">
        <v>7</v>
      </c>
      <c r="B14" s="1" t="s">
        <v>1194</v>
      </c>
      <c r="C14" s="1" t="s">
        <v>541</v>
      </c>
      <c r="D14" s="1" t="s">
        <v>959</v>
      </c>
      <c r="E14" s="13" t="s">
        <v>28</v>
      </c>
      <c r="F14" s="13" t="s">
        <v>37</v>
      </c>
      <c r="G14" s="14">
        <v>65000</v>
      </c>
      <c r="H14">
        <v>0</v>
      </c>
      <c r="I14" s="14">
        <f t="shared" ref="I14" si="5">+G14+H14</f>
        <v>65000</v>
      </c>
      <c r="J14">
        <f t="shared" si="1"/>
        <v>1865.5</v>
      </c>
      <c r="K14" s="7">
        <v>4427.55</v>
      </c>
      <c r="L14">
        <f t="shared" si="2"/>
        <v>1976</v>
      </c>
      <c r="M14">
        <f>3839.56+25</f>
        <v>3864.56</v>
      </c>
      <c r="N14" s="7">
        <f t="shared" si="3"/>
        <v>12133.609999999999</v>
      </c>
      <c r="O14" s="14">
        <f t="shared" si="4"/>
        <v>52866.39</v>
      </c>
    </row>
    <row r="15" spans="1:16" ht="24.95" customHeight="1" x14ac:dyDescent="0.25">
      <c r="A15" s="1">
        <v>8</v>
      </c>
      <c r="B15" s="1" t="s">
        <v>1087</v>
      </c>
      <c r="C15" s="1" t="s">
        <v>493</v>
      </c>
      <c r="D15" s="1" t="s">
        <v>193</v>
      </c>
      <c r="E15" s="13" t="s">
        <v>28</v>
      </c>
      <c r="F15" s="13" t="s">
        <v>1036</v>
      </c>
      <c r="G15" s="14">
        <v>65000</v>
      </c>
      <c r="H15">
        <v>0</v>
      </c>
      <c r="I15" s="14">
        <f t="shared" si="0"/>
        <v>65000</v>
      </c>
      <c r="J15">
        <f t="shared" si="1"/>
        <v>1865.5</v>
      </c>
      <c r="K15" s="7">
        <v>4427.55</v>
      </c>
      <c r="L15">
        <f t="shared" si="2"/>
        <v>1976</v>
      </c>
      <c r="M15">
        <f>25+4239.56</f>
        <v>4264.5600000000004</v>
      </c>
      <c r="N15" s="7">
        <f t="shared" si="3"/>
        <v>12533.61</v>
      </c>
      <c r="O15" s="14">
        <f t="shared" si="4"/>
        <v>52466.39</v>
      </c>
    </row>
    <row r="16" spans="1:16" ht="24.95" customHeight="1" x14ac:dyDescent="0.25">
      <c r="A16" s="1">
        <v>9</v>
      </c>
      <c r="B16" s="1" t="s">
        <v>1089</v>
      </c>
      <c r="C16" s="1" t="s">
        <v>1090</v>
      </c>
      <c r="D16" s="1" t="s">
        <v>1077</v>
      </c>
      <c r="E16" s="13" t="s">
        <v>28</v>
      </c>
      <c r="F16" s="13" t="s">
        <v>1036</v>
      </c>
      <c r="G16" s="14">
        <v>65000</v>
      </c>
      <c r="H16">
        <v>0</v>
      </c>
      <c r="I16" s="14">
        <f t="shared" si="0"/>
        <v>65000</v>
      </c>
      <c r="J16">
        <f t="shared" si="1"/>
        <v>1865.5</v>
      </c>
      <c r="K16" s="7">
        <v>4427.55</v>
      </c>
      <c r="L16">
        <f t="shared" si="2"/>
        <v>1976</v>
      </c>
      <c r="M16">
        <f>25+400</f>
        <v>425</v>
      </c>
      <c r="N16" s="7">
        <f t="shared" si="3"/>
        <v>8694.0499999999993</v>
      </c>
      <c r="O16" s="14">
        <f t="shared" si="4"/>
        <v>56305.95</v>
      </c>
    </row>
    <row r="17" spans="1:15" ht="24.95" customHeight="1" x14ac:dyDescent="0.25">
      <c r="A17" s="1">
        <v>10</v>
      </c>
      <c r="B17" s="1" t="s">
        <v>1095</v>
      </c>
      <c r="C17" s="1" t="s">
        <v>448</v>
      </c>
      <c r="D17" s="1" t="s">
        <v>1077</v>
      </c>
      <c r="E17" s="13" t="s">
        <v>28</v>
      </c>
      <c r="F17" s="13" t="s">
        <v>1036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1099</v>
      </c>
      <c r="C18" s="1" t="s">
        <v>448</v>
      </c>
      <c r="D18" s="1" t="s">
        <v>1077</v>
      </c>
      <c r="E18" s="13" t="s">
        <v>28</v>
      </c>
      <c r="F18" s="13" t="s">
        <v>1036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1108</v>
      </c>
      <c r="C19" s="1" t="s">
        <v>594</v>
      </c>
      <c r="D19" s="1" t="s">
        <v>193</v>
      </c>
      <c r="E19" s="13" t="s">
        <v>28</v>
      </c>
      <c r="F19" s="13" t="s">
        <v>37</v>
      </c>
      <c r="G19" s="14">
        <v>65000</v>
      </c>
      <c r="H19">
        <v>0</v>
      </c>
      <c r="I19" s="14">
        <f t="shared" si="0"/>
        <v>65000</v>
      </c>
      <c r="J19">
        <f t="shared" si="1"/>
        <v>1865.5</v>
      </c>
      <c r="K19" s="7">
        <v>4427.55</v>
      </c>
      <c r="L19">
        <f t="shared" si="2"/>
        <v>1976</v>
      </c>
      <c r="M19">
        <f>25+400</f>
        <v>425</v>
      </c>
      <c r="N19" s="7">
        <f t="shared" si="3"/>
        <v>8694.0499999999993</v>
      </c>
      <c r="O19" s="14">
        <f t="shared" si="4"/>
        <v>56305.95</v>
      </c>
    </row>
    <row r="20" spans="1:15" ht="24.95" customHeight="1" x14ac:dyDescent="0.25">
      <c r="A20" s="1">
        <v>13</v>
      </c>
      <c r="B20" s="1" t="s">
        <v>1109</v>
      </c>
      <c r="C20" s="1" t="s">
        <v>594</v>
      </c>
      <c r="D20" s="1" t="s">
        <v>193</v>
      </c>
      <c r="E20" s="13" t="s">
        <v>28</v>
      </c>
      <c r="F20" s="13" t="s">
        <v>1036</v>
      </c>
      <c r="G20" s="14">
        <v>65000</v>
      </c>
      <c r="H20">
        <v>0</v>
      </c>
      <c r="I20" s="14">
        <f t="shared" si="0"/>
        <v>65000</v>
      </c>
      <c r="J20">
        <f t="shared" si="1"/>
        <v>1865.5</v>
      </c>
      <c r="K20" s="7">
        <v>4427.55</v>
      </c>
      <c r="L20">
        <f t="shared" si="2"/>
        <v>1976</v>
      </c>
      <c r="M20">
        <f>25+400</f>
        <v>425</v>
      </c>
      <c r="N20" s="7">
        <f t="shared" si="3"/>
        <v>8694.0499999999993</v>
      </c>
      <c r="O20" s="14">
        <f t="shared" si="4"/>
        <v>56305.95</v>
      </c>
    </row>
    <row r="21" spans="1:15" ht="24.95" customHeight="1" x14ac:dyDescent="0.25">
      <c r="A21" s="1">
        <v>14</v>
      </c>
      <c r="B21" s="1" t="s">
        <v>1112</v>
      </c>
      <c r="C21" s="1" t="s">
        <v>594</v>
      </c>
      <c r="D21" s="1" t="s">
        <v>1077</v>
      </c>
      <c r="E21" s="13" t="s">
        <v>28</v>
      </c>
      <c r="F21" s="13" t="s">
        <v>1036</v>
      </c>
      <c r="G21" s="14">
        <v>65000</v>
      </c>
      <c r="H21">
        <v>0</v>
      </c>
      <c r="I21" s="14">
        <f t="shared" si="0"/>
        <v>65000</v>
      </c>
      <c r="J21">
        <f t="shared" si="1"/>
        <v>1865.5</v>
      </c>
      <c r="K21" s="7">
        <v>4427.55</v>
      </c>
      <c r="L21">
        <f t="shared" si="2"/>
        <v>1976</v>
      </c>
      <c r="M21">
        <v>425</v>
      </c>
      <c r="N21" s="7">
        <f t="shared" si="3"/>
        <v>8694.0499999999993</v>
      </c>
      <c r="O21" s="14">
        <f t="shared" si="4"/>
        <v>56305.95</v>
      </c>
    </row>
    <row r="22" spans="1:15" ht="24.95" customHeight="1" x14ac:dyDescent="0.25">
      <c r="A22" s="1">
        <v>15</v>
      </c>
      <c r="B22" s="1" t="s">
        <v>1115</v>
      </c>
      <c r="C22" s="1" t="s">
        <v>390</v>
      </c>
      <c r="D22" s="1" t="s">
        <v>193</v>
      </c>
      <c r="E22" s="13" t="s">
        <v>28</v>
      </c>
      <c r="F22" s="13" t="s">
        <v>37</v>
      </c>
      <c r="G22" s="14">
        <v>65000</v>
      </c>
      <c r="H22">
        <v>0</v>
      </c>
      <c r="I22" s="14">
        <f t="shared" si="0"/>
        <v>65000</v>
      </c>
      <c r="J22">
        <f t="shared" si="1"/>
        <v>1865.5</v>
      </c>
      <c r="K22" s="7">
        <v>4427.55</v>
      </c>
      <c r="L22">
        <f t="shared" si="2"/>
        <v>1976</v>
      </c>
      <c r="M22">
        <v>2350</v>
      </c>
      <c r="N22" s="7">
        <f t="shared" si="3"/>
        <v>10619.05</v>
      </c>
      <c r="O22" s="14">
        <f t="shared" si="4"/>
        <v>54380.95</v>
      </c>
    </row>
    <row r="23" spans="1:15" ht="24.95" customHeight="1" x14ac:dyDescent="0.25">
      <c r="A23" s="1">
        <v>16</v>
      </c>
      <c r="B23" s="1" t="s">
        <v>1116</v>
      </c>
      <c r="C23" s="1" t="s">
        <v>390</v>
      </c>
      <c r="D23" s="1" t="s">
        <v>1117</v>
      </c>
      <c r="E23" s="13" t="s">
        <v>28</v>
      </c>
      <c r="F23" s="13" t="s">
        <v>1036</v>
      </c>
      <c r="G23" s="14">
        <v>65000</v>
      </c>
      <c r="H23">
        <v>0</v>
      </c>
      <c r="I23" s="14">
        <f t="shared" si="0"/>
        <v>65000</v>
      </c>
      <c r="J23">
        <f t="shared" si="1"/>
        <v>1865.5</v>
      </c>
      <c r="K23" s="7">
        <v>4427.55</v>
      </c>
      <c r="L23">
        <f t="shared" si="2"/>
        <v>1976</v>
      </c>
      <c r="M23">
        <f>25+400</f>
        <v>425</v>
      </c>
      <c r="N23" s="7">
        <f t="shared" si="3"/>
        <v>8694.0499999999993</v>
      </c>
      <c r="O23" s="14">
        <f t="shared" si="4"/>
        <v>56305.95</v>
      </c>
    </row>
    <row r="24" spans="1:15" ht="24.95" customHeight="1" x14ac:dyDescent="0.25">
      <c r="A24" s="1">
        <v>17</v>
      </c>
      <c r="B24" s="1" t="s">
        <v>1195</v>
      </c>
      <c r="C24" s="1" t="s">
        <v>390</v>
      </c>
      <c r="D24" s="1" t="s">
        <v>959</v>
      </c>
      <c r="E24" s="13" t="s">
        <v>28</v>
      </c>
      <c r="F24" s="13" t="s">
        <v>37</v>
      </c>
      <c r="G24" s="14">
        <v>45500</v>
      </c>
      <c r="H24">
        <v>0</v>
      </c>
      <c r="I24" s="14">
        <v>45500</v>
      </c>
      <c r="J24">
        <f t="shared" si="1"/>
        <v>1305.8499999999999</v>
      </c>
      <c r="K24" s="7">
        <v>1218.8900000000001</v>
      </c>
      <c r="L24">
        <f t="shared" si="2"/>
        <v>1383.2</v>
      </c>
      <c r="M24">
        <v>25</v>
      </c>
      <c r="N24" s="7">
        <f t="shared" si="3"/>
        <v>3932.9399999999996</v>
      </c>
      <c r="O24" s="14">
        <f t="shared" si="4"/>
        <v>41567.06</v>
      </c>
    </row>
    <row r="25" spans="1:15" ht="24.95" customHeight="1" x14ac:dyDescent="0.25">
      <c r="A25" s="1">
        <v>18</v>
      </c>
      <c r="B25" s="1" t="s">
        <v>1279</v>
      </c>
      <c r="C25" s="1" t="s">
        <v>390</v>
      </c>
      <c r="D25" s="1" t="s">
        <v>193</v>
      </c>
      <c r="E25" s="13" t="s">
        <v>28</v>
      </c>
      <c r="F25" s="13" t="s">
        <v>1036</v>
      </c>
      <c r="G25" s="14">
        <v>45500</v>
      </c>
      <c r="H25">
        <v>0</v>
      </c>
      <c r="I25" s="14">
        <v>45500</v>
      </c>
      <c r="J25">
        <v>1305.8499999999999</v>
      </c>
      <c r="K25" s="7">
        <v>1218.8900000000001</v>
      </c>
      <c r="L25">
        <f t="shared" si="2"/>
        <v>1383.2</v>
      </c>
      <c r="M25">
        <v>25</v>
      </c>
      <c r="N25" s="7">
        <f t="shared" ref="N25" si="6">+J25+K25+L25+M25</f>
        <v>3932.9399999999996</v>
      </c>
      <c r="O25" s="14">
        <f t="shared" si="4"/>
        <v>41567.06</v>
      </c>
    </row>
    <row r="26" spans="1:15" ht="24.95" customHeight="1" x14ac:dyDescent="0.25">
      <c r="A26" s="1">
        <v>19</v>
      </c>
      <c r="B26" s="1" t="s">
        <v>1120</v>
      </c>
      <c r="C26" s="1" t="s">
        <v>1121</v>
      </c>
      <c r="D26" s="1" t="s">
        <v>1077</v>
      </c>
      <c r="E26" s="13" t="s">
        <v>28</v>
      </c>
      <c r="F26" s="13" t="s">
        <v>1036</v>
      </c>
      <c r="G26" s="14">
        <v>64250</v>
      </c>
      <c r="H26">
        <v>0</v>
      </c>
      <c r="I26" s="14">
        <f t="shared" ref="I26:I34" si="7">+G26+H26</f>
        <v>64250</v>
      </c>
      <c r="J26">
        <v>1843.98</v>
      </c>
      <c r="K26" s="7">
        <v>4286.41</v>
      </c>
      <c r="L26">
        <f t="shared" si="2"/>
        <v>1953.2</v>
      </c>
      <c r="M26">
        <f>25+400</f>
        <v>425</v>
      </c>
      <c r="N26" s="7">
        <f>+J26+K26+L26+M26</f>
        <v>8508.59</v>
      </c>
      <c r="O26" s="14">
        <f t="shared" si="4"/>
        <v>55741.41</v>
      </c>
    </row>
    <row r="27" spans="1:15" ht="24.95" customHeight="1" x14ac:dyDescent="0.25">
      <c r="A27" s="1">
        <v>20</v>
      </c>
      <c r="B27" s="1" t="s">
        <v>1133</v>
      </c>
      <c r="C27" s="1" t="s">
        <v>1132</v>
      </c>
      <c r="D27" s="1" t="s">
        <v>1077</v>
      </c>
      <c r="E27" s="13" t="s">
        <v>28</v>
      </c>
      <c r="F27" s="13" t="s">
        <v>1036</v>
      </c>
      <c r="G27" s="14">
        <v>50000</v>
      </c>
      <c r="H27">
        <v>0</v>
      </c>
      <c r="I27" s="14">
        <f t="shared" si="7"/>
        <v>50000</v>
      </c>
      <c r="J27">
        <f t="shared" ref="J27:J59" si="8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9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1134</v>
      </c>
      <c r="C28" s="1" t="s">
        <v>1132</v>
      </c>
      <c r="D28" s="1" t="s">
        <v>1077</v>
      </c>
      <c r="E28" s="13" t="s">
        <v>28</v>
      </c>
      <c r="F28" s="13" t="s">
        <v>1036</v>
      </c>
      <c r="G28" s="14">
        <v>58500</v>
      </c>
      <c r="H28">
        <v>0</v>
      </c>
      <c r="I28" s="14">
        <f t="shared" si="7"/>
        <v>58500</v>
      </c>
      <c r="J28">
        <f t="shared" si="8"/>
        <v>1678.95</v>
      </c>
      <c r="K28" s="7">
        <v>3204.38</v>
      </c>
      <c r="L28">
        <f t="shared" si="2"/>
        <v>1778.4</v>
      </c>
      <c r="M28">
        <f>25+400</f>
        <v>425</v>
      </c>
      <c r="N28" s="7">
        <f t="shared" si="9"/>
        <v>7086.73</v>
      </c>
      <c r="O28" s="14">
        <f t="shared" si="4"/>
        <v>51413.270000000004</v>
      </c>
    </row>
    <row r="29" spans="1:15" ht="24.95" customHeight="1" x14ac:dyDescent="0.25">
      <c r="A29" s="1">
        <v>22</v>
      </c>
      <c r="B29" s="1" t="s">
        <v>1135</v>
      </c>
      <c r="C29" s="1" t="s">
        <v>1132</v>
      </c>
      <c r="D29" s="1" t="s">
        <v>1136</v>
      </c>
      <c r="E29" s="13" t="s">
        <v>28</v>
      </c>
      <c r="F29" s="13" t="s">
        <v>37</v>
      </c>
      <c r="G29" s="14">
        <v>65000</v>
      </c>
      <c r="H29">
        <v>0</v>
      </c>
      <c r="I29" s="14">
        <f t="shared" si="7"/>
        <v>65000</v>
      </c>
      <c r="J29">
        <f t="shared" si="8"/>
        <v>1865.5</v>
      </c>
      <c r="K29" s="7">
        <v>4427.55</v>
      </c>
      <c r="L29">
        <f t="shared" si="2"/>
        <v>1976</v>
      </c>
      <c r="M29">
        <f>25+3839.56</f>
        <v>3864.56</v>
      </c>
      <c r="N29" s="7">
        <f t="shared" si="9"/>
        <v>12133.609999999999</v>
      </c>
      <c r="O29" s="14">
        <f t="shared" si="4"/>
        <v>52866.39</v>
      </c>
    </row>
    <row r="30" spans="1:15" ht="24.95" customHeight="1" x14ac:dyDescent="0.25">
      <c r="A30" s="1">
        <v>23</v>
      </c>
      <c r="B30" s="1" t="s">
        <v>1137</v>
      </c>
      <c r="C30" s="1" t="s">
        <v>1132</v>
      </c>
      <c r="D30" s="1" t="s">
        <v>1077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7"/>
        <v>50000</v>
      </c>
      <c r="J30">
        <f t="shared" si="8"/>
        <v>1435</v>
      </c>
      <c r="K30" s="7">
        <v>1854</v>
      </c>
      <c r="L30">
        <f t="shared" si="2"/>
        <v>1520</v>
      </c>
      <c r="M30">
        <v>25</v>
      </c>
      <c r="N30" s="7">
        <f t="shared" si="9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1140</v>
      </c>
      <c r="C31" s="1" t="s">
        <v>1132</v>
      </c>
      <c r="D31" s="1" t="s">
        <v>1141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7"/>
        <v>60000</v>
      </c>
      <c r="J31">
        <f t="shared" si="8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9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1143</v>
      </c>
      <c r="C32" s="1" t="s">
        <v>212</v>
      </c>
      <c r="D32" s="1" t="s">
        <v>193</v>
      </c>
      <c r="E32" s="13" t="s">
        <v>28</v>
      </c>
      <c r="F32" s="13" t="s">
        <v>1036</v>
      </c>
      <c r="G32" s="14">
        <v>65000</v>
      </c>
      <c r="H32">
        <v>0</v>
      </c>
      <c r="I32" s="14">
        <f t="shared" si="7"/>
        <v>65000</v>
      </c>
      <c r="J32">
        <f t="shared" si="8"/>
        <v>1865.5</v>
      </c>
      <c r="K32" s="7">
        <v>4427.55</v>
      </c>
      <c r="L32">
        <f t="shared" si="2"/>
        <v>1976</v>
      </c>
      <c r="M32">
        <v>25</v>
      </c>
      <c r="N32" s="7">
        <f t="shared" si="9"/>
        <v>8294.0499999999993</v>
      </c>
      <c r="O32" s="14">
        <f t="shared" si="4"/>
        <v>56705.95</v>
      </c>
    </row>
    <row r="33" spans="1:15" ht="24.95" customHeight="1" x14ac:dyDescent="0.25">
      <c r="A33" s="1">
        <v>26</v>
      </c>
      <c r="B33" s="1" t="s">
        <v>1146</v>
      </c>
      <c r="C33" s="1" t="s">
        <v>1147</v>
      </c>
      <c r="D33" s="1" t="s">
        <v>1117</v>
      </c>
      <c r="E33" s="13" t="s">
        <v>28</v>
      </c>
      <c r="F33" s="13" t="s">
        <v>1036</v>
      </c>
      <c r="G33" s="14">
        <v>65000</v>
      </c>
      <c r="H33">
        <v>0</v>
      </c>
      <c r="I33" s="14">
        <f t="shared" si="7"/>
        <v>65000</v>
      </c>
      <c r="J33">
        <f t="shared" si="8"/>
        <v>1865.5</v>
      </c>
      <c r="K33" s="7">
        <v>4427.55</v>
      </c>
      <c r="L33">
        <f t="shared" si="2"/>
        <v>1976</v>
      </c>
      <c r="M33">
        <f>25+4239.56</f>
        <v>4264.5600000000004</v>
      </c>
      <c r="N33" s="7">
        <f t="shared" si="9"/>
        <v>12533.61</v>
      </c>
      <c r="O33" s="14">
        <f t="shared" si="4"/>
        <v>52466.39</v>
      </c>
    </row>
    <row r="34" spans="1:15" ht="24.95" customHeight="1" x14ac:dyDescent="0.25">
      <c r="A34" s="1">
        <v>27</v>
      </c>
      <c r="B34" s="1" t="s">
        <v>1148</v>
      </c>
      <c r="C34" s="1" t="s">
        <v>1147</v>
      </c>
      <c r="D34" s="1" t="s">
        <v>1117</v>
      </c>
      <c r="E34" s="13" t="s">
        <v>28</v>
      </c>
      <c r="F34" s="13" t="s">
        <v>37</v>
      </c>
      <c r="G34" s="14">
        <v>65000</v>
      </c>
      <c r="H34">
        <v>0</v>
      </c>
      <c r="I34" s="14">
        <f t="shared" si="7"/>
        <v>65000</v>
      </c>
      <c r="J34">
        <f t="shared" si="8"/>
        <v>1865.5</v>
      </c>
      <c r="K34" s="7">
        <v>4427.55</v>
      </c>
      <c r="L34">
        <f t="shared" si="2"/>
        <v>1976</v>
      </c>
      <c r="M34">
        <f>25+14684.07</f>
        <v>14709.07</v>
      </c>
      <c r="N34" s="7">
        <f t="shared" si="9"/>
        <v>22978.12</v>
      </c>
      <c r="O34" s="14">
        <f t="shared" si="4"/>
        <v>42021.880000000005</v>
      </c>
    </row>
    <row r="35" spans="1:15" ht="24.95" customHeight="1" x14ac:dyDescent="0.25">
      <c r="A35" s="1">
        <v>28</v>
      </c>
      <c r="B35" s="1" t="s">
        <v>1151</v>
      </c>
      <c r="C35" s="1" t="s">
        <v>1152</v>
      </c>
      <c r="D35" s="1" t="s">
        <v>193</v>
      </c>
      <c r="E35" s="13" t="s">
        <v>28</v>
      </c>
      <c r="F35" s="13" t="s">
        <v>1036</v>
      </c>
      <c r="G35" s="14">
        <v>52000</v>
      </c>
      <c r="H35">
        <v>0</v>
      </c>
      <c r="I35" s="14">
        <f>+G35+H35</f>
        <v>52000</v>
      </c>
      <c r="J35">
        <f t="shared" si="8"/>
        <v>1492.4</v>
      </c>
      <c r="K35" s="7">
        <v>2136.27</v>
      </c>
      <c r="L35">
        <f t="shared" si="2"/>
        <v>1580.8</v>
      </c>
      <c r="M35">
        <f>25+400</f>
        <v>425</v>
      </c>
      <c r="N35" s="7">
        <f t="shared" si="9"/>
        <v>5634.47</v>
      </c>
      <c r="O35" s="14">
        <f t="shared" si="4"/>
        <v>46365.53</v>
      </c>
    </row>
    <row r="36" spans="1:15" ht="24.95" customHeight="1" x14ac:dyDescent="0.25">
      <c r="A36" s="1">
        <v>29</v>
      </c>
      <c r="B36" s="1" t="s">
        <v>1158</v>
      </c>
      <c r="C36" s="1" t="s">
        <v>930</v>
      </c>
      <c r="D36" s="1" t="s">
        <v>1077</v>
      </c>
      <c r="E36" s="13" t="s">
        <v>28</v>
      </c>
      <c r="F36" s="13" t="s">
        <v>1036</v>
      </c>
      <c r="G36" s="14">
        <v>50000</v>
      </c>
      <c r="H36">
        <v>0</v>
      </c>
      <c r="I36" s="14">
        <f t="shared" ref="I36:I58" si="10">+G36+H36</f>
        <v>50000</v>
      </c>
      <c r="J36">
        <f t="shared" si="8"/>
        <v>1435</v>
      </c>
      <c r="K36" s="7">
        <v>1854</v>
      </c>
      <c r="L36">
        <f t="shared" si="2"/>
        <v>1520</v>
      </c>
      <c r="M36">
        <v>25</v>
      </c>
      <c r="N36" s="7">
        <f t="shared" si="9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1160</v>
      </c>
      <c r="C37" s="1" t="s">
        <v>1023</v>
      </c>
      <c r="D37" s="1" t="s">
        <v>1077</v>
      </c>
      <c r="E37" s="13" t="s">
        <v>28</v>
      </c>
      <c r="F37" s="13" t="s">
        <v>37</v>
      </c>
      <c r="G37" s="14">
        <v>45500</v>
      </c>
      <c r="H37">
        <v>0</v>
      </c>
      <c r="I37" s="14">
        <f t="shared" si="10"/>
        <v>45500</v>
      </c>
      <c r="J37">
        <v>1305.8499999999999</v>
      </c>
      <c r="K37" s="7">
        <v>1218.8900000000001</v>
      </c>
      <c r="L37">
        <f t="shared" si="2"/>
        <v>1383.2</v>
      </c>
      <c r="M37">
        <v>25</v>
      </c>
      <c r="N37" s="7">
        <f t="shared" si="9"/>
        <v>3932.9399999999996</v>
      </c>
      <c r="O37" s="14">
        <f t="shared" si="4"/>
        <v>41567.06</v>
      </c>
    </row>
    <row r="38" spans="1:15" ht="24.95" customHeight="1" x14ac:dyDescent="0.25">
      <c r="A38" s="1">
        <v>31</v>
      </c>
      <c r="B38" s="1" t="s">
        <v>1164</v>
      </c>
      <c r="C38" s="1" t="s">
        <v>1023</v>
      </c>
      <c r="D38" s="1" t="s">
        <v>1077</v>
      </c>
      <c r="E38" s="13" t="s">
        <v>28</v>
      </c>
      <c r="F38" s="13" t="s">
        <v>1036</v>
      </c>
      <c r="G38" s="14">
        <v>52000</v>
      </c>
      <c r="H38">
        <v>0</v>
      </c>
      <c r="I38" s="14">
        <f t="shared" si="10"/>
        <v>52000</v>
      </c>
      <c r="J38">
        <f t="shared" si="8"/>
        <v>1492.4</v>
      </c>
      <c r="K38" s="7">
        <v>2136.27</v>
      </c>
      <c r="L38">
        <f t="shared" si="2"/>
        <v>1580.8</v>
      </c>
      <c r="M38">
        <f>400+25</f>
        <v>425</v>
      </c>
      <c r="N38" s="7">
        <f t="shared" si="9"/>
        <v>5634.47</v>
      </c>
      <c r="O38" s="14">
        <f t="shared" si="4"/>
        <v>46365.53</v>
      </c>
    </row>
    <row r="39" spans="1:15" ht="24.95" customHeight="1" x14ac:dyDescent="0.25">
      <c r="A39" s="1">
        <v>32</v>
      </c>
      <c r="B39" s="1" t="s">
        <v>1165</v>
      </c>
      <c r="C39" s="1" t="s">
        <v>1023</v>
      </c>
      <c r="D39" s="1" t="s">
        <v>1077</v>
      </c>
      <c r="E39" s="13" t="s">
        <v>28</v>
      </c>
      <c r="F39" s="13" t="s">
        <v>1036</v>
      </c>
      <c r="G39" s="14">
        <v>50000</v>
      </c>
      <c r="H39">
        <v>0</v>
      </c>
      <c r="I39" s="14">
        <f t="shared" si="10"/>
        <v>50000</v>
      </c>
      <c r="J39">
        <f t="shared" si="8"/>
        <v>1435</v>
      </c>
      <c r="K39" s="7">
        <v>1854</v>
      </c>
      <c r="L39">
        <f t="shared" si="2"/>
        <v>1520</v>
      </c>
      <c r="M39">
        <v>25</v>
      </c>
      <c r="N39" s="7">
        <f t="shared" si="9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1166</v>
      </c>
      <c r="C40" s="1" t="s">
        <v>1023</v>
      </c>
      <c r="D40" s="1" t="s">
        <v>193</v>
      </c>
      <c r="E40" s="13" t="s">
        <v>28</v>
      </c>
      <c r="F40" s="13" t="s">
        <v>1036</v>
      </c>
      <c r="G40" s="14">
        <v>65000</v>
      </c>
      <c r="H40">
        <v>0</v>
      </c>
      <c r="I40" s="14">
        <f t="shared" si="10"/>
        <v>65000</v>
      </c>
      <c r="J40">
        <f t="shared" si="8"/>
        <v>1865.5</v>
      </c>
      <c r="K40" s="7">
        <v>4427.55</v>
      </c>
      <c r="L40">
        <f t="shared" si="2"/>
        <v>1976</v>
      </c>
      <c r="M40">
        <f>25+400</f>
        <v>425</v>
      </c>
      <c r="N40" s="7">
        <f t="shared" si="9"/>
        <v>8694.0499999999993</v>
      </c>
      <c r="O40" s="14">
        <f t="shared" si="4"/>
        <v>56305.95</v>
      </c>
    </row>
    <row r="41" spans="1:15" ht="24.95" customHeight="1" x14ac:dyDescent="0.25">
      <c r="A41" s="1">
        <v>34</v>
      </c>
      <c r="B41" s="1" t="s">
        <v>1167</v>
      </c>
      <c r="C41" s="1" t="s">
        <v>1023</v>
      </c>
      <c r="D41" s="1" t="s">
        <v>1077</v>
      </c>
      <c r="E41" s="13" t="s">
        <v>28</v>
      </c>
      <c r="F41" s="13" t="s">
        <v>1036</v>
      </c>
      <c r="G41" s="14">
        <v>50000</v>
      </c>
      <c r="H41">
        <v>0</v>
      </c>
      <c r="I41" s="14">
        <f t="shared" si="10"/>
        <v>50000</v>
      </c>
      <c r="J41">
        <f t="shared" si="8"/>
        <v>1435</v>
      </c>
      <c r="K41" s="7">
        <v>1854</v>
      </c>
      <c r="L41">
        <f t="shared" si="2"/>
        <v>1520</v>
      </c>
      <c r="M41">
        <v>25</v>
      </c>
      <c r="N41" s="7">
        <f t="shared" si="9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1168</v>
      </c>
      <c r="C42" s="1" t="s">
        <v>1023</v>
      </c>
      <c r="D42" s="1" t="s">
        <v>193</v>
      </c>
      <c r="E42" s="13" t="s">
        <v>28</v>
      </c>
      <c r="F42" s="13" t="s">
        <v>1036</v>
      </c>
      <c r="G42" s="14">
        <v>52000</v>
      </c>
      <c r="H42">
        <v>0</v>
      </c>
      <c r="I42" s="14">
        <f t="shared" si="10"/>
        <v>52000</v>
      </c>
      <c r="J42">
        <f t="shared" si="8"/>
        <v>1492.4</v>
      </c>
      <c r="K42" s="7">
        <v>2136.27</v>
      </c>
      <c r="L42">
        <f t="shared" si="2"/>
        <v>1580.8</v>
      </c>
      <c r="M42">
        <f>25+400</f>
        <v>425</v>
      </c>
      <c r="N42" s="7">
        <f t="shared" si="9"/>
        <v>5634.47</v>
      </c>
      <c r="O42" s="14">
        <f t="shared" si="4"/>
        <v>46365.53</v>
      </c>
    </row>
    <row r="43" spans="1:15" ht="24.95" customHeight="1" x14ac:dyDescent="0.25">
      <c r="A43" s="1">
        <v>36</v>
      </c>
      <c r="B43" s="1" t="s">
        <v>1169</v>
      </c>
      <c r="C43" s="1" t="s">
        <v>1023</v>
      </c>
      <c r="D43" s="1" t="s">
        <v>193</v>
      </c>
      <c r="E43" s="13" t="s">
        <v>28</v>
      </c>
      <c r="F43" s="13" t="s">
        <v>1036</v>
      </c>
      <c r="G43" s="14">
        <v>65000</v>
      </c>
      <c r="H43">
        <v>0</v>
      </c>
      <c r="I43" s="14">
        <f t="shared" si="10"/>
        <v>65000</v>
      </c>
      <c r="J43">
        <f t="shared" si="8"/>
        <v>1865.5</v>
      </c>
      <c r="K43" s="7">
        <v>4427.55</v>
      </c>
      <c r="L43">
        <f t="shared" si="2"/>
        <v>1976</v>
      </c>
      <c r="M43">
        <f>25+400</f>
        <v>425</v>
      </c>
      <c r="N43" s="7">
        <f t="shared" si="9"/>
        <v>8694.0499999999993</v>
      </c>
      <c r="O43" s="14">
        <f t="shared" si="4"/>
        <v>56305.95</v>
      </c>
    </row>
    <row r="44" spans="1:15" ht="24.95" customHeight="1" x14ac:dyDescent="0.25">
      <c r="A44" s="1">
        <v>37</v>
      </c>
      <c r="B44" s="1" t="s">
        <v>1170</v>
      </c>
      <c r="C44" s="1" t="s">
        <v>1023</v>
      </c>
      <c r="D44" s="1" t="s">
        <v>193</v>
      </c>
      <c r="E44" s="13" t="s">
        <v>28</v>
      </c>
      <c r="F44" s="13" t="s">
        <v>1036</v>
      </c>
      <c r="G44" s="14">
        <v>65000</v>
      </c>
      <c r="H44">
        <v>0</v>
      </c>
      <c r="I44" s="14">
        <f t="shared" si="10"/>
        <v>65000</v>
      </c>
      <c r="J44">
        <f t="shared" si="8"/>
        <v>1865.5</v>
      </c>
      <c r="K44" s="7">
        <v>4427.55</v>
      </c>
      <c r="L44">
        <f t="shared" si="2"/>
        <v>1976</v>
      </c>
      <c r="M44">
        <f>25+400</f>
        <v>425</v>
      </c>
      <c r="N44" s="7">
        <f t="shared" si="9"/>
        <v>8694.0499999999993</v>
      </c>
      <c r="O44" s="14">
        <f t="shared" si="4"/>
        <v>56305.95</v>
      </c>
    </row>
    <row r="45" spans="1:15" ht="24.95" customHeight="1" x14ac:dyDescent="0.25">
      <c r="A45" s="1">
        <v>38</v>
      </c>
      <c r="B45" s="1" t="s">
        <v>1171</v>
      </c>
      <c r="C45" s="1" t="s">
        <v>1023</v>
      </c>
      <c r="D45" s="1" t="s">
        <v>1077</v>
      </c>
      <c r="E45" s="13" t="s">
        <v>28</v>
      </c>
      <c r="F45" s="13" t="s">
        <v>1036</v>
      </c>
      <c r="G45" s="14">
        <v>50000</v>
      </c>
      <c r="H45">
        <v>0</v>
      </c>
      <c r="I45" s="14">
        <f t="shared" si="10"/>
        <v>50000</v>
      </c>
      <c r="J45">
        <f t="shared" si="8"/>
        <v>1435</v>
      </c>
      <c r="K45" s="7">
        <v>1854</v>
      </c>
      <c r="L45">
        <f t="shared" si="2"/>
        <v>1520</v>
      </c>
      <c r="M45">
        <v>25</v>
      </c>
      <c r="N45" s="7">
        <f t="shared" si="9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1172</v>
      </c>
      <c r="C46" s="1" t="s">
        <v>1023</v>
      </c>
      <c r="D46" s="1" t="s">
        <v>193</v>
      </c>
      <c r="E46" s="13" t="s">
        <v>28</v>
      </c>
      <c r="F46" s="13" t="s">
        <v>1036</v>
      </c>
      <c r="G46" s="14">
        <v>65000</v>
      </c>
      <c r="H46">
        <v>0</v>
      </c>
      <c r="I46" s="14">
        <f t="shared" si="10"/>
        <v>65000</v>
      </c>
      <c r="J46">
        <f t="shared" si="8"/>
        <v>1865.5</v>
      </c>
      <c r="K46" s="7">
        <v>4427.55</v>
      </c>
      <c r="L46">
        <f t="shared" si="2"/>
        <v>1976</v>
      </c>
      <c r="M46">
        <f>25+2319.78</f>
        <v>2344.7800000000002</v>
      </c>
      <c r="N46" s="7">
        <f t="shared" si="9"/>
        <v>10613.83</v>
      </c>
      <c r="O46" s="14">
        <f t="shared" si="4"/>
        <v>54386.17</v>
      </c>
    </row>
    <row r="47" spans="1:15" ht="24.95" customHeight="1" x14ac:dyDescent="0.25">
      <c r="A47" s="1">
        <v>40</v>
      </c>
      <c r="B47" s="1" t="s">
        <v>1173</v>
      </c>
      <c r="C47" s="1" t="s">
        <v>1023</v>
      </c>
      <c r="D47" s="1" t="s">
        <v>193</v>
      </c>
      <c r="E47" s="13" t="s">
        <v>28</v>
      </c>
      <c r="F47" s="13" t="s">
        <v>1036</v>
      </c>
      <c r="G47" s="14">
        <v>65000</v>
      </c>
      <c r="H47">
        <v>0</v>
      </c>
      <c r="I47" s="14">
        <f t="shared" si="10"/>
        <v>65000</v>
      </c>
      <c r="J47">
        <f t="shared" si="8"/>
        <v>1865.5</v>
      </c>
      <c r="K47" s="7">
        <v>4427.55</v>
      </c>
      <c r="L47">
        <f t="shared" si="2"/>
        <v>1976</v>
      </c>
      <c r="M47">
        <f>25+400</f>
        <v>425</v>
      </c>
      <c r="N47" s="7">
        <f t="shared" si="9"/>
        <v>8694.0499999999993</v>
      </c>
      <c r="O47" s="14">
        <f t="shared" si="4"/>
        <v>56305.95</v>
      </c>
    </row>
    <row r="48" spans="1:15" ht="24.95" customHeight="1" x14ac:dyDescent="0.25">
      <c r="A48" s="1">
        <v>41</v>
      </c>
      <c r="B48" s="1" t="s">
        <v>1174</v>
      </c>
      <c r="C48" s="1" t="s">
        <v>1023</v>
      </c>
      <c r="D48" s="1" t="s">
        <v>1077</v>
      </c>
      <c r="E48" s="13" t="s">
        <v>28</v>
      </c>
      <c r="F48" s="13" t="s">
        <v>1036</v>
      </c>
      <c r="G48" s="14">
        <v>50000</v>
      </c>
      <c r="H48">
        <v>0</v>
      </c>
      <c r="I48" s="14">
        <f t="shared" si="10"/>
        <v>50000</v>
      </c>
      <c r="J48">
        <f t="shared" si="8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9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1175</v>
      </c>
      <c r="C49" s="1" t="s">
        <v>1023</v>
      </c>
      <c r="D49" s="1" t="s">
        <v>1077</v>
      </c>
      <c r="E49" s="13" t="s">
        <v>28</v>
      </c>
      <c r="F49" s="13" t="s">
        <v>1036</v>
      </c>
      <c r="G49" s="14">
        <v>65000</v>
      </c>
      <c r="H49">
        <v>0</v>
      </c>
      <c r="I49" s="14">
        <f t="shared" si="10"/>
        <v>65000</v>
      </c>
      <c r="J49">
        <f t="shared" si="8"/>
        <v>1865.5</v>
      </c>
      <c r="K49" s="7">
        <v>4427.55</v>
      </c>
      <c r="L49">
        <f t="shared" si="2"/>
        <v>1976</v>
      </c>
      <c r="M49">
        <v>425</v>
      </c>
      <c r="N49" s="7">
        <f t="shared" si="9"/>
        <v>8694.0499999999993</v>
      </c>
      <c r="O49" s="14">
        <f t="shared" si="4"/>
        <v>56305.95</v>
      </c>
    </row>
    <row r="50" spans="1:15" ht="24.95" customHeight="1" x14ac:dyDescent="0.25">
      <c r="A50" s="1">
        <v>43</v>
      </c>
      <c r="B50" s="1" t="s">
        <v>1176</v>
      </c>
      <c r="C50" s="1" t="s">
        <v>1023</v>
      </c>
      <c r="D50" s="1" t="s">
        <v>1077</v>
      </c>
      <c r="E50" s="13" t="s">
        <v>28</v>
      </c>
      <c r="F50" s="13" t="s">
        <v>1036</v>
      </c>
      <c r="G50" s="14">
        <v>65000</v>
      </c>
      <c r="H50">
        <v>0</v>
      </c>
      <c r="I50" s="14">
        <f t="shared" si="10"/>
        <v>65000</v>
      </c>
      <c r="J50">
        <f t="shared" si="8"/>
        <v>1865.5</v>
      </c>
      <c r="K50" s="7">
        <v>4427.55</v>
      </c>
      <c r="L50">
        <f t="shared" si="2"/>
        <v>1976</v>
      </c>
      <c r="M50">
        <f>25+3839.56</f>
        <v>3864.56</v>
      </c>
      <c r="N50" s="7">
        <f t="shared" si="9"/>
        <v>12133.609999999999</v>
      </c>
      <c r="O50" s="14">
        <f t="shared" si="4"/>
        <v>52866.39</v>
      </c>
    </row>
    <row r="51" spans="1:15" ht="24.95" customHeight="1" x14ac:dyDescent="0.25">
      <c r="A51" s="1">
        <v>44</v>
      </c>
      <c r="B51" s="1" t="s">
        <v>1200</v>
      </c>
      <c r="C51" s="1" t="s">
        <v>1023</v>
      </c>
      <c r="D51" s="1" t="s">
        <v>1077</v>
      </c>
      <c r="E51" s="13" t="s">
        <v>28</v>
      </c>
      <c r="F51" s="13" t="s">
        <v>1036</v>
      </c>
      <c r="G51" s="14">
        <v>50000</v>
      </c>
      <c r="H51">
        <v>0</v>
      </c>
      <c r="I51" s="14">
        <f t="shared" si="10"/>
        <v>50000</v>
      </c>
      <c r="J51">
        <f t="shared" si="8"/>
        <v>1435</v>
      </c>
      <c r="K51" s="7">
        <v>1854</v>
      </c>
      <c r="L51">
        <f t="shared" si="2"/>
        <v>1520</v>
      </c>
      <c r="M51">
        <v>25</v>
      </c>
      <c r="N51" s="7">
        <f t="shared" si="9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1183</v>
      </c>
      <c r="C52" s="1" t="s">
        <v>1184</v>
      </c>
      <c r="D52" s="1" t="s">
        <v>1139</v>
      </c>
      <c r="E52" s="13" t="s">
        <v>28</v>
      </c>
      <c r="F52" s="13" t="s">
        <v>1036</v>
      </c>
      <c r="G52" s="14">
        <v>65000</v>
      </c>
      <c r="H52">
        <v>0</v>
      </c>
      <c r="I52" s="14">
        <f t="shared" si="10"/>
        <v>65000</v>
      </c>
      <c r="J52">
        <f t="shared" si="8"/>
        <v>1865.5</v>
      </c>
      <c r="K52" s="7">
        <v>4427.55</v>
      </c>
      <c r="L52">
        <f t="shared" si="2"/>
        <v>1976</v>
      </c>
      <c r="M52">
        <f>25+400</f>
        <v>425</v>
      </c>
      <c r="N52" s="7">
        <f t="shared" si="9"/>
        <v>8694.0499999999993</v>
      </c>
      <c r="O52" s="14">
        <f t="shared" si="4"/>
        <v>56305.95</v>
      </c>
    </row>
    <row r="53" spans="1:15" ht="24.95" customHeight="1" x14ac:dyDescent="0.25">
      <c r="A53" s="1">
        <v>46</v>
      </c>
      <c r="B53" s="1" t="s">
        <v>1185</v>
      </c>
      <c r="C53" s="1" t="s">
        <v>1186</v>
      </c>
      <c r="D53" s="1" t="s">
        <v>1519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10"/>
        <v>50000</v>
      </c>
      <c r="J53">
        <f t="shared" si="8"/>
        <v>1435</v>
      </c>
      <c r="K53" s="7">
        <v>1854</v>
      </c>
      <c r="L53">
        <f t="shared" si="2"/>
        <v>1520</v>
      </c>
      <c r="M53">
        <v>25</v>
      </c>
      <c r="N53" s="7">
        <f t="shared" si="9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1187</v>
      </c>
      <c r="C54" s="1" t="s">
        <v>1186</v>
      </c>
      <c r="D54" s="1" t="s">
        <v>1519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10"/>
        <v>50000</v>
      </c>
      <c r="J54">
        <f t="shared" si="8"/>
        <v>1435</v>
      </c>
      <c r="K54" s="7">
        <v>1854</v>
      </c>
      <c r="L54">
        <f t="shared" si="2"/>
        <v>1520</v>
      </c>
      <c r="M54">
        <v>25</v>
      </c>
      <c r="N54" s="7">
        <f t="shared" si="9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1188</v>
      </c>
      <c r="C55" s="1" t="s">
        <v>1186</v>
      </c>
      <c r="D55" s="1" t="s">
        <v>1519</v>
      </c>
      <c r="E55" s="13" t="s">
        <v>28</v>
      </c>
      <c r="F55" s="13" t="s">
        <v>1036</v>
      </c>
      <c r="G55" s="14">
        <v>50000</v>
      </c>
      <c r="H55">
        <v>0</v>
      </c>
      <c r="I55" s="14">
        <f t="shared" si="10"/>
        <v>50000</v>
      </c>
      <c r="J55">
        <f t="shared" si="8"/>
        <v>1435</v>
      </c>
      <c r="K55" s="7">
        <v>1854</v>
      </c>
      <c r="L55">
        <f t="shared" si="2"/>
        <v>1520</v>
      </c>
      <c r="M55">
        <v>25</v>
      </c>
      <c r="N55" s="7">
        <f t="shared" si="9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1196</v>
      </c>
      <c r="C56" s="1" t="s">
        <v>1132</v>
      </c>
      <c r="D56" s="1" t="s">
        <v>1077</v>
      </c>
      <c r="E56" s="13" t="s">
        <v>28</v>
      </c>
      <c r="F56" s="13" t="s">
        <v>1036</v>
      </c>
      <c r="G56" s="14">
        <v>50000</v>
      </c>
      <c r="H56">
        <v>0</v>
      </c>
      <c r="I56" s="14">
        <f t="shared" si="10"/>
        <v>50000</v>
      </c>
      <c r="J56">
        <f t="shared" si="8"/>
        <v>1435</v>
      </c>
      <c r="K56" s="7">
        <v>1854</v>
      </c>
      <c r="L56">
        <f t="shared" si="2"/>
        <v>1520</v>
      </c>
      <c r="M56">
        <v>25</v>
      </c>
      <c r="N56" s="7">
        <f t="shared" si="9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1197</v>
      </c>
      <c r="C57" s="1" t="s">
        <v>1132</v>
      </c>
      <c r="D57" s="1" t="s">
        <v>1520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10"/>
        <v>50000</v>
      </c>
      <c r="J57">
        <f t="shared" si="8"/>
        <v>1435</v>
      </c>
      <c r="K57" s="7">
        <v>1854</v>
      </c>
      <c r="L57">
        <f t="shared" si="2"/>
        <v>1520</v>
      </c>
      <c r="M57">
        <v>25</v>
      </c>
      <c r="N57" s="7">
        <f t="shared" si="9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1198</v>
      </c>
      <c r="C58" s="1" t="s">
        <v>1132</v>
      </c>
      <c r="D58" s="1" t="s">
        <v>1077</v>
      </c>
      <c r="E58" s="13" t="s">
        <v>28</v>
      </c>
      <c r="F58" s="13" t="s">
        <v>1036</v>
      </c>
      <c r="G58" s="14">
        <v>50000</v>
      </c>
      <c r="H58">
        <v>0</v>
      </c>
      <c r="I58" s="14">
        <f t="shared" si="10"/>
        <v>50000</v>
      </c>
      <c r="J58">
        <f t="shared" si="8"/>
        <v>1435</v>
      </c>
      <c r="K58" s="7">
        <v>1854</v>
      </c>
      <c r="L58">
        <f t="shared" si="2"/>
        <v>1520</v>
      </c>
      <c r="M58">
        <v>25</v>
      </c>
      <c r="N58" s="7">
        <f t="shared" si="9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1199</v>
      </c>
      <c r="C59" s="1" t="s">
        <v>1132</v>
      </c>
      <c r="D59" s="1" t="s">
        <v>1117</v>
      </c>
      <c r="E59" s="13" t="s">
        <v>28</v>
      </c>
      <c r="F59" s="13" t="s">
        <v>1036</v>
      </c>
      <c r="G59" s="14">
        <v>65000</v>
      </c>
      <c r="H59">
        <v>0</v>
      </c>
      <c r="I59" s="14">
        <v>65000</v>
      </c>
      <c r="J59">
        <f t="shared" si="8"/>
        <v>1865.5</v>
      </c>
      <c r="K59" s="7">
        <v>4427.55</v>
      </c>
      <c r="L59">
        <f t="shared" si="2"/>
        <v>1976</v>
      </c>
      <c r="M59">
        <f>3175+25</f>
        <v>3200</v>
      </c>
      <c r="N59" s="7">
        <f t="shared" si="9"/>
        <v>11469.05</v>
      </c>
      <c r="O59" s="14">
        <f t="shared" si="4"/>
        <v>53530.95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2976750</v>
      </c>
      <c r="H62" s="12">
        <f>SUM(H8:H55)</f>
        <v>0</v>
      </c>
      <c r="I62" s="12">
        <f>SUM(I8:I59)</f>
        <v>2976750</v>
      </c>
      <c r="J62" s="12">
        <f>SUM(J8:J59)</f>
        <v>85432.73</v>
      </c>
      <c r="K62" s="12">
        <f>SUM(K8:K59)</f>
        <v>161330.48000000001</v>
      </c>
      <c r="L62" s="12">
        <f>SUM(L8:L59)</f>
        <v>90493.200000000012</v>
      </c>
      <c r="M62" s="12">
        <f>SUM(M8:M61)</f>
        <v>100801.75999999998</v>
      </c>
      <c r="N62" s="12">
        <f>SUM(N8:N59)</f>
        <v>438058.16999999981</v>
      </c>
      <c r="O62" s="12">
        <f>SUM(O8:O59)</f>
        <v>2538691.83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59" t="s">
        <v>847</v>
      </c>
      <c r="G67" s="59"/>
      <c r="H67" s="59"/>
    </row>
    <row r="68" spans="6:8" ht="15" customHeight="1" x14ac:dyDescent="0.25">
      <c r="F68" s="53" t="s">
        <v>848</v>
      </c>
      <c r="G68" s="53"/>
      <c r="H68" s="53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63"/>
  <sheetViews>
    <sheetView topLeftCell="A43" zoomScale="110" zoomScaleNormal="110" workbookViewId="0">
      <selection activeCell="C63" sqref="C63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 ht="1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16" ht="1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6" ht="21" x14ac:dyDescent="0.35">
      <c r="A5" s="56" t="s">
        <v>1577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30" x14ac:dyDescent="0.25">
      <c r="C6" s="18" t="s">
        <v>4</v>
      </c>
      <c r="D6" s="60" t="s">
        <v>5</v>
      </c>
      <c r="E6" s="60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1297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1312</v>
      </c>
      <c r="C8" s="1" t="s">
        <v>987</v>
      </c>
      <c r="D8" s="1" t="s">
        <v>1298</v>
      </c>
      <c r="E8" s="13" t="s">
        <v>28</v>
      </c>
      <c r="F8" s="13" t="s">
        <v>1036</v>
      </c>
      <c r="G8" s="14">
        <v>12000</v>
      </c>
      <c r="H8">
        <v>0</v>
      </c>
      <c r="I8" s="14"/>
      <c r="J8">
        <f t="shared" ref="J8:J26" si="0">+G8+H8</f>
        <v>12000</v>
      </c>
      <c r="K8" s="7"/>
      <c r="L8"/>
      <c r="M8"/>
      <c r="N8" s="7"/>
      <c r="O8" s="14">
        <f>+K8+L8+M8+N8</f>
        <v>0</v>
      </c>
      <c r="P8" s="1">
        <f t="shared" ref="P8:P26" si="1">+J8-O8</f>
        <v>12000</v>
      </c>
    </row>
    <row r="9" spans="1:16" ht="24.95" customHeight="1" x14ac:dyDescent="0.25">
      <c r="A9" s="1">
        <v>2</v>
      </c>
      <c r="B9" s="1" t="s">
        <v>1299</v>
      </c>
      <c r="C9" s="1" t="s">
        <v>987</v>
      </c>
      <c r="D9" s="1" t="s">
        <v>1298</v>
      </c>
      <c r="E9" s="13" t="s">
        <v>28</v>
      </c>
      <c r="F9" s="13" t="s">
        <v>1036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1300</v>
      </c>
      <c r="C10" s="1" t="s">
        <v>987</v>
      </c>
      <c r="D10" s="1" t="s">
        <v>1298</v>
      </c>
      <c r="E10" s="13" t="s">
        <v>28</v>
      </c>
      <c r="F10" s="13" t="s">
        <v>1036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1301</v>
      </c>
      <c r="C11" s="1" t="s">
        <v>987</v>
      </c>
      <c r="D11" s="1" t="s">
        <v>1298</v>
      </c>
      <c r="E11" s="13" t="s">
        <v>28</v>
      </c>
      <c r="F11" s="13" t="s">
        <v>1036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1319</v>
      </c>
      <c r="C12" s="1" t="s">
        <v>987</v>
      </c>
      <c r="D12" s="1" t="s">
        <v>1298</v>
      </c>
      <c r="E12" s="13" t="s">
        <v>28</v>
      </c>
      <c r="F12" s="13" t="s">
        <v>1036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1317</v>
      </c>
      <c r="C13" s="1" t="s">
        <v>987</v>
      </c>
      <c r="D13" s="1" t="s">
        <v>1298</v>
      </c>
      <c r="E13" s="13" t="s">
        <v>28</v>
      </c>
      <c r="F13" s="13" t="s">
        <v>1036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1302</v>
      </c>
      <c r="C14" s="1" t="s">
        <v>987</v>
      </c>
      <c r="D14" s="1" t="s">
        <v>1298</v>
      </c>
      <c r="E14" s="13" t="s">
        <v>28</v>
      </c>
      <c r="F14" s="13" t="s">
        <v>1036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1303</v>
      </c>
      <c r="C15" s="1" t="s">
        <v>987</v>
      </c>
      <c r="D15" s="1" t="s">
        <v>1298</v>
      </c>
      <c r="E15" s="13" t="s">
        <v>28</v>
      </c>
      <c r="F15" s="13" t="s">
        <v>1036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1314</v>
      </c>
      <c r="C16" s="1" t="s">
        <v>987</v>
      </c>
      <c r="D16" s="1" t="s">
        <v>1298</v>
      </c>
      <c r="E16" s="13" t="s">
        <v>28</v>
      </c>
      <c r="F16" s="13" t="s">
        <v>1036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1316</v>
      </c>
      <c r="C17" s="1" t="s">
        <v>987</v>
      </c>
      <c r="D17" s="1" t="s">
        <v>1298</v>
      </c>
      <c r="E17" s="13" t="s">
        <v>28</v>
      </c>
      <c r="F17" s="13" t="s">
        <v>1036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1304</v>
      </c>
      <c r="C18" s="1" t="s">
        <v>987</v>
      </c>
      <c r="D18" s="1" t="s">
        <v>1298</v>
      </c>
      <c r="E18" s="13" t="s">
        <v>28</v>
      </c>
      <c r="F18" s="13" t="s">
        <v>1036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1305</v>
      </c>
      <c r="C19" s="1" t="s">
        <v>987</v>
      </c>
      <c r="D19" s="1" t="s">
        <v>1298</v>
      </c>
      <c r="E19" s="13" t="s">
        <v>28</v>
      </c>
      <c r="F19" s="13" t="s">
        <v>1036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1306</v>
      </c>
      <c r="C20" s="1" t="s">
        <v>987</v>
      </c>
      <c r="D20" s="1" t="s">
        <v>1298</v>
      </c>
      <c r="E20" s="13" t="s">
        <v>28</v>
      </c>
      <c r="F20" s="13" t="s">
        <v>1036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1307</v>
      </c>
      <c r="C21" s="1" t="s">
        <v>987</v>
      </c>
      <c r="D21" s="1" t="s">
        <v>1298</v>
      </c>
      <c r="E21" s="13" t="s">
        <v>28</v>
      </c>
      <c r="F21" s="13" t="s">
        <v>1036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1308</v>
      </c>
      <c r="C22" s="1" t="s">
        <v>987</v>
      </c>
      <c r="D22" s="1" t="s">
        <v>1298</v>
      </c>
      <c r="E22" s="13" t="s">
        <v>28</v>
      </c>
      <c r="F22" s="13" t="s">
        <v>1036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1309</v>
      </c>
      <c r="C23" s="1" t="s">
        <v>987</v>
      </c>
      <c r="D23" s="1" t="s">
        <v>1298</v>
      </c>
      <c r="E23" s="13" t="s">
        <v>28</v>
      </c>
      <c r="F23" s="13" t="s">
        <v>1036</v>
      </c>
      <c r="G23" s="14">
        <v>12000</v>
      </c>
      <c r="H23">
        <v>0</v>
      </c>
      <c r="I23" s="14"/>
      <c r="J23">
        <f t="shared" si="0"/>
        <v>12000</v>
      </c>
      <c r="K23" s="7"/>
      <c r="L23"/>
      <c r="M23"/>
      <c r="N23" s="7"/>
      <c r="O23" s="14">
        <v>0</v>
      </c>
      <c r="P23" s="1">
        <f t="shared" si="1"/>
        <v>12000</v>
      </c>
    </row>
    <row r="24" spans="1:16" ht="24.95" customHeight="1" x14ac:dyDescent="0.25">
      <c r="A24" s="1">
        <v>17</v>
      </c>
      <c r="B24" s="1" t="s">
        <v>1313</v>
      </c>
      <c r="C24" s="1" t="s">
        <v>987</v>
      </c>
      <c r="D24" s="1" t="s">
        <v>1298</v>
      </c>
      <c r="E24" s="13" t="s">
        <v>28</v>
      </c>
      <c r="F24" s="13" t="s">
        <v>37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1318</v>
      </c>
      <c r="C25" s="1" t="s">
        <v>987</v>
      </c>
      <c r="D25" s="1" t="s">
        <v>1298</v>
      </c>
      <c r="E25" s="13" t="s">
        <v>28</v>
      </c>
      <c r="F25" s="13" t="s">
        <v>1036</v>
      </c>
      <c r="G25" s="14">
        <v>10000</v>
      </c>
      <c r="H25">
        <v>0</v>
      </c>
      <c r="I25" s="14"/>
      <c r="J25">
        <f t="shared" si="0"/>
        <v>10000</v>
      </c>
      <c r="K25" s="7"/>
      <c r="L25"/>
      <c r="M25"/>
      <c r="N25" s="7"/>
      <c r="O25" s="14">
        <v>0</v>
      </c>
      <c r="P25" s="1">
        <f t="shared" si="1"/>
        <v>10000</v>
      </c>
    </row>
    <row r="26" spans="1:16" ht="24.95" customHeight="1" x14ac:dyDescent="0.25">
      <c r="A26" s="1">
        <v>19</v>
      </c>
      <c r="B26" s="1" t="s">
        <v>1310</v>
      </c>
      <c r="C26" s="1" t="s">
        <v>987</v>
      </c>
      <c r="D26" s="1" t="s">
        <v>1298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1311</v>
      </c>
      <c r="C27" s="1" t="s">
        <v>987</v>
      </c>
      <c r="D27" s="1" t="s">
        <v>1298</v>
      </c>
      <c r="E27" s="13" t="s">
        <v>28</v>
      </c>
      <c r="F27" s="13" t="s">
        <v>1036</v>
      </c>
      <c r="G27" s="14">
        <v>10000</v>
      </c>
      <c r="H27">
        <v>0</v>
      </c>
      <c r="I27" s="14"/>
      <c r="J27">
        <f>+G27+H27</f>
        <v>10000</v>
      </c>
      <c r="K27" s="7"/>
      <c r="L27"/>
      <c r="M27"/>
      <c r="N27" s="7"/>
      <c r="O27" s="14">
        <v>0</v>
      </c>
      <c r="P27" s="1">
        <f>+J27-O27</f>
        <v>10000</v>
      </c>
    </row>
    <row r="28" spans="1:16" ht="24.95" customHeight="1" x14ac:dyDescent="0.25">
      <c r="A28" s="1">
        <v>21</v>
      </c>
      <c r="B28" s="1" t="s">
        <v>1315</v>
      </c>
      <c r="C28" s="1" t="s">
        <v>987</v>
      </c>
      <c r="D28" s="1" t="s">
        <v>1298</v>
      </c>
      <c r="E28" s="13" t="s">
        <v>28</v>
      </c>
      <c r="F28" s="13" t="s">
        <v>1036</v>
      </c>
      <c r="G28" s="14">
        <v>35000</v>
      </c>
      <c r="H28">
        <v>0</v>
      </c>
      <c r="I28" s="14">
        <v>47.25</v>
      </c>
      <c r="J28">
        <f>+G28+H28</f>
        <v>35000</v>
      </c>
      <c r="K28" s="7"/>
      <c r="L28"/>
      <c r="M28"/>
      <c r="N28" s="7"/>
      <c r="O28" s="14">
        <v>47.25</v>
      </c>
      <c r="P28" s="1">
        <f>+J28-O28</f>
        <v>34952.75</v>
      </c>
    </row>
    <row r="29" spans="1:16" ht="24.95" customHeight="1" x14ac:dyDescent="0.25">
      <c r="A29" s="1">
        <v>22</v>
      </c>
      <c r="B29" s="10" t="s">
        <v>1567</v>
      </c>
      <c r="C29" s="1" t="s">
        <v>987</v>
      </c>
      <c r="D29" s="1" t="s">
        <v>1347</v>
      </c>
      <c r="E29" s="13" t="s">
        <v>28</v>
      </c>
      <c r="F29" s="13" t="s">
        <v>1036</v>
      </c>
      <c r="G29" s="14">
        <v>55000</v>
      </c>
      <c r="H29">
        <v>0</v>
      </c>
      <c r="I29" s="14">
        <v>3195.85</v>
      </c>
      <c r="J29">
        <v>55000</v>
      </c>
      <c r="K29" s="7"/>
      <c r="L29"/>
      <c r="M29"/>
      <c r="N29" s="7"/>
      <c r="O29" s="14">
        <v>3195.85</v>
      </c>
      <c r="P29" s="1">
        <f>+J29-O29</f>
        <v>51804.15</v>
      </c>
    </row>
    <row r="30" spans="1:16" ht="24.95" customHeight="1" x14ac:dyDescent="0.25">
      <c r="A30" s="1">
        <v>23</v>
      </c>
      <c r="B30" s="1" t="s">
        <v>1333</v>
      </c>
      <c r="C30" s="1" t="s">
        <v>987</v>
      </c>
      <c r="D30" s="1" t="s">
        <v>1298</v>
      </c>
      <c r="E30" s="13" t="s">
        <v>28</v>
      </c>
      <c r="F30" s="13" t="s">
        <v>37</v>
      </c>
      <c r="G30" s="14">
        <v>12000</v>
      </c>
      <c r="H30">
        <v>0</v>
      </c>
      <c r="I30" s="14"/>
      <c r="J30">
        <v>12000</v>
      </c>
      <c r="K30" s="7"/>
      <c r="L30"/>
      <c r="M30"/>
      <c r="N30" s="7"/>
      <c r="O30" s="14">
        <v>0</v>
      </c>
      <c r="P30" s="1">
        <v>12000</v>
      </c>
    </row>
    <row r="31" spans="1:16" ht="24.95" customHeight="1" x14ac:dyDescent="0.25">
      <c r="A31" s="1">
        <v>24</v>
      </c>
      <c r="B31" s="1" t="s">
        <v>1334</v>
      </c>
      <c r="C31" s="1" t="s">
        <v>987</v>
      </c>
      <c r="D31" s="1" t="s">
        <v>1298</v>
      </c>
      <c r="E31" s="13" t="s">
        <v>28</v>
      </c>
      <c r="F31" s="13" t="s">
        <v>1036</v>
      </c>
      <c r="G31" s="14">
        <v>10000</v>
      </c>
      <c r="H31">
        <v>0</v>
      </c>
      <c r="I31" s="14"/>
      <c r="J31">
        <v>10000</v>
      </c>
      <c r="K31" s="7"/>
      <c r="L31"/>
      <c r="M31"/>
      <c r="N31" s="7"/>
      <c r="O31" s="14">
        <v>0</v>
      </c>
      <c r="P31" s="1">
        <v>10000</v>
      </c>
    </row>
    <row r="32" spans="1:16" ht="24.95" customHeight="1" x14ac:dyDescent="0.25">
      <c r="A32" s="1">
        <v>25</v>
      </c>
      <c r="B32" s="1" t="s">
        <v>1335</v>
      </c>
      <c r="C32" s="1" t="s">
        <v>987</v>
      </c>
      <c r="D32" s="1" t="s">
        <v>1298</v>
      </c>
      <c r="E32" s="13" t="s">
        <v>28</v>
      </c>
      <c r="F32" s="13" t="s">
        <v>1036</v>
      </c>
      <c r="G32" s="14">
        <v>10000</v>
      </c>
      <c r="H32">
        <v>0</v>
      </c>
      <c r="I32" s="14"/>
      <c r="J32">
        <v>10000</v>
      </c>
      <c r="K32" s="7"/>
      <c r="L32"/>
      <c r="M32"/>
      <c r="N32" s="7"/>
      <c r="O32" s="14">
        <v>0</v>
      </c>
      <c r="P32" s="1">
        <v>10000</v>
      </c>
    </row>
    <row r="33" spans="1:16" ht="24.95" customHeight="1" x14ac:dyDescent="0.25">
      <c r="A33" s="1">
        <v>26</v>
      </c>
      <c r="B33" s="1" t="s">
        <v>1395</v>
      </c>
      <c r="C33" s="1" t="s">
        <v>987</v>
      </c>
      <c r="D33" s="1" t="s">
        <v>1414</v>
      </c>
      <c r="E33" s="13" t="s">
        <v>28</v>
      </c>
      <c r="F33" s="13" t="s">
        <v>1036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>
        <v>12000</v>
      </c>
    </row>
    <row r="34" spans="1:16" ht="24.95" customHeight="1" x14ac:dyDescent="0.25">
      <c r="A34" s="1">
        <v>27</v>
      </c>
      <c r="B34" s="1" t="s">
        <v>1396</v>
      </c>
      <c r="C34" s="1" t="s">
        <v>987</v>
      </c>
      <c r="D34" s="1" t="s">
        <v>1414</v>
      </c>
      <c r="E34" s="13" t="s">
        <v>28</v>
      </c>
      <c r="F34" s="13" t="s">
        <v>1036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>
        <v>10000</v>
      </c>
    </row>
    <row r="35" spans="1:16" ht="24.95" customHeight="1" x14ac:dyDescent="0.25">
      <c r="A35" s="1">
        <v>28</v>
      </c>
      <c r="B35" s="1" t="s">
        <v>1397</v>
      </c>
      <c r="C35" s="1" t="s">
        <v>987</v>
      </c>
      <c r="D35" s="1" t="s">
        <v>1414</v>
      </c>
      <c r="E35" s="13" t="s">
        <v>28</v>
      </c>
      <c r="F35" s="13" t="s">
        <v>1036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>
        <v>10000</v>
      </c>
    </row>
    <row r="36" spans="1:16" ht="24.95" customHeight="1" x14ac:dyDescent="0.25">
      <c r="A36" s="1">
        <v>29</v>
      </c>
      <c r="B36" s="1" t="s">
        <v>1398</v>
      </c>
      <c r="C36" s="1" t="s">
        <v>987</v>
      </c>
      <c r="D36" s="1" t="s">
        <v>1414</v>
      </c>
      <c r="E36" s="13" t="s">
        <v>28</v>
      </c>
      <c r="F36" s="13" t="s">
        <v>1036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>
        <v>10000</v>
      </c>
    </row>
    <row r="37" spans="1:16" ht="24.95" customHeight="1" x14ac:dyDescent="0.25">
      <c r="A37" s="1">
        <v>30</v>
      </c>
      <c r="B37" s="1" t="s">
        <v>1399</v>
      </c>
      <c r="C37" s="1" t="s">
        <v>987</v>
      </c>
      <c r="D37" s="1" t="s">
        <v>1414</v>
      </c>
      <c r="E37" s="13" t="s">
        <v>28</v>
      </c>
      <c r="F37" s="13" t="s">
        <v>1036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>
        <v>10000</v>
      </c>
    </row>
    <row r="38" spans="1:16" ht="24.95" customHeight="1" x14ac:dyDescent="0.25">
      <c r="A38" s="1">
        <v>31</v>
      </c>
      <c r="B38" s="1" t="s">
        <v>1400</v>
      </c>
      <c r="C38" s="1" t="s">
        <v>987</v>
      </c>
      <c r="D38" s="1" t="s">
        <v>1414</v>
      </c>
      <c r="E38" s="13" t="s">
        <v>28</v>
      </c>
      <c r="F38" s="13" t="s">
        <v>1036</v>
      </c>
      <c r="G38" s="14">
        <v>29000</v>
      </c>
      <c r="H38">
        <v>0</v>
      </c>
      <c r="I38" s="14"/>
      <c r="J38">
        <v>29000</v>
      </c>
      <c r="K38" s="7"/>
      <c r="L38"/>
      <c r="M38"/>
      <c r="N38" s="7"/>
      <c r="O38" s="14">
        <v>0</v>
      </c>
      <c r="P38">
        <v>29000</v>
      </c>
    </row>
    <row r="39" spans="1:16" ht="24.95" customHeight="1" x14ac:dyDescent="0.25">
      <c r="A39" s="1">
        <v>32</v>
      </c>
      <c r="B39" s="1" t="s">
        <v>1401</v>
      </c>
      <c r="C39" s="1" t="s">
        <v>987</v>
      </c>
      <c r="D39" s="1" t="s">
        <v>1414</v>
      </c>
      <c r="E39" s="13" t="s">
        <v>28</v>
      </c>
      <c r="F39" s="13" t="s">
        <v>1036</v>
      </c>
      <c r="G39" s="14">
        <v>12000</v>
      </c>
      <c r="H39">
        <v>0</v>
      </c>
      <c r="I39" s="14"/>
      <c r="J39">
        <v>12000</v>
      </c>
      <c r="K39" s="7"/>
      <c r="L39"/>
      <c r="M39"/>
      <c r="N39" s="7"/>
      <c r="O39" s="14">
        <v>0</v>
      </c>
      <c r="P39">
        <v>12000</v>
      </c>
    </row>
    <row r="40" spans="1:16" ht="24.95" customHeight="1" x14ac:dyDescent="0.25">
      <c r="A40" s="1">
        <v>33</v>
      </c>
      <c r="B40" s="1" t="s">
        <v>1402</v>
      </c>
      <c r="C40" s="1" t="s">
        <v>987</v>
      </c>
      <c r="D40" s="1" t="s">
        <v>1414</v>
      </c>
      <c r="E40" s="13" t="s">
        <v>28</v>
      </c>
      <c r="F40" s="13" t="s">
        <v>1036</v>
      </c>
      <c r="G40" s="14">
        <v>12000</v>
      </c>
      <c r="H40">
        <v>0</v>
      </c>
      <c r="I40" s="14"/>
      <c r="J40">
        <v>12000</v>
      </c>
      <c r="K40" s="7"/>
      <c r="L40"/>
      <c r="M40"/>
      <c r="N40" s="7"/>
      <c r="O40" s="14">
        <v>0</v>
      </c>
      <c r="P40">
        <v>12000</v>
      </c>
    </row>
    <row r="41" spans="1:16" ht="24.95" customHeight="1" x14ac:dyDescent="0.25">
      <c r="A41" s="1">
        <v>34</v>
      </c>
      <c r="B41" s="1" t="s">
        <v>1403</v>
      </c>
      <c r="C41" s="1" t="s">
        <v>987</v>
      </c>
      <c r="D41" s="1" t="s">
        <v>1414</v>
      </c>
      <c r="E41" s="13" t="s">
        <v>28</v>
      </c>
      <c r="F41" s="13" t="s">
        <v>1036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1404</v>
      </c>
      <c r="C42" s="1" t="s">
        <v>987</v>
      </c>
      <c r="D42" s="1" t="s">
        <v>1414</v>
      </c>
      <c r="E42" s="13" t="s">
        <v>28</v>
      </c>
      <c r="F42" s="13" t="s">
        <v>1036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1405</v>
      </c>
      <c r="C43" s="1" t="s">
        <v>987</v>
      </c>
      <c r="D43" s="1" t="s">
        <v>1414</v>
      </c>
      <c r="E43" s="13" t="s">
        <v>28</v>
      </c>
      <c r="F43" s="13" t="s">
        <v>1036</v>
      </c>
      <c r="G43" s="14">
        <v>10000</v>
      </c>
      <c r="H43">
        <v>0</v>
      </c>
      <c r="I43" s="14"/>
      <c r="J43">
        <v>10000</v>
      </c>
      <c r="K43" s="7"/>
      <c r="L43"/>
      <c r="M43"/>
      <c r="N43" s="7"/>
      <c r="O43" s="14">
        <v>0</v>
      </c>
      <c r="P43">
        <v>10000</v>
      </c>
    </row>
    <row r="44" spans="1:16" ht="24.95" customHeight="1" x14ac:dyDescent="0.25">
      <c r="A44" s="1">
        <v>37</v>
      </c>
      <c r="B44" s="1" t="s">
        <v>1406</v>
      </c>
      <c r="C44" s="1" t="s">
        <v>987</v>
      </c>
      <c r="D44" s="1" t="s">
        <v>1414</v>
      </c>
      <c r="E44" s="13" t="s">
        <v>28</v>
      </c>
      <c r="F44" s="13" t="s">
        <v>1036</v>
      </c>
      <c r="G44" s="14">
        <v>10000</v>
      </c>
      <c r="H44">
        <v>0</v>
      </c>
      <c r="I44" s="14"/>
      <c r="J44">
        <v>10000</v>
      </c>
      <c r="K44" s="7"/>
      <c r="L44"/>
      <c r="M44"/>
      <c r="N44" s="7"/>
      <c r="O44" s="14">
        <v>0</v>
      </c>
      <c r="P44">
        <v>10000</v>
      </c>
    </row>
    <row r="45" spans="1:16" ht="24.95" customHeight="1" x14ac:dyDescent="0.25">
      <c r="A45" s="1">
        <v>38</v>
      </c>
      <c r="B45" s="1" t="s">
        <v>1407</v>
      </c>
      <c r="C45" s="1" t="s">
        <v>987</v>
      </c>
      <c r="D45" s="1" t="s">
        <v>1414</v>
      </c>
      <c r="E45" s="13" t="s">
        <v>28</v>
      </c>
      <c r="F45" s="13" t="s">
        <v>37</v>
      </c>
      <c r="G45" s="14">
        <v>10000</v>
      </c>
      <c r="H45">
        <v>0</v>
      </c>
      <c r="I45" s="14"/>
      <c r="J45">
        <v>10000</v>
      </c>
      <c r="K45" s="7"/>
      <c r="L45"/>
      <c r="M45"/>
      <c r="N45" s="7"/>
      <c r="O45" s="14">
        <v>0</v>
      </c>
      <c r="P45">
        <v>10000</v>
      </c>
    </row>
    <row r="46" spans="1:16" ht="24.95" customHeight="1" x14ac:dyDescent="0.25">
      <c r="A46" s="1">
        <v>39</v>
      </c>
      <c r="B46" s="1" t="s">
        <v>1408</v>
      </c>
      <c r="C46" s="1" t="s">
        <v>987</v>
      </c>
      <c r="D46" s="1" t="s">
        <v>1414</v>
      </c>
      <c r="E46" s="13" t="s">
        <v>28</v>
      </c>
      <c r="F46" s="13" t="s">
        <v>1036</v>
      </c>
      <c r="G46" s="14">
        <v>10000</v>
      </c>
      <c r="H46">
        <v>0</v>
      </c>
      <c r="I46" s="14"/>
      <c r="J46">
        <v>10000</v>
      </c>
      <c r="K46" s="7"/>
      <c r="L46"/>
      <c r="M46"/>
      <c r="N46" s="7"/>
      <c r="O46" s="14">
        <v>0</v>
      </c>
      <c r="P46">
        <v>10000</v>
      </c>
    </row>
    <row r="47" spans="1:16" ht="24.95" customHeight="1" x14ac:dyDescent="0.25">
      <c r="A47" s="1">
        <v>40</v>
      </c>
      <c r="B47" s="1" t="s">
        <v>1409</v>
      </c>
      <c r="C47" s="1" t="s">
        <v>987</v>
      </c>
      <c r="D47" s="1" t="s">
        <v>1414</v>
      </c>
      <c r="E47" s="13" t="s">
        <v>28</v>
      </c>
      <c r="F47" s="13" t="s">
        <v>1036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1410</v>
      </c>
      <c r="C48" s="1" t="s">
        <v>987</v>
      </c>
      <c r="D48" s="1" t="s">
        <v>1414</v>
      </c>
      <c r="E48" s="13" t="s">
        <v>28</v>
      </c>
      <c r="F48" s="13" t="s">
        <v>1036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1411</v>
      </c>
      <c r="C49" s="1" t="s">
        <v>987</v>
      </c>
      <c r="D49" s="1" t="s">
        <v>1414</v>
      </c>
      <c r="E49" s="13" t="s">
        <v>28</v>
      </c>
      <c r="F49" s="13" t="s">
        <v>1036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1412</v>
      </c>
      <c r="C50" s="1" t="s">
        <v>987</v>
      </c>
      <c r="D50" s="1" t="s">
        <v>1414</v>
      </c>
      <c r="E50" s="13" t="s">
        <v>28</v>
      </c>
      <c r="F50" s="13" t="s">
        <v>1036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1413</v>
      </c>
      <c r="C51" s="1" t="s">
        <v>987</v>
      </c>
      <c r="D51" s="1" t="s">
        <v>1414</v>
      </c>
      <c r="E51" s="13" t="s">
        <v>28</v>
      </c>
      <c r="F51" s="13" t="s">
        <v>1036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1417</v>
      </c>
      <c r="C52" s="1" t="s">
        <v>987</v>
      </c>
      <c r="D52" s="1" t="s">
        <v>1414</v>
      </c>
      <c r="E52" s="13" t="s">
        <v>28</v>
      </c>
      <c r="F52" s="13" t="s">
        <v>1036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1504</v>
      </c>
      <c r="C53" s="1" t="s">
        <v>987</v>
      </c>
      <c r="D53" s="1" t="s">
        <v>1414</v>
      </c>
      <c r="E53" s="13" t="s">
        <v>28</v>
      </c>
      <c r="F53" s="13" t="s">
        <v>1036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x14ac:dyDescent="0.25">
      <c r="E54" s="13"/>
      <c r="F54" s="13"/>
      <c r="G54" s="14"/>
      <c r="H54"/>
      <c r="I54" s="14"/>
      <c r="J54"/>
      <c r="K54" s="7"/>
      <c r="L54"/>
      <c r="M54"/>
      <c r="N54" s="7"/>
      <c r="O54" s="14"/>
    </row>
    <row r="55" spans="1:16" ht="15.75" thickBot="1" x14ac:dyDescent="0.3">
      <c r="A55" s="47"/>
      <c r="B55" s="47"/>
      <c r="C55" s="47"/>
      <c r="D55" s="47"/>
      <c r="E55" s="47"/>
      <c r="F55" s="47"/>
      <c r="G55" s="48"/>
      <c r="H55" s="48"/>
      <c r="I55" s="48"/>
      <c r="J55" s="48"/>
      <c r="K55" s="49"/>
      <c r="L55" s="49"/>
      <c r="M55" s="49"/>
      <c r="N55" s="49"/>
      <c r="O55" s="48"/>
      <c r="P55" s="48"/>
    </row>
    <row r="56" spans="1:16" ht="16.5" thickTop="1" thickBot="1" x14ac:dyDescent="0.3">
      <c r="A56" s="2"/>
      <c r="B56" s="2"/>
      <c r="C56" s="2"/>
      <c r="D56" s="2"/>
      <c r="E56" s="2"/>
      <c r="F56" s="2"/>
      <c r="G56" s="12">
        <f>SUM(G8:G55)</f>
        <v>575000</v>
      </c>
      <c r="H56" s="12">
        <f>SUM(H8:H26)</f>
        <v>0</v>
      </c>
      <c r="I56" s="12"/>
      <c r="J56" s="12">
        <f>SUM(J8:J55)</f>
        <v>575000</v>
      </c>
      <c r="K56" s="12">
        <f>SUM(K8:K24)</f>
        <v>0</v>
      </c>
      <c r="L56" s="12">
        <f>SUM(L8:L24)</f>
        <v>0</v>
      </c>
      <c r="M56" s="12">
        <f>SUM(M8:M24)</f>
        <v>0</v>
      </c>
      <c r="N56" s="12">
        <f>SUM(N8:N24)</f>
        <v>0</v>
      </c>
      <c r="O56" s="12">
        <f>SUM(O8:O55)</f>
        <v>3243.1</v>
      </c>
      <c r="P56" s="12">
        <f>SUM(P8:P55)</f>
        <v>571756.9</v>
      </c>
    </row>
    <row r="57" spans="1:16" ht="15.75" thickTop="1" x14ac:dyDescent="0.25">
      <c r="G57" s="13"/>
      <c r="H57" s="13"/>
      <c r="I57" s="13"/>
      <c r="J57" s="13"/>
      <c r="K57" s="13"/>
      <c r="L57" s="13"/>
      <c r="M57" s="13"/>
      <c r="N57" s="13"/>
      <c r="O57" s="13"/>
      <c r="P57" s="13"/>
    </row>
    <row r="59" spans="1:16" x14ac:dyDescent="0.25">
      <c r="C59" s="17"/>
    </row>
    <row r="60" spans="1:16" x14ac:dyDescent="0.25">
      <c r="F60" s="15"/>
      <c r="G60" s="15"/>
      <c r="H60" s="15"/>
      <c r="J60" s="13"/>
      <c r="K60" s="13"/>
      <c r="L60" s="13"/>
      <c r="M60" s="13"/>
      <c r="N60" s="13"/>
      <c r="O60" s="13"/>
      <c r="P60" s="13"/>
    </row>
    <row r="61" spans="1:16" x14ac:dyDescent="0.25">
      <c r="F61" s="54" t="s">
        <v>847</v>
      </c>
      <c r="G61" s="54"/>
      <c r="H61" s="54"/>
      <c r="I61" s="4"/>
      <c r="J61" s="13"/>
      <c r="K61" s="13"/>
      <c r="L61" s="13"/>
      <c r="M61" s="13"/>
      <c r="N61" s="13"/>
      <c r="O61" s="13"/>
      <c r="P61" s="13"/>
    </row>
    <row r="62" spans="1:16" x14ac:dyDescent="0.25">
      <c r="F62" s="53" t="s">
        <v>848</v>
      </c>
      <c r="G62" s="53"/>
      <c r="H62" s="53"/>
      <c r="I62" s="50"/>
      <c r="J62" s="13"/>
      <c r="K62" s="13"/>
      <c r="L62" s="13"/>
      <c r="M62" s="13"/>
      <c r="N62" s="13"/>
      <c r="O62" s="13"/>
      <c r="P62" s="13"/>
    </row>
    <row r="63" spans="1:16" x14ac:dyDescent="0.25">
      <c r="J63" s="13"/>
      <c r="K63" s="13"/>
      <c r="L63" s="13"/>
      <c r="M63" s="13"/>
      <c r="N63" s="13"/>
      <c r="O63" s="13"/>
      <c r="P63" s="13"/>
    </row>
  </sheetData>
  <mergeCells count="8">
    <mergeCell ref="F61:H61"/>
    <mergeCell ref="F62:H62"/>
    <mergeCell ref="A1:P1"/>
    <mergeCell ref="A2:P2"/>
    <mergeCell ref="A3:P3"/>
    <mergeCell ref="A4:P4"/>
    <mergeCell ref="A5:P5"/>
    <mergeCell ref="D6:E6"/>
  </mergeCells>
  <conditionalFormatting sqref="B1:B28 B30:B65551">
    <cfRule type="expression" dxfId="0" priority="27" stopIfTrue="1">
      <formula>AND(COUNTIF($B$1:$B$23, B1)+COUNTIF($B$25:$B$65551,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2026-05-13T12:35:06Z</cp:lastPrinted>
  <dcterms:created xsi:type="dcterms:W3CDTF">2024-09-06T19:02:28Z</dcterms:created>
  <dcterms:modified xsi:type="dcterms:W3CDTF">2026-05-13T13:37:04Z</dcterms:modified>
</cp:coreProperties>
</file>