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idel\Desktop\OAI2.0\Transparencia\2021\09 Septiembre\"/>
    </mc:Choice>
  </mc:AlternateContent>
  <bookViews>
    <workbookView xWindow="0" yWindow="0" windowWidth="20490" windowHeight="7755"/>
  </bookViews>
  <sheets>
    <sheet name="ESTADOS DE INGRESOS Y EGRESOS" sheetId="2" r:id="rId1"/>
    <sheet name="Hoja1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17" i="2"/>
  <c r="C18" i="2"/>
  <c r="D20" i="2"/>
  <c r="C192" i="2" s="1"/>
  <c r="C190" i="2"/>
  <c r="D190" i="2" s="1"/>
  <c r="D195" i="2" l="1"/>
</calcChain>
</file>

<file path=xl/sharedStrings.xml><?xml version="1.0" encoding="utf-8"?>
<sst xmlns="http://schemas.openxmlformats.org/spreadsheetml/2006/main" count="427" uniqueCount="314">
  <si>
    <t xml:space="preserve"> </t>
  </si>
  <si>
    <t xml:space="preserve">                                   Depto. Financiero                                                                                           Encargada del Depto. Financiero</t>
  </si>
  <si>
    <t xml:space="preserve">                                JOHANNY DE LA CRUZ          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</si>
  <si>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</si>
  <si>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>RESULTADO NETO DEL EJERCICIO DEL 1RO AL 3O DE SEPTIEMBRE  2021</t>
  </si>
  <si>
    <t>TOTAL EGRESOS CONSOLIDADOS</t>
  </si>
  <si>
    <t>BANCARIOS DE LA DEUDA PÚBLICA</t>
  </si>
  <si>
    <t xml:space="preserve">                                 -   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</si>
  <si>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</si>
  <si>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</si>
  <si>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</si>
  <si>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</si>
  <si>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</si>
  <si>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</si>
  <si>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</si>
  <si>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</si>
  <si>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</si>
  <si>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</si>
  <si>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</si>
  <si>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</si>
  <si>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</si>
  <si>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</si>
  <si>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CON FINES DE POLÍTICA</t>
  </si>
  <si>
    <t>ADQUISICION DE ACTIVOS FINANCIEROS</t>
  </si>
  <si>
    <t>(ART. 32 Y 33 LEY 423-06)</t>
  </si>
  <si>
    <t>GASTOS QUE SE ASIGNARÁN DURANTE EL EJERCICIO PARA INVERSIÓN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</si>
  <si>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</si>
  <si>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</si>
  <si>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</si>
  <si>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</si>
  <si>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</si>
  <si>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</si>
  <si>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</si>
  <si>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</si>
  <si>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</si>
  <si>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</si>
  <si>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</si>
  <si>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</si>
  <si>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</si>
  <si>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</si>
  <si>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</si>
  <si>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</si>
  <si>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</si>
  <si>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</si>
  <si>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</si>
  <si>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</si>
  <si>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</si>
  <si>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</si>
  <si>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</si>
  <si>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</si>
  <si>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</si>
  <si>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</si>
  <si>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</si>
  <si>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</si>
  <si>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</si>
  <si>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</si>
  <si>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</si>
  <si>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</si>
  <si>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</si>
  <si>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</si>
  <si>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</si>
  <si>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</si>
  <si>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</si>
  <si>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</si>
  <si>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</si>
  <si>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</si>
  <si>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</si>
  <si>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</si>
  <si>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</si>
  <si>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 xml:space="preserve">MOBILIARIO Y EQUIPO EDUCACIONAL Y RECREATIVO </t>
  </si>
  <si>
    <t>2.6.2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</si>
  <si>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</si>
  <si>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</si>
  <si>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</si>
  <si>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</si>
  <si>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</si>
  <si>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</si>
  <si>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</si>
  <si>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</si>
  <si>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</si>
  <si>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</si>
  <si>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</si>
  <si>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</si>
  <si>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</si>
  <si>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</si>
  <si>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</si>
  <si>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</si>
  <si>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</si>
  <si>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</si>
  <si>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</si>
  <si>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</si>
  <si>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</si>
  <si>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</si>
  <si>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</si>
  <si>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</si>
  <si>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</si>
  <si>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</si>
  <si>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</si>
  <si>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</si>
  <si>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</si>
  <si>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</si>
  <si>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</si>
  <si>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</si>
  <si>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</si>
  <si>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</si>
  <si>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</si>
  <si>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</si>
  <si>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</si>
  <si>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</si>
  <si>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</si>
  <si>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</si>
  <si>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</si>
  <si>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</si>
  <si>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</si>
  <si>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</si>
  <si>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</si>
  <si>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</si>
  <si>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</si>
  <si>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</si>
  <si>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</si>
  <si>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</si>
  <si>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</si>
  <si>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</si>
  <si>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</si>
  <si>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</si>
  <si>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</si>
  <si>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</si>
  <si>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</si>
  <si>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</si>
  <si>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</si>
  <si>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</si>
  <si>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</si>
  <si>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</si>
  <si>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</si>
  <si>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</si>
  <si>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</si>
  <si>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</si>
  <si>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</si>
  <si>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</si>
  <si>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</si>
  <si>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</si>
  <si>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</si>
  <si>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</si>
  <si>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</si>
  <si>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</si>
  <si>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</si>
  <si>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</si>
  <si>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</si>
  <si>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</si>
  <si>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</si>
  <si>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</si>
  <si>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</si>
  <si>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</si>
  <si>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</si>
  <si>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</si>
  <si>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</si>
  <si>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</si>
  <si>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</si>
  <si>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</si>
  <si>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</si>
  <si>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</si>
  <si>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</si>
  <si>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</si>
  <si>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</si>
  <si>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</si>
  <si>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</si>
  <si>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</si>
  <si>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</si>
  <si>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</si>
  <si>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</si>
  <si>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</si>
  <si>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</si>
  <si>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</si>
  <si>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</si>
  <si>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</si>
  <si>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</si>
  <si>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</si>
  <si>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</si>
  <si>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</si>
  <si>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</si>
  <si>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</si>
  <si>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</si>
  <si>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</si>
  <si>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</si>
  <si>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</si>
  <si>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</si>
  <si>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</si>
  <si>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</si>
  <si>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</si>
  <si>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</si>
  <si>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</si>
  <si>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</si>
  <si>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</si>
  <si>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</si>
  <si>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</si>
  <si>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</si>
  <si>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</si>
  <si>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</si>
  <si>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</si>
  <si>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</t>
  </si>
  <si>
    <t xml:space="preserve">Impuestos, derechos y tasas  </t>
  </si>
  <si>
    <t>2.2.8.8</t>
  </si>
  <si>
    <t>Servicios Técnicos y Profesionales</t>
  </si>
  <si>
    <t>2.2.8.7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</si>
  <si>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</si>
  <si>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</si>
  <si>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</si>
  <si>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</si>
  <si>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</si>
  <si>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</si>
  <si>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</si>
  <si>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</si>
  <si>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</si>
  <si>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</si>
  <si>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</si>
  <si>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</si>
  <si>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</si>
  <si>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</si>
  <si>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</si>
  <si>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</si>
  <si>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</si>
  <si>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</si>
  <si>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</si>
  <si>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</si>
  <si>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</si>
  <si>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</si>
  <si>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</si>
  <si>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</si>
  <si>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</si>
  <si>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</si>
  <si>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</si>
  <si>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</si>
  <si>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</si>
  <si>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</si>
  <si>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</si>
  <si>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</si>
  <si>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</si>
  <si>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</si>
  <si>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</si>
  <si>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</si>
  <si>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</si>
  <si>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</si>
  <si>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</si>
  <si>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</si>
  <si>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</si>
  <si>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</si>
  <si>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</si>
  <si>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</si>
  <si>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</si>
  <si>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</si>
  <si>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</si>
  <si>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</si>
  <si>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</si>
  <si>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</si>
  <si>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</si>
  <si>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</si>
  <si>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</si>
  <si>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</si>
  <si>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</si>
  <si>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</si>
  <si>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</si>
  <si>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</si>
  <si>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</si>
  <si>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</si>
  <si>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</si>
  <si>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3714   Gas LPG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</si>
  <si>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</si>
  <si>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</si>
  <si>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</si>
  <si>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</si>
  <si>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</si>
  <si>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</si>
  <si>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324 Calzados </t>
  </si>
  <si>
    <t xml:space="preserve">DIETAS Y GASTOS DE REPRESENTACIÓN </t>
  </si>
  <si>
    <t xml:space="preserve">217 Agua </t>
  </si>
  <si>
    <t>Compensación</t>
  </si>
  <si>
    <t>2.1.2.2</t>
  </si>
  <si>
    <t xml:space="preserve">1311 Dietas en el país </t>
  </si>
  <si>
    <t xml:space="preserve"> Compensación  </t>
  </si>
  <si>
    <t>2.1.2</t>
  </si>
  <si>
    <t>Vacaciones</t>
  </si>
  <si>
    <t>2.1.1.6</t>
  </si>
  <si>
    <t xml:space="preserve">1227 Compensación por distancia </t>
  </si>
  <si>
    <t>Prestaciones económicas</t>
  </si>
  <si>
    <t>2.1.1.5</t>
  </si>
  <si>
    <t xml:space="preserve">1225 Compensación servicios de seguridad </t>
  </si>
  <si>
    <t>Sueldos al personal fijo en trámite de pensiones</t>
  </si>
  <si>
    <t>2.1.1.3</t>
  </si>
  <si>
    <t xml:space="preserve">1224 Prima de transporte </t>
  </si>
  <si>
    <t>Remuneraciones al personal con carácter transitorio</t>
  </si>
  <si>
    <t>2.1.1.2</t>
  </si>
  <si>
    <t>1222 Compensación por horas extraordinarias</t>
  </si>
  <si>
    <t>Remuneraciones al personal fijo</t>
  </si>
  <si>
    <t>2.1.1.1</t>
  </si>
  <si>
    <t xml:space="preserve">1122 Sueldos de personal nominal </t>
  </si>
  <si>
    <t>REMUNERACIONES</t>
  </si>
  <si>
    <t>2.1.1</t>
  </si>
  <si>
    <t>REMUNERACIONES Y CONTRIBUCIONES</t>
  </si>
  <si>
    <t xml:space="preserve">2.1 - </t>
  </si>
  <si>
    <t>conaleche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</si>
  <si>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</si>
  <si>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</si>
  <si>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</si>
  <si>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</si>
  <si>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</si>
  <si>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</si>
  <si>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</si>
  <si>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</si>
  <si>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30 DE SEPTIEMBRE  2021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</si>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</sst>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color rgb="FF000000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1"/>
    </font>
    <font>
      <sz val="9"/>
      <name val="Arial"/>
      <family val="2"/>
    </font>
    <font>
      <sz val="10"/>
      <color rgb="FF0033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</cellStyleXfs>
  <cellXfs count="109">
    <xf numFmtId="0" fontId="0" fillId="0" borderId="0" xfId="0"/>
    <xf numFmtId="0" fontId="3" fillId="0" borderId="0" xfId="1" applyFont="1"/>
    <xf numFmtId="164" fontId="3" fillId="0" borderId="0" xfId="2" applyFont="1"/>
    <xf numFmtId="164" fontId="3" fillId="2" borderId="0" xfId="2" applyFont="1" applyFill="1" applyAlignment="1">
      <alignment horizontal="right"/>
    </xf>
    <xf numFmtId="0" fontId="3" fillId="2" borderId="0" xfId="1" applyFont="1" applyFill="1"/>
    <xf numFmtId="0" fontId="3" fillId="0" borderId="0" xfId="1" applyFont="1" applyAlignment="1">
      <alignment horizontal="left"/>
    </xf>
    <xf numFmtId="164" fontId="3" fillId="0" borderId="0" xfId="2" applyFont="1" applyAlignment="1">
      <alignment horizontal="right"/>
    </xf>
    <xf numFmtId="164" fontId="3" fillId="2" borderId="0" xfId="2" applyFont="1" applyFill="1" applyAlignment="1">
      <alignment horizontal="left"/>
    </xf>
    <xf numFmtId="0" fontId="3" fillId="2" borderId="0" xfId="1" applyFont="1" applyFill="1" applyAlignment="1">
      <alignment horizontal="left"/>
    </xf>
    <xf numFmtId="164" fontId="3" fillId="2" borderId="0" xfId="2" applyFont="1" applyFill="1"/>
    <xf numFmtId="0" fontId="5" fillId="0" borderId="0" xfId="1" applyFont="1" applyBorder="1" applyAlignment="1"/>
    <xf numFmtId="164" fontId="5" fillId="0" borderId="0" xfId="2" applyFont="1" applyBorder="1" applyAlignment="1">
      <alignment horizontal="right"/>
    </xf>
    <xf numFmtId="0" fontId="5" fillId="0" borderId="0" xfId="1" applyFont="1" applyBorder="1" applyAlignment="1">
      <alignment horizontal="left"/>
    </xf>
    <xf numFmtId="164" fontId="5" fillId="0" borderId="0" xfId="2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164" fontId="5" fillId="2" borderId="0" xfId="2" applyFont="1" applyFill="1" applyBorder="1" applyAlignment="1">
      <alignment horizontal="right"/>
    </xf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right"/>
    </xf>
    <xf numFmtId="164" fontId="5" fillId="2" borderId="1" xfId="2" applyFont="1" applyFill="1" applyBorder="1" applyAlignment="1">
      <alignment horizontal="right"/>
    </xf>
    <xf numFmtId="0" fontId="5" fillId="2" borderId="0" xfId="1" applyFont="1" applyFill="1" applyAlignment="1">
      <alignment horizontal="right"/>
    </xf>
    <xf numFmtId="164" fontId="3" fillId="2" borderId="0" xfId="2" applyFont="1" applyFill="1" applyBorder="1" applyAlignment="1">
      <alignment horizontal="right"/>
    </xf>
    <xf numFmtId="0" fontId="6" fillId="2" borderId="0" xfId="1" applyFont="1" applyFill="1" applyAlignment="1">
      <alignment horizontal="left"/>
    </xf>
    <xf numFmtId="164" fontId="5" fillId="2" borderId="2" xfId="2" applyFont="1" applyFill="1" applyBorder="1" applyAlignment="1">
      <alignment horizontal="right"/>
    </xf>
    <xf numFmtId="164" fontId="7" fillId="3" borderId="0" xfId="2" applyFont="1" applyFill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7" fillId="3" borderId="0" xfId="1" applyFont="1" applyFill="1" applyBorder="1" applyAlignment="1">
      <alignment horizontal="left" vertical="center"/>
    </xf>
    <xf numFmtId="164" fontId="8" fillId="3" borderId="0" xfId="2" applyFont="1" applyFill="1" applyBorder="1" applyAlignment="1">
      <alignment vertical="center"/>
    </xf>
    <xf numFmtId="0" fontId="7" fillId="3" borderId="0" xfId="1" applyFont="1" applyFill="1" applyBorder="1" applyAlignment="1">
      <alignment vertical="center"/>
    </xf>
    <xf numFmtId="164" fontId="8" fillId="4" borderId="0" xfId="2" applyFont="1" applyFill="1" applyBorder="1" applyAlignment="1">
      <alignment vertical="center"/>
    </xf>
    <xf numFmtId="0" fontId="9" fillId="4" borderId="0" xfId="1" applyFont="1" applyFill="1" applyBorder="1" applyAlignment="1">
      <alignment vertical="center"/>
    </xf>
    <xf numFmtId="0" fontId="7" fillId="4" borderId="0" xfId="1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0" fontId="7" fillId="3" borderId="0" xfId="1" applyFont="1" applyFill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164" fontId="9" fillId="4" borderId="0" xfId="2" applyFont="1" applyFill="1" applyBorder="1" applyAlignment="1">
      <alignment vertical="center"/>
    </xf>
    <xf numFmtId="0" fontId="10" fillId="4" borderId="0" xfId="1" applyFont="1" applyFill="1" applyBorder="1" applyAlignment="1">
      <alignment horizontal="left" vertical="center"/>
    </xf>
    <xf numFmtId="164" fontId="9" fillId="4" borderId="0" xfId="2" applyFont="1" applyFill="1" applyBorder="1" applyAlignment="1">
      <alignment vertical="center"/>
    </xf>
    <xf numFmtId="0" fontId="10" fillId="4" borderId="0" xfId="1" applyFont="1" applyFill="1" applyBorder="1" applyAlignment="1">
      <alignment vertical="center"/>
    </xf>
    <xf numFmtId="0" fontId="10" fillId="4" borderId="0" xfId="1" applyFont="1" applyFill="1" applyBorder="1" applyAlignment="1">
      <alignment horizontal="left" vertical="center"/>
    </xf>
    <xf numFmtId="164" fontId="8" fillId="3" borderId="0" xfId="2" applyFont="1" applyFill="1" applyBorder="1" applyAlignment="1">
      <alignment horizontal="right" vertical="center"/>
    </xf>
    <xf numFmtId="0" fontId="7" fillId="3" borderId="0" xfId="1" applyFont="1" applyFill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3" borderId="0" xfId="1" applyFont="1" applyFill="1" applyBorder="1" applyAlignment="1">
      <alignment vertical="center"/>
    </xf>
    <xf numFmtId="164" fontId="9" fillId="3" borderId="0" xfId="2" applyFont="1" applyFill="1" applyBorder="1" applyAlignment="1">
      <alignment vertical="center"/>
    </xf>
    <xf numFmtId="0" fontId="10" fillId="3" borderId="0" xfId="1" applyFont="1" applyFill="1" applyBorder="1" applyAlignment="1">
      <alignment vertical="center"/>
    </xf>
    <xf numFmtId="0" fontId="11" fillId="3" borderId="0" xfId="1" applyFont="1" applyFill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164" fontId="13" fillId="3" borderId="0" xfId="2" applyFont="1" applyFill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0" fillId="3" borderId="0" xfId="1" applyFont="1" applyFill="1" applyBorder="1" applyAlignment="1">
      <alignment vertical="center" wrapText="1"/>
    </xf>
    <xf numFmtId="164" fontId="11" fillId="3" borderId="0" xfId="2" applyFont="1" applyFill="1" applyBorder="1" applyAlignment="1">
      <alignment vertical="center"/>
    </xf>
    <xf numFmtId="164" fontId="9" fillId="4" borderId="0" xfId="2" applyFont="1" applyFill="1" applyBorder="1" applyAlignment="1">
      <alignment horizontal="right" vertical="center"/>
    </xf>
    <xf numFmtId="164" fontId="9" fillId="3" borderId="0" xfId="2" applyFont="1" applyFill="1" applyBorder="1" applyAlignment="1">
      <alignment vertical="center"/>
    </xf>
    <xf numFmtId="0" fontId="10" fillId="3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9" fillId="3" borderId="0" xfId="1" applyFont="1" applyFill="1" applyBorder="1" applyAlignment="1">
      <alignment vertical="center"/>
    </xf>
    <xf numFmtId="0" fontId="14" fillId="3" borderId="0" xfId="1" applyFont="1" applyFill="1" applyBorder="1" applyAlignment="1">
      <alignment vertical="center"/>
    </xf>
    <xf numFmtId="0" fontId="9" fillId="4" borderId="0" xfId="1" applyFont="1" applyFill="1" applyBorder="1" applyAlignment="1">
      <alignment horizontal="left" vertical="center"/>
    </xf>
    <xf numFmtId="0" fontId="2" fillId="0" borderId="0" xfId="1"/>
    <xf numFmtId="0" fontId="15" fillId="0" borderId="0" xfId="1" applyFont="1" applyAlignment="1">
      <alignment vertical="center"/>
    </xf>
    <xf numFmtId="0" fontId="10" fillId="4" borderId="0" xfId="1" applyFont="1" applyFill="1" applyBorder="1" applyAlignment="1">
      <alignment horizontal="right" vertical="center"/>
    </xf>
    <xf numFmtId="164" fontId="16" fillId="2" borderId="3" xfId="3" applyFont="1" applyFill="1" applyBorder="1" applyAlignment="1">
      <alignment horizontal="center"/>
    </xf>
    <xf numFmtId="0" fontId="16" fillId="2" borderId="3" xfId="4" applyFont="1" applyFill="1" applyBorder="1" applyAlignment="1">
      <alignment wrapText="1"/>
    </xf>
    <xf numFmtId="0" fontId="17" fillId="2" borderId="4" xfId="1" applyFont="1" applyFill="1" applyBorder="1"/>
    <xf numFmtId="0" fontId="4" fillId="0" borderId="0" xfId="1" applyFont="1" applyBorder="1" applyAlignment="1">
      <alignment vertical="center"/>
    </xf>
    <xf numFmtId="164" fontId="9" fillId="2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16" fillId="2" borderId="3" xfId="3" applyFont="1" applyFill="1" applyBorder="1"/>
    <xf numFmtId="4" fontId="14" fillId="2" borderId="5" xfId="5" applyNumberFormat="1" applyFont="1" applyFill="1" applyBorder="1" applyAlignment="1">
      <alignment horizontal="right"/>
    </xf>
    <xf numFmtId="49" fontId="19" fillId="2" borderId="3" xfId="5" applyNumberFormat="1" applyFont="1" applyFill="1" applyBorder="1" applyAlignment="1">
      <alignment horizontal="left"/>
    </xf>
    <xf numFmtId="0" fontId="16" fillId="2" borderId="3" xfId="6" applyFont="1" applyFill="1" applyBorder="1" applyAlignment="1">
      <alignment wrapText="1"/>
    </xf>
    <xf numFmtId="0" fontId="20" fillId="2" borderId="4" xfId="1" applyFont="1" applyFill="1" applyBorder="1"/>
    <xf numFmtId="164" fontId="21" fillId="2" borderId="3" xfId="3" applyFont="1" applyFill="1" applyBorder="1"/>
    <xf numFmtId="0" fontId="2" fillId="2" borderId="0" xfId="1" applyFont="1" applyFill="1"/>
    <xf numFmtId="0" fontId="22" fillId="0" borderId="0" xfId="1" applyFont="1" applyBorder="1" applyAlignment="1">
      <alignment vertical="center"/>
    </xf>
    <xf numFmtId="0" fontId="22" fillId="3" borderId="0" xfId="1" applyFont="1" applyFill="1" applyBorder="1" applyAlignment="1">
      <alignment vertical="center"/>
    </xf>
    <xf numFmtId="4" fontId="14" fillId="0" borderId="5" xfId="5" applyNumberFormat="1" applyFont="1" applyBorder="1" applyAlignment="1">
      <alignment horizontal="right"/>
    </xf>
    <xf numFmtId="49" fontId="19" fillId="0" borderId="3" xfId="5" applyNumberFormat="1" applyFont="1" applyBorder="1" applyAlignment="1">
      <alignment horizontal="left"/>
    </xf>
    <xf numFmtId="0" fontId="21" fillId="2" borderId="4" xfId="1" applyFont="1" applyFill="1" applyBorder="1"/>
    <xf numFmtId="164" fontId="9" fillId="0" borderId="0" xfId="2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164" fontId="6" fillId="2" borderId="0" xfId="2" applyFont="1" applyFill="1"/>
    <xf numFmtId="164" fontId="9" fillId="3" borderId="0" xfId="2" applyFont="1" applyFill="1" applyBorder="1" applyAlignment="1">
      <alignment horizontal="right" vertical="center" wrapText="1"/>
    </xf>
    <xf numFmtId="0" fontId="10" fillId="0" borderId="0" xfId="1" applyFont="1" applyBorder="1" applyAlignment="1">
      <alignment horizontal="left" vertical="center"/>
    </xf>
    <xf numFmtId="164" fontId="3" fillId="3" borderId="0" xfId="2" applyFont="1" applyFill="1" applyBorder="1" applyAlignment="1">
      <alignment horizontal="right"/>
    </xf>
    <xf numFmtId="0" fontId="5" fillId="2" borderId="0" xfId="1" applyFont="1" applyFill="1" applyBorder="1"/>
    <xf numFmtId="164" fontId="5" fillId="0" borderId="2" xfId="2" applyFont="1" applyBorder="1" applyAlignment="1">
      <alignment horizontal="right"/>
    </xf>
    <xf numFmtId="164" fontId="6" fillId="0" borderId="0" xfId="2" applyFont="1"/>
    <xf numFmtId="0" fontId="3" fillId="2" borderId="0" xfId="1" applyFont="1" applyFill="1" applyBorder="1"/>
    <xf numFmtId="0" fontId="6" fillId="2" borderId="0" xfId="1" applyFont="1" applyFill="1" applyBorder="1"/>
    <xf numFmtId="0" fontId="24" fillId="2" borderId="0" xfId="1" applyFont="1" applyFill="1" applyBorder="1"/>
    <xf numFmtId="164" fontId="5" fillId="0" borderId="0" xfId="2" applyFont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164" fontId="26" fillId="0" borderId="0" xfId="2" applyFont="1" applyAlignment="1">
      <alignment horizontal="center"/>
    </xf>
    <xf numFmtId="164" fontId="26" fillId="0" borderId="0" xfId="2" applyFont="1" applyAlignment="1">
      <alignment horizontal="right"/>
    </xf>
    <xf numFmtId="0" fontId="26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164" fontId="6" fillId="2" borderId="0" xfId="2" applyFont="1" applyFill="1" applyAlignment="1">
      <alignment horizontal="right"/>
    </xf>
    <xf numFmtId="0" fontId="6" fillId="2" borderId="0" xfId="1" applyFont="1" applyFill="1"/>
  </cellXfs>
  <cellStyles count="7">
    <cellStyle name="Millares 10" xfId="3"/>
    <cellStyle name="Millares 2" xfId="2"/>
    <cellStyle name="Normal" xfId="0" builtinId="0"/>
    <cellStyle name="Normal 10" xfId="4"/>
    <cellStyle name="Normal 13" xfId="6"/>
    <cellStyle name="Normal 2" xfId="1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47626</xdr:rowOff>
    </xdr:from>
    <xdr:ext cx="1190625" cy="742950"/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209551"/>
          <a:ext cx="1190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619250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0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666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3295650</xdr:colOff>
      <xdr:row>0</xdr:row>
      <xdr:rowOff>28575</xdr:rowOff>
    </xdr:from>
    <xdr:ext cx="657225" cy="532428"/>
    <xdr:pic>
      <xdr:nvPicPr>
        <xdr:cNvPr id="6" name="5 Imagen" descr="Escudo de la República Dominicana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28575"/>
          <a:ext cx="657225" cy="532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%20SEPT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BANCO CONALECHE "/>
      <sheetName val="MEGALECHE CODIF "/>
      <sheetName val="RESUMEN AUTOMATICO"/>
      <sheetName val="RESUMEN MEGALECHE FINAL"/>
      <sheetName val="LIBRO BANCO PPC "/>
      <sheetName val="Hoja39"/>
      <sheetName val="CODIFICACION CTA. PPC"/>
      <sheetName val="RESUMEN PPCENERO 2021"/>
      <sheetName val="EJECUCION"/>
      <sheetName val="RESUMEN UNIFICADO"/>
      <sheetName val="RESUMEN UNIFICADO final  "/>
    </sheetNames>
    <sheetDataSet>
      <sheetData sheetId="0">
        <row r="404">
          <cell r="G404">
            <v>8717278.8599999994</v>
          </cell>
        </row>
      </sheetData>
      <sheetData sheetId="1"/>
      <sheetData sheetId="2"/>
      <sheetData sheetId="3"/>
      <sheetData sheetId="4">
        <row r="49">
          <cell r="G49">
            <v>51465</v>
          </cell>
        </row>
      </sheetData>
      <sheetData sheetId="5"/>
      <sheetData sheetId="6"/>
      <sheetData sheetId="7"/>
      <sheetData sheetId="8">
        <row r="58">
          <cell r="C58">
            <v>46370684.920000002</v>
          </cell>
        </row>
      </sheetData>
      <sheetData sheetId="9"/>
      <sheetData sheetId="10">
        <row r="178">
          <cell r="G178">
            <v>51341577.469999999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6"/>
  <sheetViews>
    <sheetView tabSelected="1" view="pageLayout" topLeftCell="A166" zoomScaleNormal="100" workbookViewId="0">
      <selection activeCell="B19" sqref="B19"/>
    </sheetView>
  </sheetViews>
  <sheetFormatPr baseColWidth="10" defaultRowHeight="12.75" x14ac:dyDescent="0.2"/>
  <cols>
    <col min="1" max="1" width="11" style="5" customWidth="1"/>
    <col min="2" max="2" width="64.85546875" style="4" customWidth="1"/>
    <col min="3" max="3" width="22" style="3" customWidth="1"/>
    <col min="4" max="4" width="16.140625" style="2" customWidth="1"/>
    <col min="5" max="5" width="49.7109375" style="1" hidden="1" customWidth="1"/>
    <col min="6" max="6" width="11.42578125" style="1" hidden="1" customWidth="1"/>
    <col min="7" max="7" width="18" style="1" hidden="1" customWidth="1"/>
    <col min="8" max="8" width="8.7109375" style="1" hidden="1" customWidth="1"/>
    <col min="9" max="9" width="45.42578125" style="1" hidden="1" customWidth="1"/>
    <col min="10" max="10" width="15.85546875" style="1" hidden="1" customWidth="1"/>
    <col min="11" max="12" width="0" style="1" hidden="1" customWidth="1"/>
    <col min="13" max="222" width="11.42578125" style="1"/>
    <col min="223" max="223" width="59" style="1" customWidth="1"/>
    <col min="224" max="224" width="21" style="1" customWidth="1"/>
    <col min="225" max="225" width="19.28515625" style="1" customWidth="1"/>
    <col min="226" max="233" width="0" style="1" hidden="1" customWidth="1"/>
    <col min="234" max="234" width="13.7109375" style="1" bestFit="1" customWidth="1"/>
    <col min="235" max="235" width="14.7109375" style="1" customWidth="1"/>
    <col min="236" max="478" width="11.42578125" style="1"/>
    <col min="479" max="479" width="59" style="1" customWidth="1"/>
    <col min="480" max="480" width="21" style="1" customWidth="1"/>
    <col min="481" max="481" width="19.28515625" style="1" customWidth="1"/>
    <col min="482" max="489" width="0" style="1" hidden="1" customWidth="1"/>
    <col min="490" max="490" width="13.7109375" style="1" bestFit="1" customWidth="1"/>
    <col min="491" max="491" width="14.7109375" style="1" customWidth="1"/>
    <col min="492" max="734" width="11.42578125" style="1"/>
    <col min="735" max="735" width="59" style="1" customWidth="1"/>
    <col min="736" max="736" width="21" style="1" customWidth="1"/>
    <col min="737" max="737" width="19.28515625" style="1" customWidth="1"/>
    <col min="738" max="745" width="0" style="1" hidden="1" customWidth="1"/>
    <col min="746" max="746" width="13.7109375" style="1" bestFit="1" customWidth="1"/>
    <col min="747" max="747" width="14.7109375" style="1" customWidth="1"/>
    <col min="748" max="990" width="11.42578125" style="1"/>
    <col min="991" max="991" width="59" style="1" customWidth="1"/>
    <col min="992" max="992" width="21" style="1" customWidth="1"/>
    <col min="993" max="993" width="19.28515625" style="1" customWidth="1"/>
    <col min="994" max="1001" width="0" style="1" hidden="1" customWidth="1"/>
    <col min="1002" max="1002" width="13.7109375" style="1" bestFit="1" customWidth="1"/>
    <col min="1003" max="1003" width="14.7109375" style="1" customWidth="1"/>
    <col min="1004" max="1246" width="11.42578125" style="1"/>
    <col min="1247" max="1247" width="59" style="1" customWidth="1"/>
    <col min="1248" max="1248" width="21" style="1" customWidth="1"/>
    <col min="1249" max="1249" width="19.28515625" style="1" customWidth="1"/>
    <col min="1250" max="1257" width="0" style="1" hidden="1" customWidth="1"/>
    <col min="1258" max="1258" width="13.7109375" style="1" bestFit="1" customWidth="1"/>
    <col min="1259" max="1259" width="14.7109375" style="1" customWidth="1"/>
    <col min="1260" max="1502" width="11.42578125" style="1"/>
    <col min="1503" max="1503" width="59" style="1" customWidth="1"/>
    <col min="1504" max="1504" width="21" style="1" customWidth="1"/>
    <col min="1505" max="1505" width="19.28515625" style="1" customWidth="1"/>
    <col min="1506" max="1513" width="0" style="1" hidden="1" customWidth="1"/>
    <col min="1514" max="1514" width="13.7109375" style="1" bestFit="1" customWidth="1"/>
    <col min="1515" max="1515" width="14.7109375" style="1" customWidth="1"/>
    <col min="1516" max="1758" width="11.42578125" style="1"/>
    <col min="1759" max="1759" width="59" style="1" customWidth="1"/>
    <col min="1760" max="1760" width="21" style="1" customWidth="1"/>
    <col min="1761" max="1761" width="19.28515625" style="1" customWidth="1"/>
    <col min="1762" max="1769" width="0" style="1" hidden="1" customWidth="1"/>
    <col min="1770" max="1770" width="13.7109375" style="1" bestFit="1" customWidth="1"/>
    <col min="1771" max="1771" width="14.7109375" style="1" customWidth="1"/>
    <col min="1772" max="2014" width="11.42578125" style="1"/>
    <col min="2015" max="2015" width="59" style="1" customWidth="1"/>
    <col min="2016" max="2016" width="21" style="1" customWidth="1"/>
    <col min="2017" max="2017" width="19.28515625" style="1" customWidth="1"/>
    <col min="2018" max="2025" width="0" style="1" hidden="1" customWidth="1"/>
    <col min="2026" max="2026" width="13.7109375" style="1" bestFit="1" customWidth="1"/>
    <col min="2027" max="2027" width="14.7109375" style="1" customWidth="1"/>
    <col min="2028" max="2270" width="11.42578125" style="1"/>
    <col min="2271" max="2271" width="59" style="1" customWidth="1"/>
    <col min="2272" max="2272" width="21" style="1" customWidth="1"/>
    <col min="2273" max="2273" width="19.28515625" style="1" customWidth="1"/>
    <col min="2274" max="2281" width="0" style="1" hidden="1" customWidth="1"/>
    <col min="2282" max="2282" width="13.7109375" style="1" bestFit="1" customWidth="1"/>
    <col min="2283" max="2283" width="14.7109375" style="1" customWidth="1"/>
    <col min="2284" max="2526" width="11.42578125" style="1"/>
    <col min="2527" max="2527" width="59" style="1" customWidth="1"/>
    <col min="2528" max="2528" width="21" style="1" customWidth="1"/>
    <col min="2529" max="2529" width="19.28515625" style="1" customWidth="1"/>
    <col min="2530" max="2537" width="0" style="1" hidden="1" customWidth="1"/>
    <col min="2538" max="2538" width="13.7109375" style="1" bestFit="1" customWidth="1"/>
    <col min="2539" max="2539" width="14.7109375" style="1" customWidth="1"/>
    <col min="2540" max="2782" width="11.42578125" style="1"/>
    <col min="2783" max="2783" width="59" style="1" customWidth="1"/>
    <col min="2784" max="2784" width="21" style="1" customWidth="1"/>
    <col min="2785" max="2785" width="19.28515625" style="1" customWidth="1"/>
    <col min="2786" max="2793" width="0" style="1" hidden="1" customWidth="1"/>
    <col min="2794" max="2794" width="13.7109375" style="1" bestFit="1" customWidth="1"/>
    <col min="2795" max="2795" width="14.7109375" style="1" customWidth="1"/>
    <col min="2796" max="3038" width="11.42578125" style="1"/>
    <col min="3039" max="3039" width="59" style="1" customWidth="1"/>
    <col min="3040" max="3040" width="21" style="1" customWidth="1"/>
    <col min="3041" max="3041" width="19.28515625" style="1" customWidth="1"/>
    <col min="3042" max="3049" width="0" style="1" hidden="1" customWidth="1"/>
    <col min="3050" max="3050" width="13.7109375" style="1" bestFit="1" customWidth="1"/>
    <col min="3051" max="3051" width="14.7109375" style="1" customWidth="1"/>
    <col min="3052" max="3294" width="11.42578125" style="1"/>
    <col min="3295" max="3295" width="59" style="1" customWidth="1"/>
    <col min="3296" max="3296" width="21" style="1" customWidth="1"/>
    <col min="3297" max="3297" width="19.28515625" style="1" customWidth="1"/>
    <col min="3298" max="3305" width="0" style="1" hidden="1" customWidth="1"/>
    <col min="3306" max="3306" width="13.7109375" style="1" bestFit="1" customWidth="1"/>
    <col min="3307" max="3307" width="14.7109375" style="1" customWidth="1"/>
    <col min="3308" max="3550" width="11.42578125" style="1"/>
    <col min="3551" max="3551" width="59" style="1" customWidth="1"/>
    <col min="3552" max="3552" width="21" style="1" customWidth="1"/>
    <col min="3553" max="3553" width="19.28515625" style="1" customWidth="1"/>
    <col min="3554" max="3561" width="0" style="1" hidden="1" customWidth="1"/>
    <col min="3562" max="3562" width="13.7109375" style="1" bestFit="1" customWidth="1"/>
    <col min="3563" max="3563" width="14.7109375" style="1" customWidth="1"/>
    <col min="3564" max="3806" width="11.42578125" style="1"/>
    <col min="3807" max="3807" width="59" style="1" customWidth="1"/>
    <col min="3808" max="3808" width="21" style="1" customWidth="1"/>
    <col min="3809" max="3809" width="19.28515625" style="1" customWidth="1"/>
    <col min="3810" max="3817" width="0" style="1" hidden="1" customWidth="1"/>
    <col min="3818" max="3818" width="13.7109375" style="1" bestFit="1" customWidth="1"/>
    <col min="3819" max="3819" width="14.7109375" style="1" customWidth="1"/>
    <col min="3820" max="4062" width="11.42578125" style="1"/>
    <col min="4063" max="4063" width="59" style="1" customWidth="1"/>
    <col min="4064" max="4064" width="21" style="1" customWidth="1"/>
    <col min="4065" max="4065" width="19.28515625" style="1" customWidth="1"/>
    <col min="4066" max="4073" width="0" style="1" hidden="1" customWidth="1"/>
    <col min="4074" max="4074" width="13.7109375" style="1" bestFit="1" customWidth="1"/>
    <col min="4075" max="4075" width="14.7109375" style="1" customWidth="1"/>
    <col min="4076" max="4318" width="11.42578125" style="1"/>
    <col min="4319" max="4319" width="59" style="1" customWidth="1"/>
    <col min="4320" max="4320" width="21" style="1" customWidth="1"/>
    <col min="4321" max="4321" width="19.28515625" style="1" customWidth="1"/>
    <col min="4322" max="4329" width="0" style="1" hidden="1" customWidth="1"/>
    <col min="4330" max="4330" width="13.7109375" style="1" bestFit="1" customWidth="1"/>
    <col min="4331" max="4331" width="14.7109375" style="1" customWidth="1"/>
    <col min="4332" max="4574" width="11.42578125" style="1"/>
    <col min="4575" max="4575" width="59" style="1" customWidth="1"/>
    <col min="4576" max="4576" width="21" style="1" customWidth="1"/>
    <col min="4577" max="4577" width="19.28515625" style="1" customWidth="1"/>
    <col min="4578" max="4585" width="0" style="1" hidden="1" customWidth="1"/>
    <col min="4586" max="4586" width="13.7109375" style="1" bestFit="1" customWidth="1"/>
    <col min="4587" max="4587" width="14.7109375" style="1" customWidth="1"/>
    <col min="4588" max="4830" width="11.42578125" style="1"/>
    <col min="4831" max="4831" width="59" style="1" customWidth="1"/>
    <col min="4832" max="4832" width="21" style="1" customWidth="1"/>
    <col min="4833" max="4833" width="19.28515625" style="1" customWidth="1"/>
    <col min="4834" max="4841" width="0" style="1" hidden="1" customWidth="1"/>
    <col min="4842" max="4842" width="13.7109375" style="1" bestFit="1" customWidth="1"/>
    <col min="4843" max="4843" width="14.7109375" style="1" customWidth="1"/>
    <col min="4844" max="5086" width="11.42578125" style="1"/>
    <col min="5087" max="5087" width="59" style="1" customWidth="1"/>
    <col min="5088" max="5088" width="21" style="1" customWidth="1"/>
    <col min="5089" max="5089" width="19.28515625" style="1" customWidth="1"/>
    <col min="5090" max="5097" width="0" style="1" hidden="1" customWidth="1"/>
    <col min="5098" max="5098" width="13.7109375" style="1" bestFit="1" customWidth="1"/>
    <col min="5099" max="5099" width="14.7109375" style="1" customWidth="1"/>
    <col min="5100" max="5342" width="11.42578125" style="1"/>
    <col min="5343" max="5343" width="59" style="1" customWidth="1"/>
    <col min="5344" max="5344" width="21" style="1" customWidth="1"/>
    <col min="5345" max="5345" width="19.28515625" style="1" customWidth="1"/>
    <col min="5346" max="5353" width="0" style="1" hidden="1" customWidth="1"/>
    <col min="5354" max="5354" width="13.7109375" style="1" bestFit="1" customWidth="1"/>
    <col min="5355" max="5355" width="14.7109375" style="1" customWidth="1"/>
    <col min="5356" max="5598" width="11.42578125" style="1"/>
    <col min="5599" max="5599" width="59" style="1" customWidth="1"/>
    <col min="5600" max="5600" width="21" style="1" customWidth="1"/>
    <col min="5601" max="5601" width="19.28515625" style="1" customWidth="1"/>
    <col min="5602" max="5609" width="0" style="1" hidden="1" customWidth="1"/>
    <col min="5610" max="5610" width="13.7109375" style="1" bestFit="1" customWidth="1"/>
    <col min="5611" max="5611" width="14.7109375" style="1" customWidth="1"/>
    <col min="5612" max="5854" width="11.42578125" style="1"/>
    <col min="5855" max="5855" width="59" style="1" customWidth="1"/>
    <col min="5856" max="5856" width="21" style="1" customWidth="1"/>
    <col min="5857" max="5857" width="19.28515625" style="1" customWidth="1"/>
    <col min="5858" max="5865" width="0" style="1" hidden="1" customWidth="1"/>
    <col min="5866" max="5866" width="13.7109375" style="1" bestFit="1" customWidth="1"/>
    <col min="5867" max="5867" width="14.7109375" style="1" customWidth="1"/>
    <col min="5868" max="6110" width="11.42578125" style="1"/>
    <col min="6111" max="6111" width="59" style="1" customWidth="1"/>
    <col min="6112" max="6112" width="21" style="1" customWidth="1"/>
    <col min="6113" max="6113" width="19.28515625" style="1" customWidth="1"/>
    <col min="6114" max="6121" width="0" style="1" hidden="1" customWidth="1"/>
    <col min="6122" max="6122" width="13.7109375" style="1" bestFit="1" customWidth="1"/>
    <col min="6123" max="6123" width="14.7109375" style="1" customWidth="1"/>
    <col min="6124" max="6366" width="11.42578125" style="1"/>
    <col min="6367" max="6367" width="59" style="1" customWidth="1"/>
    <col min="6368" max="6368" width="21" style="1" customWidth="1"/>
    <col min="6369" max="6369" width="19.28515625" style="1" customWidth="1"/>
    <col min="6370" max="6377" width="0" style="1" hidden="1" customWidth="1"/>
    <col min="6378" max="6378" width="13.7109375" style="1" bestFit="1" customWidth="1"/>
    <col min="6379" max="6379" width="14.7109375" style="1" customWidth="1"/>
    <col min="6380" max="6622" width="11.42578125" style="1"/>
    <col min="6623" max="6623" width="59" style="1" customWidth="1"/>
    <col min="6624" max="6624" width="21" style="1" customWidth="1"/>
    <col min="6625" max="6625" width="19.28515625" style="1" customWidth="1"/>
    <col min="6626" max="6633" width="0" style="1" hidden="1" customWidth="1"/>
    <col min="6634" max="6634" width="13.7109375" style="1" bestFit="1" customWidth="1"/>
    <col min="6635" max="6635" width="14.7109375" style="1" customWidth="1"/>
    <col min="6636" max="6878" width="11.42578125" style="1"/>
    <col min="6879" max="6879" width="59" style="1" customWidth="1"/>
    <col min="6880" max="6880" width="21" style="1" customWidth="1"/>
    <col min="6881" max="6881" width="19.28515625" style="1" customWidth="1"/>
    <col min="6882" max="6889" width="0" style="1" hidden="1" customWidth="1"/>
    <col min="6890" max="6890" width="13.7109375" style="1" bestFit="1" customWidth="1"/>
    <col min="6891" max="6891" width="14.7109375" style="1" customWidth="1"/>
    <col min="6892" max="7134" width="11.42578125" style="1"/>
    <col min="7135" max="7135" width="59" style="1" customWidth="1"/>
    <col min="7136" max="7136" width="21" style="1" customWidth="1"/>
    <col min="7137" max="7137" width="19.28515625" style="1" customWidth="1"/>
    <col min="7138" max="7145" width="0" style="1" hidden="1" customWidth="1"/>
    <col min="7146" max="7146" width="13.7109375" style="1" bestFit="1" customWidth="1"/>
    <col min="7147" max="7147" width="14.7109375" style="1" customWidth="1"/>
    <col min="7148" max="7390" width="11.42578125" style="1"/>
    <col min="7391" max="7391" width="59" style="1" customWidth="1"/>
    <col min="7392" max="7392" width="21" style="1" customWidth="1"/>
    <col min="7393" max="7393" width="19.28515625" style="1" customWidth="1"/>
    <col min="7394" max="7401" width="0" style="1" hidden="1" customWidth="1"/>
    <col min="7402" max="7402" width="13.7109375" style="1" bestFit="1" customWidth="1"/>
    <col min="7403" max="7403" width="14.7109375" style="1" customWidth="1"/>
    <col min="7404" max="7646" width="11.42578125" style="1"/>
    <col min="7647" max="7647" width="59" style="1" customWidth="1"/>
    <col min="7648" max="7648" width="21" style="1" customWidth="1"/>
    <col min="7649" max="7649" width="19.28515625" style="1" customWidth="1"/>
    <col min="7650" max="7657" width="0" style="1" hidden="1" customWidth="1"/>
    <col min="7658" max="7658" width="13.7109375" style="1" bestFit="1" customWidth="1"/>
    <col min="7659" max="7659" width="14.7109375" style="1" customWidth="1"/>
    <col min="7660" max="7902" width="11.42578125" style="1"/>
    <col min="7903" max="7903" width="59" style="1" customWidth="1"/>
    <col min="7904" max="7904" width="21" style="1" customWidth="1"/>
    <col min="7905" max="7905" width="19.28515625" style="1" customWidth="1"/>
    <col min="7906" max="7913" width="0" style="1" hidden="1" customWidth="1"/>
    <col min="7914" max="7914" width="13.7109375" style="1" bestFit="1" customWidth="1"/>
    <col min="7915" max="7915" width="14.7109375" style="1" customWidth="1"/>
    <col min="7916" max="8158" width="11.42578125" style="1"/>
    <col min="8159" max="8159" width="59" style="1" customWidth="1"/>
    <col min="8160" max="8160" width="21" style="1" customWidth="1"/>
    <col min="8161" max="8161" width="19.28515625" style="1" customWidth="1"/>
    <col min="8162" max="8169" width="0" style="1" hidden="1" customWidth="1"/>
    <col min="8170" max="8170" width="13.7109375" style="1" bestFit="1" customWidth="1"/>
    <col min="8171" max="8171" width="14.7109375" style="1" customWidth="1"/>
    <col min="8172" max="8414" width="11.42578125" style="1"/>
    <col min="8415" max="8415" width="59" style="1" customWidth="1"/>
    <col min="8416" max="8416" width="21" style="1" customWidth="1"/>
    <col min="8417" max="8417" width="19.28515625" style="1" customWidth="1"/>
    <col min="8418" max="8425" width="0" style="1" hidden="1" customWidth="1"/>
    <col min="8426" max="8426" width="13.7109375" style="1" bestFit="1" customWidth="1"/>
    <col min="8427" max="8427" width="14.7109375" style="1" customWidth="1"/>
    <col min="8428" max="8670" width="11.42578125" style="1"/>
    <col min="8671" max="8671" width="59" style="1" customWidth="1"/>
    <col min="8672" max="8672" width="21" style="1" customWidth="1"/>
    <col min="8673" max="8673" width="19.28515625" style="1" customWidth="1"/>
    <col min="8674" max="8681" width="0" style="1" hidden="1" customWidth="1"/>
    <col min="8682" max="8682" width="13.7109375" style="1" bestFit="1" customWidth="1"/>
    <col min="8683" max="8683" width="14.7109375" style="1" customWidth="1"/>
    <col min="8684" max="8926" width="11.42578125" style="1"/>
    <col min="8927" max="8927" width="59" style="1" customWidth="1"/>
    <col min="8928" max="8928" width="21" style="1" customWidth="1"/>
    <col min="8929" max="8929" width="19.28515625" style="1" customWidth="1"/>
    <col min="8930" max="8937" width="0" style="1" hidden="1" customWidth="1"/>
    <col min="8938" max="8938" width="13.7109375" style="1" bestFit="1" customWidth="1"/>
    <col min="8939" max="8939" width="14.7109375" style="1" customWidth="1"/>
    <col min="8940" max="9182" width="11.42578125" style="1"/>
    <col min="9183" max="9183" width="59" style="1" customWidth="1"/>
    <col min="9184" max="9184" width="21" style="1" customWidth="1"/>
    <col min="9185" max="9185" width="19.28515625" style="1" customWidth="1"/>
    <col min="9186" max="9193" width="0" style="1" hidden="1" customWidth="1"/>
    <col min="9194" max="9194" width="13.7109375" style="1" bestFit="1" customWidth="1"/>
    <col min="9195" max="9195" width="14.7109375" style="1" customWidth="1"/>
    <col min="9196" max="9438" width="11.42578125" style="1"/>
    <col min="9439" max="9439" width="59" style="1" customWidth="1"/>
    <col min="9440" max="9440" width="21" style="1" customWidth="1"/>
    <col min="9441" max="9441" width="19.28515625" style="1" customWidth="1"/>
    <col min="9442" max="9449" width="0" style="1" hidden="1" customWidth="1"/>
    <col min="9450" max="9450" width="13.7109375" style="1" bestFit="1" customWidth="1"/>
    <col min="9451" max="9451" width="14.7109375" style="1" customWidth="1"/>
    <col min="9452" max="9694" width="11.42578125" style="1"/>
    <col min="9695" max="9695" width="59" style="1" customWidth="1"/>
    <col min="9696" max="9696" width="21" style="1" customWidth="1"/>
    <col min="9697" max="9697" width="19.28515625" style="1" customWidth="1"/>
    <col min="9698" max="9705" width="0" style="1" hidden="1" customWidth="1"/>
    <col min="9706" max="9706" width="13.7109375" style="1" bestFit="1" customWidth="1"/>
    <col min="9707" max="9707" width="14.7109375" style="1" customWidth="1"/>
    <col min="9708" max="9950" width="11.42578125" style="1"/>
    <col min="9951" max="9951" width="59" style="1" customWidth="1"/>
    <col min="9952" max="9952" width="21" style="1" customWidth="1"/>
    <col min="9953" max="9953" width="19.28515625" style="1" customWidth="1"/>
    <col min="9954" max="9961" width="0" style="1" hidden="1" customWidth="1"/>
    <col min="9962" max="9962" width="13.7109375" style="1" bestFit="1" customWidth="1"/>
    <col min="9963" max="9963" width="14.7109375" style="1" customWidth="1"/>
    <col min="9964" max="10206" width="11.42578125" style="1"/>
    <col min="10207" max="10207" width="59" style="1" customWidth="1"/>
    <col min="10208" max="10208" width="21" style="1" customWidth="1"/>
    <col min="10209" max="10209" width="19.28515625" style="1" customWidth="1"/>
    <col min="10210" max="10217" width="0" style="1" hidden="1" customWidth="1"/>
    <col min="10218" max="10218" width="13.7109375" style="1" bestFit="1" customWidth="1"/>
    <col min="10219" max="10219" width="14.7109375" style="1" customWidth="1"/>
    <col min="10220" max="10462" width="11.42578125" style="1"/>
    <col min="10463" max="10463" width="59" style="1" customWidth="1"/>
    <col min="10464" max="10464" width="21" style="1" customWidth="1"/>
    <col min="10465" max="10465" width="19.28515625" style="1" customWidth="1"/>
    <col min="10466" max="10473" width="0" style="1" hidden="1" customWidth="1"/>
    <col min="10474" max="10474" width="13.7109375" style="1" bestFit="1" customWidth="1"/>
    <col min="10475" max="10475" width="14.7109375" style="1" customWidth="1"/>
    <col min="10476" max="10718" width="11.42578125" style="1"/>
    <col min="10719" max="10719" width="59" style="1" customWidth="1"/>
    <col min="10720" max="10720" width="21" style="1" customWidth="1"/>
    <col min="10721" max="10721" width="19.28515625" style="1" customWidth="1"/>
    <col min="10722" max="10729" width="0" style="1" hidden="1" customWidth="1"/>
    <col min="10730" max="10730" width="13.7109375" style="1" bestFit="1" customWidth="1"/>
    <col min="10731" max="10731" width="14.7109375" style="1" customWidth="1"/>
    <col min="10732" max="10974" width="11.42578125" style="1"/>
    <col min="10975" max="10975" width="59" style="1" customWidth="1"/>
    <col min="10976" max="10976" width="21" style="1" customWidth="1"/>
    <col min="10977" max="10977" width="19.28515625" style="1" customWidth="1"/>
    <col min="10978" max="10985" width="0" style="1" hidden="1" customWidth="1"/>
    <col min="10986" max="10986" width="13.7109375" style="1" bestFit="1" customWidth="1"/>
    <col min="10987" max="10987" width="14.7109375" style="1" customWidth="1"/>
    <col min="10988" max="11230" width="11.42578125" style="1"/>
    <col min="11231" max="11231" width="59" style="1" customWidth="1"/>
    <col min="11232" max="11232" width="21" style="1" customWidth="1"/>
    <col min="11233" max="11233" width="19.28515625" style="1" customWidth="1"/>
    <col min="11234" max="11241" width="0" style="1" hidden="1" customWidth="1"/>
    <col min="11242" max="11242" width="13.7109375" style="1" bestFit="1" customWidth="1"/>
    <col min="11243" max="11243" width="14.7109375" style="1" customWidth="1"/>
    <col min="11244" max="11486" width="11.42578125" style="1"/>
    <col min="11487" max="11487" width="59" style="1" customWidth="1"/>
    <col min="11488" max="11488" width="21" style="1" customWidth="1"/>
    <col min="11489" max="11489" width="19.28515625" style="1" customWidth="1"/>
    <col min="11490" max="11497" width="0" style="1" hidden="1" customWidth="1"/>
    <col min="11498" max="11498" width="13.7109375" style="1" bestFit="1" customWidth="1"/>
    <col min="11499" max="11499" width="14.7109375" style="1" customWidth="1"/>
    <col min="11500" max="11742" width="11.42578125" style="1"/>
    <col min="11743" max="11743" width="59" style="1" customWidth="1"/>
    <col min="11744" max="11744" width="21" style="1" customWidth="1"/>
    <col min="11745" max="11745" width="19.28515625" style="1" customWidth="1"/>
    <col min="11746" max="11753" width="0" style="1" hidden="1" customWidth="1"/>
    <col min="11754" max="11754" width="13.7109375" style="1" bestFit="1" customWidth="1"/>
    <col min="11755" max="11755" width="14.7109375" style="1" customWidth="1"/>
    <col min="11756" max="11998" width="11.42578125" style="1"/>
    <col min="11999" max="11999" width="59" style="1" customWidth="1"/>
    <col min="12000" max="12000" width="21" style="1" customWidth="1"/>
    <col min="12001" max="12001" width="19.28515625" style="1" customWidth="1"/>
    <col min="12002" max="12009" width="0" style="1" hidden="1" customWidth="1"/>
    <col min="12010" max="12010" width="13.7109375" style="1" bestFit="1" customWidth="1"/>
    <col min="12011" max="12011" width="14.7109375" style="1" customWidth="1"/>
    <col min="12012" max="12254" width="11.42578125" style="1"/>
    <col min="12255" max="12255" width="59" style="1" customWidth="1"/>
    <col min="12256" max="12256" width="21" style="1" customWidth="1"/>
    <col min="12257" max="12257" width="19.28515625" style="1" customWidth="1"/>
    <col min="12258" max="12265" width="0" style="1" hidden="1" customWidth="1"/>
    <col min="12266" max="12266" width="13.7109375" style="1" bestFit="1" customWidth="1"/>
    <col min="12267" max="12267" width="14.7109375" style="1" customWidth="1"/>
    <col min="12268" max="12510" width="11.42578125" style="1"/>
    <col min="12511" max="12511" width="59" style="1" customWidth="1"/>
    <col min="12512" max="12512" width="21" style="1" customWidth="1"/>
    <col min="12513" max="12513" width="19.28515625" style="1" customWidth="1"/>
    <col min="12514" max="12521" width="0" style="1" hidden="1" customWidth="1"/>
    <col min="12522" max="12522" width="13.7109375" style="1" bestFit="1" customWidth="1"/>
    <col min="12523" max="12523" width="14.7109375" style="1" customWidth="1"/>
    <col min="12524" max="12766" width="11.42578125" style="1"/>
    <col min="12767" max="12767" width="59" style="1" customWidth="1"/>
    <col min="12768" max="12768" width="21" style="1" customWidth="1"/>
    <col min="12769" max="12769" width="19.28515625" style="1" customWidth="1"/>
    <col min="12770" max="12777" width="0" style="1" hidden="1" customWidth="1"/>
    <col min="12778" max="12778" width="13.7109375" style="1" bestFit="1" customWidth="1"/>
    <col min="12779" max="12779" width="14.7109375" style="1" customWidth="1"/>
    <col min="12780" max="13022" width="11.42578125" style="1"/>
    <col min="13023" max="13023" width="59" style="1" customWidth="1"/>
    <col min="13024" max="13024" width="21" style="1" customWidth="1"/>
    <col min="13025" max="13025" width="19.28515625" style="1" customWidth="1"/>
    <col min="13026" max="13033" width="0" style="1" hidden="1" customWidth="1"/>
    <col min="13034" max="13034" width="13.7109375" style="1" bestFit="1" customWidth="1"/>
    <col min="13035" max="13035" width="14.7109375" style="1" customWidth="1"/>
    <col min="13036" max="13278" width="11.42578125" style="1"/>
    <col min="13279" max="13279" width="59" style="1" customWidth="1"/>
    <col min="13280" max="13280" width="21" style="1" customWidth="1"/>
    <col min="13281" max="13281" width="19.28515625" style="1" customWidth="1"/>
    <col min="13282" max="13289" width="0" style="1" hidden="1" customWidth="1"/>
    <col min="13290" max="13290" width="13.7109375" style="1" bestFit="1" customWidth="1"/>
    <col min="13291" max="13291" width="14.7109375" style="1" customWidth="1"/>
    <col min="13292" max="13534" width="11.42578125" style="1"/>
    <col min="13535" max="13535" width="59" style="1" customWidth="1"/>
    <col min="13536" max="13536" width="21" style="1" customWidth="1"/>
    <col min="13537" max="13537" width="19.28515625" style="1" customWidth="1"/>
    <col min="13538" max="13545" width="0" style="1" hidden="1" customWidth="1"/>
    <col min="13546" max="13546" width="13.7109375" style="1" bestFit="1" customWidth="1"/>
    <col min="13547" max="13547" width="14.7109375" style="1" customWidth="1"/>
    <col min="13548" max="13790" width="11.42578125" style="1"/>
    <col min="13791" max="13791" width="59" style="1" customWidth="1"/>
    <col min="13792" max="13792" width="21" style="1" customWidth="1"/>
    <col min="13793" max="13793" width="19.28515625" style="1" customWidth="1"/>
    <col min="13794" max="13801" width="0" style="1" hidden="1" customWidth="1"/>
    <col min="13802" max="13802" width="13.7109375" style="1" bestFit="1" customWidth="1"/>
    <col min="13803" max="13803" width="14.7109375" style="1" customWidth="1"/>
    <col min="13804" max="14046" width="11.42578125" style="1"/>
    <col min="14047" max="14047" width="59" style="1" customWidth="1"/>
    <col min="14048" max="14048" width="21" style="1" customWidth="1"/>
    <col min="14049" max="14049" width="19.28515625" style="1" customWidth="1"/>
    <col min="14050" max="14057" width="0" style="1" hidden="1" customWidth="1"/>
    <col min="14058" max="14058" width="13.7109375" style="1" bestFit="1" customWidth="1"/>
    <col min="14059" max="14059" width="14.7109375" style="1" customWidth="1"/>
    <col min="14060" max="14302" width="11.42578125" style="1"/>
    <col min="14303" max="14303" width="59" style="1" customWidth="1"/>
    <col min="14304" max="14304" width="21" style="1" customWidth="1"/>
    <col min="14305" max="14305" width="19.28515625" style="1" customWidth="1"/>
    <col min="14306" max="14313" width="0" style="1" hidden="1" customWidth="1"/>
    <col min="14314" max="14314" width="13.7109375" style="1" bestFit="1" customWidth="1"/>
    <col min="14315" max="14315" width="14.7109375" style="1" customWidth="1"/>
    <col min="14316" max="14558" width="11.42578125" style="1"/>
    <col min="14559" max="14559" width="59" style="1" customWidth="1"/>
    <col min="14560" max="14560" width="21" style="1" customWidth="1"/>
    <col min="14561" max="14561" width="19.28515625" style="1" customWidth="1"/>
    <col min="14562" max="14569" width="0" style="1" hidden="1" customWidth="1"/>
    <col min="14570" max="14570" width="13.7109375" style="1" bestFit="1" customWidth="1"/>
    <col min="14571" max="14571" width="14.7109375" style="1" customWidth="1"/>
    <col min="14572" max="14814" width="11.42578125" style="1"/>
    <col min="14815" max="14815" width="59" style="1" customWidth="1"/>
    <col min="14816" max="14816" width="21" style="1" customWidth="1"/>
    <col min="14817" max="14817" width="19.28515625" style="1" customWidth="1"/>
    <col min="14818" max="14825" width="0" style="1" hidden="1" customWidth="1"/>
    <col min="14826" max="14826" width="13.7109375" style="1" bestFit="1" customWidth="1"/>
    <col min="14827" max="14827" width="14.7109375" style="1" customWidth="1"/>
    <col min="14828" max="15070" width="11.42578125" style="1"/>
    <col min="15071" max="15071" width="59" style="1" customWidth="1"/>
    <col min="15072" max="15072" width="21" style="1" customWidth="1"/>
    <col min="15073" max="15073" width="19.28515625" style="1" customWidth="1"/>
    <col min="15074" max="15081" width="0" style="1" hidden="1" customWidth="1"/>
    <col min="15082" max="15082" width="13.7109375" style="1" bestFit="1" customWidth="1"/>
    <col min="15083" max="15083" width="14.7109375" style="1" customWidth="1"/>
    <col min="15084" max="15326" width="11.42578125" style="1"/>
    <col min="15327" max="15327" width="59" style="1" customWidth="1"/>
    <col min="15328" max="15328" width="21" style="1" customWidth="1"/>
    <col min="15329" max="15329" width="19.28515625" style="1" customWidth="1"/>
    <col min="15330" max="15337" width="0" style="1" hidden="1" customWidth="1"/>
    <col min="15338" max="15338" width="13.7109375" style="1" bestFit="1" customWidth="1"/>
    <col min="15339" max="15339" width="14.7109375" style="1" customWidth="1"/>
    <col min="15340" max="15582" width="11.42578125" style="1"/>
    <col min="15583" max="15583" width="59" style="1" customWidth="1"/>
    <col min="15584" max="15584" width="21" style="1" customWidth="1"/>
    <col min="15585" max="15585" width="19.28515625" style="1" customWidth="1"/>
    <col min="15586" max="15593" width="0" style="1" hidden="1" customWidth="1"/>
    <col min="15594" max="15594" width="13.7109375" style="1" bestFit="1" customWidth="1"/>
    <col min="15595" max="15595" width="14.7109375" style="1" customWidth="1"/>
    <col min="15596" max="15838" width="11.42578125" style="1"/>
    <col min="15839" max="15839" width="59" style="1" customWidth="1"/>
    <col min="15840" max="15840" width="21" style="1" customWidth="1"/>
    <col min="15841" max="15841" width="19.28515625" style="1" customWidth="1"/>
    <col min="15842" max="15849" width="0" style="1" hidden="1" customWidth="1"/>
    <col min="15850" max="15850" width="13.7109375" style="1" bestFit="1" customWidth="1"/>
    <col min="15851" max="15851" width="14.7109375" style="1" customWidth="1"/>
    <col min="15852" max="16384" width="11.42578125" style="1"/>
  </cols>
  <sheetData>
    <row r="1" spans="2:4" ht="15" x14ac:dyDescent="0.25">
      <c r="B1" s="108"/>
      <c r="C1" s="107"/>
      <c r="D1" s="90"/>
    </row>
    <row r="2" spans="2:4" ht="15" x14ac:dyDescent="0.25">
      <c r="B2" s="108"/>
      <c r="C2" s="107"/>
      <c r="D2" s="90"/>
    </row>
    <row r="3" spans="2:4" ht="15" x14ac:dyDescent="0.25">
      <c r="B3" s="108"/>
      <c r="C3" s="107"/>
      <c r="D3" s="90"/>
    </row>
    <row r="4" spans="2:4" x14ac:dyDescent="0.2">
      <c r="B4" s="106" t="s">
        <v>313</v>
      </c>
      <c r="C4" s="106"/>
      <c r="D4" s="106"/>
    </row>
    <row r="5" spans="2:4" ht="21" x14ac:dyDescent="0.35">
      <c r="B5" s="105" t="s">
        <v>312</v>
      </c>
      <c r="C5" s="105"/>
      <c r="D5" s="105"/>
    </row>
    <row r="6" spans="2:4" ht="17.25" x14ac:dyDescent="0.3">
      <c r="B6" s="104" t="s">
        <v>311</v>
      </c>
      <c r="C6" s="104"/>
      <c r="D6" s="104"/>
    </row>
    <row r="7" spans="2:4" ht="17.25" x14ac:dyDescent="0.3">
      <c r="B7" s="103" t="s">
        <v>310</v>
      </c>
      <c r="C7" s="103"/>
      <c r="D7" s="103"/>
    </row>
    <row r="8" spans="2:4" ht="15.75" x14ac:dyDescent="0.25">
      <c r="B8" s="102"/>
      <c r="C8" s="102"/>
      <c r="D8" s="102"/>
    </row>
    <row r="9" spans="2:4" ht="6.75" customHeight="1" x14ac:dyDescent="0.25">
      <c r="B9" s="101"/>
      <c r="C9" s="100"/>
      <c r="D9" s="99"/>
    </row>
    <row r="10" spans="2:4" ht="18.75" x14ac:dyDescent="0.3">
      <c r="B10" s="98" t="s">
        <v>309</v>
      </c>
      <c r="C10" s="98"/>
      <c r="D10" s="98"/>
    </row>
    <row r="11" spans="2:4" ht="14.25" customHeight="1" x14ac:dyDescent="0.2">
      <c r="B11" s="97" t="s">
        <v>308</v>
      </c>
      <c r="C11" s="97"/>
      <c r="D11" s="97"/>
    </row>
    <row r="12" spans="2:4" x14ac:dyDescent="0.2">
      <c r="B12" s="96" t="s">
        <v>0</v>
      </c>
      <c r="C12" s="96"/>
      <c r="D12" s="96"/>
    </row>
    <row r="13" spans="2:4" ht="9" customHeight="1" x14ac:dyDescent="0.2">
      <c r="B13" s="95"/>
      <c r="C13" s="11"/>
      <c r="D13" s="94"/>
    </row>
    <row r="14" spans="2:4" ht="12.75" customHeight="1" x14ac:dyDescent="0.25">
      <c r="B14" s="93" t="s">
        <v>307</v>
      </c>
      <c r="C14" s="87"/>
      <c r="D14" s="90"/>
    </row>
    <row r="15" spans="2:4" ht="3.75" customHeight="1" x14ac:dyDescent="0.25">
      <c r="B15" s="92"/>
      <c r="C15" s="87"/>
      <c r="D15" s="90"/>
    </row>
    <row r="16" spans="2:4" ht="15" x14ac:dyDescent="0.25">
      <c r="B16" s="91" t="s">
        <v>306</v>
      </c>
      <c r="C16" s="87">
        <f>+[1]EJECUCION!C58</f>
        <v>46370684.920000002</v>
      </c>
      <c r="D16" s="90"/>
    </row>
    <row r="17" spans="1:12" ht="15" x14ac:dyDescent="0.25">
      <c r="B17" s="91" t="s">
        <v>305</v>
      </c>
      <c r="C17" s="87">
        <f>+'[1]LIBRO BANCO PPC '!G49</f>
        <v>51465</v>
      </c>
      <c r="D17" s="90"/>
    </row>
    <row r="18" spans="1:12" ht="15" x14ac:dyDescent="0.25">
      <c r="B18" s="91" t="s">
        <v>304</v>
      </c>
      <c r="C18" s="87">
        <f>+'[1]LIBRO BANCO CONALECHE '!G404</f>
        <v>8717278.8599999994</v>
      </c>
      <c r="D18" s="90"/>
    </row>
    <row r="19" spans="1:12" ht="15" x14ac:dyDescent="0.25">
      <c r="B19" s="91" t="s">
        <v>303</v>
      </c>
      <c r="C19" s="87">
        <v>0</v>
      </c>
      <c r="D19" s="90"/>
    </row>
    <row r="20" spans="1:12" ht="13.5" thickBot="1" x14ac:dyDescent="0.25">
      <c r="B20" s="88" t="s">
        <v>302</v>
      </c>
      <c r="C20" s="87"/>
      <c r="D20" s="89">
        <f>SUM(C16:C19)</f>
        <v>55139428.780000001</v>
      </c>
    </row>
    <row r="21" spans="1:12" x14ac:dyDescent="0.2">
      <c r="B21" s="88"/>
      <c r="C21" s="87"/>
      <c r="D21" s="11"/>
    </row>
    <row r="22" spans="1:12" ht="14.25" customHeight="1" x14ac:dyDescent="0.25">
      <c r="A22" s="86" t="s">
        <v>301</v>
      </c>
      <c r="B22" s="83" t="s">
        <v>300</v>
      </c>
      <c r="C22" s="85"/>
      <c r="D22" s="84"/>
      <c r="E22" s="4" t="s">
        <v>299</v>
      </c>
      <c r="F22" s="4"/>
      <c r="G22" s="4"/>
      <c r="H22" s="4"/>
      <c r="I22" s="4"/>
      <c r="J22" s="4"/>
      <c r="K22" s="4"/>
      <c r="L22" s="4"/>
    </row>
    <row r="23" spans="1:12" ht="19.5" customHeight="1" x14ac:dyDescent="0.2">
      <c r="A23" s="39" t="s">
        <v>298</v>
      </c>
      <c r="B23" s="39" t="s">
        <v>297</v>
      </c>
      <c r="C23" s="38">
        <v>42854856.219999999</v>
      </c>
      <c r="D23" s="1"/>
    </row>
    <row r="24" spans="1:12" ht="19.5" customHeight="1" thickBot="1" x14ac:dyDescent="0.3">
      <c r="A24" s="83" t="s">
        <v>296</v>
      </c>
      <c r="B24" s="82" t="s">
        <v>295</v>
      </c>
      <c r="C24" s="81">
        <v>37795142.240000002</v>
      </c>
      <c r="D24" s="1"/>
      <c r="E24" s="80" t="s">
        <v>294</v>
      </c>
      <c r="F24" s="72">
        <v>1122</v>
      </c>
      <c r="G24" s="74">
        <v>13095868.68</v>
      </c>
      <c r="H24" s="79" t="s">
        <v>290</v>
      </c>
      <c r="I24" s="79" t="s">
        <v>289</v>
      </c>
      <c r="J24" s="78">
        <v>5805023.1399999997</v>
      </c>
    </row>
    <row r="25" spans="1:12" ht="17.25" customHeight="1" thickBot="1" x14ac:dyDescent="0.3">
      <c r="A25" s="50" t="s">
        <v>293</v>
      </c>
      <c r="B25" s="50" t="s">
        <v>292</v>
      </c>
      <c r="C25" s="52">
        <v>26420256.050000001</v>
      </c>
      <c r="D25" s="1"/>
      <c r="E25" s="65" t="s">
        <v>291</v>
      </c>
      <c r="F25" s="72">
        <v>1222</v>
      </c>
      <c r="G25" s="74">
        <v>655669.49</v>
      </c>
      <c r="H25" s="79" t="s">
        <v>287</v>
      </c>
      <c r="I25" s="79" t="s">
        <v>286</v>
      </c>
      <c r="J25" s="78">
        <v>4114403.8</v>
      </c>
    </row>
    <row r="26" spans="1:12" s="4" customFormat="1" ht="17.25" customHeight="1" thickBot="1" x14ac:dyDescent="0.3">
      <c r="A26" s="50" t="s">
        <v>290</v>
      </c>
      <c r="B26" s="50" t="s">
        <v>289</v>
      </c>
      <c r="C26" s="52">
        <v>7845500</v>
      </c>
      <c r="D26" s="1"/>
      <c r="E26" s="65" t="s">
        <v>288</v>
      </c>
      <c r="F26" s="72">
        <v>1224</v>
      </c>
      <c r="G26" s="74">
        <v>2009500</v>
      </c>
      <c r="H26" s="71" t="s">
        <v>262</v>
      </c>
      <c r="I26" s="71" t="s">
        <v>261</v>
      </c>
      <c r="J26" s="70">
        <v>3868608.32</v>
      </c>
    </row>
    <row r="27" spans="1:12" s="4" customFormat="1" ht="17.25" customHeight="1" thickBot="1" x14ac:dyDescent="0.3">
      <c r="A27" s="50" t="s">
        <v>287</v>
      </c>
      <c r="B27" s="50" t="s">
        <v>286</v>
      </c>
      <c r="C27" s="52">
        <v>212300</v>
      </c>
      <c r="E27" s="65" t="s">
        <v>285</v>
      </c>
      <c r="F27" s="72">
        <v>1225</v>
      </c>
      <c r="G27" s="74">
        <v>1318400</v>
      </c>
      <c r="H27" s="71" t="s">
        <v>260</v>
      </c>
      <c r="I27" s="71" t="s">
        <v>259</v>
      </c>
      <c r="J27" s="70">
        <v>3922459.54</v>
      </c>
    </row>
    <row r="28" spans="1:12" s="4" customFormat="1" ht="17.25" customHeight="1" thickBot="1" x14ac:dyDescent="0.3">
      <c r="A28" s="47" t="s">
        <v>284</v>
      </c>
      <c r="B28" s="50" t="s">
        <v>283</v>
      </c>
      <c r="C28" s="52">
        <v>3317086.19</v>
      </c>
      <c r="E28" s="65" t="s">
        <v>282</v>
      </c>
      <c r="F28" s="72">
        <v>1227</v>
      </c>
      <c r="G28" s="74">
        <v>199500</v>
      </c>
      <c r="H28" s="71" t="s">
        <v>258</v>
      </c>
      <c r="I28" s="71" t="s">
        <v>257</v>
      </c>
      <c r="J28" s="70">
        <v>665269.59</v>
      </c>
    </row>
    <row r="29" spans="1:12" s="75" customFormat="1" ht="17.25" customHeight="1" x14ac:dyDescent="0.2">
      <c r="A29" s="50" t="s">
        <v>281</v>
      </c>
      <c r="B29" s="50" t="s">
        <v>280</v>
      </c>
      <c r="C29" s="52" t="s">
        <v>7</v>
      </c>
      <c r="D29" s="4"/>
    </row>
    <row r="30" spans="1:12" s="4" customFormat="1" ht="17.25" customHeight="1" thickBot="1" x14ac:dyDescent="0.3">
      <c r="A30" s="77" t="s">
        <v>279</v>
      </c>
      <c r="B30" s="76" t="s">
        <v>278</v>
      </c>
      <c r="C30" s="45">
        <v>642652.75</v>
      </c>
      <c r="D30" s="75"/>
      <c r="E30" s="65" t="s">
        <v>277</v>
      </c>
      <c r="F30" s="72">
        <v>1311</v>
      </c>
      <c r="G30" s="74">
        <v>1903857.16</v>
      </c>
      <c r="H30" s="71" t="s">
        <v>253</v>
      </c>
      <c r="I30" s="71" t="s">
        <v>252</v>
      </c>
      <c r="J30" s="70">
        <v>1695210.13</v>
      </c>
    </row>
    <row r="31" spans="1:12" s="4" customFormat="1" ht="17.25" customHeight="1" thickBot="1" x14ac:dyDescent="0.25">
      <c r="A31" s="50" t="s">
        <v>276</v>
      </c>
      <c r="B31" s="50" t="s">
        <v>275</v>
      </c>
      <c r="C31" s="52">
        <v>642652.75</v>
      </c>
      <c r="E31" s="73" t="s">
        <v>274</v>
      </c>
      <c r="F31" s="72">
        <v>217</v>
      </c>
      <c r="G31" s="63">
        <v>16867</v>
      </c>
      <c r="H31" s="71" t="s">
        <v>178</v>
      </c>
      <c r="I31" s="71" t="s">
        <v>177</v>
      </c>
      <c r="J31" s="70">
        <v>4484</v>
      </c>
    </row>
    <row r="32" spans="1:12" s="4" customFormat="1" ht="17.25" customHeight="1" x14ac:dyDescent="0.25">
      <c r="A32" s="39">
        <v>213</v>
      </c>
      <c r="B32" s="39" t="s">
        <v>273</v>
      </c>
      <c r="C32" s="38" t="s">
        <v>7</v>
      </c>
      <c r="E32" s="65" t="s">
        <v>272</v>
      </c>
      <c r="G32" s="69"/>
    </row>
    <row r="33" spans="1:12" s="4" customFormat="1" ht="17.25" customHeight="1" x14ac:dyDescent="0.25">
      <c r="A33" s="48" t="s">
        <v>271</v>
      </c>
      <c r="B33" s="26" t="s">
        <v>270</v>
      </c>
      <c r="C33" s="68"/>
      <c r="E33" s="65"/>
    </row>
    <row r="34" spans="1:12" s="4" customFormat="1" ht="17.25" customHeight="1" x14ac:dyDescent="0.25">
      <c r="A34" s="35" t="s">
        <v>269</v>
      </c>
      <c r="B34" s="46" t="s">
        <v>268</v>
      </c>
      <c r="C34" s="67" t="s">
        <v>7</v>
      </c>
      <c r="E34" s="65"/>
    </row>
    <row r="35" spans="1:12" s="4" customFormat="1" ht="17.25" customHeight="1" x14ac:dyDescent="0.25">
      <c r="A35" s="66" t="s">
        <v>267</v>
      </c>
      <c r="B35" s="43" t="s">
        <v>266</v>
      </c>
      <c r="C35" s="52" t="s">
        <v>7</v>
      </c>
      <c r="E35" s="65" t="s">
        <v>265</v>
      </c>
      <c r="F35" s="64">
        <v>3714</v>
      </c>
      <c r="G35" s="63">
        <v>600</v>
      </c>
    </row>
    <row r="36" spans="1:12" s="4" customFormat="1" ht="17.25" customHeight="1" x14ac:dyDescent="0.2">
      <c r="A36" s="46" t="s">
        <v>264</v>
      </c>
      <c r="B36" s="46" t="s">
        <v>263</v>
      </c>
      <c r="C36" s="45">
        <v>4417061.2300000004</v>
      </c>
      <c r="E36" s="1"/>
      <c r="F36" s="1"/>
      <c r="G36" s="1"/>
      <c r="H36" s="1"/>
      <c r="I36" s="1"/>
      <c r="J36" s="1"/>
      <c r="K36" s="1"/>
      <c r="L36" s="1"/>
    </row>
    <row r="37" spans="1:12" s="4" customFormat="1" ht="17.25" customHeight="1" x14ac:dyDescent="0.2">
      <c r="A37" s="50" t="s">
        <v>262</v>
      </c>
      <c r="B37" s="50" t="s">
        <v>261</v>
      </c>
      <c r="C37" s="52">
        <v>2015723.53</v>
      </c>
      <c r="E37" s="1"/>
      <c r="F37" s="1"/>
      <c r="G37" s="1"/>
      <c r="H37" s="1"/>
      <c r="I37" s="1"/>
      <c r="J37" s="1"/>
      <c r="K37" s="1"/>
      <c r="L37" s="1"/>
    </row>
    <row r="38" spans="1:12" s="4" customFormat="1" ht="17.25" customHeight="1" x14ac:dyDescent="0.2">
      <c r="A38" s="50" t="s">
        <v>260</v>
      </c>
      <c r="B38" s="50" t="s">
        <v>259</v>
      </c>
      <c r="C38" s="52">
        <v>2052022.42</v>
      </c>
      <c r="E38" s="1"/>
      <c r="F38" s="1"/>
      <c r="G38" s="1"/>
      <c r="H38" s="1"/>
      <c r="I38" s="1"/>
      <c r="J38" s="1"/>
      <c r="K38" s="1"/>
      <c r="L38" s="1"/>
    </row>
    <row r="39" spans="1:12" s="4" customFormat="1" ht="17.25" customHeight="1" x14ac:dyDescent="0.2">
      <c r="A39" s="50" t="s">
        <v>258</v>
      </c>
      <c r="B39" s="50" t="s">
        <v>257</v>
      </c>
      <c r="C39" s="52">
        <v>349315.28</v>
      </c>
    </row>
    <row r="40" spans="1:12" s="4" customFormat="1" ht="17.25" customHeight="1" x14ac:dyDescent="0.2">
      <c r="A40" s="62">
        <v>2.2000000000000002</v>
      </c>
      <c r="B40" s="39" t="s">
        <v>256</v>
      </c>
      <c r="C40" s="38">
        <v>2817273.89</v>
      </c>
      <c r="E40" s="1"/>
      <c r="F40" s="1"/>
      <c r="G40" s="1"/>
      <c r="H40" s="1"/>
      <c r="I40" s="1"/>
      <c r="J40" s="1"/>
      <c r="K40" s="1"/>
      <c r="L40" s="1"/>
    </row>
    <row r="41" spans="1:12" s="4" customFormat="1" ht="17.25" customHeight="1" x14ac:dyDescent="0.2">
      <c r="A41" s="46" t="s">
        <v>255</v>
      </c>
      <c r="B41" s="46" t="s">
        <v>254</v>
      </c>
      <c r="C41" s="45">
        <v>1134800.17</v>
      </c>
      <c r="E41" s="1"/>
      <c r="F41" s="1"/>
      <c r="G41" s="1"/>
      <c r="H41" s="1"/>
      <c r="I41" s="1"/>
      <c r="J41" s="1"/>
      <c r="K41" s="1"/>
      <c r="L41" s="1"/>
    </row>
    <row r="42" spans="1:12" s="4" customFormat="1" ht="17.25" customHeight="1" x14ac:dyDescent="0.2">
      <c r="A42" s="50" t="s">
        <v>253</v>
      </c>
      <c r="B42" s="50" t="s">
        <v>252</v>
      </c>
      <c r="C42" s="52">
        <v>686174.18</v>
      </c>
      <c r="E42" s="1"/>
      <c r="F42" s="1"/>
      <c r="G42" s="1"/>
      <c r="H42" s="1"/>
      <c r="I42" s="1"/>
      <c r="J42" s="1"/>
      <c r="K42" s="1"/>
      <c r="L42" s="1"/>
    </row>
    <row r="43" spans="1:12" s="4" customFormat="1" ht="17.25" customHeight="1" x14ac:dyDescent="0.2">
      <c r="A43" s="50" t="s">
        <v>251</v>
      </c>
      <c r="B43" s="50" t="s">
        <v>250</v>
      </c>
      <c r="C43" s="52">
        <v>207008.27</v>
      </c>
      <c r="E43" s="1"/>
      <c r="F43" s="1"/>
      <c r="G43" s="1"/>
      <c r="H43" s="1"/>
      <c r="I43" s="1"/>
      <c r="J43" s="1"/>
      <c r="K43" s="1"/>
      <c r="L43" s="1"/>
    </row>
    <row r="44" spans="1:12" s="4" customFormat="1" ht="17.25" customHeight="1" x14ac:dyDescent="0.2">
      <c r="A44" s="50" t="s">
        <v>249</v>
      </c>
      <c r="B44" s="50" t="s">
        <v>248</v>
      </c>
      <c r="C44" s="52">
        <v>226386.72</v>
      </c>
      <c r="E44" s="1"/>
      <c r="F44" s="1"/>
      <c r="G44" s="1"/>
      <c r="H44" s="1"/>
      <c r="I44" s="1"/>
      <c r="J44" s="1"/>
      <c r="K44" s="1"/>
      <c r="L44" s="1"/>
    </row>
    <row r="45" spans="1:12" s="4" customFormat="1" ht="17.25" customHeight="1" x14ac:dyDescent="0.2">
      <c r="A45" s="50" t="s">
        <v>247</v>
      </c>
      <c r="B45" s="50" t="s">
        <v>246</v>
      </c>
      <c r="C45" s="52">
        <v>7584</v>
      </c>
      <c r="E45" s="1"/>
      <c r="F45" s="1"/>
      <c r="G45" s="1"/>
      <c r="H45" s="1"/>
      <c r="I45" s="1"/>
      <c r="J45" s="1"/>
      <c r="K45" s="1"/>
      <c r="L45" s="1"/>
    </row>
    <row r="46" spans="1:12" s="4" customFormat="1" ht="17.25" customHeight="1" x14ac:dyDescent="0.2">
      <c r="A46" s="50" t="s">
        <v>245</v>
      </c>
      <c r="B46" s="50" t="s">
        <v>244</v>
      </c>
      <c r="C46" s="52">
        <v>7647</v>
      </c>
      <c r="E46" s="1"/>
      <c r="F46" s="1"/>
      <c r="G46" s="1"/>
      <c r="H46" s="1"/>
      <c r="I46" s="1"/>
      <c r="J46" s="61"/>
      <c r="K46" s="60"/>
      <c r="L46" s="60"/>
    </row>
    <row r="47" spans="1:12" s="4" customFormat="1" ht="17.25" customHeight="1" x14ac:dyDescent="0.2">
      <c r="A47" s="50"/>
      <c r="B47" s="50"/>
      <c r="C47" s="52" t="s">
        <v>7</v>
      </c>
      <c r="E47" s="1"/>
      <c r="F47" s="1"/>
      <c r="G47" s="1"/>
      <c r="H47" s="1"/>
      <c r="I47" s="1"/>
      <c r="J47" s="61"/>
      <c r="K47" s="60"/>
      <c r="L47" s="60"/>
    </row>
    <row r="48" spans="1:12" s="4" customFormat="1" ht="17.25" customHeight="1" x14ac:dyDescent="0.2">
      <c r="A48" s="57" t="s">
        <v>243</v>
      </c>
      <c r="B48" s="46" t="s">
        <v>242</v>
      </c>
      <c r="C48" s="45">
        <v>5900</v>
      </c>
      <c r="E48" s="1"/>
      <c r="F48" s="1"/>
      <c r="G48" s="1"/>
      <c r="H48" s="1"/>
      <c r="I48" s="1"/>
      <c r="J48" s="61"/>
      <c r="K48" s="60"/>
      <c r="L48" s="60"/>
    </row>
    <row r="49" spans="1:12" s="4" customFormat="1" ht="17.25" customHeight="1" x14ac:dyDescent="0.2">
      <c r="A49" s="47" t="s">
        <v>241</v>
      </c>
      <c r="B49" s="50" t="s">
        <v>240</v>
      </c>
      <c r="C49" s="33">
        <v>5900</v>
      </c>
      <c r="E49" s="1"/>
      <c r="F49" s="1"/>
      <c r="G49" s="1"/>
      <c r="H49" s="1"/>
      <c r="I49" s="1"/>
      <c r="J49" s="61"/>
      <c r="K49" s="60"/>
      <c r="L49" s="60"/>
    </row>
    <row r="50" spans="1:12" s="4" customFormat="1" ht="17.25" customHeight="1" x14ac:dyDescent="0.2">
      <c r="A50" s="48" t="s">
        <v>239</v>
      </c>
      <c r="B50" s="26" t="s">
        <v>238</v>
      </c>
      <c r="C50" s="52" t="s">
        <v>7</v>
      </c>
      <c r="E50" s="1"/>
      <c r="F50" s="1"/>
      <c r="G50" s="1"/>
      <c r="H50" s="1"/>
      <c r="I50" s="1"/>
      <c r="J50" s="1"/>
      <c r="K50" s="1"/>
      <c r="L50" s="1"/>
    </row>
    <row r="51" spans="1:12" s="4" customFormat="1" ht="17.25" customHeight="1" x14ac:dyDescent="0.2">
      <c r="A51" s="57" t="s">
        <v>237</v>
      </c>
      <c r="B51" s="46" t="s">
        <v>236</v>
      </c>
      <c r="C51" s="45">
        <v>455360</v>
      </c>
      <c r="E51" s="1"/>
      <c r="F51" s="1"/>
      <c r="G51" s="1"/>
      <c r="H51" s="1"/>
      <c r="I51" s="1"/>
      <c r="J51" s="1"/>
      <c r="K51" s="1"/>
      <c r="L51" s="1"/>
    </row>
    <row r="52" spans="1:12" s="4" customFormat="1" ht="17.25" customHeight="1" x14ac:dyDescent="0.2">
      <c r="A52" s="50" t="s">
        <v>235</v>
      </c>
      <c r="B52" s="50" t="s">
        <v>234</v>
      </c>
      <c r="C52" s="52">
        <v>455360</v>
      </c>
      <c r="E52" s="1"/>
      <c r="F52" s="1"/>
      <c r="G52" s="1"/>
      <c r="H52" s="1"/>
      <c r="I52" s="1"/>
      <c r="J52" s="1"/>
      <c r="K52" s="1"/>
      <c r="L52" s="1"/>
    </row>
    <row r="53" spans="1:12" s="4" customFormat="1" ht="17.25" customHeight="1" x14ac:dyDescent="0.2">
      <c r="A53" s="34" t="s">
        <v>233</v>
      </c>
      <c r="B53" s="46" t="s">
        <v>232</v>
      </c>
      <c r="C53" s="45" t="s">
        <v>7</v>
      </c>
      <c r="E53" s="1"/>
      <c r="F53" s="1"/>
      <c r="G53" s="1"/>
      <c r="H53" s="1"/>
      <c r="I53" s="1"/>
      <c r="J53" s="1"/>
      <c r="K53" s="1"/>
      <c r="L53" s="1"/>
    </row>
    <row r="54" spans="1:12" s="4" customFormat="1" ht="17.25" customHeight="1" x14ac:dyDescent="0.2">
      <c r="A54" s="56" t="s">
        <v>231</v>
      </c>
      <c r="B54" s="58" t="s">
        <v>230</v>
      </c>
      <c r="C54" s="33" t="s">
        <v>7</v>
      </c>
      <c r="E54" s="1"/>
      <c r="F54" s="1"/>
      <c r="G54" s="1"/>
      <c r="H54" s="1"/>
      <c r="I54" s="1"/>
      <c r="J54" s="1"/>
      <c r="K54" s="1"/>
      <c r="L54" s="1"/>
    </row>
    <row r="55" spans="1:12" s="4" customFormat="1" ht="17.25" customHeight="1" x14ac:dyDescent="0.2">
      <c r="A55" s="50" t="s">
        <v>229</v>
      </c>
      <c r="B55" s="26" t="s">
        <v>228</v>
      </c>
      <c r="C55" s="33" t="s">
        <v>7</v>
      </c>
      <c r="E55" s="1"/>
      <c r="F55" s="1"/>
      <c r="G55" s="1"/>
      <c r="H55" s="1"/>
      <c r="I55" s="1"/>
      <c r="J55" s="1"/>
      <c r="K55" s="1"/>
      <c r="L55" s="1"/>
    </row>
    <row r="56" spans="1:12" s="4" customFormat="1" ht="17.25" customHeight="1" x14ac:dyDescent="0.2">
      <c r="A56" s="50" t="s">
        <v>227</v>
      </c>
      <c r="B56" s="50" t="s">
        <v>226</v>
      </c>
      <c r="C56" s="33" t="s">
        <v>7</v>
      </c>
      <c r="E56" s="1"/>
      <c r="F56" s="1"/>
      <c r="G56" s="1"/>
      <c r="H56" s="1"/>
      <c r="I56" s="1"/>
      <c r="J56" s="1"/>
      <c r="K56" s="1"/>
      <c r="L56" s="1"/>
    </row>
    <row r="57" spans="1:12" ht="17.25" customHeight="1" x14ac:dyDescent="0.2">
      <c r="A57" s="35" t="s">
        <v>225</v>
      </c>
      <c r="B57" s="46" t="s">
        <v>224</v>
      </c>
      <c r="C57" s="45" t="s">
        <v>7</v>
      </c>
      <c r="D57" s="4"/>
    </row>
    <row r="58" spans="1:12" ht="17.25" customHeight="1" x14ac:dyDescent="0.2">
      <c r="A58" s="48" t="s">
        <v>217</v>
      </c>
      <c r="B58" s="26" t="s">
        <v>216</v>
      </c>
      <c r="C58" s="33" t="s">
        <v>7</v>
      </c>
      <c r="D58" s="1"/>
    </row>
    <row r="59" spans="1:12" ht="17.25" customHeight="1" x14ac:dyDescent="0.2">
      <c r="A59" s="48" t="s">
        <v>223</v>
      </c>
      <c r="B59" s="26" t="s">
        <v>222</v>
      </c>
      <c r="C59" s="33" t="s">
        <v>7</v>
      </c>
      <c r="D59" s="1"/>
    </row>
    <row r="60" spans="1:12" ht="17.25" customHeight="1" x14ac:dyDescent="0.2">
      <c r="A60" s="35" t="s">
        <v>221</v>
      </c>
      <c r="B60" s="46" t="s">
        <v>220</v>
      </c>
      <c r="C60" s="45" t="s">
        <v>7</v>
      </c>
      <c r="D60" s="1"/>
    </row>
    <row r="61" spans="1:12" ht="17.25" customHeight="1" x14ac:dyDescent="0.2">
      <c r="A61" s="34" t="s">
        <v>219</v>
      </c>
      <c r="B61" s="34" t="s">
        <v>218</v>
      </c>
      <c r="C61" s="33" t="s">
        <v>7</v>
      </c>
      <c r="D61" s="1"/>
    </row>
    <row r="62" spans="1:12" ht="17.25" customHeight="1" x14ac:dyDescent="0.2">
      <c r="A62" s="48" t="s">
        <v>217</v>
      </c>
      <c r="B62" s="26" t="s">
        <v>216</v>
      </c>
      <c r="C62" s="33" t="s">
        <v>7</v>
      </c>
      <c r="D62" s="1"/>
    </row>
    <row r="63" spans="1:12" ht="24.75" customHeight="1" x14ac:dyDescent="0.2">
      <c r="A63" s="35" t="s">
        <v>215</v>
      </c>
      <c r="B63" s="51" t="s">
        <v>214</v>
      </c>
      <c r="C63" s="45">
        <v>892133.86</v>
      </c>
      <c r="D63" s="1"/>
    </row>
    <row r="64" spans="1:12" ht="27" customHeight="1" x14ac:dyDescent="0.2">
      <c r="A64" s="47" t="s">
        <v>213</v>
      </c>
      <c r="B64" s="50" t="s">
        <v>212</v>
      </c>
      <c r="C64" s="33">
        <v>764541.18</v>
      </c>
      <c r="D64" s="1"/>
    </row>
    <row r="65" spans="1:4" ht="17.25" customHeight="1" x14ac:dyDescent="0.2">
      <c r="A65" s="50" t="s">
        <v>211</v>
      </c>
      <c r="B65" s="50" t="s">
        <v>210</v>
      </c>
      <c r="C65" s="52">
        <v>127592.68</v>
      </c>
      <c r="D65" s="1"/>
    </row>
    <row r="66" spans="1:4" ht="17.25" customHeight="1" x14ac:dyDescent="0.2">
      <c r="A66" s="34" t="s">
        <v>209</v>
      </c>
      <c r="B66" s="51" t="s">
        <v>208</v>
      </c>
      <c r="C66" s="45">
        <v>329079.86</v>
      </c>
      <c r="D66" s="1"/>
    </row>
    <row r="67" spans="1:4" ht="17.25" customHeight="1" x14ac:dyDescent="0.2">
      <c r="A67" s="50" t="s">
        <v>207</v>
      </c>
      <c r="B67" s="50" t="s">
        <v>206</v>
      </c>
      <c r="C67" s="52">
        <v>5207.1000000000004</v>
      </c>
      <c r="D67" s="1"/>
    </row>
    <row r="68" spans="1:4" ht="17.25" customHeight="1" x14ac:dyDescent="0.2">
      <c r="A68" s="50" t="s">
        <v>205</v>
      </c>
      <c r="B68" s="50" t="s">
        <v>204</v>
      </c>
      <c r="C68" s="52">
        <v>135200</v>
      </c>
      <c r="D68" s="1"/>
    </row>
    <row r="69" spans="1:4" ht="17.25" customHeight="1" x14ac:dyDescent="0.2">
      <c r="A69" s="47" t="s">
        <v>203</v>
      </c>
      <c r="B69" s="50" t="s">
        <v>202</v>
      </c>
      <c r="C69" s="52">
        <v>271400</v>
      </c>
      <c r="D69" s="1"/>
    </row>
    <row r="70" spans="1:4" ht="17.25" customHeight="1" x14ac:dyDescent="0.2">
      <c r="A70" s="50" t="s">
        <v>201</v>
      </c>
      <c r="B70" s="50" t="s">
        <v>200</v>
      </c>
      <c r="C70" s="52">
        <v>-82727.240000000005</v>
      </c>
      <c r="D70" s="1"/>
    </row>
    <row r="71" spans="1:4" ht="17.25" customHeight="1" x14ac:dyDescent="0.2">
      <c r="A71" s="34" t="s">
        <v>199</v>
      </c>
      <c r="B71" s="46" t="s">
        <v>198</v>
      </c>
      <c r="C71" s="45" t="s">
        <v>7</v>
      </c>
      <c r="D71" s="1"/>
    </row>
    <row r="72" spans="1:4" ht="17.25" customHeight="1" x14ac:dyDescent="0.2">
      <c r="A72" s="50" t="s">
        <v>197</v>
      </c>
      <c r="B72" s="50" t="s">
        <v>196</v>
      </c>
      <c r="C72" s="52" t="s">
        <v>7</v>
      </c>
      <c r="D72" s="1"/>
    </row>
    <row r="73" spans="1:4" ht="17.25" customHeight="1" x14ac:dyDescent="0.2">
      <c r="A73" s="35"/>
      <c r="B73" s="34"/>
      <c r="C73" s="33" t="s">
        <v>7</v>
      </c>
      <c r="D73" s="1"/>
    </row>
    <row r="74" spans="1:4" ht="17.25" customHeight="1" x14ac:dyDescent="0.2">
      <c r="A74" s="59">
        <v>2.2999999999999998</v>
      </c>
      <c r="B74" s="39" t="s">
        <v>195</v>
      </c>
      <c r="C74" s="38">
        <v>5484804.9299999997</v>
      </c>
      <c r="D74" s="1"/>
    </row>
    <row r="75" spans="1:4" ht="17.25" customHeight="1" x14ac:dyDescent="0.2">
      <c r="A75" s="35" t="s">
        <v>194</v>
      </c>
      <c r="B75" s="46" t="s">
        <v>193</v>
      </c>
      <c r="C75" s="45">
        <v>288009</v>
      </c>
      <c r="D75" s="1"/>
    </row>
    <row r="76" spans="1:4" ht="17.25" customHeight="1" x14ac:dyDescent="0.2">
      <c r="A76" s="50" t="s">
        <v>192</v>
      </c>
      <c r="B76" s="50" t="s">
        <v>191</v>
      </c>
      <c r="C76" s="52">
        <v>55999</v>
      </c>
      <c r="D76" s="1"/>
    </row>
    <row r="77" spans="1:4" ht="17.25" customHeight="1" x14ac:dyDescent="0.2">
      <c r="A77" s="50" t="s">
        <v>190</v>
      </c>
      <c r="B77" s="50" t="s">
        <v>189</v>
      </c>
      <c r="C77" s="52">
        <v>223750</v>
      </c>
      <c r="D77" s="1"/>
    </row>
    <row r="78" spans="1:4" ht="17.25" customHeight="1" x14ac:dyDescent="0.2">
      <c r="A78" s="44" t="s">
        <v>188</v>
      </c>
      <c r="B78" s="50" t="s">
        <v>187</v>
      </c>
      <c r="C78" s="52">
        <v>8260</v>
      </c>
      <c r="D78" s="1"/>
    </row>
    <row r="79" spans="1:4" ht="17.25" customHeight="1" x14ac:dyDescent="0.2">
      <c r="A79" s="50" t="s">
        <v>186</v>
      </c>
      <c r="B79" s="50" t="s">
        <v>185</v>
      </c>
      <c r="C79" s="52" t="s">
        <v>7</v>
      </c>
      <c r="D79" s="1"/>
    </row>
    <row r="80" spans="1:4" ht="17.25" customHeight="1" x14ac:dyDescent="0.2">
      <c r="A80" s="46" t="s">
        <v>184</v>
      </c>
      <c r="B80" s="46" t="s">
        <v>183</v>
      </c>
      <c r="C80" s="45" t="s">
        <v>7</v>
      </c>
      <c r="D80" s="1"/>
    </row>
    <row r="81" spans="1:4" ht="17.25" customHeight="1" x14ac:dyDescent="0.2">
      <c r="A81" s="47" t="s">
        <v>182</v>
      </c>
      <c r="B81" s="50" t="s">
        <v>181</v>
      </c>
      <c r="C81" s="52" t="s">
        <v>7</v>
      </c>
      <c r="D81" s="1"/>
    </row>
    <row r="82" spans="1:4" ht="17.25" customHeight="1" x14ac:dyDescent="0.2">
      <c r="A82" s="35" t="s">
        <v>180</v>
      </c>
      <c r="B82" s="34" t="s">
        <v>179</v>
      </c>
      <c r="C82" s="45" t="s">
        <v>7</v>
      </c>
      <c r="D82" s="1"/>
    </row>
    <row r="83" spans="1:4" ht="17.25" customHeight="1" x14ac:dyDescent="0.2">
      <c r="A83" s="50" t="s">
        <v>178</v>
      </c>
      <c r="B83" s="50" t="s">
        <v>177</v>
      </c>
      <c r="C83" s="45" t="s">
        <v>7</v>
      </c>
      <c r="D83" s="1"/>
    </row>
    <row r="84" spans="1:4" ht="17.25" customHeight="1" x14ac:dyDescent="0.2">
      <c r="A84" s="46" t="s">
        <v>176</v>
      </c>
      <c r="B84" s="46" t="s">
        <v>175</v>
      </c>
      <c r="C84" s="45" t="s">
        <v>7</v>
      </c>
      <c r="D84" s="1"/>
    </row>
    <row r="85" spans="1:4" ht="17.25" customHeight="1" x14ac:dyDescent="0.2">
      <c r="A85" s="48" t="s">
        <v>174</v>
      </c>
      <c r="B85" s="26" t="s">
        <v>173</v>
      </c>
      <c r="C85" s="52" t="s">
        <v>7</v>
      </c>
      <c r="D85" s="1"/>
    </row>
    <row r="86" spans="1:4" ht="17.25" customHeight="1" x14ac:dyDescent="0.2">
      <c r="A86" s="50" t="s">
        <v>172</v>
      </c>
      <c r="B86" s="50" t="s">
        <v>171</v>
      </c>
      <c r="C86" s="52" t="s">
        <v>7</v>
      </c>
      <c r="D86" s="1"/>
    </row>
    <row r="87" spans="1:4" ht="17.25" customHeight="1" x14ac:dyDescent="0.2">
      <c r="A87" s="50" t="s">
        <v>170</v>
      </c>
      <c r="B87" s="50" t="s">
        <v>169</v>
      </c>
      <c r="C87" s="52" t="s">
        <v>7</v>
      </c>
      <c r="D87" s="1"/>
    </row>
    <row r="88" spans="1:4" ht="17.25" customHeight="1" x14ac:dyDescent="0.2">
      <c r="A88" s="56" t="s">
        <v>168</v>
      </c>
      <c r="B88" s="50" t="s">
        <v>167</v>
      </c>
      <c r="C88" s="52" t="s">
        <v>7</v>
      </c>
      <c r="D88" s="1"/>
    </row>
    <row r="89" spans="1:4" ht="17.25" customHeight="1" x14ac:dyDescent="0.2">
      <c r="A89" s="58" t="s">
        <v>166</v>
      </c>
      <c r="B89" s="58" t="s">
        <v>165</v>
      </c>
      <c r="C89" s="52" t="s">
        <v>7</v>
      </c>
      <c r="D89" s="1"/>
    </row>
    <row r="90" spans="1:4" ht="17.25" customHeight="1" x14ac:dyDescent="0.2">
      <c r="A90" s="46" t="s">
        <v>164</v>
      </c>
      <c r="B90" s="46" t="s">
        <v>163</v>
      </c>
      <c r="C90" s="45">
        <v>1760488.24</v>
      </c>
      <c r="D90" s="1"/>
    </row>
    <row r="91" spans="1:4" ht="17.25" customHeight="1" x14ac:dyDescent="0.2">
      <c r="A91" s="50" t="s">
        <v>162</v>
      </c>
      <c r="B91" s="26" t="s">
        <v>161</v>
      </c>
      <c r="C91" s="45" t="s">
        <v>7</v>
      </c>
      <c r="D91" s="1"/>
    </row>
    <row r="92" spans="1:4" ht="17.25" customHeight="1" x14ac:dyDescent="0.2">
      <c r="A92" s="50" t="s">
        <v>160</v>
      </c>
      <c r="B92" s="50" t="s">
        <v>159</v>
      </c>
      <c r="C92" s="52">
        <v>1760488.24</v>
      </c>
      <c r="D92" s="1"/>
    </row>
    <row r="93" spans="1:4" ht="17.25" customHeight="1" x14ac:dyDescent="0.2">
      <c r="A93" s="46" t="s">
        <v>158</v>
      </c>
      <c r="B93" s="46" t="s">
        <v>157</v>
      </c>
      <c r="C93" s="45">
        <v>58451.63</v>
      </c>
      <c r="D93" s="1"/>
    </row>
    <row r="94" spans="1:4" ht="17.25" customHeight="1" x14ac:dyDescent="0.2">
      <c r="A94" s="50" t="s">
        <v>156</v>
      </c>
      <c r="B94" s="50" t="s">
        <v>155</v>
      </c>
      <c r="C94" s="33" t="s">
        <v>7</v>
      </c>
      <c r="D94" s="1"/>
    </row>
    <row r="95" spans="1:4" ht="17.25" customHeight="1" x14ac:dyDescent="0.2">
      <c r="A95" s="50" t="s">
        <v>154</v>
      </c>
      <c r="B95" s="50" t="s">
        <v>153</v>
      </c>
      <c r="C95" s="52" t="s">
        <v>7</v>
      </c>
      <c r="D95" s="1"/>
    </row>
    <row r="96" spans="1:4" ht="17.25" customHeight="1" x14ac:dyDescent="0.2">
      <c r="A96" s="50" t="s">
        <v>152</v>
      </c>
      <c r="B96" s="50" t="s">
        <v>151</v>
      </c>
      <c r="C96" s="52">
        <v>58451.63</v>
      </c>
      <c r="D96" s="1"/>
    </row>
    <row r="97" spans="1:4" ht="17.25" customHeight="1" x14ac:dyDescent="0.2">
      <c r="A97" s="50"/>
      <c r="B97" s="50"/>
      <c r="C97" s="52" t="s">
        <v>7</v>
      </c>
      <c r="D97" s="1"/>
    </row>
    <row r="98" spans="1:4" ht="17.25" customHeight="1" x14ac:dyDescent="0.2">
      <c r="A98" s="46" t="s">
        <v>150</v>
      </c>
      <c r="B98" s="51" t="s">
        <v>149</v>
      </c>
      <c r="C98" s="45">
        <v>92134.399999999994</v>
      </c>
      <c r="D98" s="1"/>
    </row>
    <row r="99" spans="1:4" ht="17.25" customHeight="1" x14ac:dyDescent="0.2">
      <c r="A99" s="48" t="s">
        <v>148</v>
      </c>
      <c r="B99" s="26" t="s">
        <v>147</v>
      </c>
      <c r="C99" s="52" t="s">
        <v>7</v>
      </c>
      <c r="D99" s="1"/>
    </row>
    <row r="100" spans="1:4" ht="17.25" customHeight="1" x14ac:dyDescent="0.2">
      <c r="A100" s="47" t="s">
        <v>146</v>
      </c>
      <c r="B100" s="50" t="s">
        <v>145</v>
      </c>
      <c r="C100" s="52">
        <v>22656</v>
      </c>
      <c r="D100" s="1"/>
    </row>
    <row r="101" spans="1:4" ht="17.25" customHeight="1" x14ac:dyDescent="0.2">
      <c r="A101" s="50" t="s">
        <v>144</v>
      </c>
      <c r="B101" s="50" t="s">
        <v>143</v>
      </c>
      <c r="C101" s="52">
        <v>69478.399999999994</v>
      </c>
      <c r="D101" s="1"/>
    </row>
    <row r="102" spans="1:4" ht="17.25" customHeight="1" x14ac:dyDescent="0.2">
      <c r="A102" s="46" t="s">
        <v>142</v>
      </c>
      <c r="B102" s="51" t="s">
        <v>141</v>
      </c>
      <c r="C102" s="45">
        <v>2233598.66</v>
      </c>
      <c r="D102" s="1"/>
    </row>
    <row r="103" spans="1:4" ht="17.25" customHeight="1" x14ac:dyDescent="0.2">
      <c r="A103" s="50" t="s">
        <v>140</v>
      </c>
      <c r="B103" s="50" t="s">
        <v>139</v>
      </c>
      <c r="C103" s="52">
        <v>2213902.1</v>
      </c>
      <c r="D103" s="1"/>
    </row>
    <row r="104" spans="1:4" ht="17.25" customHeight="1" x14ac:dyDescent="0.2">
      <c r="A104" s="50" t="s">
        <v>138</v>
      </c>
      <c r="B104" s="50" t="s">
        <v>137</v>
      </c>
      <c r="C104" s="52">
        <v>19696.560000000001</v>
      </c>
      <c r="D104" s="1"/>
    </row>
    <row r="105" spans="1:4" ht="24" customHeight="1" x14ac:dyDescent="0.2">
      <c r="A105" s="46" t="s">
        <v>136</v>
      </c>
      <c r="B105" s="51" t="s">
        <v>135</v>
      </c>
      <c r="C105" s="45" t="s">
        <v>7</v>
      </c>
      <c r="D105" s="1"/>
    </row>
    <row r="106" spans="1:4" ht="17.25" customHeight="1" x14ac:dyDescent="0.2">
      <c r="A106" s="46" t="s">
        <v>134</v>
      </c>
      <c r="B106" s="46" t="s">
        <v>133</v>
      </c>
      <c r="C106" s="45">
        <v>1052123</v>
      </c>
      <c r="D106" s="1"/>
    </row>
    <row r="107" spans="1:4" ht="17.25" customHeight="1" x14ac:dyDescent="0.2">
      <c r="A107" s="50" t="s">
        <v>132</v>
      </c>
      <c r="B107" s="50" t="s">
        <v>131</v>
      </c>
      <c r="C107" s="52">
        <v>848000</v>
      </c>
      <c r="D107" s="1"/>
    </row>
    <row r="108" spans="1:4" ht="17.25" customHeight="1" x14ac:dyDescent="0.2">
      <c r="A108" s="47" t="s">
        <v>130</v>
      </c>
      <c r="B108" s="50" t="s">
        <v>129</v>
      </c>
      <c r="C108" s="52" t="s">
        <v>7</v>
      </c>
      <c r="D108" s="1"/>
    </row>
    <row r="109" spans="1:4" ht="17.25" customHeight="1" x14ac:dyDescent="0.2">
      <c r="A109" s="50" t="s">
        <v>128</v>
      </c>
      <c r="B109" s="50" t="s">
        <v>127</v>
      </c>
      <c r="C109" s="52">
        <v>14123</v>
      </c>
      <c r="D109" s="1"/>
    </row>
    <row r="110" spans="1:4" ht="17.25" customHeight="1" x14ac:dyDescent="0.2">
      <c r="A110" s="47" t="s">
        <v>126</v>
      </c>
      <c r="B110" s="50" t="s">
        <v>125</v>
      </c>
      <c r="C110" s="52" t="s">
        <v>7</v>
      </c>
      <c r="D110" s="1"/>
    </row>
    <row r="111" spans="1:4" ht="17.25" customHeight="1" x14ac:dyDescent="0.2">
      <c r="A111" s="50" t="s">
        <v>124</v>
      </c>
      <c r="B111" s="50" t="s">
        <v>123</v>
      </c>
      <c r="C111" s="52" t="s">
        <v>7</v>
      </c>
      <c r="D111" s="1"/>
    </row>
    <row r="112" spans="1:4" ht="17.25" customHeight="1" x14ac:dyDescent="0.2">
      <c r="A112" s="50" t="s">
        <v>122</v>
      </c>
      <c r="B112" s="50" t="s">
        <v>121</v>
      </c>
      <c r="C112" s="52">
        <v>190000</v>
      </c>
      <c r="D112" s="1"/>
    </row>
    <row r="113" spans="1:4" ht="17.25" customHeight="1" x14ac:dyDescent="0.2">
      <c r="A113" s="50"/>
      <c r="B113" s="50"/>
      <c r="C113" s="52" t="s">
        <v>7</v>
      </c>
      <c r="D113" s="1"/>
    </row>
    <row r="114" spans="1:4" ht="17.25" customHeight="1" x14ac:dyDescent="0.2">
      <c r="A114" s="50"/>
      <c r="B114" s="50"/>
      <c r="C114" s="33" t="s">
        <v>7</v>
      </c>
      <c r="D114" s="1"/>
    </row>
    <row r="115" spans="1:4" ht="17.25" customHeight="1" x14ac:dyDescent="0.2">
      <c r="A115" s="39">
        <v>2.4</v>
      </c>
      <c r="B115" s="39" t="s">
        <v>120</v>
      </c>
      <c r="C115" s="53">
        <v>400</v>
      </c>
      <c r="D115" s="1"/>
    </row>
    <row r="116" spans="1:4" ht="17.25" customHeight="1" x14ac:dyDescent="0.2">
      <c r="A116" s="29" t="s">
        <v>119</v>
      </c>
      <c r="B116" s="46" t="s">
        <v>118</v>
      </c>
      <c r="C116" s="54">
        <v>400</v>
      </c>
      <c r="D116" s="1"/>
    </row>
    <row r="117" spans="1:4" ht="17.25" customHeight="1" x14ac:dyDescent="0.2">
      <c r="A117" s="29"/>
      <c r="B117" s="57" t="s">
        <v>99</v>
      </c>
      <c r="C117" s="54"/>
      <c r="D117" s="1"/>
    </row>
    <row r="118" spans="1:4" ht="17.25" customHeight="1" x14ac:dyDescent="0.2">
      <c r="A118" s="44" t="s">
        <v>103</v>
      </c>
      <c r="B118" s="50" t="s">
        <v>102</v>
      </c>
      <c r="C118" s="33" t="s">
        <v>7</v>
      </c>
      <c r="D118" s="1"/>
    </row>
    <row r="119" spans="1:4" ht="17.25" customHeight="1" x14ac:dyDescent="0.2">
      <c r="A119" s="56" t="s">
        <v>117</v>
      </c>
      <c r="B119" s="50" t="s">
        <v>116</v>
      </c>
      <c r="C119" s="33">
        <v>400</v>
      </c>
      <c r="D119" s="1"/>
    </row>
    <row r="120" spans="1:4" ht="17.25" customHeight="1" x14ac:dyDescent="0.2">
      <c r="A120" s="34" t="s">
        <v>115</v>
      </c>
      <c r="B120" s="35" t="s">
        <v>114</v>
      </c>
      <c r="C120" s="33" t="s">
        <v>7</v>
      </c>
      <c r="D120" s="1"/>
    </row>
    <row r="121" spans="1:4" ht="17.25" customHeight="1" x14ac:dyDescent="0.2">
      <c r="A121" s="34" t="s">
        <v>113</v>
      </c>
      <c r="B121" s="34" t="s">
        <v>112</v>
      </c>
      <c r="C121" s="33" t="s">
        <v>7</v>
      </c>
      <c r="D121" s="1"/>
    </row>
    <row r="122" spans="1:4" ht="17.25" customHeight="1" x14ac:dyDescent="0.2">
      <c r="A122" s="34" t="s">
        <v>111</v>
      </c>
      <c r="B122" s="34" t="s">
        <v>110</v>
      </c>
      <c r="C122" s="33" t="s">
        <v>7</v>
      </c>
      <c r="D122" s="1"/>
    </row>
    <row r="123" spans="1:4" ht="17.25" customHeight="1" x14ac:dyDescent="0.2">
      <c r="A123" s="34" t="s">
        <v>109</v>
      </c>
      <c r="B123" s="34" t="s">
        <v>108</v>
      </c>
      <c r="C123" s="33" t="s">
        <v>7</v>
      </c>
      <c r="D123" s="1"/>
    </row>
    <row r="124" spans="1:4" ht="17.25" customHeight="1" x14ac:dyDescent="0.2">
      <c r="A124" s="34" t="s">
        <v>107</v>
      </c>
      <c r="B124" s="34" t="s">
        <v>106</v>
      </c>
      <c r="C124" s="33" t="s">
        <v>7</v>
      </c>
      <c r="D124" s="1"/>
    </row>
    <row r="125" spans="1:4" ht="17.25" customHeight="1" x14ac:dyDescent="0.2">
      <c r="A125" s="55" t="s">
        <v>105</v>
      </c>
      <c r="B125" s="46" t="s">
        <v>104</v>
      </c>
      <c r="C125" s="54" t="s">
        <v>7</v>
      </c>
      <c r="D125" s="1"/>
    </row>
    <row r="126" spans="1:4" ht="17.25" customHeight="1" x14ac:dyDescent="0.2">
      <c r="A126" s="55"/>
      <c r="B126" s="46" t="s">
        <v>82</v>
      </c>
      <c r="C126" s="54"/>
      <c r="D126" s="1"/>
    </row>
    <row r="127" spans="1:4" ht="17.25" customHeight="1" x14ac:dyDescent="0.2">
      <c r="A127" s="50" t="s">
        <v>103</v>
      </c>
      <c r="B127" s="50" t="s">
        <v>102</v>
      </c>
      <c r="C127" s="52" t="s">
        <v>7</v>
      </c>
      <c r="D127" s="1"/>
    </row>
    <row r="128" spans="1:4" ht="17.25" customHeight="1" x14ac:dyDescent="0.2">
      <c r="A128" s="40">
        <v>2.5</v>
      </c>
      <c r="B128" s="39" t="s">
        <v>101</v>
      </c>
      <c r="C128" s="53" t="s">
        <v>7</v>
      </c>
      <c r="D128" s="1"/>
    </row>
    <row r="129" spans="1:4" ht="17.25" customHeight="1" x14ac:dyDescent="0.2">
      <c r="A129" s="29" t="s">
        <v>100</v>
      </c>
      <c r="B129" s="35" t="s">
        <v>86</v>
      </c>
      <c r="C129" s="28" t="s">
        <v>7</v>
      </c>
      <c r="D129" s="1"/>
    </row>
    <row r="130" spans="1:4" ht="17.25" customHeight="1" x14ac:dyDescent="0.2">
      <c r="A130" s="29"/>
      <c r="B130" s="35" t="s">
        <v>99</v>
      </c>
      <c r="C130" s="28"/>
      <c r="D130" s="1"/>
    </row>
    <row r="131" spans="1:4" ht="17.25" customHeight="1" x14ac:dyDescent="0.2">
      <c r="A131" s="47" t="s">
        <v>98</v>
      </c>
      <c r="B131" s="50" t="s">
        <v>97</v>
      </c>
      <c r="C131" s="52" t="s">
        <v>7</v>
      </c>
      <c r="D131" s="1"/>
    </row>
    <row r="132" spans="1:4" ht="17.25" customHeight="1" x14ac:dyDescent="0.2">
      <c r="A132" s="29" t="s">
        <v>96</v>
      </c>
      <c r="B132" s="35" t="s">
        <v>86</v>
      </c>
      <c r="C132" s="28" t="s">
        <v>7</v>
      </c>
      <c r="D132" s="1"/>
    </row>
    <row r="133" spans="1:4" ht="17.25" customHeight="1" x14ac:dyDescent="0.2">
      <c r="A133" s="29"/>
      <c r="B133" s="35" t="s">
        <v>95</v>
      </c>
      <c r="C133" s="28"/>
      <c r="D133" s="1"/>
    </row>
    <row r="134" spans="1:4" ht="17.25" customHeight="1" x14ac:dyDescent="0.2">
      <c r="A134" s="29" t="s">
        <v>94</v>
      </c>
      <c r="B134" s="35" t="s">
        <v>83</v>
      </c>
      <c r="C134" s="28" t="s">
        <v>7</v>
      </c>
      <c r="D134" s="1"/>
    </row>
    <row r="135" spans="1:4" ht="17.25" customHeight="1" x14ac:dyDescent="0.2">
      <c r="A135" s="29"/>
      <c r="B135" s="35" t="s">
        <v>93</v>
      </c>
      <c r="C135" s="28"/>
      <c r="D135" s="1"/>
    </row>
    <row r="136" spans="1:4" ht="17.25" customHeight="1" x14ac:dyDescent="0.2">
      <c r="A136" s="29" t="s">
        <v>92</v>
      </c>
      <c r="B136" s="35" t="s">
        <v>91</v>
      </c>
      <c r="C136" s="28" t="s">
        <v>7</v>
      </c>
      <c r="D136" s="1"/>
    </row>
    <row r="137" spans="1:4" ht="17.25" customHeight="1" x14ac:dyDescent="0.2">
      <c r="A137" s="29"/>
      <c r="B137" s="35" t="s">
        <v>90</v>
      </c>
      <c r="C137" s="28"/>
      <c r="D137" s="1"/>
    </row>
    <row r="138" spans="1:4" ht="17.25" customHeight="1" x14ac:dyDescent="0.2">
      <c r="A138" s="29" t="s">
        <v>89</v>
      </c>
      <c r="B138" s="35" t="s">
        <v>83</v>
      </c>
      <c r="C138" s="28" t="s">
        <v>7</v>
      </c>
      <c r="D138" s="1"/>
    </row>
    <row r="139" spans="1:4" s="4" customFormat="1" ht="17.25" customHeight="1" x14ac:dyDescent="0.2">
      <c r="A139" s="29"/>
      <c r="B139" s="35" t="s">
        <v>88</v>
      </c>
      <c r="C139" s="28"/>
      <c r="D139" s="1"/>
    </row>
    <row r="140" spans="1:4" ht="17.25" customHeight="1" x14ac:dyDescent="0.2">
      <c r="A140" s="29" t="s">
        <v>87</v>
      </c>
      <c r="B140" s="35" t="s">
        <v>86</v>
      </c>
      <c r="C140" s="28" t="s">
        <v>7</v>
      </c>
      <c r="D140" s="4"/>
    </row>
    <row r="141" spans="1:4" ht="17.25" customHeight="1" x14ac:dyDescent="0.2">
      <c r="A141" s="29"/>
      <c r="B141" s="35" t="s">
        <v>85</v>
      </c>
      <c r="C141" s="28"/>
      <c r="D141" s="1"/>
    </row>
    <row r="142" spans="1:4" ht="17.25" customHeight="1" x14ac:dyDescent="0.2">
      <c r="A142" s="29" t="s">
        <v>84</v>
      </c>
      <c r="B142" s="35" t="s">
        <v>83</v>
      </c>
      <c r="C142" s="28" t="s">
        <v>7</v>
      </c>
      <c r="D142" s="1"/>
    </row>
    <row r="143" spans="1:4" ht="17.25" customHeight="1" x14ac:dyDescent="0.2">
      <c r="A143" s="29"/>
      <c r="B143" s="35" t="s">
        <v>82</v>
      </c>
      <c r="C143" s="28"/>
      <c r="D143" s="1"/>
    </row>
    <row r="144" spans="1:4" ht="17.25" customHeight="1" x14ac:dyDescent="0.2">
      <c r="A144" s="40">
        <v>2.6</v>
      </c>
      <c r="B144" s="39" t="s">
        <v>81</v>
      </c>
      <c r="C144" s="38">
        <v>184242.43</v>
      </c>
      <c r="D144" s="1"/>
    </row>
    <row r="145" spans="1:4" ht="17.25" customHeight="1" x14ac:dyDescent="0.2">
      <c r="A145" s="46" t="s">
        <v>80</v>
      </c>
      <c r="B145" s="46" t="s">
        <v>79</v>
      </c>
      <c r="C145" s="45">
        <v>153042.43</v>
      </c>
      <c r="D145" s="1"/>
    </row>
    <row r="146" spans="1:4" ht="17.25" customHeight="1" x14ac:dyDescent="0.2">
      <c r="A146" s="50" t="s">
        <v>78</v>
      </c>
      <c r="B146" s="50" t="s">
        <v>77</v>
      </c>
      <c r="C146" s="52">
        <v>6600</v>
      </c>
      <c r="D146" s="1"/>
    </row>
    <row r="147" spans="1:4" ht="17.25" customHeight="1" x14ac:dyDescent="0.2">
      <c r="A147" s="50" t="s">
        <v>76</v>
      </c>
      <c r="B147" s="50" t="s">
        <v>75</v>
      </c>
      <c r="C147" s="52" t="s">
        <v>7</v>
      </c>
      <c r="D147" s="1"/>
    </row>
    <row r="148" spans="1:4" ht="17.25" customHeight="1" x14ac:dyDescent="0.2">
      <c r="A148" s="47" t="s">
        <v>74</v>
      </c>
      <c r="B148" s="26" t="s">
        <v>73</v>
      </c>
      <c r="C148" s="52">
        <v>146442.43</v>
      </c>
      <c r="D148" s="1"/>
    </row>
    <row r="149" spans="1:4" ht="17.25" customHeight="1" x14ac:dyDescent="0.2">
      <c r="A149" s="47" t="s">
        <v>72</v>
      </c>
      <c r="B149" s="50" t="s">
        <v>71</v>
      </c>
      <c r="C149" s="52" t="s">
        <v>7</v>
      </c>
      <c r="D149" s="1"/>
    </row>
    <row r="150" spans="1:4" ht="17.25" customHeight="1" x14ac:dyDescent="0.2">
      <c r="A150" s="46" t="s">
        <v>70</v>
      </c>
      <c r="B150" s="51" t="s">
        <v>69</v>
      </c>
      <c r="C150" s="45" t="s">
        <v>7</v>
      </c>
      <c r="D150" s="1"/>
    </row>
    <row r="151" spans="1:4" ht="17.25" customHeight="1" x14ac:dyDescent="0.2">
      <c r="A151" s="50" t="s">
        <v>66</v>
      </c>
      <c r="B151" s="50" t="s">
        <v>65</v>
      </c>
      <c r="C151" s="52" t="s">
        <v>7</v>
      </c>
      <c r="D151" s="1"/>
    </row>
    <row r="152" spans="1:4" ht="17.25" customHeight="1" x14ac:dyDescent="0.2">
      <c r="A152" s="46" t="s">
        <v>68</v>
      </c>
      <c r="B152" s="51" t="s">
        <v>67</v>
      </c>
      <c r="C152" s="45" t="s">
        <v>7</v>
      </c>
      <c r="D152" s="1"/>
    </row>
    <row r="153" spans="1:4" ht="17.25" customHeight="1" x14ac:dyDescent="0.2">
      <c r="A153" s="34" t="s">
        <v>66</v>
      </c>
      <c r="B153" s="34" t="s">
        <v>65</v>
      </c>
      <c r="C153" s="45" t="s">
        <v>7</v>
      </c>
      <c r="D153" s="1"/>
    </row>
    <row r="154" spans="1:4" ht="17.25" customHeight="1" x14ac:dyDescent="0.2">
      <c r="A154" s="46" t="s">
        <v>64</v>
      </c>
      <c r="B154" s="51" t="s">
        <v>63</v>
      </c>
      <c r="C154" s="45" t="s">
        <v>7</v>
      </c>
      <c r="D154" s="1"/>
    </row>
    <row r="155" spans="1:4" ht="17.25" customHeight="1" x14ac:dyDescent="0.2">
      <c r="A155" s="50" t="s">
        <v>62</v>
      </c>
      <c r="B155" s="50" t="s">
        <v>61</v>
      </c>
      <c r="C155" s="45" t="s">
        <v>7</v>
      </c>
      <c r="D155" s="1"/>
    </row>
    <row r="156" spans="1:4" ht="17.25" customHeight="1" x14ac:dyDescent="0.2">
      <c r="A156" s="50" t="s">
        <v>60</v>
      </c>
      <c r="B156" s="43" t="s">
        <v>59</v>
      </c>
      <c r="C156" s="45" t="s">
        <v>7</v>
      </c>
      <c r="D156" s="1"/>
    </row>
    <row r="157" spans="1:4" ht="17.25" customHeight="1" x14ac:dyDescent="0.2">
      <c r="A157" s="46" t="s">
        <v>58</v>
      </c>
      <c r="B157" s="46" t="s">
        <v>57</v>
      </c>
      <c r="C157" s="49">
        <v>31200</v>
      </c>
      <c r="D157" s="1"/>
    </row>
    <row r="158" spans="1:4" ht="17.25" customHeight="1" x14ac:dyDescent="0.2">
      <c r="A158" s="34" t="s">
        <v>56</v>
      </c>
      <c r="B158" s="34" t="s">
        <v>55</v>
      </c>
      <c r="C158" s="45">
        <v>31200</v>
      </c>
      <c r="D158" s="1"/>
    </row>
    <row r="159" spans="1:4" ht="17.25" customHeight="1" x14ac:dyDescent="0.2">
      <c r="A159" s="34" t="s">
        <v>54</v>
      </c>
      <c r="B159" s="34" t="s">
        <v>53</v>
      </c>
      <c r="C159" s="45" t="s">
        <v>7</v>
      </c>
      <c r="D159" s="1"/>
    </row>
    <row r="160" spans="1:4" ht="17.25" customHeight="1" x14ac:dyDescent="0.2">
      <c r="A160" s="48" t="s">
        <v>52</v>
      </c>
      <c r="B160" s="26" t="s">
        <v>51</v>
      </c>
      <c r="C160" s="45" t="s">
        <v>7</v>
      </c>
      <c r="D160" s="1"/>
    </row>
    <row r="161" spans="1:4" ht="17.25" customHeight="1" x14ac:dyDescent="0.2">
      <c r="A161" s="44" t="s">
        <v>50</v>
      </c>
      <c r="B161" s="43" t="s">
        <v>49</v>
      </c>
      <c r="C161" s="45" t="s">
        <v>7</v>
      </c>
      <c r="D161" s="1"/>
    </row>
    <row r="162" spans="1:4" ht="17.25" customHeight="1" x14ac:dyDescent="0.2">
      <c r="A162" s="34" t="s">
        <v>48</v>
      </c>
      <c r="B162" s="34" t="s">
        <v>47</v>
      </c>
      <c r="C162" s="45" t="s">
        <v>7</v>
      </c>
      <c r="D162" s="1"/>
    </row>
    <row r="163" spans="1:4" ht="17.25" customHeight="1" x14ac:dyDescent="0.2">
      <c r="A163" s="34" t="s">
        <v>46</v>
      </c>
      <c r="B163" s="34" t="s">
        <v>45</v>
      </c>
      <c r="C163" s="41" t="s">
        <v>7</v>
      </c>
      <c r="D163" s="1"/>
    </row>
    <row r="164" spans="1:4" ht="17.25" customHeight="1" x14ac:dyDescent="0.2">
      <c r="A164" s="34" t="s">
        <v>44</v>
      </c>
      <c r="B164" s="46" t="s">
        <v>43</v>
      </c>
      <c r="C164" s="45" t="s">
        <v>7</v>
      </c>
      <c r="D164" s="1"/>
    </row>
    <row r="165" spans="1:4" ht="17.25" customHeight="1" x14ac:dyDescent="0.2">
      <c r="A165" s="44" t="s">
        <v>42</v>
      </c>
      <c r="B165" s="47" t="s">
        <v>41</v>
      </c>
      <c r="C165" s="41" t="s">
        <v>7</v>
      </c>
      <c r="D165" s="1"/>
    </row>
    <row r="166" spans="1:4" ht="17.25" customHeight="1" x14ac:dyDescent="0.2">
      <c r="A166" s="34" t="s">
        <v>40</v>
      </c>
      <c r="B166" s="46" t="s">
        <v>39</v>
      </c>
      <c r="C166" s="45" t="s">
        <v>7</v>
      </c>
      <c r="D166" s="1"/>
    </row>
    <row r="167" spans="1:4" ht="17.25" customHeight="1" x14ac:dyDescent="0.2">
      <c r="A167" s="44" t="s">
        <v>38</v>
      </c>
      <c r="B167" s="43" t="s">
        <v>37</v>
      </c>
      <c r="C167" s="41" t="s">
        <v>7</v>
      </c>
      <c r="D167" s="1"/>
    </row>
    <row r="168" spans="1:4" ht="17.25" customHeight="1" x14ac:dyDescent="0.2">
      <c r="A168" s="34" t="s">
        <v>36</v>
      </c>
      <c r="B168" s="42" t="s">
        <v>35</v>
      </c>
      <c r="C168" s="41" t="s">
        <v>7</v>
      </c>
      <c r="D168" s="1"/>
    </row>
    <row r="169" spans="1:4" ht="17.25" customHeight="1" x14ac:dyDescent="0.2">
      <c r="A169" s="40">
        <v>2.7</v>
      </c>
      <c r="B169" s="39" t="s">
        <v>34</v>
      </c>
      <c r="C169" s="38"/>
      <c r="D169" s="1"/>
    </row>
    <row r="170" spans="1:4" ht="17.25" customHeight="1" x14ac:dyDescent="0.2">
      <c r="A170" s="34" t="s">
        <v>33</v>
      </c>
      <c r="B170" s="34" t="s">
        <v>32</v>
      </c>
      <c r="C170" s="33" t="s">
        <v>7</v>
      </c>
      <c r="D170" s="1"/>
    </row>
    <row r="171" spans="1:4" ht="17.25" customHeight="1" x14ac:dyDescent="0.2">
      <c r="A171" s="34" t="s">
        <v>31</v>
      </c>
      <c r="B171" s="34" t="s">
        <v>30</v>
      </c>
      <c r="C171" s="33" t="s">
        <v>7</v>
      </c>
      <c r="D171" s="1"/>
    </row>
    <row r="172" spans="1:4" ht="17.25" customHeight="1" x14ac:dyDescent="0.2">
      <c r="A172" s="29" t="s">
        <v>29</v>
      </c>
      <c r="B172" s="34" t="s">
        <v>28</v>
      </c>
      <c r="C172" s="28" t="s">
        <v>7</v>
      </c>
      <c r="D172" s="1"/>
    </row>
    <row r="173" spans="1:4" ht="17.25" customHeight="1" x14ac:dyDescent="0.2">
      <c r="A173" s="29"/>
      <c r="B173" s="34" t="s">
        <v>27</v>
      </c>
      <c r="C173" s="28"/>
      <c r="D173" s="1"/>
    </row>
    <row r="174" spans="1:4" ht="17.25" customHeight="1" x14ac:dyDescent="0.2">
      <c r="A174" s="29" t="s">
        <v>26</v>
      </c>
      <c r="B174" s="34" t="s">
        <v>25</v>
      </c>
      <c r="C174" s="28" t="s">
        <v>7</v>
      </c>
      <c r="D174" s="1"/>
    </row>
    <row r="175" spans="1:4" ht="17.25" customHeight="1" x14ac:dyDescent="0.2">
      <c r="A175" s="29"/>
      <c r="B175" s="34" t="s">
        <v>24</v>
      </c>
      <c r="C175" s="28"/>
      <c r="D175" s="1"/>
    </row>
    <row r="176" spans="1:4" ht="17.25" customHeight="1" x14ac:dyDescent="0.2">
      <c r="A176" s="37">
        <v>2.8</v>
      </c>
      <c r="B176" s="31" t="s">
        <v>23</v>
      </c>
      <c r="C176" s="36"/>
      <c r="D176" s="1"/>
    </row>
    <row r="177" spans="1:4" ht="17.25" customHeight="1" x14ac:dyDescent="0.2">
      <c r="A177" s="37"/>
      <c r="B177" s="31" t="s">
        <v>22</v>
      </c>
      <c r="C177" s="36"/>
      <c r="D177" s="1"/>
    </row>
    <row r="178" spans="1:4" ht="17.25" customHeight="1" x14ac:dyDescent="0.2">
      <c r="A178" s="34" t="s">
        <v>21</v>
      </c>
      <c r="B178" s="35" t="s">
        <v>20</v>
      </c>
      <c r="C178" s="33" t="s">
        <v>7</v>
      </c>
      <c r="D178" s="1"/>
    </row>
    <row r="179" spans="1:4" ht="17.25" customHeight="1" x14ac:dyDescent="0.2">
      <c r="A179" s="29" t="s">
        <v>19</v>
      </c>
      <c r="B179" s="35" t="s">
        <v>18</v>
      </c>
      <c r="C179" s="28" t="s">
        <v>7</v>
      </c>
      <c r="D179" s="1"/>
    </row>
    <row r="180" spans="1:4" ht="17.25" customHeight="1" x14ac:dyDescent="0.2">
      <c r="A180" s="29"/>
      <c r="B180" s="35" t="s">
        <v>17</v>
      </c>
      <c r="C180" s="28"/>
      <c r="D180" s="1"/>
    </row>
    <row r="181" spans="1:4" ht="17.25" customHeight="1" x14ac:dyDescent="0.2">
      <c r="A181" s="34"/>
      <c r="B181" s="26"/>
      <c r="C181" s="33"/>
      <c r="D181" s="1"/>
    </row>
    <row r="182" spans="1:4" ht="17.25" customHeight="1" x14ac:dyDescent="0.2">
      <c r="A182" s="32">
        <v>2.9</v>
      </c>
      <c r="B182" s="31" t="s">
        <v>16</v>
      </c>
      <c r="C182" s="30" t="s">
        <v>7</v>
      </c>
      <c r="D182" s="1"/>
    </row>
    <row r="183" spans="1:4" ht="17.25" customHeight="1" x14ac:dyDescent="0.2">
      <c r="A183" s="29" t="s">
        <v>15</v>
      </c>
      <c r="B183" s="26" t="s">
        <v>14</v>
      </c>
      <c r="C183" s="28" t="s">
        <v>7</v>
      </c>
    </row>
    <row r="184" spans="1:4" ht="17.25" customHeight="1" x14ac:dyDescent="0.2">
      <c r="A184" s="29"/>
      <c r="B184" s="26" t="s">
        <v>13</v>
      </c>
      <c r="C184" s="28"/>
    </row>
    <row r="185" spans="1:4" x14ac:dyDescent="0.2">
      <c r="A185" s="29" t="s">
        <v>12</v>
      </c>
      <c r="B185" s="26" t="s">
        <v>11</v>
      </c>
      <c r="C185" s="28" t="s">
        <v>7</v>
      </c>
    </row>
    <row r="186" spans="1:4" x14ac:dyDescent="0.2">
      <c r="A186" s="29"/>
      <c r="B186" s="26" t="s">
        <v>10</v>
      </c>
      <c r="C186" s="28"/>
    </row>
    <row r="187" spans="1:4" x14ac:dyDescent="0.2">
      <c r="A187" s="29" t="s">
        <v>9</v>
      </c>
      <c r="B187" s="26" t="s">
        <v>8</v>
      </c>
      <c r="C187" s="28" t="s">
        <v>7</v>
      </c>
    </row>
    <row r="188" spans="1:4" x14ac:dyDescent="0.2">
      <c r="A188" s="29"/>
      <c r="B188" s="26" t="s">
        <v>6</v>
      </c>
      <c r="C188" s="28"/>
    </row>
    <row r="189" spans="1:4" x14ac:dyDescent="0.2">
      <c r="A189" s="27"/>
      <c r="B189" s="26"/>
      <c r="C189" s="25"/>
    </row>
    <row r="190" spans="1:4" ht="13.5" thickBot="1" x14ac:dyDescent="0.25">
      <c r="A190" s="21" t="s">
        <v>5</v>
      </c>
      <c r="B190" s="21"/>
      <c r="C190" s="24">
        <f>+C23+C40+C74+C115+C144</f>
        <v>51341577.469999999</v>
      </c>
      <c r="D190" s="2">
        <f>+C190-'[1]RESUMEN UNIFICADO final  '!G178</f>
        <v>0</v>
      </c>
    </row>
    <row r="191" spans="1:4" ht="15" x14ac:dyDescent="0.25">
      <c r="A191" s="23"/>
      <c r="B191" s="2"/>
      <c r="C191" s="22"/>
    </row>
    <row r="192" spans="1:4" ht="13.5" thickBot="1" x14ac:dyDescent="0.25">
      <c r="A192" s="21" t="s">
        <v>4</v>
      </c>
      <c r="B192" s="21"/>
      <c r="C192" s="20">
        <f>+D20-C190</f>
        <v>3797851.3100000024</v>
      </c>
    </row>
    <row r="193" spans="1:4" ht="13.5" thickTop="1" x14ac:dyDescent="0.2">
      <c r="A193" s="18"/>
      <c r="B193" s="19"/>
      <c r="C193" s="17"/>
    </row>
    <row r="194" spans="1:4" x14ac:dyDescent="0.2">
      <c r="A194" s="18"/>
      <c r="B194" s="19"/>
      <c r="C194" s="17"/>
    </row>
    <row r="195" spans="1:4" x14ac:dyDescent="0.2">
      <c r="A195" s="18"/>
      <c r="B195" s="2"/>
      <c r="C195" s="17"/>
      <c r="D195" s="2">
        <f>+C190-'[1]RESUMEN UNIFICADO final  '!G178</f>
        <v>0</v>
      </c>
    </row>
    <row r="196" spans="1:4" x14ac:dyDescent="0.2">
      <c r="A196" s="18"/>
      <c r="B196" s="2"/>
      <c r="C196" s="17"/>
    </row>
    <row r="197" spans="1:4" x14ac:dyDescent="0.2">
      <c r="A197" s="16" t="s">
        <v>3</v>
      </c>
      <c r="B197" s="16"/>
      <c r="C197" s="16"/>
    </row>
    <row r="198" spans="1:4" x14ac:dyDescent="0.2">
      <c r="A198" s="15"/>
      <c r="B198" s="14"/>
      <c r="C198" s="13"/>
    </row>
    <row r="199" spans="1:4" x14ac:dyDescent="0.2">
      <c r="A199" s="15"/>
      <c r="B199" s="14"/>
      <c r="C199" s="13"/>
    </row>
    <row r="200" spans="1:4" x14ac:dyDescent="0.2">
      <c r="A200" s="15"/>
      <c r="B200" s="14"/>
      <c r="C200" s="13"/>
    </row>
    <row r="201" spans="1:4" x14ac:dyDescent="0.2">
      <c r="A201" s="12" t="s">
        <v>2</v>
      </c>
      <c r="B201" s="10"/>
      <c r="C201" s="11"/>
      <c r="D201" s="10"/>
    </row>
    <row r="202" spans="1:4" x14ac:dyDescent="0.2">
      <c r="A202" s="12" t="s">
        <v>1</v>
      </c>
      <c r="B202" s="10"/>
      <c r="C202" s="11"/>
      <c r="D202" s="10"/>
    </row>
    <row r="203" spans="1:4" x14ac:dyDescent="0.2">
      <c r="A203" s="8"/>
      <c r="B203" s="9"/>
      <c r="C203" s="6" t="s">
        <v>0</v>
      </c>
    </row>
    <row r="204" spans="1:4" x14ac:dyDescent="0.2">
      <c r="A204" s="8"/>
      <c r="B204" s="9"/>
      <c r="C204" s="6"/>
    </row>
    <row r="205" spans="1:4" x14ac:dyDescent="0.2">
      <c r="A205" s="8"/>
      <c r="B205" s="1"/>
      <c r="C205" s="6"/>
    </row>
    <row r="206" spans="1:4" x14ac:dyDescent="0.2">
      <c r="A206" s="7"/>
      <c r="B206" s="1"/>
      <c r="C206" s="6"/>
    </row>
  </sheetData>
  <mergeCells count="43">
    <mergeCell ref="B4:D4"/>
    <mergeCell ref="B5:D5"/>
    <mergeCell ref="B6:D6"/>
    <mergeCell ref="B7:D7"/>
    <mergeCell ref="B8:D8"/>
    <mergeCell ref="C125:C126"/>
    <mergeCell ref="A116:A117"/>
    <mergeCell ref="C138:C139"/>
    <mergeCell ref="A140:A141"/>
    <mergeCell ref="C140:C141"/>
    <mergeCell ref="B10:D10"/>
    <mergeCell ref="A197:C197"/>
    <mergeCell ref="A192:B192"/>
    <mergeCell ref="B11:D11"/>
    <mergeCell ref="B12:D12"/>
    <mergeCell ref="C129:C130"/>
    <mergeCell ref="A132:A133"/>
    <mergeCell ref="C132:C133"/>
    <mergeCell ref="A129:A130"/>
    <mergeCell ref="C116:C117"/>
    <mergeCell ref="A125:A126"/>
    <mergeCell ref="A138:A139"/>
    <mergeCell ref="C134:C135"/>
    <mergeCell ref="A136:A137"/>
    <mergeCell ref="C136:C137"/>
    <mergeCell ref="A134:A135"/>
    <mergeCell ref="A190:B190"/>
    <mergeCell ref="C174:C175"/>
    <mergeCell ref="A176:A177"/>
    <mergeCell ref="C176:C177"/>
    <mergeCell ref="A174:A175"/>
    <mergeCell ref="C142:C143"/>
    <mergeCell ref="A172:A173"/>
    <mergeCell ref="C172:C173"/>
    <mergeCell ref="A142:A143"/>
    <mergeCell ref="C185:C186"/>
    <mergeCell ref="A187:A188"/>
    <mergeCell ref="C187:C188"/>
    <mergeCell ref="A185:A186"/>
    <mergeCell ref="C179:C180"/>
    <mergeCell ref="A183:A184"/>
    <mergeCell ref="C183:C184"/>
    <mergeCell ref="A179:A180"/>
  </mergeCells>
  <pageMargins left="0.31496062992125984" right="0.43307086614173229" top="0.15748031496062992" bottom="0.59055118110236227" header="0" footer="0.51181102362204722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ESTADOS DE INGRESOS Y EGRESOS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Rosayddel</cp:lastModifiedBy>
  <dcterms:created xsi:type="dcterms:W3CDTF">2021-10-08T20:20:31Z</dcterms:created>
  <dcterms:modified xsi:type="dcterms:W3CDTF">2021-10-08T20:21:22Z</dcterms:modified>
</cp:coreProperties>
</file>