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idel\Desktop\OAI2.0\Transparencia\2021\09 Septiembre\"/>
    </mc:Choice>
  </mc:AlternateContent>
  <bookViews>
    <workbookView xWindow="0" yWindow="0" windowWidth="20490" windowHeight="7755"/>
  </bookViews>
  <sheets>
    <sheet name="ESTADOS DE INGRESOS Y EGRESOS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C17" i="2"/>
  <c r="C18" i="2"/>
  <c r="D20" i="2"/>
  <c r="C192" i="2" s="1"/>
  <c r="C190" i="2"/>
  <c r="D190" i="2" s="1"/>
  <c r="D195" i="2" l="1"/>
</calcChain>
</file>

<file path=xl/sharedStrings.xml><?xml version="1.0" encoding="utf-8"?>
<sst xmlns="http://schemas.openxmlformats.org/spreadsheetml/2006/main" count="416" uniqueCount="320">
  <si>
    <t xml:space="preserve"> </t>
  </si>
  <si>
    <t xml:space="preserve">                                   Depto. Financiero                                                                                           Encargada del Depto. Financiero</t>
  </si>
  <si>
    <t xml:space="preserve">                                JOHANNY DE LA CRUZ                                                                                        LICDA.  YANINA RODRIGUEZ</t>
  </si>
  <si>
    <t xml:space="preserve">         PREPARADO POR:                                                                                               REVISADO POR:</t>
  </si>
  <si>
    <t>RESULTADO NETO DEL EJERCICIO DEL 1RO AL 31 DE  JULIO  2021</t>
  </si>
  <si>
    <t>TOTAL EGRESOS CONSOLIDADOS</t>
  </si>
  <si>
    <t>BANCARIOS DE LA DEUDA PÚBLICA</t>
  </si>
  <si>
    <t xml:space="preserve">                                         -   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</si>
  <si>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</si>
  <si>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</si>
  <si>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</si>
  <si>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</si>
  <si>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</si>
  <si>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</si>
  <si>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</si>
  <si>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</si>
  <si>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</si>
  <si>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</si>
  <si>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</si>
  <si>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</si>
  <si>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</si>
  <si>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</si>
  <si>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CON FINES DE POLÍTICA</t>
  </si>
  <si>
    <t>ADQUISICION DE ACTIVOS FINANCIEROS</t>
  </si>
  <si>
    <t>(ART. 32 Y 33 LEY 423-06)</t>
  </si>
  <si>
    <t>GASTOS QUE SE ASIGNARÁN DURANTE EL EJERCICIO PARA INVERSIÓN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</si>
  <si>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</si>
  <si>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</si>
  <si>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</si>
  <si>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</si>
  <si>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</si>
  <si>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</si>
  <si>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</si>
  <si>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</si>
  <si>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</si>
  <si>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</si>
  <si>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</si>
  <si>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</si>
  <si>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</si>
  <si>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</si>
  <si>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</si>
  <si>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</si>
  <si>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</si>
  <si>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</si>
  <si>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</si>
  <si>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</si>
  <si>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</si>
  <si>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</si>
  <si>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</si>
  <si>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Equipo de generación eléctrica</t>
  </si>
  <si>
    <t>2.6.5.6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</si>
  <si>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</si>
  <si>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</si>
  <si>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</si>
  <si>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</si>
  <si>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</si>
  <si>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</si>
  <si>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</si>
  <si>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</si>
  <si>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</si>
  <si>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</si>
  <si>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</si>
  <si>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</si>
  <si>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</si>
  <si>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</si>
  <si>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</si>
  <si>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</si>
  <si>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 xml:space="preserve">MOBILIARIO Y EQUIPO EDUCACIONAL Y RECREATIVO </t>
  </si>
  <si>
    <t>2.6.2</t>
  </si>
  <si>
    <t>Electrodomésticos</t>
  </si>
  <si>
    <t>2.6.1.4</t>
  </si>
  <si>
    <t>Equipos de cómputo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</si>
  <si>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</si>
  <si>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</si>
  <si>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</si>
  <si>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</si>
  <si>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</si>
  <si>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</si>
  <si>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</si>
  <si>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</si>
  <si>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OTRAS INSTITUCIONES PÚBLICAS</t>
  </si>
  <si>
    <t>TRANSFERENCIAS DE CAPITAL A</t>
  </si>
  <si>
    <t>2.5.9</t>
  </si>
  <si>
    <t>SECTOR EXTERNO</t>
  </si>
  <si>
    <t>TRANSFERENCIAS DE CAPITAL AL</t>
  </si>
  <si>
    <t>2.5.6</t>
  </si>
  <si>
    <t>INSTITUCIONES PÚBLICAS FINANCIERAS</t>
  </si>
  <si>
    <t>2.5.5</t>
  </si>
  <si>
    <t>EMPRESAS PÚBLICAS NO FINANCIERAS</t>
  </si>
  <si>
    <t>TRANSFERENCIAS DE CAPITAL  A</t>
  </si>
  <si>
    <t>2.5.4</t>
  </si>
  <si>
    <t>GOBIERNOS GENERALES LOCALES</t>
  </si>
  <si>
    <t>2.5.3</t>
  </si>
  <si>
    <t>GOBIERNO GENERAL  NACIONAL</t>
  </si>
  <si>
    <t>2.5.2</t>
  </si>
  <si>
    <t xml:space="preserve">Transferencias de capital a Asociaciones Privadas sin Fines de Lucro </t>
  </si>
  <si>
    <t>2.5.1.2</t>
  </si>
  <si>
    <t>SECTOR PRIVADO</t>
  </si>
  <si>
    <t>2.5.1</t>
  </si>
  <si>
    <t>TRANSFERENCIAS DE CAPITAL</t>
  </si>
  <si>
    <t>Transferencias corrientes destinadas a otras Instituciones Públicas</t>
  </si>
  <si>
    <t>2.4.9.1</t>
  </si>
  <si>
    <t>TRANSFERENCIAS CORRIENTES A</t>
  </si>
  <si>
    <t>2.4.9</t>
  </si>
  <si>
    <t>TRANSFERENCIAS CORRIENTES AL SECTOR EXTERNO</t>
  </si>
  <si>
    <t>2.4.7</t>
  </si>
  <si>
    <t>TRANSFERENCIAS CORRIENTES A INSTITUCIONES PÚBLICAS FINANCIERAS</t>
  </si>
  <si>
    <t>2.4.5</t>
  </si>
  <si>
    <t>TRANSFERENCIAS CORRIENTES A EMPRESAS PÚBLICAS NO FINANCIERAS</t>
  </si>
  <si>
    <t>2.4.4</t>
  </si>
  <si>
    <t>TRANSFERENCIAS CORRIENTES AGOBIERNOS GENERALES LOCALES</t>
  </si>
  <si>
    <t>2.4.3</t>
  </si>
  <si>
    <t>TRANSFERENCIAS CORRIENTES AL GOBIERNO GENERAL NACIONAL</t>
  </si>
  <si>
    <t>2.4.2</t>
  </si>
  <si>
    <t xml:space="preserve">Transferencias corrientes a Asociaciones sin fines de lucro </t>
  </si>
  <si>
    <t>2.4.1.6</t>
  </si>
  <si>
    <t xml:space="preserve"> TRANSFERENCIAS CORRIENTES AL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</si>
  <si>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</si>
  <si>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</si>
  <si>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</si>
  <si>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</si>
  <si>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</si>
  <si>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</si>
  <si>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</si>
  <si>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</si>
  <si>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</si>
  <si>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</si>
  <si>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</si>
  <si>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</si>
  <si>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Útiles de escritorio, oficina, informática, escolares y de enseñanza</t>
  </si>
  <si>
    <t>2.3.9.2</t>
  </si>
  <si>
    <t>Material para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</si>
  <si>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</si>
  <si>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</si>
  <si>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</si>
  <si>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</si>
  <si>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</si>
  <si>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</si>
  <si>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</si>
  <si>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</si>
  <si>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</si>
  <si>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</si>
  <si>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</si>
  <si>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metálicos y sus derivados</t>
  </si>
  <si>
    <t>2.3.6.3</t>
  </si>
  <si>
    <t xml:space="preserve">Productos de vidrio, loza y porcelana  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</si>
  <si>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</si>
  <si>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</si>
  <si>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</si>
  <si>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</si>
  <si>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</si>
  <si>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</si>
  <si>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</si>
  <si>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</si>
  <si>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</si>
  <si>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</si>
  <si>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</si>
  <si>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Cueros y pieles  </t>
  </si>
  <si>
    <t>2.3.51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</si>
  <si>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</si>
  <si>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</si>
  <si>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</si>
  <si>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</si>
  <si>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</si>
  <si>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</si>
  <si>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</si>
  <si>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</si>
  <si>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</si>
  <si>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</si>
  <si>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</si>
  <si>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</si>
  <si>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</si>
  <si>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</si>
  <si>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</si>
  <si>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</si>
  <si>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</si>
  <si>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</si>
  <si>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</si>
  <si>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</si>
  <si>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</si>
  <si>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</si>
  <si>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</si>
  <si>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</si>
  <si>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</si>
  <si>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</si>
  <si>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</si>
  <si>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</si>
  <si>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</si>
  <si>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</si>
  <si>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</si>
  <si>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</si>
  <si>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</si>
  <si>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</si>
  <si>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</si>
  <si>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</si>
  <si>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</si>
  <si>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</si>
  <si>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</si>
  <si>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</si>
  <si>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</si>
  <si>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</si>
  <si>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</t>
  </si>
  <si>
    <t xml:space="preserve">Impuestos, derechos y tasas  </t>
  </si>
  <si>
    <t>2.2.8.8</t>
  </si>
  <si>
    <t>Servicios Técnicos y Profesionales</t>
  </si>
  <si>
    <t>2.2.8.7</t>
  </si>
  <si>
    <t xml:space="preserve">Fumigación </t>
  </si>
  <si>
    <t>2.2.8.5</t>
  </si>
  <si>
    <t>Servicios sanitarios médicos y veterinarios</t>
  </si>
  <si>
    <t>2.2.8.3</t>
  </si>
  <si>
    <t xml:space="preserve">Comisiones y gastos bancarios </t>
  </si>
  <si>
    <t>2.2.8.2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</si>
  <si>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</si>
  <si>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</si>
  <si>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</si>
  <si>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</si>
  <si>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</si>
  <si>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</si>
  <si>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</si>
  <si>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</si>
  <si>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</si>
  <si>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</si>
  <si>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</si>
  <si>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</si>
  <si>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</si>
  <si>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</si>
  <si>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 xml:space="preserve">Otros alquileres  </t>
  </si>
  <si>
    <t>2.2.5.8</t>
  </si>
  <si>
    <t xml:space="preserve"> Alquileres de equipos de producción </t>
  </si>
  <si>
    <t>2.2.5.2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</si>
  <si>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</si>
  <si>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</si>
  <si>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</si>
  <si>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</si>
  <si>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</si>
  <si>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</si>
  <si>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</si>
  <si>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</si>
  <si>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</si>
  <si>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</si>
  <si>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</si>
  <si>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</si>
  <si>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</si>
  <si>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</si>
  <si>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</si>
  <si>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</si>
  <si>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</si>
  <si>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</si>
  <si>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</si>
  <si>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</si>
  <si>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</si>
  <si>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</si>
  <si>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</si>
  <si>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</si>
  <si>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</si>
  <si>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</si>
  <si>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</si>
  <si>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</si>
  <si>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Teléfono local</t>
  </si>
  <si>
    <t>2.2.1.3</t>
  </si>
  <si>
    <t>Servicios telefónico de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</si>
  <si>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</si>
  <si>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</si>
  <si>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</si>
  <si>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</si>
  <si>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</si>
  <si>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</si>
  <si>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</si>
  <si>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</si>
  <si>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</si>
  <si>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</si>
  <si>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>3714   Gas LPG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</si>
  <si>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</si>
  <si>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</si>
  <si>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</si>
  <si>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</si>
  <si>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</si>
  <si>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</si>
  <si>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 xml:space="preserve">324 Calzados </t>
  </si>
  <si>
    <t>Compensación</t>
  </si>
  <si>
    <t>2.1.2.2</t>
  </si>
  <si>
    <t xml:space="preserve">217 Agua </t>
  </si>
  <si>
    <r>
      <t xml:space="preserve"> Compensación </t>
    </r>
    <r>
      <rPr>
        <sz val="11"/>
        <color rgb="FF000000"/>
        <rFont val="Times New Roman"/>
        <family val="1"/>
      </rPr>
      <t xml:space="preserve"> </t>
    </r>
  </si>
  <si>
    <t xml:space="preserve">1311 Dietas en el país </t>
  </si>
  <si>
    <t>Vacaciones</t>
  </si>
  <si>
    <t>2.1.1.6</t>
  </si>
  <si>
    <t>Prestaciones económicas</t>
  </si>
  <si>
    <t>2.1.1.5</t>
  </si>
  <si>
    <t xml:space="preserve">1227 Compensación por distancia </t>
  </si>
  <si>
    <t>Sueldo anual no.13</t>
  </si>
  <si>
    <t>2.1.1.4</t>
  </si>
  <si>
    <t xml:space="preserve">1225 Compensación servicios de seguridad </t>
  </si>
  <si>
    <t>Sueldos al personal fijo en trámite de pensiones</t>
  </si>
  <si>
    <t>2.1.1.3</t>
  </si>
  <si>
    <t xml:space="preserve">1224 Prima de transporte </t>
  </si>
  <si>
    <t>Remuneraciones al personal con carácter transitorio</t>
  </si>
  <si>
    <t>2.1.1.2</t>
  </si>
  <si>
    <t>1222 Compensación por horas extraordinarias</t>
  </si>
  <si>
    <t>Remuneraciones al personal fijo</t>
  </si>
  <si>
    <t>2.1.1.1</t>
  </si>
  <si>
    <t xml:space="preserve">1122 Sueldos de personal nominal </t>
  </si>
  <si>
    <t>REMUNERACIONES</t>
  </si>
  <si>
    <t>2.1.1</t>
  </si>
  <si>
    <t>REMUNERACIONES Y CONTRIBUCIONES</t>
  </si>
  <si>
    <t xml:space="preserve">2.1 - </t>
  </si>
  <si>
    <t>conaleche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</si>
  <si>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</si>
  <si>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</si>
  <si>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</si>
  <si>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</si>
  <si>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</si>
  <si>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</si>
  <si>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</si>
  <si>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</si>
  <si>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1RO AL 31 DE JULIO  2021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</si>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</sst>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Calibri Light"/>
      <family val="1"/>
      <scheme val="major"/>
    </font>
    <font>
      <sz val="10"/>
      <name val="Arial"/>
      <family val="2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sz val="10"/>
      <color rgb="FF000000"/>
      <name val="Cambria"/>
      <family val="1"/>
    </font>
    <font>
      <sz val="10"/>
      <name val="Cambria"/>
      <family val="1"/>
    </font>
    <font>
      <b/>
      <sz val="10"/>
      <color rgb="FF000000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sz val="11"/>
      <color rgb="FF000000"/>
      <name val="Times New Roman"/>
      <family val="1"/>
    </font>
    <font>
      <sz val="11"/>
      <name val="Calibri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0"/>
      <name val="Cambria"/>
      <family val="1"/>
    </font>
    <font>
      <b/>
      <sz val="11"/>
      <color rgb="FF000000"/>
      <name val="Calibri"/>
      <family val="2"/>
    </font>
    <font>
      <b/>
      <u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99">
    <xf numFmtId="0" fontId="0" fillId="0" borderId="0" xfId="0"/>
    <xf numFmtId="0" fontId="3" fillId="0" borderId="0" xfId="1" applyFont="1"/>
    <xf numFmtId="164" fontId="3" fillId="0" borderId="0" xfId="2" applyFont="1"/>
    <xf numFmtId="164" fontId="3" fillId="2" borderId="0" xfId="2" applyFont="1" applyFill="1" applyAlignment="1">
      <alignment horizontal="right"/>
    </xf>
    <xf numFmtId="0" fontId="3" fillId="2" borderId="0" xfId="1" applyFont="1" applyFill="1"/>
    <xf numFmtId="0" fontId="3" fillId="0" borderId="0" xfId="1" applyFont="1" applyAlignment="1">
      <alignment horizontal="left"/>
    </xf>
    <xf numFmtId="164" fontId="3" fillId="0" borderId="0" xfId="2" applyFont="1" applyAlignment="1">
      <alignment horizontal="right"/>
    </xf>
    <xf numFmtId="164" fontId="3" fillId="2" borderId="0" xfId="2" applyFont="1" applyFill="1" applyAlignment="1">
      <alignment horizontal="left"/>
    </xf>
    <xf numFmtId="0" fontId="3" fillId="2" borderId="0" xfId="1" applyFont="1" applyFill="1" applyAlignment="1">
      <alignment horizontal="left"/>
    </xf>
    <xf numFmtId="164" fontId="3" fillId="2" borderId="0" xfId="2" applyFont="1" applyFill="1"/>
    <xf numFmtId="0" fontId="5" fillId="0" borderId="0" xfId="1" applyFont="1" applyBorder="1" applyAlignment="1"/>
    <xf numFmtId="164" fontId="5" fillId="0" borderId="0" xfId="2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left" wrapText="1"/>
    </xf>
    <xf numFmtId="164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164" fontId="5" fillId="2" borderId="0" xfId="2" applyFont="1" applyFill="1" applyBorder="1" applyAlignment="1">
      <alignment horizontal="right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right"/>
    </xf>
    <xf numFmtId="164" fontId="5" fillId="2" borderId="1" xfId="2" applyFont="1" applyFill="1" applyBorder="1" applyAlignment="1">
      <alignment horizontal="right"/>
    </xf>
    <xf numFmtId="0" fontId="5" fillId="2" borderId="0" xfId="1" applyFont="1" applyFill="1" applyAlignment="1">
      <alignment horizontal="right"/>
    </xf>
    <xf numFmtId="164" fontId="3" fillId="2" borderId="0" xfId="2" applyFont="1" applyFill="1" applyBorder="1" applyAlignment="1">
      <alignment horizontal="right"/>
    </xf>
    <xf numFmtId="0" fontId="6" fillId="2" borderId="0" xfId="1" applyFont="1" applyFill="1" applyAlignment="1">
      <alignment horizontal="left"/>
    </xf>
    <xf numFmtId="164" fontId="5" fillId="2" borderId="2" xfId="2" applyFont="1" applyFill="1" applyBorder="1" applyAlignment="1">
      <alignment horizontal="right"/>
    </xf>
    <xf numFmtId="164" fontId="7" fillId="3" borderId="0" xfId="2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164" fontId="7" fillId="3" borderId="0" xfId="2" applyFont="1" applyFill="1" applyBorder="1" applyAlignment="1">
      <alignment vertical="center"/>
    </xf>
    <xf numFmtId="0" fontId="7" fillId="3" borderId="0" xfId="1" applyFont="1" applyFill="1" applyBorder="1" applyAlignment="1">
      <alignment vertical="center"/>
    </xf>
    <xf numFmtId="164" fontId="7" fillId="4" borderId="0" xfId="2" applyFont="1" applyFill="1" applyBorder="1" applyAlignment="1">
      <alignment vertical="center"/>
    </xf>
    <xf numFmtId="0" fontId="9" fillId="4" borderId="0" xfId="1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164" fontId="9" fillId="4" borderId="0" xfId="2" applyFont="1" applyFill="1" applyBorder="1" applyAlignment="1">
      <alignment vertical="center"/>
    </xf>
    <xf numFmtId="0" fontId="7" fillId="4" borderId="0" xfId="1" applyFont="1" applyFill="1" applyBorder="1" applyAlignment="1">
      <alignment vertical="center"/>
    </xf>
    <xf numFmtId="164" fontId="9" fillId="4" borderId="0" xfId="2" applyFont="1" applyFill="1" applyBorder="1" applyAlignment="1">
      <alignment vertical="center"/>
    </xf>
    <xf numFmtId="164" fontId="7" fillId="3" borderId="0" xfId="2" applyFont="1" applyFill="1" applyBorder="1" applyAlignment="1">
      <alignment horizontal="right" vertical="center"/>
    </xf>
    <xf numFmtId="0" fontId="7" fillId="3" borderId="0" xfId="1" applyFont="1" applyFill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1" fillId="3" borderId="0" xfId="1" applyFont="1" applyFill="1" applyBorder="1" applyAlignment="1">
      <alignment vertical="center"/>
    </xf>
    <xf numFmtId="164" fontId="9" fillId="3" borderId="0" xfId="2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 wrapText="1"/>
    </xf>
    <xf numFmtId="164" fontId="4" fillId="0" borderId="0" xfId="2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9" fillId="3" borderId="0" xfId="1" applyFont="1" applyFill="1" applyBorder="1" applyAlignment="1">
      <alignment vertical="center" wrapText="1"/>
    </xf>
    <xf numFmtId="164" fontId="11" fillId="3" borderId="0" xfId="2" applyFont="1" applyFill="1" applyBorder="1" applyAlignment="1">
      <alignment vertical="center"/>
    </xf>
    <xf numFmtId="164" fontId="9" fillId="4" borderId="0" xfId="2" applyFont="1" applyFill="1" applyBorder="1" applyAlignment="1">
      <alignment horizontal="right" vertical="center"/>
    </xf>
    <xf numFmtId="164" fontId="9" fillId="3" borderId="0" xfId="2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7" fillId="4" borderId="0" xfId="1" applyFont="1" applyFill="1" applyBorder="1" applyAlignment="1">
      <alignment horizontal="right" vertical="center"/>
    </xf>
    <xf numFmtId="0" fontId="12" fillId="0" borderId="0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2" fillId="0" borderId="0" xfId="1"/>
    <xf numFmtId="0" fontId="13" fillId="0" borderId="0" xfId="1" applyFont="1" applyAlignment="1">
      <alignment vertical="center"/>
    </xf>
    <xf numFmtId="0" fontId="9" fillId="4" borderId="0" xfId="1" applyFont="1" applyFill="1" applyBorder="1" applyAlignment="1">
      <alignment horizontal="right" vertical="center"/>
    </xf>
    <xf numFmtId="164" fontId="14" fillId="2" borderId="3" xfId="3" applyFont="1" applyFill="1" applyBorder="1" applyAlignment="1">
      <alignment horizontal="center"/>
    </xf>
    <xf numFmtId="0" fontId="14" fillId="2" borderId="3" xfId="4" applyFont="1" applyFill="1" applyBorder="1" applyAlignment="1">
      <alignment wrapText="1"/>
    </xf>
    <xf numFmtId="0" fontId="12" fillId="2" borderId="4" xfId="1" applyFont="1" applyFill="1" applyBorder="1"/>
    <xf numFmtId="164" fontId="14" fillId="2" borderId="3" xfId="3" applyFont="1" applyFill="1" applyBorder="1"/>
    <xf numFmtId="4" fontId="11" fillId="2" borderId="5" xfId="5" applyNumberFormat="1" applyFont="1" applyFill="1" applyBorder="1" applyAlignment="1">
      <alignment horizontal="right"/>
    </xf>
    <xf numFmtId="49" fontId="15" fillId="2" borderId="3" xfId="5" applyNumberFormat="1" applyFont="1" applyFill="1" applyBorder="1" applyAlignment="1">
      <alignment horizontal="left"/>
    </xf>
    <xf numFmtId="0" fontId="14" fillId="2" borderId="3" xfId="6" applyFont="1" applyFill="1" applyBorder="1" applyAlignment="1">
      <alignment wrapText="1"/>
    </xf>
    <xf numFmtId="0" fontId="16" fillId="2" borderId="4" xfId="1" applyFont="1" applyFill="1" applyBorder="1"/>
    <xf numFmtId="0" fontId="16" fillId="3" borderId="0" xfId="1" applyFont="1" applyFill="1" applyBorder="1" applyAlignment="1">
      <alignment vertical="center" wrapText="1"/>
    </xf>
    <xf numFmtId="164" fontId="17" fillId="2" borderId="3" xfId="3" applyFont="1" applyFill="1" applyBorder="1"/>
    <xf numFmtId="0" fontId="2" fillId="2" borderId="0" xfId="1" applyFont="1" applyFill="1"/>
    <xf numFmtId="4" fontId="11" fillId="0" borderId="5" xfId="5" applyNumberFormat="1" applyFont="1" applyBorder="1" applyAlignment="1">
      <alignment horizontal="right"/>
    </xf>
    <xf numFmtId="49" fontId="15" fillId="0" borderId="3" xfId="5" applyNumberFormat="1" applyFont="1" applyBorder="1" applyAlignment="1">
      <alignment horizontal="left"/>
    </xf>
    <xf numFmtId="0" fontId="17" fillId="2" borderId="4" xfId="1" applyFont="1" applyFill="1" applyBorder="1"/>
    <xf numFmtId="164" fontId="18" fillId="0" borderId="0" xfId="2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6" fillId="2" borderId="0" xfId="2" applyFont="1" applyFill="1"/>
    <xf numFmtId="164" fontId="18" fillId="3" borderId="0" xfId="2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164" fontId="5" fillId="0" borderId="0" xfId="2" applyFont="1" applyBorder="1" applyAlignment="1">
      <alignment horizontal="right"/>
    </xf>
    <xf numFmtId="164" fontId="3" fillId="3" borderId="0" xfId="2" applyFont="1" applyFill="1" applyBorder="1" applyAlignment="1">
      <alignment horizontal="right"/>
    </xf>
    <xf numFmtId="0" fontId="5" fillId="2" borderId="0" xfId="1" applyFont="1" applyFill="1" applyBorder="1"/>
    <xf numFmtId="164" fontId="5" fillId="0" borderId="2" xfId="2" applyFont="1" applyBorder="1" applyAlignment="1">
      <alignment horizontal="right"/>
    </xf>
    <xf numFmtId="164" fontId="6" fillId="0" borderId="0" xfId="2" applyFont="1"/>
    <xf numFmtId="0" fontId="3" fillId="2" borderId="0" xfId="1" applyFont="1" applyFill="1" applyBorder="1"/>
    <xf numFmtId="0" fontId="6" fillId="2" borderId="0" xfId="1" applyFont="1" applyFill="1" applyBorder="1"/>
    <xf numFmtId="0" fontId="20" fillId="2" borderId="0" xfId="1" applyFont="1" applyFill="1" applyBorder="1"/>
    <xf numFmtId="164" fontId="5" fillId="0" borderId="0" xfId="2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164" fontId="22" fillId="0" borderId="0" xfId="2" applyFont="1" applyAlignment="1">
      <alignment horizontal="center"/>
    </xf>
    <xf numFmtId="164" fontId="22" fillId="0" borderId="0" xfId="2" applyFont="1" applyAlignment="1">
      <alignment horizontal="right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164" fontId="6" fillId="2" borderId="0" xfId="2" applyFont="1" applyFill="1" applyAlignment="1">
      <alignment horizontal="right"/>
    </xf>
    <xf numFmtId="0" fontId="6" fillId="2" borderId="0" xfId="1" applyFont="1" applyFill="1"/>
  </cellXfs>
  <cellStyles count="7">
    <cellStyle name="Millares 10" xfId="3"/>
    <cellStyle name="Millares 2" xfId="2"/>
    <cellStyle name="Normal" xfId="0" builtinId="0"/>
    <cellStyle name="Normal 10" xfId="4"/>
    <cellStyle name="Normal 13" xfId="6"/>
    <cellStyle name="Normal 2" xfId="1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47626</xdr:rowOff>
    </xdr:from>
    <xdr:ext cx="1143000" cy="742950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209551"/>
          <a:ext cx="11430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76250"/>
    <xdr:pic>
      <xdr:nvPicPr>
        <xdr:cNvPr id="3" name="3 Imagen" descr="Escudo de la República Dominicana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1524000" y="66675"/>
          <a:ext cx="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3105150</xdr:colOff>
      <xdr:row>0</xdr:row>
      <xdr:rowOff>0</xdr:rowOff>
    </xdr:from>
    <xdr:ext cx="1" cy="546031"/>
    <xdr:pic>
      <xdr:nvPicPr>
        <xdr:cNvPr id="4" name="3 Imagen" descr="Escudo de la República Dominicana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0"/>
          <a:ext cx="1" cy="5460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3152775</xdr:colOff>
      <xdr:row>0</xdr:row>
      <xdr:rowOff>66675</xdr:rowOff>
    </xdr:from>
    <xdr:ext cx="0" cy="447675"/>
    <xdr:pic>
      <xdr:nvPicPr>
        <xdr:cNvPr id="5" name="4 Imagen" descr="Escudo de la República Dominicana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66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2867025</xdr:colOff>
      <xdr:row>0</xdr:row>
      <xdr:rowOff>38100</xdr:rowOff>
    </xdr:from>
    <xdr:ext cx="657225" cy="532428"/>
    <xdr:pic>
      <xdr:nvPicPr>
        <xdr:cNvPr id="6" name="5 Imagen" descr="Escudo de la República Dominicana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524000" y="38100"/>
          <a:ext cx="657225" cy="5324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S%20FINANCIERO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BANCO CONALECHE "/>
      <sheetName val="MEGALECHE CODIF "/>
      <sheetName val="RESUMEN MEGALECHE"/>
      <sheetName val="LIBRO BANCO PPC "/>
      <sheetName val="CODIFICACION CTA. PPC"/>
      <sheetName val="RESUMEN PPCENERO 2021"/>
      <sheetName val="EJECUCION"/>
      <sheetName val="RESUMEN UNIFICADO"/>
      <sheetName val="RESUMEN UNIFICADO final  "/>
      <sheetName val="Hoja12"/>
      <sheetName val="LIBRO BANCO GASTOS OPERAC."/>
      <sheetName val="GASTOS OPERACIONALES"/>
      <sheetName val="Hoja14"/>
      <sheetName val="Hoja15"/>
      <sheetName val="Hoja16"/>
      <sheetName val="Hoja17"/>
      <sheetName val="Hoja18"/>
      <sheetName val="RESUMEN UNIFICADO  (2)"/>
      <sheetName val="Hoja19"/>
      <sheetName val="Hoja1"/>
      <sheetName val="Hoja2"/>
      <sheetName val="Hoja3"/>
      <sheetName val="Hoja4"/>
      <sheetName val="Hoja5"/>
      <sheetName val="Hoja6"/>
    </sheetNames>
    <sheetDataSet>
      <sheetData sheetId="0">
        <row r="242">
          <cell r="G242">
            <v>9318783.3900000006</v>
          </cell>
        </row>
      </sheetData>
      <sheetData sheetId="1"/>
      <sheetData sheetId="2"/>
      <sheetData sheetId="3">
        <row r="66">
          <cell r="G66">
            <v>36690</v>
          </cell>
        </row>
      </sheetData>
      <sheetData sheetId="4"/>
      <sheetData sheetId="5"/>
      <sheetData sheetId="6">
        <row r="34">
          <cell r="C34">
            <v>38658639.149999999</v>
          </cell>
        </row>
      </sheetData>
      <sheetData sheetId="7"/>
      <sheetData sheetId="8">
        <row r="177">
          <cell r="G177">
            <v>46467572.579999998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6"/>
  <sheetViews>
    <sheetView tabSelected="1" topLeftCell="A33" zoomScaleNormal="100" workbookViewId="0">
      <selection activeCell="B182" sqref="B182"/>
    </sheetView>
  </sheetViews>
  <sheetFormatPr baseColWidth="10" defaultRowHeight="12.75" x14ac:dyDescent="0.2"/>
  <cols>
    <col min="1" max="1" width="12.140625" style="5" customWidth="1"/>
    <col min="2" max="2" width="60.140625" style="4" customWidth="1"/>
    <col min="3" max="3" width="22" style="3" customWidth="1"/>
    <col min="4" max="4" width="16.140625" style="2" customWidth="1"/>
    <col min="5" max="5" width="49.7109375" style="1" hidden="1" customWidth="1"/>
    <col min="6" max="6" width="11.42578125" style="1" hidden="1" customWidth="1"/>
    <col min="7" max="7" width="18" style="1" hidden="1" customWidth="1"/>
    <col min="8" max="8" width="8.7109375" style="1" hidden="1" customWidth="1"/>
    <col min="9" max="9" width="45.42578125" style="1" hidden="1" customWidth="1"/>
    <col min="10" max="10" width="15.85546875" style="1" hidden="1" customWidth="1"/>
    <col min="11" max="12" width="0" style="1" hidden="1" customWidth="1"/>
    <col min="13" max="238" width="11.42578125" style="1"/>
    <col min="239" max="239" width="59" style="1" customWidth="1"/>
    <col min="240" max="240" width="21" style="1" customWidth="1"/>
    <col min="241" max="241" width="19.28515625" style="1" customWidth="1"/>
    <col min="242" max="249" width="0" style="1" hidden="1" customWidth="1"/>
    <col min="250" max="250" width="13.7109375" style="1" bestFit="1" customWidth="1"/>
    <col min="251" max="251" width="14.7109375" style="1" customWidth="1"/>
    <col min="252" max="494" width="11.42578125" style="1"/>
    <col min="495" max="495" width="59" style="1" customWidth="1"/>
    <col min="496" max="496" width="21" style="1" customWidth="1"/>
    <col min="497" max="497" width="19.28515625" style="1" customWidth="1"/>
    <col min="498" max="505" width="0" style="1" hidden="1" customWidth="1"/>
    <col min="506" max="506" width="13.7109375" style="1" bestFit="1" customWidth="1"/>
    <col min="507" max="507" width="14.7109375" style="1" customWidth="1"/>
    <col min="508" max="750" width="11.42578125" style="1"/>
    <col min="751" max="751" width="59" style="1" customWidth="1"/>
    <col min="752" max="752" width="21" style="1" customWidth="1"/>
    <col min="753" max="753" width="19.28515625" style="1" customWidth="1"/>
    <col min="754" max="761" width="0" style="1" hidden="1" customWidth="1"/>
    <col min="762" max="762" width="13.7109375" style="1" bestFit="1" customWidth="1"/>
    <col min="763" max="763" width="14.7109375" style="1" customWidth="1"/>
    <col min="764" max="1006" width="11.42578125" style="1"/>
    <col min="1007" max="1007" width="59" style="1" customWidth="1"/>
    <col min="1008" max="1008" width="21" style="1" customWidth="1"/>
    <col min="1009" max="1009" width="19.28515625" style="1" customWidth="1"/>
    <col min="1010" max="1017" width="0" style="1" hidden="1" customWidth="1"/>
    <col min="1018" max="1018" width="13.7109375" style="1" bestFit="1" customWidth="1"/>
    <col min="1019" max="1019" width="14.7109375" style="1" customWidth="1"/>
    <col min="1020" max="1262" width="11.42578125" style="1"/>
    <col min="1263" max="1263" width="59" style="1" customWidth="1"/>
    <col min="1264" max="1264" width="21" style="1" customWidth="1"/>
    <col min="1265" max="1265" width="19.28515625" style="1" customWidth="1"/>
    <col min="1266" max="1273" width="0" style="1" hidden="1" customWidth="1"/>
    <col min="1274" max="1274" width="13.7109375" style="1" bestFit="1" customWidth="1"/>
    <col min="1275" max="1275" width="14.7109375" style="1" customWidth="1"/>
    <col min="1276" max="1518" width="11.42578125" style="1"/>
    <col min="1519" max="1519" width="59" style="1" customWidth="1"/>
    <col min="1520" max="1520" width="21" style="1" customWidth="1"/>
    <col min="1521" max="1521" width="19.28515625" style="1" customWidth="1"/>
    <col min="1522" max="1529" width="0" style="1" hidden="1" customWidth="1"/>
    <col min="1530" max="1530" width="13.7109375" style="1" bestFit="1" customWidth="1"/>
    <col min="1531" max="1531" width="14.7109375" style="1" customWidth="1"/>
    <col min="1532" max="1774" width="11.42578125" style="1"/>
    <col min="1775" max="1775" width="59" style="1" customWidth="1"/>
    <col min="1776" max="1776" width="21" style="1" customWidth="1"/>
    <col min="1777" max="1777" width="19.28515625" style="1" customWidth="1"/>
    <col min="1778" max="1785" width="0" style="1" hidden="1" customWidth="1"/>
    <col min="1786" max="1786" width="13.7109375" style="1" bestFit="1" customWidth="1"/>
    <col min="1787" max="1787" width="14.7109375" style="1" customWidth="1"/>
    <col min="1788" max="2030" width="11.42578125" style="1"/>
    <col min="2031" max="2031" width="59" style="1" customWidth="1"/>
    <col min="2032" max="2032" width="21" style="1" customWidth="1"/>
    <col min="2033" max="2033" width="19.28515625" style="1" customWidth="1"/>
    <col min="2034" max="2041" width="0" style="1" hidden="1" customWidth="1"/>
    <col min="2042" max="2042" width="13.7109375" style="1" bestFit="1" customWidth="1"/>
    <col min="2043" max="2043" width="14.7109375" style="1" customWidth="1"/>
    <col min="2044" max="2286" width="11.42578125" style="1"/>
    <col min="2287" max="2287" width="59" style="1" customWidth="1"/>
    <col min="2288" max="2288" width="21" style="1" customWidth="1"/>
    <col min="2289" max="2289" width="19.28515625" style="1" customWidth="1"/>
    <col min="2290" max="2297" width="0" style="1" hidden="1" customWidth="1"/>
    <col min="2298" max="2298" width="13.7109375" style="1" bestFit="1" customWidth="1"/>
    <col min="2299" max="2299" width="14.7109375" style="1" customWidth="1"/>
    <col min="2300" max="2542" width="11.42578125" style="1"/>
    <col min="2543" max="2543" width="59" style="1" customWidth="1"/>
    <col min="2544" max="2544" width="21" style="1" customWidth="1"/>
    <col min="2545" max="2545" width="19.28515625" style="1" customWidth="1"/>
    <col min="2546" max="2553" width="0" style="1" hidden="1" customWidth="1"/>
    <col min="2554" max="2554" width="13.7109375" style="1" bestFit="1" customWidth="1"/>
    <col min="2555" max="2555" width="14.7109375" style="1" customWidth="1"/>
    <col min="2556" max="2798" width="11.42578125" style="1"/>
    <col min="2799" max="2799" width="59" style="1" customWidth="1"/>
    <col min="2800" max="2800" width="21" style="1" customWidth="1"/>
    <col min="2801" max="2801" width="19.28515625" style="1" customWidth="1"/>
    <col min="2802" max="2809" width="0" style="1" hidden="1" customWidth="1"/>
    <col min="2810" max="2810" width="13.7109375" style="1" bestFit="1" customWidth="1"/>
    <col min="2811" max="2811" width="14.7109375" style="1" customWidth="1"/>
    <col min="2812" max="3054" width="11.42578125" style="1"/>
    <col min="3055" max="3055" width="59" style="1" customWidth="1"/>
    <col min="3056" max="3056" width="21" style="1" customWidth="1"/>
    <col min="3057" max="3057" width="19.28515625" style="1" customWidth="1"/>
    <col min="3058" max="3065" width="0" style="1" hidden="1" customWidth="1"/>
    <col min="3066" max="3066" width="13.7109375" style="1" bestFit="1" customWidth="1"/>
    <col min="3067" max="3067" width="14.7109375" style="1" customWidth="1"/>
    <col min="3068" max="3310" width="11.42578125" style="1"/>
    <col min="3311" max="3311" width="59" style="1" customWidth="1"/>
    <col min="3312" max="3312" width="21" style="1" customWidth="1"/>
    <col min="3313" max="3313" width="19.28515625" style="1" customWidth="1"/>
    <col min="3314" max="3321" width="0" style="1" hidden="1" customWidth="1"/>
    <col min="3322" max="3322" width="13.7109375" style="1" bestFit="1" customWidth="1"/>
    <col min="3323" max="3323" width="14.7109375" style="1" customWidth="1"/>
    <col min="3324" max="3566" width="11.42578125" style="1"/>
    <col min="3567" max="3567" width="59" style="1" customWidth="1"/>
    <col min="3568" max="3568" width="21" style="1" customWidth="1"/>
    <col min="3569" max="3569" width="19.28515625" style="1" customWidth="1"/>
    <col min="3570" max="3577" width="0" style="1" hidden="1" customWidth="1"/>
    <col min="3578" max="3578" width="13.7109375" style="1" bestFit="1" customWidth="1"/>
    <col min="3579" max="3579" width="14.7109375" style="1" customWidth="1"/>
    <col min="3580" max="3822" width="11.42578125" style="1"/>
    <col min="3823" max="3823" width="59" style="1" customWidth="1"/>
    <col min="3824" max="3824" width="21" style="1" customWidth="1"/>
    <col min="3825" max="3825" width="19.28515625" style="1" customWidth="1"/>
    <col min="3826" max="3833" width="0" style="1" hidden="1" customWidth="1"/>
    <col min="3834" max="3834" width="13.7109375" style="1" bestFit="1" customWidth="1"/>
    <col min="3835" max="3835" width="14.7109375" style="1" customWidth="1"/>
    <col min="3836" max="4078" width="11.42578125" style="1"/>
    <col min="4079" max="4079" width="59" style="1" customWidth="1"/>
    <col min="4080" max="4080" width="21" style="1" customWidth="1"/>
    <col min="4081" max="4081" width="19.28515625" style="1" customWidth="1"/>
    <col min="4082" max="4089" width="0" style="1" hidden="1" customWidth="1"/>
    <col min="4090" max="4090" width="13.7109375" style="1" bestFit="1" customWidth="1"/>
    <col min="4091" max="4091" width="14.7109375" style="1" customWidth="1"/>
    <col min="4092" max="4334" width="11.42578125" style="1"/>
    <col min="4335" max="4335" width="59" style="1" customWidth="1"/>
    <col min="4336" max="4336" width="21" style="1" customWidth="1"/>
    <col min="4337" max="4337" width="19.28515625" style="1" customWidth="1"/>
    <col min="4338" max="4345" width="0" style="1" hidden="1" customWidth="1"/>
    <col min="4346" max="4346" width="13.7109375" style="1" bestFit="1" customWidth="1"/>
    <col min="4347" max="4347" width="14.7109375" style="1" customWidth="1"/>
    <col min="4348" max="4590" width="11.42578125" style="1"/>
    <col min="4591" max="4591" width="59" style="1" customWidth="1"/>
    <col min="4592" max="4592" width="21" style="1" customWidth="1"/>
    <col min="4593" max="4593" width="19.28515625" style="1" customWidth="1"/>
    <col min="4594" max="4601" width="0" style="1" hidden="1" customWidth="1"/>
    <col min="4602" max="4602" width="13.7109375" style="1" bestFit="1" customWidth="1"/>
    <col min="4603" max="4603" width="14.7109375" style="1" customWidth="1"/>
    <col min="4604" max="4846" width="11.42578125" style="1"/>
    <col min="4847" max="4847" width="59" style="1" customWidth="1"/>
    <col min="4848" max="4848" width="21" style="1" customWidth="1"/>
    <col min="4849" max="4849" width="19.28515625" style="1" customWidth="1"/>
    <col min="4850" max="4857" width="0" style="1" hidden="1" customWidth="1"/>
    <col min="4858" max="4858" width="13.7109375" style="1" bestFit="1" customWidth="1"/>
    <col min="4859" max="4859" width="14.7109375" style="1" customWidth="1"/>
    <col min="4860" max="5102" width="11.42578125" style="1"/>
    <col min="5103" max="5103" width="59" style="1" customWidth="1"/>
    <col min="5104" max="5104" width="21" style="1" customWidth="1"/>
    <col min="5105" max="5105" width="19.28515625" style="1" customWidth="1"/>
    <col min="5106" max="5113" width="0" style="1" hidden="1" customWidth="1"/>
    <col min="5114" max="5114" width="13.7109375" style="1" bestFit="1" customWidth="1"/>
    <col min="5115" max="5115" width="14.7109375" style="1" customWidth="1"/>
    <col min="5116" max="5358" width="11.42578125" style="1"/>
    <col min="5359" max="5359" width="59" style="1" customWidth="1"/>
    <col min="5360" max="5360" width="21" style="1" customWidth="1"/>
    <col min="5361" max="5361" width="19.28515625" style="1" customWidth="1"/>
    <col min="5362" max="5369" width="0" style="1" hidden="1" customWidth="1"/>
    <col min="5370" max="5370" width="13.7109375" style="1" bestFit="1" customWidth="1"/>
    <col min="5371" max="5371" width="14.7109375" style="1" customWidth="1"/>
    <col min="5372" max="5614" width="11.42578125" style="1"/>
    <col min="5615" max="5615" width="59" style="1" customWidth="1"/>
    <col min="5616" max="5616" width="21" style="1" customWidth="1"/>
    <col min="5617" max="5617" width="19.28515625" style="1" customWidth="1"/>
    <col min="5618" max="5625" width="0" style="1" hidden="1" customWidth="1"/>
    <col min="5626" max="5626" width="13.7109375" style="1" bestFit="1" customWidth="1"/>
    <col min="5627" max="5627" width="14.7109375" style="1" customWidth="1"/>
    <col min="5628" max="5870" width="11.42578125" style="1"/>
    <col min="5871" max="5871" width="59" style="1" customWidth="1"/>
    <col min="5872" max="5872" width="21" style="1" customWidth="1"/>
    <col min="5873" max="5873" width="19.28515625" style="1" customWidth="1"/>
    <col min="5874" max="5881" width="0" style="1" hidden="1" customWidth="1"/>
    <col min="5882" max="5882" width="13.7109375" style="1" bestFit="1" customWidth="1"/>
    <col min="5883" max="5883" width="14.7109375" style="1" customWidth="1"/>
    <col min="5884" max="6126" width="11.42578125" style="1"/>
    <col min="6127" max="6127" width="59" style="1" customWidth="1"/>
    <col min="6128" max="6128" width="21" style="1" customWidth="1"/>
    <col min="6129" max="6129" width="19.28515625" style="1" customWidth="1"/>
    <col min="6130" max="6137" width="0" style="1" hidden="1" customWidth="1"/>
    <col min="6138" max="6138" width="13.7109375" style="1" bestFit="1" customWidth="1"/>
    <col min="6139" max="6139" width="14.7109375" style="1" customWidth="1"/>
    <col min="6140" max="6382" width="11.42578125" style="1"/>
    <col min="6383" max="6383" width="59" style="1" customWidth="1"/>
    <col min="6384" max="6384" width="21" style="1" customWidth="1"/>
    <col min="6385" max="6385" width="19.28515625" style="1" customWidth="1"/>
    <col min="6386" max="6393" width="0" style="1" hidden="1" customWidth="1"/>
    <col min="6394" max="6394" width="13.7109375" style="1" bestFit="1" customWidth="1"/>
    <col min="6395" max="6395" width="14.7109375" style="1" customWidth="1"/>
    <col min="6396" max="6638" width="11.42578125" style="1"/>
    <col min="6639" max="6639" width="59" style="1" customWidth="1"/>
    <col min="6640" max="6640" width="21" style="1" customWidth="1"/>
    <col min="6641" max="6641" width="19.28515625" style="1" customWidth="1"/>
    <col min="6642" max="6649" width="0" style="1" hidden="1" customWidth="1"/>
    <col min="6650" max="6650" width="13.7109375" style="1" bestFit="1" customWidth="1"/>
    <col min="6651" max="6651" width="14.7109375" style="1" customWidth="1"/>
    <col min="6652" max="6894" width="11.42578125" style="1"/>
    <col min="6895" max="6895" width="59" style="1" customWidth="1"/>
    <col min="6896" max="6896" width="21" style="1" customWidth="1"/>
    <col min="6897" max="6897" width="19.28515625" style="1" customWidth="1"/>
    <col min="6898" max="6905" width="0" style="1" hidden="1" customWidth="1"/>
    <col min="6906" max="6906" width="13.7109375" style="1" bestFit="1" customWidth="1"/>
    <col min="6907" max="6907" width="14.7109375" style="1" customWidth="1"/>
    <col min="6908" max="7150" width="11.42578125" style="1"/>
    <col min="7151" max="7151" width="59" style="1" customWidth="1"/>
    <col min="7152" max="7152" width="21" style="1" customWidth="1"/>
    <col min="7153" max="7153" width="19.28515625" style="1" customWidth="1"/>
    <col min="7154" max="7161" width="0" style="1" hidden="1" customWidth="1"/>
    <col min="7162" max="7162" width="13.7109375" style="1" bestFit="1" customWidth="1"/>
    <col min="7163" max="7163" width="14.7109375" style="1" customWidth="1"/>
    <col min="7164" max="7406" width="11.42578125" style="1"/>
    <col min="7407" max="7407" width="59" style="1" customWidth="1"/>
    <col min="7408" max="7408" width="21" style="1" customWidth="1"/>
    <col min="7409" max="7409" width="19.28515625" style="1" customWidth="1"/>
    <col min="7410" max="7417" width="0" style="1" hidden="1" customWidth="1"/>
    <col min="7418" max="7418" width="13.7109375" style="1" bestFit="1" customWidth="1"/>
    <col min="7419" max="7419" width="14.7109375" style="1" customWidth="1"/>
    <col min="7420" max="7662" width="11.42578125" style="1"/>
    <col min="7663" max="7663" width="59" style="1" customWidth="1"/>
    <col min="7664" max="7664" width="21" style="1" customWidth="1"/>
    <col min="7665" max="7665" width="19.28515625" style="1" customWidth="1"/>
    <col min="7666" max="7673" width="0" style="1" hidden="1" customWidth="1"/>
    <col min="7674" max="7674" width="13.7109375" style="1" bestFit="1" customWidth="1"/>
    <col min="7675" max="7675" width="14.7109375" style="1" customWidth="1"/>
    <col min="7676" max="7918" width="11.42578125" style="1"/>
    <col min="7919" max="7919" width="59" style="1" customWidth="1"/>
    <col min="7920" max="7920" width="21" style="1" customWidth="1"/>
    <col min="7921" max="7921" width="19.28515625" style="1" customWidth="1"/>
    <col min="7922" max="7929" width="0" style="1" hidden="1" customWidth="1"/>
    <col min="7930" max="7930" width="13.7109375" style="1" bestFit="1" customWidth="1"/>
    <col min="7931" max="7931" width="14.7109375" style="1" customWidth="1"/>
    <col min="7932" max="8174" width="11.42578125" style="1"/>
    <col min="8175" max="8175" width="59" style="1" customWidth="1"/>
    <col min="8176" max="8176" width="21" style="1" customWidth="1"/>
    <col min="8177" max="8177" width="19.28515625" style="1" customWidth="1"/>
    <col min="8178" max="8185" width="0" style="1" hidden="1" customWidth="1"/>
    <col min="8186" max="8186" width="13.7109375" style="1" bestFit="1" customWidth="1"/>
    <col min="8187" max="8187" width="14.7109375" style="1" customWidth="1"/>
    <col min="8188" max="8430" width="11.42578125" style="1"/>
    <col min="8431" max="8431" width="59" style="1" customWidth="1"/>
    <col min="8432" max="8432" width="21" style="1" customWidth="1"/>
    <col min="8433" max="8433" width="19.28515625" style="1" customWidth="1"/>
    <col min="8434" max="8441" width="0" style="1" hidden="1" customWidth="1"/>
    <col min="8442" max="8442" width="13.7109375" style="1" bestFit="1" customWidth="1"/>
    <col min="8443" max="8443" width="14.7109375" style="1" customWidth="1"/>
    <col min="8444" max="8686" width="11.42578125" style="1"/>
    <col min="8687" max="8687" width="59" style="1" customWidth="1"/>
    <col min="8688" max="8688" width="21" style="1" customWidth="1"/>
    <col min="8689" max="8689" width="19.28515625" style="1" customWidth="1"/>
    <col min="8690" max="8697" width="0" style="1" hidden="1" customWidth="1"/>
    <col min="8698" max="8698" width="13.7109375" style="1" bestFit="1" customWidth="1"/>
    <col min="8699" max="8699" width="14.7109375" style="1" customWidth="1"/>
    <col min="8700" max="8942" width="11.42578125" style="1"/>
    <col min="8943" max="8943" width="59" style="1" customWidth="1"/>
    <col min="8944" max="8944" width="21" style="1" customWidth="1"/>
    <col min="8945" max="8945" width="19.28515625" style="1" customWidth="1"/>
    <col min="8946" max="8953" width="0" style="1" hidden="1" customWidth="1"/>
    <col min="8954" max="8954" width="13.7109375" style="1" bestFit="1" customWidth="1"/>
    <col min="8955" max="8955" width="14.7109375" style="1" customWidth="1"/>
    <col min="8956" max="9198" width="11.42578125" style="1"/>
    <col min="9199" max="9199" width="59" style="1" customWidth="1"/>
    <col min="9200" max="9200" width="21" style="1" customWidth="1"/>
    <col min="9201" max="9201" width="19.28515625" style="1" customWidth="1"/>
    <col min="9202" max="9209" width="0" style="1" hidden="1" customWidth="1"/>
    <col min="9210" max="9210" width="13.7109375" style="1" bestFit="1" customWidth="1"/>
    <col min="9211" max="9211" width="14.7109375" style="1" customWidth="1"/>
    <col min="9212" max="9454" width="11.42578125" style="1"/>
    <col min="9455" max="9455" width="59" style="1" customWidth="1"/>
    <col min="9456" max="9456" width="21" style="1" customWidth="1"/>
    <col min="9457" max="9457" width="19.28515625" style="1" customWidth="1"/>
    <col min="9458" max="9465" width="0" style="1" hidden="1" customWidth="1"/>
    <col min="9466" max="9466" width="13.7109375" style="1" bestFit="1" customWidth="1"/>
    <col min="9467" max="9467" width="14.7109375" style="1" customWidth="1"/>
    <col min="9468" max="9710" width="11.42578125" style="1"/>
    <col min="9711" max="9711" width="59" style="1" customWidth="1"/>
    <col min="9712" max="9712" width="21" style="1" customWidth="1"/>
    <col min="9713" max="9713" width="19.28515625" style="1" customWidth="1"/>
    <col min="9714" max="9721" width="0" style="1" hidden="1" customWidth="1"/>
    <col min="9722" max="9722" width="13.7109375" style="1" bestFit="1" customWidth="1"/>
    <col min="9723" max="9723" width="14.7109375" style="1" customWidth="1"/>
    <col min="9724" max="9966" width="11.42578125" style="1"/>
    <col min="9967" max="9967" width="59" style="1" customWidth="1"/>
    <col min="9968" max="9968" width="21" style="1" customWidth="1"/>
    <col min="9969" max="9969" width="19.28515625" style="1" customWidth="1"/>
    <col min="9970" max="9977" width="0" style="1" hidden="1" customWidth="1"/>
    <col min="9978" max="9978" width="13.7109375" style="1" bestFit="1" customWidth="1"/>
    <col min="9979" max="9979" width="14.7109375" style="1" customWidth="1"/>
    <col min="9980" max="10222" width="11.42578125" style="1"/>
    <col min="10223" max="10223" width="59" style="1" customWidth="1"/>
    <col min="10224" max="10224" width="21" style="1" customWidth="1"/>
    <col min="10225" max="10225" width="19.28515625" style="1" customWidth="1"/>
    <col min="10226" max="10233" width="0" style="1" hidden="1" customWidth="1"/>
    <col min="10234" max="10234" width="13.7109375" style="1" bestFit="1" customWidth="1"/>
    <col min="10235" max="10235" width="14.7109375" style="1" customWidth="1"/>
    <col min="10236" max="10478" width="11.42578125" style="1"/>
    <col min="10479" max="10479" width="59" style="1" customWidth="1"/>
    <col min="10480" max="10480" width="21" style="1" customWidth="1"/>
    <col min="10481" max="10481" width="19.28515625" style="1" customWidth="1"/>
    <col min="10482" max="10489" width="0" style="1" hidden="1" customWidth="1"/>
    <col min="10490" max="10490" width="13.7109375" style="1" bestFit="1" customWidth="1"/>
    <col min="10491" max="10491" width="14.7109375" style="1" customWidth="1"/>
    <col min="10492" max="10734" width="11.42578125" style="1"/>
    <col min="10735" max="10735" width="59" style="1" customWidth="1"/>
    <col min="10736" max="10736" width="21" style="1" customWidth="1"/>
    <col min="10737" max="10737" width="19.28515625" style="1" customWidth="1"/>
    <col min="10738" max="10745" width="0" style="1" hidden="1" customWidth="1"/>
    <col min="10746" max="10746" width="13.7109375" style="1" bestFit="1" customWidth="1"/>
    <col min="10747" max="10747" width="14.7109375" style="1" customWidth="1"/>
    <col min="10748" max="10990" width="11.42578125" style="1"/>
    <col min="10991" max="10991" width="59" style="1" customWidth="1"/>
    <col min="10992" max="10992" width="21" style="1" customWidth="1"/>
    <col min="10993" max="10993" width="19.28515625" style="1" customWidth="1"/>
    <col min="10994" max="11001" width="0" style="1" hidden="1" customWidth="1"/>
    <col min="11002" max="11002" width="13.7109375" style="1" bestFit="1" customWidth="1"/>
    <col min="11003" max="11003" width="14.7109375" style="1" customWidth="1"/>
    <col min="11004" max="11246" width="11.42578125" style="1"/>
    <col min="11247" max="11247" width="59" style="1" customWidth="1"/>
    <col min="11248" max="11248" width="21" style="1" customWidth="1"/>
    <col min="11249" max="11249" width="19.28515625" style="1" customWidth="1"/>
    <col min="11250" max="11257" width="0" style="1" hidden="1" customWidth="1"/>
    <col min="11258" max="11258" width="13.7109375" style="1" bestFit="1" customWidth="1"/>
    <col min="11259" max="11259" width="14.7109375" style="1" customWidth="1"/>
    <col min="11260" max="11502" width="11.42578125" style="1"/>
    <col min="11503" max="11503" width="59" style="1" customWidth="1"/>
    <col min="11504" max="11504" width="21" style="1" customWidth="1"/>
    <col min="11505" max="11505" width="19.28515625" style="1" customWidth="1"/>
    <col min="11506" max="11513" width="0" style="1" hidden="1" customWidth="1"/>
    <col min="11514" max="11514" width="13.7109375" style="1" bestFit="1" customWidth="1"/>
    <col min="11515" max="11515" width="14.7109375" style="1" customWidth="1"/>
    <col min="11516" max="11758" width="11.42578125" style="1"/>
    <col min="11759" max="11759" width="59" style="1" customWidth="1"/>
    <col min="11760" max="11760" width="21" style="1" customWidth="1"/>
    <col min="11761" max="11761" width="19.28515625" style="1" customWidth="1"/>
    <col min="11762" max="11769" width="0" style="1" hidden="1" customWidth="1"/>
    <col min="11770" max="11770" width="13.7109375" style="1" bestFit="1" customWidth="1"/>
    <col min="11771" max="11771" width="14.7109375" style="1" customWidth="1"/>
    <col min="11772" max="12014" width="11.42578125" style="1"/>
    <col min="12015" max="12015" width="59" style="1" customWidth="1"/>
    <col min="12016" max="12016" width="21" style="1" customWidth="1"/>
    <col min="12017" max="12017" width="19.28515625" style="1" customWidth="1"/>
    <col min="12018" max="12025" width="0" style="1" hidden="1" customWidth="1"/>
    <col min="12026" max="12026" width="13.7109375" style="1" bestFit="1" customWidth="1"/>
    <col min="12027" max="12027" width="14.7109375" style="1" customWidth="1"/>
    <col min="12028" max="12270" width="11.42578125" style="1"/>
    <col min="12271" max="12271" width="59" style="1" customWidth="1"/>
    <col min="12272" max="12272" width="21" style="1" customWidth="1"/>
    <col min="12273" max="12273" width="19.28515625" style="1" customWidth="1"/>
    <col min="12274" max="12281" width="0" style="1" hidden="1" customWidth="1"/>
    <col min="12282" max="12282" width="13.7109375" style="1" bestFit="1" customWidth="1"/>
    <col min="12283" max="12283" width="14.7109375" style="1" customWidth="1"/>
    <col min="12284" max="12526" width="11.42578125" style="1"/>
    <col min="12527" max="12527" width="59" style="1" customWidth="1"/>
    <col min="12528" max="12528" width="21" style="1" customWidth="1"/>
    <col min="12529" max="12529" width="19.28515625" style="1" customWidth="1"/>
    <col min="12530" max="12537" width="0" style="1" hidden="1" customWidth="1"/>
    <col min="12538" max="12538" width="13.7109375" style="1" bestFit="1" customWidth="1"/>
    <col min="12539" max="12539" width="14.7109375" style="1" customWidth="1"/>
    <col min="12540" max="12782" width="11.42578125" style="1"/>
    <col min="12783" max="12783" width="59" style="1" customWidth="1"/>
    <col min="12784" max="12784" width="21" style="1" customWidth="1"/>
    <col min="12785" max="12785" width="19.28515625" style="1" customWidth="1"/>
    <col min="12786" max="12793" width="0" style="1" hidden="1" customWidth="1"/>
    <col min="12794" max="12794" width="13.7109375" style="1" bestFit="1" customWidth="1"/>
    <col min="12795" max="12795" width="14.7109375" style="1" customWidth="1"/>
    <col min="12796" max="13038" width="11.42578125" style="1"/>
    <col min="13039" max="13039" width="59" style="1" customWidth="1"/>
    <col min="13040" max="13040" width="21" style="1" customWidth="1"/>
    <col min="13041" max="13041" width="19.28515625" style="1" customWidth="1"/>
    <col min="13042" max="13049" width="0" style="1" hidden="1" customWidth="1"/>
    <col min="13050" max="13050" width="13.7109375" style="1" bestFit="1" customWidth="1"/>
    <col min="13051" max="13051" width="14.7109375" style="1" customWidth="1"/>
    <col min="13052" max="13294" width="11.42578125" style="1"/>
    <col min="13295" max="13295" width="59" style="1" customWidth="1"/>
    <col min="13296" max="13296" width="21" style="1" customWidth="1"/>
    <col min="13297" max="13297" width="19.28515625" style="1" customWidth="1"/>
    <col min="13298" max="13305" width="0" style="1" hidden="1" customWidth="1"/>
    <col min="13306" max="13306" width="13.7109375" style="1" bestFit="1" customWidth="1"/>
    <col min="13307" max="13307" width="14.7109375" style="1" customWidth="1"/>
    <col min="13308" max="13550" width="11.42578125" style="1"/>
    <col min="13551" max="13551" width="59" style="1" customWidth="1"/>
    <col min="13552" max="13552" width="21" style="1" customWidth="1"/>
    <col min="13553" max="13553" width="19.28515625" style="1" customWidth="1"/>
    <col min="13554" max="13561" width="0" style="1" hidden="1" customWidth="1"/>
    <col min="13562" max="13562" width="13.7109375" style="1" bestFit="1" customWidth="1"/>
    <col min="13563" max="13563" width="14.7109375" style="1" customWidth="1"/>
    <col min="13564" max="13806" width="11.42578125" style="1"/>
    <col min="13807" max="13807" width="59" style="1" customWidth="1"/>
    <col min="13808" max="13808" width="21" style="1" customWidth="1"/>
    <col min="13809" max="13809" width="19.28515625" style="1" customWidth="1"/>
    <col min="13810" max="13817" width="0" style="1" hidden="1" customWidth="1"/>
    <col min="13818" max="13818" width="13.7109375" style="1" bestFit="1" customWidth="1"/>
    <col min="13819" max="13819" width="14.7109375" style="1" customWidth="1"/>
    <col min="13820" max="14062" width="11.42578125" style="1"/>
    <col min="14063" max="14063" width="59" style="1" customWidth="1"/>
    <col min="14064" max="14064" width="21" style="1" customWidth="1"/>
    <col min="14065" max="14065" width="19.28515625" style="1" customWidth="1"/>
    <col min="14066" max="14073" width="0" style="1" hidden="1" customWidth="1"/>
    <col min="14074" max="14074" width="13.7109375" style="1" bestFit="1" customWidth="1"/>
    <col min="14075" max="14075" width="14.7109375" style="1" customWidth="1"/>
    <col min="14076" max="14318" width="11.42578125" style="1"/>
    <col min="14319" max="14319" width="59" style="1" customWidth="1"/>
    <col min="14320" max="14320" width="21" style="1" customWidth="1"/>
    <col min="14321" max="14321" width="19.28515625" style="1" customWidth="1"/>
    <col min="14322" max="14329" width="0" style="1" hidden="1" customWidth="1"/>
    <col min="14330" max="14330" width="13.7109375" style="1" bestFit="1" customWidth="1"/>
    <col min="14331" max="14331" width="14.7109375" style="1" customWidth="1"/>
    <col min="14332" max="14574" width="11.42578125" style="1"/>
    <col min="14575" max="14575" width="59" style="1" customWidth="1"/>
    <col min="14576" max="14576" width="21" style="1" customWidth="1"/>
    <col min="14577" max="14577" width="19.28515625" style="1" customWidth="1"/>
    <col min="14578" max="14585" width="0" style="1" hidden="1" customWidth="1"/>
    <col min="14586" max="14586" width="13.7109375" style="1" bestFit="1" customWidth="1"/>
    <col min="14587" max="14587" width="14.7109375" style="1" customWidth="1"/>
    <col min="14588" max="14830" width="11.42578125" style="1"/>
    <col min="14831" max="14831" width="59" style="1" customWidth="1"/>
    <col min="14832" max="14832" width="21" style="1" customWidth="1"/>
    <col min="14833" max="14833" width="19.28515625" style="1" customWidth="1"/>
    <col min="14834" max="14841" width="0" style="1" hidden="1" customWidth="1"/>
    <col min="14842" max="14842" width="13.7109375" style="1" bestFit="1" customWidth="1"/>
    <col min="14843" max="14843" width="14.7109375" style="1" customWidth="1"/>
    <col min="14844" max="15086" width="11.42578125" style="1"/>
    <col min="15087" max="15087" width="59" style="1" customWidth="1"/>
    <col min="15088" max="15088" width="21" style="1" customWidth="1"/>
    <col min="15089" max="15089" width="19.28515625" style="1" customWidth="1"/>
    <col min="15090" max="15097" width="0" style="1" hidden="1" customWidth="1"/>
    <col min="15098" max="15098" width="13.7109375" style="1" bestFit="1" customWidth="1"/>
    <col min="15099" max="15099" width="14.7109375" style="1" customWidth="1"/>
    <col min="15100" max="15342" width="11.42578125" style="1"/>
    <col min="15343" max="15343" width="59" style="1" customWidth="1"/>
    <col min="15344" max="15344" width="21" style="1" customWidth="1"/>
    <col min="15345" max="15345" width="19.28515625" style="1" customWidth="1"/>
    <col min="15346" max="15353" width="0" style="1" hidden="1" customWidth="1"/>
    <col min="15354" max="15354" width="13.7109375" style="1" bestFit="1" customWidth="1"/>
    <col min="15355" max="15355" width="14.7109375" style="1" customWidth="1"/>
    <col min="15356" max="15598" width="11.42578125" style="1"/>
    <col min="15599" max="15599" width="59" style="1" customWidth="1"/>
    <col min="15600" max="15600" width="21" style="1" customWidth="1"/>
    <col min="15601" max="15601" width="19.28515625" style="1" customWidth="1"/>
    <col min="15602" max="15609" width="0" style="1" hidden="1" customWidth="1"/>
    <col min="15610" max="15610" width="13.7109375" style="1" bestFit="1" customWidth="1"/>
    <col min="15611" max="15611" width="14.7109375" style="1" customWidth="1"/>
    <col min="15612" max="15854" width="11.42578125" style="1"/>
    <col min="15855" max="15855" width="59" style="1" customWidth="1"/>
    <col min="15856" max="15856" width="21" style="1" customWidth="1"/>
    <col min="15857" max="15857" width="19.28515625" style="1" customWidth="1"/>
    <col min="15858" max="15865" width="0" style="1" hidden="1" customWidth="1"/>
    <col min="15866" max="15866" width="13.7109375" style="1" bestFit="1" customWidth="1"/>
    <col min="15867" max="15867" width="14.7109375" style="1" customWidth="1"/>
    <col min="15868" max="16384" width="11.42578125" style="1"/>
  </cols>
  <sheetData>
    <row r="1" spans="2:4" ht="15" x14ac:dyDescent="0.25">
      <c r="B1" s="98"/>
      <c r="C1" s="97"/>
      <c r="D1" s="80"/>
    </row>
    <row r="2" spans="2:4" ht="15" x14ac:dyDescent="0.25">
      <c r="B2" s="98"/>
      <c r="C2" s="97"/>
      <c r="D2" s="80"/>
    </row>
    <row r="3" spans="2:4" ht="15" x14ac:dyDescent="0.25">
      <c r="B3" s="98"/>
      <c r="C3" s="97"/>
      <c r="D3" s="80"/>
    </row>
    <row r="4" spans="2:4" x14ac:dyDescent="0.2">
      <c r="B4" s="96" t="s">
        <v>319</v>
      </c>
      <c r="C4" s="96"/>
      <c r="D4" s="96"/>
    </row>
    <row r="5" spans="2:4" ht="21" x14ac:dyDescent="0.35">
      <c r="B5" s="95" t="s">
        <v>318</v>
      </c>
      <c r="C5" s="95"/>
      <c r="D5" s="95"/>
    </row>
    <row r="6" spans="2:4" ht="17.25" x14ac:dyDescent="0.3">
      <c r="B6" s="94" t="s">
        <v>317</v>
      </c>
      <c r="C6" s="94"/>
      <c r="D6" s="94"/>
    </row>
    <row r="7" spans="2:4" ht="17.25" x14ac:dyDescent="0.3">
      <c r="B7" s="93" t="s">
        <v>316</v>
      </c>
      <c r="C7" s="93"/>
      <c r="D7" s="93"/>
    </row>
    <row r="8" spans="2:4" ht="15.75" x14ac:dyDescent="0.25">
      <c r="B8" s="92"/>
      <c r="C8" s="92"/>
      <c r="D8" s="92"/>
    </row>
    <row r="9" spans="2:4" ht="6.75" customHeight="1" x14ac:dyDescent="0.25">
      <c r="B9" s="91"/>
      <c r="C9" s="90"/>
      <c r="D9" s="89"/>
    </row>
    <row r="10" spans="2:4" ht="18.75" x14ac:dyDescent="0.3">
      <c r="B10" s="88" t="s">
        <v>315</v>
      </c>
      <c r="C10" s="88"/>
      <c r="D10" s="88"/>
    </row>
    <row r="11" spans="2:4" x14ac:dyDescent="0.2">
      <c r="B11" s="87" t="s">
        <v>314</v>
      </c>
      <c r="C11" s="87"/>
      <c r="D11" s="87"/>
    </row>
    <row r="12" spans="2:4" x14ac:dyDescent="0.2">
      <c r="B12" s="86" t="s">
        <v>0</v>
      </c>
      <c r="C12" s="86"/>
      <c r="D12" s="86"/>
    </row>
    <row r="13" spans="2:4" ht="9" customHeight="1" x14ac:dyDescent="0.2">
      <c r="B13" s="85"/>
      <c r="C13" s="76"/>
      <c r="D13" s="84"/>
    </row>
    <row r="14" spans="2:4" ht="12.75" customHeight="1" x14ac:dyDescent="0.25">
      <c r="B14" s="83" t="s">
        <v>313</v>
      </c>
      <c r="C14" s="77"/>
      <c r="D14" s="80"/>
    </row>
    <row r="15" spans="2:4" ht="3.75" customHeight="1" x14ac:dyDescent="0.25">
      <c r="B15" s="82"/>
      <c r="C15" s="77"/>
      <c r="D15" s="80"/>
    </row>
    <row r="16" spans="2:4" ht="15" x14ac:dyDescent="0.25">
      <c r="B16" s="81" t="s">
        <v>312</v>
      </c>
      <c r="C16" s="77">
        <f>+[1]EJECUCION!C34</f>
        <v>38658639.149999999</v>
      </c>
      <c r="D16" s="80"/>
    </row>
    <row r="17" spans="1:12" ht="15" x14ac:dyDescent="0.25">
      <c r="B17" s="81" t="s">
        <v>311</v>
      </c>
      <c r="C17" s="77">
        <f>+'[1]LIBRO BANCO PPC '!G66</f>
        <v>36690</v>
      </c>
      <c r="D17" s="80"/>
    </row>
    <row r="18" spans="1:12" ht="15" x14ac:dyDescent="0.25">
      <c r="B18" s="81" t="s">
        <v>310</v>
      </c>
      <c r="C18" s="77">
        <f>+'[1]LIBRO BANCO CONALECHE '!G242</f>
        <v>9318783.3900000006</v>
      </c>
      <c r="D18" s="80"/>
    </row>
    <row r="19" spans="1:12" ht="15" x14ac:dyDescent="0.25">
      <c r="B19" s="81" t="s">
        <v>309</v>
      </c>
      <c r="C19" s="77">
        <v>0</v>
      </c>
      <c r="D19" s="80"/>
    </row>
    <row r="20" spans="1:12" ht="13.5" thickBot="1" x14ac:dyDescent="0.25">
      <c r="B20" s="78" t="s">
        <v>308</v>
      </c>
      <c r="C20" s="77"/>
      <c r="D20" s="79">
        <f>SUM(C16:C19)</f>
        <v>48014112.539999999</v>
      </c>
    </row>
    <row r="21" spans="1:12" x14ac:dyDescent="0.2">
      <c r="B21" s="78"/>
      <c r="C21" s="77"/>
      <c r="D21" s="76"/>
    </row>
    <row r="22" spans="1:12" ht="14.25" customHeight="1" x14ac:dyDescent="0.25">
      <c r="A22" s="75" t="s">
        <v>307</v>
      </c>
      <c r="B22" s="72" t="s">
        <v>306</v>
      </c>
      <c r="C22" s="74"/>
      <c r="D22" s="73"/>
      <c r="E22" s="4" t="s">
        <v>305</v>
      </c>
      <c r="F22" s="4"/>
      <c r="G22" s="4"/>
      <c r="H22" s="4"/>
      <c r="I22" s="4"/>
      <c r="J22" s="4"/>
      <c r="K22" s="4"/>
      <c r="L22" s="4"/>
    </row>
    <row r="23" spans="1:12" ht="19.5" customHeight="1" x14ac:dyDescent="0.2">
      <c r="A23" s="30" t="s">
        <v>304</v>
      </c>
      <c r="B23" s="30" t="s">
        <v>303</v>
      </c>
      <c r="C23" s="34">
        <v>40804498.149999999</v>
      </c>
      <c r="D23" s="1"/>
    </row>
    <row r="24" spans="1:12" ht="19.5" customHeight="1" thickBot="1" x14ac:dyDescent="0.3">
      <c r="A24" s="72" t="s">
        <v>302</v>
      </c>
      <c r="B24" s="71" t="s">
        <v>301</v>
      </c>
      <c r="C24" s="70">
        <v>34314997.829999998</v>
      </c>
      <c r="D24" s="1"/>
      <c r="E24" s="69" t="s">
        <v>300</v>
      </c>
      <c r="F24" s="62">
        <v>1122</v>
      </c>
      <c r="G24" s="65">
        <v>13095868.68</v>
      </c>
      <c r="H24" s="68" t="s">
        <v>296</v>
      </c>
      <c r="I24" s="68" t="s">
        <v>295</v>
      </c>
      <c r="J24" s="67">
        <v>5805023.1399999997</v>
      </c>
    </row>
    <row r="25" spans="1:12" ht="15.75" customHeight="1" thickBot="1" x14ac:dyDescent="0.3">
      <c r="A25" s="43" t="s">
        <v>299</v>
      </c>
      <c r="B25" s="43" t="s">
        <v>298</v>
      </c>
      <c r="C25" s="45">
        <v>26419814.489999998</v>
      </c>
      <c r="D25" s="1"/>
      <c r="E25" s="58" t="s">
        <v>297</v>
      </c>
      <c r="F25" s="62">
        <v>1222</v>
      </c>
      <c r="G25" s="65">
        <v>655669.49</v>
      </c>
      <c r="H25" s="68" t="s">
        <v>293</v>
      </c>
      <c r="I25" s="68" t="s">
        <v>292</v>
      </c>
      <c r="J25" s="67">
        <v>4114403.8</v>
      </c>
    </row>
    <row r="26" spans="1:12" s="4" customFormat="1" ht="15.75" customHeight="1" thickBot="1" x14ac:dyDescent="0.3">
      <c r="A26" s="43" t="s">
        <v>296</v>
      </c>
      <c r="B26" s="43" t="s">
        <v>295</v>
      </c>
      <c r="C26" s="45">
        <v>7532883.3399999999</v>
      </c>
      <c r="D26" s="1"/>
      <c r="E26" s="58" t="s">
        <v>294</v>
      </c>
      <c r="F26" s="62">
        <v>1224</v>
      </c>
      <c r="G26" s="65">
        <v>2009500</v>
      </c>
      <c r="H26" s="61" t="s">
        <v>270</v>
      </c>
      <c r="I26" s="61" t="s">
        <v>269</v>
      </c>
      <c r="J26" s="60">
        <v>3868608.32</v>
      </c>
    </row>
    <row r="27" spans="1:12" s="4" customFormat="1" ht="15.75" customHeight="1" thickBot="1" x14ac:dyDescent="0.3">
      <c r="A27" s="43" t="s">
        <v>293</v>
      </c>
      <c r="B27" s="43" t="s">
        <v>292</v>
      </c>
      <c r="C27" s="45">
        <v>362300</v>
      </c>
      <c r="E27" s="58" t="s">
        <v>291</v>
      </c>
      <c r="F27" s="62">
        <v>1225</v>
      </c>
      <c r="G27" s="65">
        <v>1318400</v>
      </c>
      <c r="H27" s="61" t="s">
        <v>268</v>
      </c>
      <c r="I27" s="61" t="s">
        <v>267</v>
      </c>
      <c r="J27" s="60">
        <v>3922459.54</v>
      </c>
    </row>
    <row r="28" spans="1:12" s="4" customFormat="1" ht="15.75" customHeight="1" thickBot="1" x14ac:dyDescent="0.3">
      <c r="A28" s="43" t="s">
        <v>290</v>
      </c>
      <c r="B28" s="43" t="s">
        <v>289</v>
      </c>
      <c r="C28" s="45" t="s">
        <v>7</v>
      </c>
      <c r="E28" s="58" t="s">
        <v>288</v>
      </c>
      <c r="F28" s="62">
        <v>1227</v>
      </c>
      <c r="G28" s="65">
        <v>199500</v>
      </c>
      <c r="H28" s="61" t="s">
        <v>266</v>
      </c>
      <c r="I28" s="61" t="s">
        <v>265</v>
      </c>
      <c r="J28" s="60">
        <v>665269.59</v>
      </c>
    </row>
    <row r="29" spans="1:12" s="66" customFormat="1" ht="15.75" customHeight="1" x14ac:dyDescent="0.2">
      <c r="A29" s="43" t="s">
        <v>287</v>
      </c>
      <c r="B29" s="43" t="s">
        <v>286</v>
      </c>
      <c r="C29" s="45" t="s">
        <v>7</v>
      </c>
      <c r="D29" s="4"/>
    </row>
    <row r="30" spans="1:12" s="4" customFormat="1" ht="15.75" customHeight="1" thickBot="1" x14ac:dyDescent="0.3">
      <c r="A30" s="43" t="s">
        <v>285</v>
      </c>
      <c r="B30" s="43" t="s">
        <v>284</v>
      </c>
      <c r="C30" s="45" t="s">
        <v>7</v>
      </c>
      <c r="D30" s="66"/>
      <c r="E30" s="58" t="s">
        <v>283</v>
      </c>
      <c r="F30" s="62">
        <v>1311</v>
      </c>
      <c r="G30" s="65">
        <v>1903857.16</v>
      </c>
      <c r="H30" s="61" t="s">
        <v>259</v>
      </c>
      <c r="I30" s="61" t="s">
        <v>258</v>
      </c>
      <c r="J30" s="60">
        <v>1695210.13</v>
      </c>
    </row>
    <row r="31" spans="1:12" s="4" customFormat="1" ht="19.5" customHeight="1" thickBot="1" x14ac:dyDescent="0.25">
      <c r="A31" s="38" t="s">
        <v>280</v>
      </c>
      <c r="B31" s="64" t="s">
        <v>282</v>
      </c>
      <c r="C31" s="39">
        <v>331400</v>
      </c>
      <c r="E31" s="63" t="s">
        <v>281</v>
      </c>
      <c r="F31" s="62">
        <v>217</v>
      </c>
      <c r="G31" s="56">
        <v>16867</v>
      </c>
      <c r="H31" s="61" t="s">
        <v>180</v>
      </c>
      <c r="I31" s="61" t="s">
        <v>179</v>
      </c>
      <c r="J31" s="60">
        <v>4484</v>
      </c>
    </row>
    <row r="32" spans="1:12" s="4" customFormat="1" ht="19.5" customHeight="1" x14ac:dyDescent="0.25">
      <c r="A32" s="43" t="s">
        <v>280</v>
      </c>
      <c r="B32" s="43" t="s">
        <v>279</v>
      </c>
      <c r="C32" s="45">
        <v>331400</v>
      </c>
      <c r="E32" s="58" t="s">
        <v>278</v>
      </c>
      <c r="G32" s="59"/>
    </row>
    <row r="33" spans="1:12" s="4" customFormat="1" ht="19.5" customHeight="1" x14ac:dyDescent="0.25">
      <c r="A33" s="26" t="s">
        <v>277</v>
      </c>
      <c r="B33" s="40" t="s">
        <v>276</v>
      </c>
      <c r="C33" s="34" t="s">
        <v>7</v>
      </c>
      <c r="E33" s="58"/>
    </row>
    <row r="34" spans="1:12" s="4" customFormat="1" ht="19.5" customHeight="1" x14ac:dyDescent="0.25">
      <c r="A34" s="52" t="s">
        <v>275</v>
      </c>
      <c r="B34" s="37" t="s">
        <v>274</v>
      </c>
      <c r="C34" s="45" t="s">
        <v>7</v>
      </c>
      <c r="E34" s="58"/>
    </row>
    <row r="35" spans="1:12" s="4" customFormat="1" ht="19.5" customHeight="1" x14ac:dyDescent="0.25">
      <c r="A35" s="40" t="s">
        <v>273</v>
      </c>
      <c r="B35" s="40" t="s">
        <v>272</v>
      </c>
      <c r="C35" s="39">
        <v>6158100.3200000003</v>
      </c>
      <c r="E35" s="58" t="s">
        <v>271</v>
      </c>
      <c r="F35" s="57">
        <v>3714</v>
      </c>
      <c r="G35" s="56">
        <v>600</v>
      </c>
    </row>
    <row r="36" spans="1:12" s="4" customFormat="1" ht="19.5" customHeight="1" x14ac:dyDescent="0.2">
      <c r="A36" s="43" t="s">
        <v>270</v>
      </c>
      <c r="B36" s="43" t="s">
        <v>269</v>
      </c>
      <c r="C36" s="45">
        <v>2879979.76</v>
      </c>
      <c r="E36" s="1"/>
      <c r="F36" s="1"/>
      <c r="G36" s="1"/>
      <c r="H36" s="1"/>
      <c r="I36" s="1"/>
      <c r="J36" s="1"/>
      <c r="K36" s="1"/>
      <c r="L36" s="1"/>
    </row>
    <row r="37" spans="1:12" s="4" customFormat="1" ht="19.5" customHeight="1" x14ac:dyDescent="0.2">
      <c r="A37" s="43" t="s">
        <v>268</v>
      </c>
      <c r="B37" s="43" t="s">
        <v>267</v>
      </c>
      <c r="C37" s="45">
        <v>2813728.87</v>
      </c>
      <c r="E37" s="1"/>
      <c r="F37" s="1"/>
      <c r="G37" s="1"/>
      <c r="H37" s="1"/>
      <c r="I37" s="1"/>
      <c r="J37" s="1"/>
      <c r="K37" s="1"/>
      <c r="L37" s="1"/>
    </row>
    <row r="38" spans="1:12" s="4" customFormat="1" ht="19.5" customHeight="1" x14ac:dyDescent="0.2">
      <c r="A38" s="43" t="s">
        <v>266</v>
      </c>
      <c r="B38" s="43" t="s">
        <v>265</v>
      </c>
      <c r="C38" s="45">
        <v>464391.69</v>
      </c>
      <c r="E38" s="1"/>
      <c r="F38" s="1"/>
      <c r="G38" s="1"/>
      <c r="H38" s="1"/>
      <c r="I38" s="1"/>
      <c r="J38" s="1"/>
      <c r="K38" s="1"/>
      <c r="L38" s="1"/>
    </row>
    <row r="39" spans="1:12" s="4" customFormat="1" ht="19.5" customHeight="1" x14ac:dyDescent="0.2">
      <c r="A39" s="55">
        <v>2.2000000000000002</v>
      </c>
      <c r="B39" s="30" t="s">
        <v>264</v>
      </c>
      <c r="C39" s="34">
        <v>1490166.86</v>
      </c>
    </row>
    <row r="40" spans="1:12" s="4" customFormat="1" ht="19.5" customHeight="1" x14ac:dyDescent="0.2">
      <c r="A40" s="40" t="s">
        <v>263</v>
      </c>
      <c r="B40" s="40" t="s">
        <v>262</v>
      </c>
      <c r="C40" s="39">
        <v>1191157.03</v>
      </c>
      <c r="E40" s="1"/>
      <c r="F40" s="1"/>
      <c r="G40" s="1"/>
      <c r="H40" s="1"/>
      <c r="I40" s="1"/>
      <c r="J40" s="1"/>
      <c r="K40" s="1"/>
      <c r="L40" s="1"/>
    </row>
    <row r="41" spans="1:12" s="4" customFormat="1" ht="17.25" customHeight="1" x14ac:dyDescent="0.2">
      <c r="A41" s="43" t="s">
        <v>261</v>
      </c>
      <c r="B41" s="43" t="s">
        <v>260</v>
      </c>
      <c r="C41" s="45" t="s">
        <v>7</v>
      </c>
      <c r="E41" s="1"/>
      <c r="F41" s="1"/>
      <c r="G41" s="1"/>
      <c r="H41" s="1"/>
      <c r="I41" s="1"/>
      <c r="J41" s="1"/>
      <c r="K41" s="1"/>
      <c r="L41" s="1"/>
    </row>
    <row r="42" spans="1:12" s="4" customFormat="1" ht="17.25" customHeight="1" x14ac:dyDescent="0.2">
      <c r="A42" s="43" t="s">
        <v>259</v>
      </c>
      <c r="B42" s="43" t="s">
        <v>258</v>
      </c>
      <c r="C42" s="45">
        <v>703365.57</v>
      </c>
      <c r="E42" s="1"/>
      <c r="F42" s="1"/>
      <c r="G42" s="1"/>
      <c r="H42" s="1"/>
      <c r="I42" s="1"/>
      <c r="J42" s="1"/>
      <c r="K42" s="1"/>
      <c r="L42" s="1"/>
    </row>
    <row r="43" spans="1:12" s="4" customFormat="1" ht="17.25" customHeight="1" x14ac:dyDescent="0.2">
      <c r="A43" s="43" t="s">
        <v>257</v>
      </c>
      <c r="B43" s="43" t="s">
        <v>256</v>
      </c>
      <c r="C43" s="45">
        <v>257813</v>
      </c>
      <c r="E43" s="1"/>
      <c r="F43" s="1"/>
      <c r="G43" s="1"/>
      <c r="H43" s="1"/>
      <c r="I43" s="1"/>
      <c r="J43" s="1"/>
      <c r="K43" s="1"/>
      <c r="L43" s="1"/>
    </row>
    <row r="44" spans="1:12" s="4" customFormat="1" ht="17.25" customHeight="1" x14ac:dyDescent="0.2">
      <c r="A44" s="43" t="s">
        <v>255</v>
      </c>
      <c r="B44" s="43" t="s">
        <v>254</v>
      </c>
      <c r="C44" s="45">
        <v>218452.46</v>
      </c>
      <c r="E44" s="1"/>
      <c r="F44" s="1"/>
      <c r="G44" s="1"/>
      <c r="H44" s="1"/>
      <c r="I44" s="1"/>
      <c r="J44" s="1"/>
      <c r="K44" s="1"/>
      <c r="L44" s="1"/>
    </row>
    <row r="45" spans="1:12" s="4" customFormat="1" ht="17.25" customHeight="1" x14ac:dyDescent="0.2">
      <c r="A45" s="43" t="s">
        <v>253</v>
      </c>
      <c r="B45" s="43" t="s">
        <v>252</v>
      </c>
      <c r="C45" s="45">
        <v>3592</v>
      </c>
      <c r="E45" s="1"/>
      <c r="F45" s="1"/>
      <c r="G45" s="1"/>
      <c r="H45" s="1"/>
      <c r="I45" s="1"/>
      <c r="J45" s="1"/>
      <c r="K45" s="1"/>
      <c r="L45" s="1"/>
    </row>
    <row r="46" spans="1:12" s="4" customFormat="1" ht="19.5" customHeight="1" x14ac:dyDescent="0.2">
      <c r="A46" s="43" t="s">
        <v>251</v>
      </c>
      <c r="B46" s="43" t="s">
        <v>250</v>
      </c>
      <c r="C46" s="45">
        <v>7934</v>
      </c>
      <c r="E46" s="1"/>
      <c r="F46" s="1"/>
      <c r="G46" s="1"/>
      <c r="H46" s="1"/>
      <c r="I46" s="1"/>
      <c r="J46" s="54"/>
      <c r="K46" s="53"/>
      <c r="L46" s="53"/>
    </row>
    <row r="47" spans="1:12" s="4" customFormat="1" ht="19.5" customHeight="1" x14ac:dyDescent="0.2">
      <c r="A47" s="40" t="s">
        <v>249</v>
      </c>
      <c r="B47" s="40" t="s">
        <v>248</v>
      </c>
      <c r="C47" s="39">
        <v>99530.64</v>
      </c>
      <c r="E47" s="1"/>
      <c r="F47" s="1"/>
      <c r="G47" s="1"/>
      <c r="H47" s="1"/>
      <c r="I47" s="1"/>
      <c r="J47" s="54"/>
      <c r="K47" s="53"/>
      <c r="L47" s="53"/>
    </row>
    <row r="48" spans="1:12" s="4" customFormat="1" ht="19.5" customHeight="1" x14ac:dyDescent="0.2">
      <c r="A48" s="41" t="s">
        <v>247</v>
      </c>
      <c r="B48" s="43" t="s">
        <v>246</v>
      </c>
      <c r="C48" s="24">
        <v>99530.64</v>
      </c>
      <c r="E48" s="1"/>
      <c r="F48" s="1"/>
      <c r="G48" s="1"/>
      <c r="H48" s="1"/>
      <c r="I48" s="1"/>
      <c r="J48" s="54"/>
      <c r="K48" s="53"/>
      <c r="L48" s="53"/>
    </row>
    <row r="49" spans="1:12" s="4" customFormat="1" ht="19.5" customHeight="1" x14ac:dyDescent="0.2">
      <c r="A49" s="43" t="s">
        <v>245</v>
      </c>
      <c r="B49" s="43" t="s">
        <v>244</v>
      </c>
      <c r="C49" s="45" t="s">
        <v>7</v>
      </c>
      <c r="E49" s="1"/>
      <c r="F49" s="1"/>
      <c r="G49" s="1"/>
      <c r="H49" s="1"/>
      <c r="I49" s="1"/>
      <c r="J49" s="54"/>
      <c r="K49" s="53"/>
      <c r="L49" s="53"/>
    </row>
    <row r="50" spans="1:12" s="4" customFormat="1" ht="19.5" customHeight="1" x14ac:dyDescent="0.2">
      <c r="A50" s="40" t="s">
        <v>243</v>
      </c>
      <c r="B50" s="40" t="s">
        <v>242</v>
      </c>
      <c r="C50" s="39">
        <v>31400</v>
      </c>
      <c r="E50" s="1"/>
      <c r="F50" s="1"/>
      <c r="G50" s="1"/>
      <c r="H50" s="1"/>
      <c r="I50" s="1"/>
      <c r="J50" s="1"/>
      <c r="K50" s="1"/>
      <c r="L50" s="1"/>
    </row>
    <row r="51" spans="1:12" s="4" customFormat="1" ht="19.5" customHeight="1" x14ac:dyDescent="0.2">
      <c r="A51" s="43" t="s">
        <v>241</v>
      </c>
      <c r="B51" s="43" t="s">
        <v>240</v>
      </c>
      <c r="C51" s="45">
        <v>31400</v>
      </c>
      <c r="E51" s="1"/>
      <c r="F51" s="1"/>
      <c r="G51" s="1"/>
      <c r="H51" s="1"/>
      <c r="I51" s="1"/>
      <c r="J51" s="1"/>
      <c r="K51" s="1"/>
      <c r="L51" s="1"/>
    </row>
    <row r="52" spans="1:12" s="4" customFormat="1" ht="19.5" customHeight="1" x14ac:dyDescent="0.2">
      <c r="A52" s="26" t="s">
        <v>239</v>
      </c>
      <c r="B52" s="40" t="s">
        <v>238</v>
      </c>
      <c r="C52" s="39">
        <v>12400</v>
      </c>
      <c r="E52" s="1"/>
      <c r="F52" s="1"/>
      <c r="G52" s="1"/>
      <c r="H52" s="1"/>
      <c r="I52" s="1"/>
      <c r="J52" s="1"/>
      <c r="K52" s="1"/>
      <c r="L52" s="1"/>
    </row>
    <row r="53" spans="1:12" s="4" customFormat="1" ht="19.5" customHeight="1" x14ac:dyDescent="0.2">
      <c r="A53" s="49" t="s">
        <v>237</v>
      </c>
      <c r="B53" s="38" t="s">
        <v>236</v>
      </c>
      <c r="C53" s="24">
        <v>4000</v>
      </c>
      <c r="E53" s="1"/>
      <c r="F53" s="1"/>
      <c r="G53" s="1"/>
      <c r="H53" s="1"/>
      <c r="I53" s="1"/>
      <c r="J53" s="1"/>
      <c r="K53" s="1"/>
      <c r="L53" s="1"/>
    </row>
    <row r="54" spans="1:12" s="4" customFormat="1" ht="19.5" customHeight="1" x14ac:dyDescent="0.2">
      <c r="A54" s="43" t="s">
        <v>235</v>
      </c>
      <c r="B54" s="25" t="s">
        <v>234</v>
      </c>
      <c r="C54" s="24">
        <v>2500</v>
      </c>
      <c r="E54" s="1"/>
      <c r="F54" s="1"/>
      <c r="G54" s="1"/>
      <c r="H54" s="1"/>
      <c r="I54" s="1"/>
      <c r="J54" s="1"/>
      <c r="K54" s="1"/>
      <c r="L54" s="1"/>
    </row>
    <row r="55" spans="1:12" s="4" customFormat="1" ht="19.5" customHeight="1" x14ac:dyDescent="0.2">
      <c r="A55" s="43" t="s">
        <v>233</v>
      </c>
      <c r="B55" s="43" t="s">
        <v>232</v>
      </c>
      <c r="C55" s="24">
        <v>5900</v>
      </c>
      <c r="E55" s="1"/>
      <c r="F55" s="1"/>
      <c r="G55" s="1"/>
      <c r="H55" s="1"/>
      <c r="I55" s="1"/>
      <c r="J55" s="1"/>
      <c r="K55" s="1"/>
      <c r="L55" s="1"/>
    </row>
    <row r="56" spans="1:12" s="4" customFormat="1" ht="19.5" customHeight="1" x14ac:dyDescent="0.2">
      <c r="A56" s="26" t="s">
        <v>231</v>
      </c>
      <c r="B56" s="40" t="s">
        <v>230</v>
      </c>
      <c r="C56" s="24" t="s">
        <v>7</v>
      </c>
      <c r="E56" s="1"/>
      <c r="F56" s="1"/>
      <c r="G56" s="1"/>
      <c r="H56" s="1"/>
      <c r="I56" s="1"/>
      <c r="J56" s="1"/>
      <c r="K56" s="1"/>
      <c r="L56" s="1"/>
    </row>
    <row r="57" spans="1:12" ht="19.5" customHeight="1" x14ac:dyDescent="0.2">
      <c r="A57" s="52" t="s">
        <v>229</v>
      </c>
      <c r="B57" s="51" t="s">
        <v>228</v>
      </c>
      <c r="C57" s="24" t="s">
        <v>7</v>
      </c>
      <c r="D57" s="4"/>
    </row>
    <row r="58" spans="1:12" ht="19.5" customHeight="1" x14ac:dyDescent="0.2">
      <c r="A58" s="38" t="s">
        <v>227</v>
      </c>
      <c r="B58" s="43" t="s">
        <v>226</v>
      </c>
      <c r="C58" s="24" t="s">
        <v>7</v>
      </c>
      <c r="D58" s="1"/>
    </row>
    <row r="59" spans="1:12" ht="19.5" customHeight="1" x14ac:dyDescent="0.2">
      <c r="A59" s="26" t="s">
        <v>225</v>
      </c>
      <c r="B59" s="40" t="s">
        <v>224</v>
      </c>
      <c r="C59" s="39" t="s">
        <v>7</v>
      </c>
      <c r="D59" s="1"/>
    </row>
    <row r="60" spans="1:12" ht="19.5" customHeight="1" x14ac:dyDescent="0.2">
      <c r="A60" s="26" t="s">
        <v>223</v>
      </c>
      <c r="B60" s="26" t="s">
        <v>222</v>
      </c>
      <c r="C60" s="24" t="s">
        <v>7</v>
      </c>
      <c r="D60" s="1"/>
    </row>
    <row r="61" spans="1:12" ht="19.5" customHeight="1" x14ac:dyDescent="0.2">
      <c r="A61" s="26" t="s">
        <v>221</v>
      </c>
      <c r="B61" s="26" t="s">
        <v>220</v>
      </c>
      <c r="C61" s="24" t="s">
        <v>7</v>
      </c>
      <c r="D61" s="1"/>
    </row>
    <row r="62" spans="1:12" ht="19.5" customHeight="1" x14ac:dyDescent="0.2">
      <c r="A62" s="26" t="s">
        <v>219</v>
      </c>
      <c r="B62" s="44" t="s">
        <v>218</v>
      </c>
      <c r="C62" s="39">
        <v>143422.04999999999</v>
      </c>
      <c r="D62" s="1"/>
    </row>
    <row r="63" spans="1:12" ht="19.5" customHeight="1" x14ac:dyDescent="0.2">
      <c r="A63" s="43" t="s">
        <v>217</v>
      </c>
      <c r="B63" s="43" t="s">
        <v>216</v>
      </c>
      <c r="C63" s="24" t="s">
        <v>7</v>
      </c>
      <c r="D63" s="1"/>
    </row>
    <row r="64" spans="1:12" ht="16.5" customHeight="1" x14ac:dyDescent="0.2">
      <c r="A64" s="43" t="s">
        <v>215</v>
      </c>
      <c r="B64" s="43" t="s">
        <v>214</v>
      </c>
      <c r="C64" s="45">
        <v>143422.04999999999</v>
      </c>
      <c r="D64" s="1"/>
    </row>
    <row r="65" spans="1:4" ht="16.5" customHeight="1" x14ac:dyDescent="0.2">
      <c r="A65" s="26" t="s">
        <v>213</v>
      </c>
      <c r="B65" s="44" t="s">
        <v>212</v>
      </c>
      <c r="C65" s="39">
        <v>-119392.76</v>
      </c>
      <c r="D65" s="1"/>
    </row>
    <row r="66" spans="1:4" ht="16.5" customHeight="1" x14ac:dyDescent="0.2">
      <c r="A66" s="43" t="s">
        <v>211</v>
      </c>
      <c r="B66" s="43" t="s">
        <v>210</v>
      </c>
      <c r="C66" s="45">
        <v>5831.08</v>
      </c>
      <c r="D66" s="1"/>
    </row>
    <row r="67" spans="1:4" ht="16.5" customHeight="1" x14ac:dyDescent="0.2">
      <c r="A67" s="43" t="s">
        <v>209</v>
      </c>
      <c r="B67" s="43" t="s">
        <v>208</v>
      </c>
      <c r="C67" s="45">
        <v>2400</v>
      </c>
      <c r="D67" s="1"/>
    </row>
    <row r="68" spans="1:4" ht="19.5" customHeight="1" x14ac:dyDescent="0.2">
      <c r="A68" s="41" t="s">
        <v>207</v>
      </c>
      <c r="B68" s="43" t="s">
        <v>206</v>
      </c>
      <c r="C68" s="45" t="s">
        <v>7</v>
      </c>
      <c r="D68" s="1"/>
    </row>
    <row r="69" spans="1:4" ht="19.5" customHeight="1" x14ac:dyDescent="0.2">
      <c r="A69" s="43" t="s">
        <v>205</v>
      </c>
      <c r="B69" s="43" t="s">
        <v>204</v>
      </c>
      <c r="C69" s="45" t="s">
        <v>7</v>
      </c>
      <c r="D69" s="1"/>
    </row>
    <row r="70" spans="1:4" ht="19.5" customHeight="1" x14ac:dyDescent="0.2">
      <c r="A70" s="43" t="s">
        <v>203</v>
      </c>
      <c r="B70" s="43" t="s">
        <v>202</v>
      </c>
      <c r="C70" s="45">
        <v>-127623.84</v>
      </c>
      <c r="D70" s="1"/>
    </row>
    <row r="71" spans="1:4" ht="19.5" customHeight="1" x14ac:dyDescent="0.2">
      <c r="A71" s="26" t="s">
        <v>201</v>
      </c>
      <c r="B71" s="40" t="s">
        <v>200</v>
      </c>
      <c r="C71" s="39">
        <v>131649.9</v>
      </c>
      <c r="D71" s="1"/>
    </row>
    <row r="72" spans="1:4" ht="19.5" customHeight="1" x14ac:dyDescent="0.2">
      <c r="A72" s="43" t="s">
        <v>199</v>
      </c>
      <c r="B72" s="43" t="s">
        <v>198</v>
      </c>
      <c r="C72" s="45">
        <v>131649.9</v>
      </c>
      <c r="D72" s="1"/>
    </row>
    <row r="73" spans="1:4" ht="15" customHeight="1" x14ac:dyDescent="0.2">
      <c r="A73" s="26"/>
      <c r="B73" s="26"/>
      <c r="C73" s="24" t="s">
        <v>7</v>
      </c>
      <c r="D73" s="1"/>
    </row>
    <row r="74" spans="1:4" ht="15" customHeight="1" x14ac:dyDescent="0.2">
      <c r="A74" s="50">
        <v>2.2999999999999998</v>
      </c>
      <c r="B74" s="30" t="s">
        <v>197</v>
      </c>
      <c r="C74" s="34">
        <v>3980921.74</v>
      </c>
      <c r="D74" s="1"/>
    </row>
    <row r="75" spans="1:4" ht="15" customHeight="1" x14ac:dyDescent="0.2">
      <c r="A75" s="26" t="s">
        <v>196</v>
      </c>
      <c r="B75" s="40" t="s">
        <v>195</v>
      </c>
      <c r="C75" s="39">
        <v>715588.09</v>
      </c>
      <c r="D75" s="1"/>
    </row>
    <row r="76" spans="1:4" ht="15" customHeight="1" x14ac:dyDescent="0.2">
      <c r="A76" s="43" t="s">
        <v>194</v>
      </c>
      <c r="B76" s="43" t="s">
        <v>193</v>
      </c>
      <c r="C76" s="45">
        <v>126622.95</v>
      </c>
      <c r="D76" s="1"/>
    </row>
    <row r="77" spans="1:4" ht="19.5" customHeight="1" x14ac:dyDescent="0.2">
      <c r="A77" s="43" t="s">
        <v>192</v>
      </c>
      <c r="B77" s="43" t="s">
        <v>191</v>
      </c>
      <c r="C77" s="45">
        <v>606465.14</v>
      </c>
      <c r="D77" s="1"/>
    </row>
    <row r="78" spans="1:4" ht="19.5" customHeight="1" x14ac:dyDescent="0.2">
      <c r="A78" s="38" t="s">
        <v>190</v>
      </c>
      <c r="B78" s="43" t="s">
        <v>189</v>
      </c>
      <c r="C78" s="45">
        <v>-17500</v>
      </c>
      <c r="D78" s="1"/>
    </row>
    <row r="79" spans="1:4" ht="19.5" customHeight="1" x14ac:dyDescent="0.2">
      <c r="A79" s="43" t="s">
        <v>188</v>
      </c>
      <c r="B79" s="43" t="s">
        <v>187</v>
      </c>
      <c r="C79" s="45" t="s">
        <v>7</v>
      </c>
      <c r="D79" s="1"/>
    </row>
    <row r="80" spans="1:4" ht="19.5" customHeight="1" x14ac:dyDescent="0.2">
      <c r="A80" s="40" t="s">
        <v>186</v>
      </c>
      <c r="B80" s="40" t="s">
        <v>185</v>
      </c>
      <c r="C80" s="39">
        <v>10478</v>
      </c>
      <c r="D80" s="1"/>
    </row>
    <row r="81" spans="1:4" ht="19.5" customHeight="1" x14ac:dyDescent="0.2">
      <c r="A81" s="41" t="s">
        <v>184</v>
      </c>
      <c r="B81" s="43" t="s">
        <v>183</v>
      </c>
      <c r="C81" s="45">
        <v>920</v>
      </c>
      <c r="D81" s="1"/>
    </row>
    <row r="82" spans="1:4" ht="19.5" customHeight="1" x14ac:dyDescent="0.2">
      <c r="A82" s="26" t="s">
        <v>182</v>
      </c>
      <c r="B82" s="26" t="s">
        <v>181</v>
      </c>
      <c r="C82" s="39" t="s">
        <v>7</v>
      </c>
      <c r="D82" s="1"/>
    </row>
    <row r="83" spans="1:4" ht="19.5" customHeight="1" x14ac:dyDescent="0.2">
      <c r="A83" s="43" t="s">
        <v>180</v>
      </c>
      <c r="B83" s="43" t="s">
        <v>179</v>
      </c>
      <c r="C83" s="39">
        <v>9558</v>
      </c>
      <c r="D83" s="1"/>
    </row>
    <row r="84" spans="1:4" ht="19.5" customHeight="1" x14ac:dyDescent="0.2">
      <c r="A84" s="40" t="s">
        <v>178</v>
      </c>
      <c r="B84" s="40" t="s">
        <v>177</v>
      </c>
      <c r="C84" s="39">
        <v>202223.06</v>
      </c>
      <c r="D84" s="1"/>
    </row>
    <row r="85" spans="1:4" ht="19.5" customHeight="1" x14ac:dyDescent="0.2">
      <c r="A85" s="41" t="s">
        <v>176</v>
      </c>
      <c r="B85" s="43" t="s">
        <v>175</v>
      </c>
      <c r="C85" s="45" t="s">
        <v>7</v>
      </c>
      <c r="D85" s="1"/>
    </row>
    <row r="86" spans="1:4" ht="19.5" customHeight="1" x14ac:dyDescent="0.2">
      <c r="A86" s="43" t="s">
        <v>174</v>
      </c>
      <c r="B86" s="43" t="s">
        <v>173</v>
      </c>
      <c r="C86" s="45">
        <v>30090.560000000001</v>
      </c>
      <c r="D86" s="1"/>
    </row>
    <row r="87" spans="1:4" ht="19.5" customHeight="1" x14ac:dyDescent="0.2">
      <c r="A87" s="43" t="s">
        <v>172</v>
      </c>
      <c r="B87" s="43" t="s">
        <v>171</v>
      </c>
      <c r="C87" s="45">
        <v>172132.5</v>
      </c>
      <c r="D87" s="1"/>
    </row>
    <row r="88" spans="1:4" ht="19.5" customHeight="1" x14ac:dyDescent="0.2">
      <c r="A88" s="49" t="s">
        <v>170</v>
      </c>
      <c r="B88" s="43" t="s">
        <v>169</v>
      </c>
      <c r="C88" s="45" t="s">
        <v>7</v>
      </c>
      <c r="D88" s="1"/>
    </row>
    <row r="89" spans="1:4" ht="19.5" customHeight="1" x14ac:dyDescent="0.2">
      <c r="A89" s="38" t="s">
        <v>168</v>
      </c>
      <c r="B89" s="38" t="s">
        <v>167</v>
      </c>
      <c r="C89" s="45" t="s">
        <v>7</v>
      </c>
      <c r="D89" s="1"/>
    </row>
    <row r="90" spans="1:4" ht="19.5" customHeight="1" x14ac:dyDescent="0.2">
      <c r="A90" s="40" t="s">
        <v>166</v>
      </c>
      <c r="B90" s="40" t="s">
        <v>165</v>
      </c>
      <c r="C90" s="39">
        <v>34253.800000000003</v>
      </c>
      <c r="D90" s="1"/>
    </row>
    <row r="91" spans="1:4" ht="19.5" customHeight="1" x14ac:dyDescent="0.2">
      <c r="A91" s="43" t="s">
        <v>164</v>
      </c>
      <c r="B91" s="25" t="s">
        <v>163</v>
      </c>
      <c r="C91" s="39">
        <v>435</v>
      </c>
      <c r="D91" s="1"/>
    </row>
    <row r="92" spans="1:4" ht="19.5" customHeight="1" x14ac:dyDescent="0.2">
      <c r="A92" s="43" t="s">
        <v>162</v>
      </c>
      <c r="B92" s="43" t="s">
        <v>161</v>
      </c>
      <c r="C92" s="45">
        <v>33818.800000000003</v>
      </c>
      <c r="D92" s="1"/>
    </row>
    <row r="93" spans="1:4" ht="19.5" customHeight="1" x14ac:dyDescent="0.2">
      <c r="A93" s="40" t="s">
        <v>160</v>
      </c>
      <c r="B93" s="40" t="s">
        <v>159</v>
      </c>
      <c r="C93" s="39">
        <v>113216.4</v>
      </c>
      <c r="D93" s="1"/>
    </row>
    <row r="94" spans="1:4" ht="15" customHeight="1" x14ac:dyDescent="0.2">
      <c r="A94" s="38" t="s">
        <v>158</v>
      </c>
      <c r="B94" s="43" t="s">
        <v>157</v>
      </c>
      <c r="C94" s="24" t="s">
        <v>7</v>
      </c>
      <c r="D94" s="1"/>
    </row>
    <row r="95" spans="1:4" ht="15" customHeight="1" x14ac:dyDescent="0.2">
      <c r="A95" s="43" t="s">
        <v>156</v>
      </c>
      <c r="B95" s="43" t="s">
        <v>155</v>
      </c>
      <c r="C95" s="45">
        <v>106120</v>
      </c>
      <c r="D95" s="1"/>
    </row>
    <row r="96" spans="1:4" ht="15" customHeight="1" x14ac:dyDescent="0.2">
      <c r="A96" s="43" t="s">
        <v>154</v>
      </c>
      <c r="B96" s="43" t="s">
        <v>153</v>
      </c>
      <c r="C96" s="45">
        <v>195</v>
      </c>
      <c r="D96" s="1"/>
    </row>
    <row r="97" spans="1:4" ht="19.5" customHeight="1" x14ac:dyDescent="0.2">
      <c r="A97" s="43" t="s">
        <v>152</v>
      </c>
      <c r="B97" s="43" t="s">
        <v>151</v>
      </c>
      <c r="C97" s="45">
        <v>6901.4</v>
      </c>
      <c r="D97" s="1"/>
    </row>
    <row r="98" spans="1:4" ht="19.5" customHeight="1" x14ac:dyDescent="0.2">
      <c r="A98" s="40" t="s">
        <v>150</v>
      </c>
      <c r="B98" s="44" t="s">
        <v>149</v>
      </c>
      <c r="C98" s="39">
        <v>8702.83</v>
      </c>
      <c r="D98" s="1"/>
    </row>
    <row r="99" spans="1:4" ht="19.5" customHeight="1" x14ac:dyDescent="0.2">
      <c r="A99" s="38" t="s">
        <v>148</v>
      </c>
      <c r="B99" s="43" t="s">
        <v>147</v>
      </c>
      <c r="C99" s="45" t="s">
        <v>7</v>
      </c>
      <c r="D99" s="1"/>
    </row>
    <row r="100" spans="1:4" ht="19.5" customHeight="1" x14ac:dyDescent="0.2">
      <c r="A100" s="41" t="s">
        <v>146</v>
      </c>
      <c r="B100" s="43" t="s">
        <v>145</v>
      </c>
      <c r="C100" s="45" t="s">
        <v>7</v>
      </c>
      <c r="D100" s="1"/>
    </row>
    <row r="101" spans="1:4" ht="19.5" customHeight="1" x14ac:dyDescent="0.2">
      <c r="A101" s="43" t="s">
        <v>144</v>
      </c>
      <c r="B101" s="43" t="s">
        <v>143</v>
      </c>
      <c r="C101" s="45">
        <v>8702.83</v>
      </c>
      <c r="D101" s="1"/>
    </row>
    <row r="102" spans="1:4" ht="21.75" customHeight="1" x14ac:dyDescent="0.2">
      <c r="A102" s="40" t="s">
        <v>142</v>
      </c>
      <c r="B102" s="44" t="s">
        <v>141</v>
      </c>
      <c r="C102" s="39">
        <v>2518623.52</v>
      </c>
      <c r="D102" s="1"/>
    </row>
    <row r="103" spans="1:4" ht="21.75" customHeight="1" x14ac:dyDescent="0.2">
      <c r="A103" s="43" t="s">
        <v>140</v>
      </c>
      <c r="B103" s="43" t="s">
        <v>139</v>
      </c>
      <c r="C103" s="45">
        <v>2503750.4300000002</v>
      </c>
      <c r="D103" s="1"/>
    </row>
    <row r="104" spans="1:4" ht="21" customHeight="1" x14ac:dyDescent="0.2">
      <c r="A104" s="43" t="s">
        <v>138</v>
      </c>
      <c r="B104" s="43" t="s">
        <v>137</v>
      </c>
      <c r="C104" s="45">
        <v>14873.09</v>
      </c>
      <c r="D104" s="1"/>
    </row>
    <row r="105" spans="1:4" ht="17.25" customHeight="1" x14ac:dyDescent="0.2">
      <c r="A105" s="40" t="s">
        <v>136</v>
      </c>
      <c r="B105" s="44" t="s">
        <v>135</v>
      </c>
      <c r="C105" s="39" t="s">
        <v>7</v>
      </c>
      <c r="D105" s="1"/>
    </row>
    <row r="106" spans="1:4" ht="17.25" customHeight="1" x14ac:dyDescent="0.2">
      <c r="A106" s="40" t="s">
        <v>134</v>
      </c>
      <c r="B106" s="40" t="s">
        <v>133</v>
      </c>
      <c r="C106" s="39">
        <v>377836.04</v>
      </c>
      <c r="D106" s="1"/>
    </row>
    <row r="107" spans="1:4" ht="17.25" customHeight="1" x14ac:dyDescent="0.2">
      <c r="A107" s="43" t="s">
        <v>132</v>
      </c>
      <c r="B107" s="43" t="s">
        <v>131</v>
      </c>
      <c r="C107" s="45">
        <v>43590.23</v>
      </c>
      <c r="D107" s="1"/>
    </row>
    <row r="108" spans="1:4" ht="17.25" customHeight="1" x14ac:dyDescent="0.2">
      <c r="A108" s="43" t="s">
        <v>130</v>
      </c>
      <c r="B108" s="43" t="s">
        <v>129</v>
      </c>
      <c r="C108" s="45">
        <v>11010.01</v>
      </c>
      <c r="D108" s="1"/>
    </row>
    <row r="109" spans="1:4" ht="17.25" customHeight="1" x14ac:dyDescent="0.2">
      <c r="A109" s="43" t="s">
        <v>128</v>
      </c>
      <c r="B109" s="43" t="s">
        <v>127</v>
      </c>
      <c r="C109" s="45">
        <v>83638</v>
      </c>
      <c r="D109" s="1"/>
    </row>
    <row r="110" spans="1:4" ht="17.25" customHeight="1" x14ac:dyDescent="0.2">
      <c r="A110" s="41" t="s">
        <v>126</v>
      </c>
      <c r="B110" s="43" t="s">
        <v>125</v>
      </c>
      <c r="C110" s="45">
        <v>37390.400000000001</v>
      </c>
      <c r="D110" s="1"/>
    </row>
    <row r="111" spans="1:4" ht="17.25" customHeight="1" x14ac:dyDescent="0.2">
      <c r="A111" s="43" t="s">
        <v>124</v>
      </c>
      <c r="B111" s="43" t="s">
        <v>123</v>
      </c>
      <c r="C111" s="45">
        <v>22604.15</v>
      </c>
      <c r="D111" s="1"/>
    </row>
    <row r="112" spans="1:4" ht="17.25" customHeight="1" x14ac:dyDescent="0.2">
      <c r="A112" s="43" t="s">
        <v>122</v>
      </c>
      <c r="B112" s="43" t="s">
        <v>121</v>
      </c>
      <c r="C112" s="45">
        <v>179113.25</v>
      </c>
      <c r="D112" s="1"/>
    </row>
    <row r="113" spans="1:4" ht="19.5" customHeight="1" x14ac:dyDescent="0.2">
      <c r="A113" s="43" t="s">
        <v>120</v>
      </c>
      <c r="B113" s="43" t="s">
        <v>119</v>
      </c>
      <c r="C113" s="45">
        <v>490</v>
      </c>
      <c r="D113" s="1"/>
    </row>
    <row r="114" spans="1:4" ht="19.5" customHeight="1" x14ac:dyDescent="0.2">
      <c r="A114" s="43"/>
      <c r="B114" s="43"/>
      <c r="C114" s="45" t="s">
        <v>7</v>
      </c>
      <c r="D114" s="1"/>
    </row>
    <row r="115" spans="1:4" ht="19.5" customHeight="1" x14ac:dyDescent="0.2">
      <c r="A115" s="43"/>
      <c r="B115" s="43"/>
      <c r="C115" s="24" t="s">
        <v>7</v>
      </c>
      <c r="D115" s="1"/>
    </row>
    <row r="116" spans="1:4" ht="19.5" customHeight="1" x14ac:dyDescent="0.2">
      <c r="A116" s="30">
        <v>2.4</v>
      </c>
      <c r="B116" s="30" t="s">
        <v>118</v>
      </c>
      <c r="C116" s="46">
        <v>81985.83</v>
      </c>
      <c r="D116" s="1"/>
    </row>
    <row r="117" spans="1:4" ht="8.25" customHeight="1" x14ac:dyDescent="0.2">
      <c r="A117" s="28" t="s">
        <v>117</v>
      </c>
      <c r="B117" s="40" t="s">
        <v>116</v>
      </c>
      <c r="C117" s="47">
        <v>81985.83</v>
      </c>
      <c r="D117" s="1"/>
    </row>
    <row r="118" spans="1:4" ht="19.5" customHeight="1" x14ac:dyDescent="0.2">
      <c r="A118" s="28"/>
      <c r="B118" s="40" t="s">
        <v>97</v>
      </c>
      <c r="C118" s="47"/>
      <c r="D118" s="1"/>
    </row>
    <row r="119" spans="1:4" ht="19.5" customHeight="1" x14ac:dyDescent="0.2">
      <c r="A119" s="49" t="s">
        <v>115</v>
      </c>
      <c r="B119" s="43" t="s">
        <v>114</v>
      </c>
      <c r="C119" s="24">
        <v>78185.83</v>
      </c>
      <c r="D119" s="1"/>
    </row>
    <row r="120" spans="1:4" ht="19.5" customHeight="1" x14ac:dyDescent="0.2">
      <c r="A120" s="26" t="s">
        <v>113</v>
      </c>
      <c r="B120" s="26" t="s">
        <v>112</v>
      </c>
      <c r="C120" s="24" t="s">
        <v>7</v>
      </c>
      <c r="D120" s="1"/>
    </row>
    <row r="121" spans="1:4" ht="19.5" customHeight="1" x14ac:dyDescent="0.2">
      <c r="A121" s="26" t="s">
        <v>111</v>
      </c>
      <c r="B121" s="26" t="s">
        <v>110</v>
      </c>
      <c r="C121" s="24" t="s">
        <v>7</v>
      </c>
      <c r="D121" s="1"/>
    </row>
    <row r="122" spans="1:4" ht="19.5" customHeight="1" x14ac:dyDescent="0.2">
      <c r="A122" s="26" t="s">
        <v>109</v>
      </c>
      <c r="B122" s="26" t="s">
        <v>108</v>
      </c>
      <c r="C122" s="24" t="s">
        <v>7</v>
      </c>
      <c r="D122" s="1"/>
    </row>
    <row r="123" spans="1:4" ht="19.5" customHeight="1" x14ac:dyDescent="0.2">
      <c r="A123" s="26" t="s">
        <v>107</v>
      </c>
      <c r="B123" s="26" t="s">
        <v>106</v>
      </c>
      <c r="C123" s="24" t="s">
        <v>7</v>
      </c>
      <c r="D123" s="1"/>
    </row>
    <row r="124" spans="1:4" ht="19.5" customHeight="1" x14ac:dyDescent="0.2">
      <c r="A124" s="26" t="s">
        <v>105</v>
      </c>
      <c r="B124" s="26" t="s">
        <v>104</v>
      </c>
      <c r="C124" s="24" t="s">
        <v>7</v>
      </c>
      <c r="D124" s="1"/>
    </row>
    <row r="125" spans="1:4" ht="19.5" customHeight="1" x14ac:dyDescent="0.2">
      <c r="A125" s="48" t="s">
        <v>103</v>
      </c>
      <c r="B125" s="40" t="s">
        <v>102</v>
      </c>
      <c r="C125" s="47">
        <v>3800</v>
      </c>
      <c r="D125" s="1"/>
    </row>
    <row r="126" spans="1:4" ht="19.5" customHeight="1" x14ac:dyDescent="0.2">
      <c r="A126" s="48"/>
      <c r="B126" s="40" t="s">
        <v>80</v>
      </c>
      <c r="C126" s="47"/>
      <c r="D126" s="1"/>
    </row>
    <row r="127" spans="1:4" ht="19.5" customHeight="1" x14ac:dyDescent="0.2">
      <c r="A127" s="43" t="s">
        <v>101</v>
      </c>
      <c r="B127" s="43" t="s">
        <v>100</v>
      </c>
      <c r="C127" s="45">
        <v>3800</v>
      </c>
      <c r="D127" s="1"/>
    </row>
    <row r="128" spans="1:4" ht="19.5" customHeight="1" x14ac:dyDescent="0.2">
      <c r="A128" s="30">
        <v>2.5</v>
      </c>
      <c r="B128" s="30" t="s">
        <v>99</v>
      </c>
      <c r="C128" s="46">
        <v>110000</v>
      </c>
      <c r="D128" s="1"/>
    </row>
    <row r="129" spans="1:4" ht="15.75" customHeight="1" x14ac:dyDescent="0.2">
      <c r="A129" s="28" t="s">
        <v>98</v>
      </c>
      <c r="B129" s="26" t="s">
        <v>84</v>
      </c>
      <c r="C129" s="27" t="s">
        <v>7</v>
      </c>
      <c r="D129" s="1"/>
    </row>
    <row r="130" spans="1:4" ht="15.75" customHeight="1" x14ac:dyDescent="0.2">
      <c r="A130" s="28"/>
      <c r="B130" s="26" t="s">
        <v>97</v>
      </c>
      <c r="C130" s="27"/>
      <c r="D130" s="1"/>
    </row>
    <row r="131" spans="1:4" x14ac:dyDescent="0.2">
      <c r="A131" s="41" t="s">
        <v>96</v>
      </c>
      <c r="B131" s="43" t="s">
        <v>95</v>
      </c>
      <c r="C131" s="45">
        <v>110000</v>
      </c>
      <c r="D131" s="1"/>
    </row>
    <row r="132" spans="1:4" x14ac:dyDescent="0.2">
      <c r="A132" s="28" t="s">
        <v>94</v>
      </c>
      <c r="B132" s="26" t="s">
        <v>84</v>
      </c>
      <c r="C132" s="27" t="s">
        <v>7</v>
      </c>
      <c r="D132" s="1"/>
    </row>
    <row r="133" spans="1:4" ht="21.75" customHeight="1" x14ac:dyDescent="0.2">
      <c r="A133" s="28"/>
      <c r="B133" s="26" t="s">
        <v>93</v>
      </c>
      <c r="C133" s="27"/>
      <c r="D133" s="1"/>
    </row>
    <row r="134" spans="1:4" ht="16.5" customHeight="1" x14ac:dyDescent="0.2">
      <c r="A134" s="28" t="s">
        <v>92</v>
      </c>
      <c r="B134" s="26" t="s">
        <v>81</v>
      </c>
      <c r="C134" s="27" t="s">
        <v>7</v>
      </c>
      <c r="D134" s="1"/>
    </row>
    <row r="135" spans="1:4" ht="15" customHeight="1" x14ac:dyDescent="0.2">
      <c r="A135" s="28"/>
      <c r="B135" s="26" t="s">
        <v>91</v>
      </c>
      <c r="C135" s="27"/>
      <c r="D135" s="1"/>
    </row>
    <row r="136" spans="1:4" ht="15" customHeight="1" x14ac:dyDescent="0.2">
      <c r="A136" s="28" t="s">
        <v>90</v>
      </c>
      <c r="B136" s="26" t="s">
        <v>89</v>
      </c>
      <c r="C136" s="27" t="s">
        <v>7</v>
      </c>
      <c r="D136" s="1"/>
    </row>
    <row r="137" spans="1:4" ht="15" customHeight="1" x14ac:dyDescent="0.2">
      <c r="A137" s="28"/>
      <c r="B137" s="26" t="s">
        <v>88</v>
      </c>
      <c r="C137" s="27"/>
      <c r="D137" s="1"/>
    </row>
    <row r="138" spans="1:4" ht="15" customHeight="1" x14ac:dyDescent="0.2">
      <c r="A138" s="28" t="s">
        <v>87</v>
      </c>
      <c r="B138" s="26" t="s">
        <v>81</v>
      </c>
      <c r="C138" s="27" t="s">
        <v>7</v>
      </c>
      <c r="D138" s="1"/>
    </row>
    <row r="139" spans="1:4" ht="15" customHeight="1" x14ac:dyDescent="0.2">
      <c r="A139" s="28"/>
      <c r="B139" s="26" t="s">
        <v>86</v>
      </c>
      <c r="C139" s="27"/>
      <c r="D139" s="1"/>
    </row>
    <row r="140" spans="1:4" ht="17.25" customHeight="1" x14ac:dyDescent="0.2">
      <c r="A140" s="28" t="s">
        <v>85</v>
      </c>
      <c r="B140" s="26" t="s">
        <v>84</v>
      </c>
      <c r="C140" s="27" t="s">
        <v>7</v>
      </c>
      <c r="D140" s="1"/>
    </row>
    <row r="141" spans="1:4" s="4" customFormat="1" ht="17.25" customHeight="1" x14ac:dyDescent="0.2">
      <c r="A141" s="28"/>
      <c r="B141" s="26" t="s">
        <v>83</v>
      </c>
      <c r="C141" s="27"/>
      <c r="D141" s="1"/>
    </row>
    <row r="142" spans="1:4" ht="17.25" customHeight="1" x14ac:dyDescent="0.2">
      <c r="A142" s="28" t="s">
        <v>82</v>
      </c>
      <c r="B142" s="26" t="s">
        <v>81</v>
      </c>
      <c r="C142" s="27" t="s">
        <v>7</v>
      </c>
      <c r="D142" s="4"/>
    </row>
    <row r="143" spans="1:4" ht="17.25" customHeight="1" x14ac:dyDescent="0.2">
      <c r="A143" s="28"/>
      <c r="B143" s="26" t="s">
        <v>80</v>
      </c>
      <c r="C143" s="27"/>
      <c r="D143" s="1"/>
    </row>
    <row r="144" spans="1:4" ht="17.25" customHeight="1" x14ac:dyDescent="0.2">
      <c r="A144" s="30">
        <v>2.6</v>
      </c>
      <c r="B144" s="30" t="s">
        <v>79</v>
      </c>
      <c r="C144" s="34" t="s">
        <v>7</v>
      </c>
      <c r="D144" s="1"/>
    </row>
    <row r="145" spans="1:4" ht="15.75" customHeight="1" x14ac:dyDescent="0.2">
      <c r="A145" s="40" t="s">
        <v>78</v>
      </c>
      <c r="B145" s="40" t="s">
        <v>77</v>
      </c>
      <c r="C145" s="39" t="s">
        <v>7</v>
      </c>
      <c r="D145" s="1"/>
    </row>
    <row r="146" spans="1:4" x14ac:dyDescent="0.2">
      <c r="A146" s="43" t="s">
        <v>76</v>
      </c>
      <c r="B146" s="43" t="s">
        <v>75</v>
      </c>
      <c r="C146" s="45" t="s">
        <v>7</v>
      </c>
      <c r="D146" s="1"/>
    </row>
    <row r="147" spans="1:4" x14ac:dyDescent="0.2">
      <c r="A147" s="43" t="s">
        <v>74</v>
      </c>
      <c r="B147" s="43" t="s">
        <v>73</v>
      </c>
      <c r="C147" s="45" t="s">
        <v>7</v>
      </c>
      <c r="D147" s="1"/>
    </row>
    <row r="148" spans="1:4" ht="18" customHeight="1" x14ac:dyDescent="0.2">
      <c r="A148" s="43" t="s">
        <v>72</v>
      </c>
      <c r="B148" s="43" t="s">
        <v>71</v>
      </c>
      <c r="C148" s="45" t="s">
        <v>7</v>
      </c>
      <c r="D148" s="1"/>
    </row>
    <row r="149" spans="1:4" ht="16.5" customHeight="1" x14ac:dyDescent="0.2">
      <c r="A149" s="41" t="s">
        <v>70</v>
      </c>
      <c r="B149" s="43" t="s">
        <v>69</v>
      </c>
      <c r="C149" s="45" t="s">
        <v>7</v>
      </c>
      <c r="D149" s="1"/>
    </row>
    <row r="150" spans="1:4" ht="16.5" customHeight="1" x14ac:dyDescent="0.2">
      <c r="A150" s="40" t="s">
        <v>68</v>
      </c>
      <c r="B150" s="44" t="s">
        <v>67</v>
      </c>
      <c r="C150" s="39" t="s">
        <v>7</v>
      </c>
      <c r="D150" s="1"/>
    </row>
    <row r="151" spans="1:4" ht="16.5" customHeight="1" x14ac:dyDescent="0.2">
      <c r="A151" s="43" t="s">
        <v>64</v>
      </c>
      <c r="B151" s="43" t="s">
        <v>63</v>
      </c>
      <c r="C151" s="45" t="s">
        <v>7</v>
      </c>
      <c r="D151" s="1"/>
    </row>
    <row r="152" spans="1:4" ht="16.5" customHeight="1" x14ac:dyDescent="0.2">
      <c r="A152" s="40" t="s">
        <v>66</v>
      </c>
      <c r="B152" s="44" t="s">
        <v>65</v>
      </c>
      <c r="C152" s="39" t="s">
        <v>7</v>
      </c>
      <c r="D152" s="1"/>
    </row>
    <row r="153" spans="1:4" ht="22.5" customHeight="1" x14ac:dyDescent="0.2">
      <c r="A153" s="26" t="s">
        <v>64</v>
      </c>
      <c r="B153" s="26" t="s">
        <v>63</v>
      </c>
      <c r="C153" s="39" t="s">
        <v>7</v>
      </c>
      <c r="D153" s="1"/>
    </row>
    <row r="154" spans="1:4" ht="20.25" customHeight="1" x14ac:dyDescent="0.2">
      <c r="A154" s="40" t="s">
        <v>62</v>
      </c>
      <c r="B154" s="44" t="s">
        <v>61</v>
      </c>
      <c r="C154" s="39" t="s">
        <v>7</v>
      </c>
      <c r="D154" s="1"/>
    </row>
    <row r="155" spans="1:4" ht="19.5" customHeight="1" x14ac:dyDescent="0.2">
      <c r="A155" s="43" t="s">
        <v>60</v>
      </c>
      <c r="B155" s="43" t="s">
        <v>59</v>
      </c>
      <c r="C155" s="39" t="s">
        <v>7</v>
      </c>
      <c r="D155" s="1"/>
    </row>
    <row r="156" spans="1:4" x14ac:dyDescent="0.2">
      <c r="A156" s="43" t="s">
        <v>58</v>
      </c>
      <c r="B156" s="37" t="s">
        <v>57</v>
      </c>
      <c r="C156" s="39" t="s">
        <v>7</v>
      </c>
      <c r="D156" s="1"/>
    </row>
    <row r="157" spans="1:4" x14ac:dyDescent="0.2">
      <c r="A157" s="40" t="s">
        <v>56</v>
      </c>
      <c r="B157" s="40" t="s">
        <v>55</v>
      </c>
      <c r="C157" s="42"/>
      <c r="D157" s="1"/>
    </row>
    <row r="158" spans="1:4" x14ac:dyDescent="0.2">
      <c r="A158" s="26" t="s">
        <v>54</v>
      </c>
      <c r="B158" s="26" t="s">
        <v>53</v>
      </c>
      <c r="C158" s="39" t="s">
        <v>7</v>
      </c>
      <c r="D158" s="1"/>
    </row>
    <row r="159" spans="1:4" ht="36" customHeight="1" x14ac:dyDescent="0.2">
      <c r="A159" s="26" t="s">
        <v>52</v>
      </c>
      <c r="B159" s="26" t="s">
        <v>51</v>
      </c>
      <c r="C159" s="39" t="s">
        <v>7</v>
      </c>
      <c r="D159" s="1"/>
    </row>
    <row r="160" spans="1:4" x14ac:dyDescent="0.2">
      <c r="A160" s="38" t="s">
        <v>50</v>
      </c>
      <c r="B160" s="37" t="s">
        <v>49</v>
      </c>
      <c r="C160" s="39" t="s">
        <v>7</v>
      </c>
      <c r="D160" s="1"/>
    </row>
    <row r="161" spans="1:4" x14ac:dyDescent="0.2">
      <c r="A161" s="26" t="s">
        <v>48</v>
      </c>
      <c r="B161" s="26" t="s">
        <v>47</v>
      </c>
      <c r="C161" s="39" t="s">
        <v>7</v>
      </c>
      <c r="D161" s="1"/>
    </row>
    <row r="162" spans="1:4" x14ac:dyDescent="0.2">
      <c r="A162" s="26" t="s">
        <v>46</v>
      </c>
      <c r="B162" s="26" t="s">
        <v>45</v>
      </c>
      <c r="C162" s="35" t="s">
        <v>7</v>
      </c>
      <c r="D162" s="1"/>
    </row>
    <row r="163" spans="1:4" ht="24" customHeight="1" x14ac:dyDescent="0.2">
      <c r="A163" s="26" t="s">
        <v>44</v>
      </c>
      <c r="B163" s="40" t="s">
        <v>43</v>
      </c>
      <c r="C163" s="39" t="s">
        <v>7</v>
      </c>
      <c r="D163" s="1"/>
    </row>
    <row r="164" spans="1:4" x14ac:dyDescent="0.2">
      <c r="A164" s="38" t="s">
        <v>42</v>
      </c>
      <c r="B164" s="41" t="s">
        <v>41</v>
      </c>
      <c r="C164" s="35" t="s">
        <v>7</v>
      </c>
      <c r="D164" s="1"/>
    </row>
    <row r="165" spans="1:4" ht="9" customHeight="1" x14ac:dyDescent="0.2">
      <c r="A165" s="26" t="s">
        <v>40</v>
      </c>
      <c r="B165" s="40" t="s">
        <v>39</v>
      </c>
      <c r="C165" s="39" t="s">
        <v>7</v>
      </c>
      <c r="D165" s="1"/>
    </row>
    <row r="166" spans="1:4" ht="16.5" customHeight="1" x14ac:dyDescent="0.2">
      <c r="A166" s="38" t="s">
        <v>38</v>
      </c>
      <c r="B166" s="37" t="s">
        <v>37</v>
      </c>
      <c r="C166" s="35" t="s">
        <v>7</v>
      </c>
      <c r="D166" s="1"/>
    </row>
    <row r="167" spans="1:4" x14ac:dyDescent="0.2">
      <c r="A167" s="26" t="s">
        <v>36</v>
      </c>
      <c r="B167" s="36" t="s">
        <v>35</v>
      </c>
      <c r="C167" s="35" t="s">
        <v>7</v>
      </c>
      <c r="D167" s="1"/>
    </row>
    <row r="168" spans="1:4" x14ac:dyDescent="0.2">
      <c r="A168" s="31">
        <v>2.7</v>
      </c>
      <c r="B168" s="30" t="s">
        <v>34</v>
      </c>
      <c r="C168" s="34"/>
      <c r="D168" s="1"/>
    </row>
    <row r="169" spans="1:4" x14ac:dyDescent="0.2">
      <c r="A169" s="26" t="s">
        <v>33</v>
      </c>
      <c r="B169" s="26" t="s">
        <v>32</v>
      </c>
      <c r="C169" s="24" t="s">
        <v>7</v>
      </c>
      <c r="D169" s="1"/>
    </row>
    <row r="170" spans="1:4" x14ac:dyDescent="0.2">
      <c r="A170" s="26" t="s">
        <v>31</v>
      </c>
      <c r="B170" s="26" t="s">
        <v>30</v>
      </c>
      <c r="C170" s="24" t="s">
        <v>7</v>
      </c>
      <c r="D170" s="1"/>
    </row>
    <row r="171" spans="1:4" x14ac:dyDescent="0.2">
      <c r="A171" s="28" t="s">
        <v>29</v>
      </c>
      <c r="B171" s="26" t="s">
        <v>28</v>
      </c>
      <c r="C171" s="27" t="s">
        <v>7</v>
      </c>
      <c r="D171" s="1"/>
    </row>
    <row r="172" spans="1:4" x14ac:dyDescent="0.2">
      <c r="A172" s="28"/>
      <c r="B172" s="26" t="s">
        <v>27</v>
      </c>
      <c r="C172" s="27"/>
      <c r="D172" s="1"/>
    </row>
    <row r="173" spans="1:4" x14ac:dyDescent="0.2">
      <c r="A173" s="28" t="s">
        <v>26</v>
      </c>
      <c r="B173" s="26" t="s">
        <v>25</v>
      </c>
      <c r="C173" s="27" t="s">
        <v>7</v>
      </c>
      <c r="D173" s="1"/>
    </row>
    <row r="174" spans="1:4" x14ac:dyDescent="0.2">
      <c r="A174" s="28"/>
      <c r="B174" s="26" t="s">
        <v>24</v>
      </c>
      <c r="C174" s="27"/>
      <c r="D174" s="1"/>
    </row>
    <row r="175" spans="1:4" x14ac:dyDescent="0.2">
      <c r="A175" s="33">
        <v>2.8</v>
      </c>
      <c r="B175" s="30" t="s">
        <v>23</v>
      </c>
      <c r="C175" s="32"/>
      <c r="D175" s="1"/>
    </row>
    <row r="176" spans="1:4" x14ac:dyDescent="0.2">
      <c r="A176" s="33"/>
      <c r="B176" s="30" t="s">
        <v>22</v>
      </c>
      <c r="C176" s="32"/>
      <c r="D176" s="1"/>
    </row>
    <row r="177" spans="1:4" x14ac:dyDescent="0.2">
      <c r="A177" s="26" t="s">
        <v>21</v>
      </c>
      <c r="B177" s="26" t="s">
        <v>20</v>
      </c>
      <c r="C177" s="24" t="s">
        <v>7</v>
      </c>
      <c r="D177" s="1"/>
    </row>
    <row r="178" spans="1:4" x14ac:dyDescent="0.2">
      <c r="A178" s="28" t="s">
        <v>19</v>
      </c>
      <c r="B178" s="26" t="s">
        <v>18</v>
      </c>
      <c r="C178" s="27" t="s">
        <v>7</v>
      </c>
      <c r="D178" s="1"/>
    </row>
    <row r="179" spans="1:4" x14ac:dyDescent="0.2">
      <c r="A179" s="28"/>
      <c r="B179" s="26" t="s">
        <v>17</v>
      </c>
      <c r="C179" s="27"/>
      <c r="D179" s="1"/>
    </row>
    <row r="180" spans="1:4" x14ac:dyDescent="0.2">
      <c r="A180" s="26"/>
      <c r="B180" s="25"/>
      <c r="C180" s="24"/>
      <c r="D180" s="1"/>
    </row>
    <row r="181" spans="1:4" x14ac:dyDescent="0.2">
      <c r="A181" s="31">
        <v>2.9</v>
      </c>
      <c r="B181" s="30" t="s">
        <v>16</v>
      </c>
      <c r="C181" s="29" t="s">
        <v>7</v>
      </c>
      <c r="D181" s="1"/>
    </row>
    <row r="182" spans="1:4" x14ac:dyDescent="0.2">
      <c r="A182" s="28" t="s">
        <v>15</v>
      </c>
      <c r="B182" s="25" t="s">
        <v>14</v>
      </c>
      <c r="C182" s="27" t="s">
        <v>7</v>
      </c>
      <c r="D182" s="1"/>
    </row>
    <row r="183" spans="1:4" x14ac:dyDescent="0.2">
      <c r="A183" s="28"/>
      <c r="B183" s="25" t="s">
        <v>13</v>
      </c>
      <c r="C183" s="27"/>
      <c r="D183" s="1"/>
    </row>
    <row r="184" spans="1:4" x14ac:dyDescent="0.2">
      <c r="A184" s="28" t="s">
        <v>12</v>
      </c>
      <c r="B184" s="25" t="s">
        <v>11</v>
      </c>
      <c r="C184" s="27" t="s">
        <v>7</v>
      </c>
      <c r="D184" s="1"/>
    </row>
    <row r="185" spans="1:4" x14ac:dyDescent="0.2">
      <c r="A185" s="28"/>
      <c r="B185" s="25" t="s">
        <v>10</v>
      </c>
      <c r="C185" s="27"/>
      <c r="D185" s="1"/>
    </row>
    <row r="186" spans="1:4" x14ac:dyDescent="0.2">
      <c r="A186" s="28" t="s">
        <v>9</v>
      </c>
      <c r="B186" s="25" t="s">
        <v>8</v>
      </c>
      <c r="C186" s="27" t="s">
        <v>7</v>
      </c>
      <c r="D186" s="1"/>
    </row>
    <row r="187" spans="1:4" x14ac:dyDescent="0.2">
      <c r="A187" s="28"/>
      <c r="B187" s="25" t="s">
        <v>6</v>
      </c>
      <c r="C187" s="27"/>
      <c r="D187" s="1"/>
    </row>
    <row r="188" spans="1:4" ht="3.75" customHeight="1" x14ac:dyDescent="0.2">
      <c r="A188" s="26"/>
      <c r="B188" s="25"/>
      <c r="C188" s="24"/>
    </row>
    <row r="189" spans="1:4" x14ac:dyDescent="0.2">
      <c r="A189" s="26"/>
      <c r="B189" s="25"/>
      <c r="C189" s="24"/>
    </row>
    <row r="190" spans="1:4" ht="16.5" customHeight="1" thickBot="1" x14ac:dyDescent="0.25">
      <c r="A190" s="20" t="s">
        <v>5</v>
      </c>
      <c r="B190" s="20"/>
      <c r="C190" s="23">
        <f>+C23+C39+C74+C116+C128</f>
        <v>46467572.579999998</v>
      </c>
      <c r="D190" s="2">
        <f>+C190-'[1]RESUMEN UNIFICADO final  '!G177</f>
        <v>0</v>
      </c>
    </row>
    <row r="191" spans="1:4" ht="15" x14ac:dyDescent="0.25">
      <c r="A191" s="22"/>
      <c r="B191" s="2"/>
      <c r="C191" s="21"/>
    </row>
    <row r="192" spans="1:4" ht="13.5" thickBot="1" x14ac:dyDescent="0.25">
      <c r="A192" s="20" t="s">
        <v>4</v>
      </c>
      <c r="B192" s="20"/>
      <c r="C192" s="19">
        <f>+D20-C190</f>
        <v>1546539.9600000009</v>
      </c>
    </row>
    <row r="193" spans="1:4" ht="13.5" thickTop="1" x14ac:dyDescent="0.2">
      <c r="A193" s="17"/>
      <c r="B193" s="18"/>
      <c r="C193" s="16"/>
    </row>
    <row r="194" spans="1:4" x14ac:dyDescent="0.2">
      <c r="A194" s="17"/>
      <c r="B194" s="18"/>
      <c r="C194" s="16"/>
    </row>
    <row r="195" spans="1:4" x14ac:dyDescent="0.2">
      <c r="A195" s="17"/>
      <c r="B195" s="2"/>
      <c r="C195" s="16"/>
      <c r="D195" s="2">
        <f>+C190-'[1]RESUMEN UNIFICADO final  '!G177</f>
        <v>0</v>
      </c>
    </row>
    <row r="196" spans="1:4" x14ac:dyDescent="0.2">
      <c r="A196" s="17"/>
      <c r="B196" s="2"/>
      <c r="C196" s="16"/>
    </row>
    <row r="197" spans="1:4" x14ac:dyDescent="0.2">
      <c r="A197" s="15" t="s">
        <v>3</v>
      </c>
      <c r="B197" s="15"/>
      <c r="C197" s="15"/>
    </row>
    <row r="198" spans="1:4" x14ac:dyDescent="0.2">
      <c r="A198" s="13"/>
      <c r="B198" s="12"/>
      <c r="C198" s="14"/>
    </row>
    <row r="199" spans="1:4" x14ac:dyDescent="0.2">
      <c r="A199" s="13"/>
      <c r="B199" s="12"/>
      <c r="C199" s="14"/>
    </row>
    <row r="200" spans="1:4" x14ac:dyDescent="0.2">
      <c r="A200" s="13"/>
      <c r="B200" s="12"/>
      <c r="C200" s="11"/>
    </row>
    <row r="201" spans="1:4" x14ac:dyDescent="0.2">
      <c r="A201" s="10" t="s">
        <v>2</v>
      </c>
      <c r="B201" s="10"/>
      <c r="C201" s="10"/>
      <c r="D201" s="10"/>
    </row>
    <row r="202" spans="1:4" x14ac:dyDescent="0.2">
      <c r="A202" s="10" t="s">
        <v>1</v>
      </c>
      <c r="B202" s="10"/>
      <c r="C202" s="10"/>
      <c r="D202" s="10"/>
    </row>
    <row r="203" spans="1:4" x14ac:dyDescent="0.2">
      <c r="A203" s="8"/>
      <c r="B203" s="9"/>
      <c r="C203" s="6" t="s">
        <v>0</v>
      </c>
    </row>
    <row r="204" spans="1:4" x14ac:dyDescent="0.2">
      <c r="A204" s="8"/>
      <c r="B204" s="9"/>
      <c r="C204" s="6"/>
    </row>
    <row r="205" spans="1:4" x14ac:dyDescent="0.2">
      <c r="A205" s="8"/>
      <c r="B205" s="1"/>
      <c r="C205" s="6"/>
    </row>
    <row r="206" spans="1:4" x14ac:dyDescent="0.2">
      <c r="A206" s="7"/>
      <c r="B206" s="1"/>
      <c r="C206" s="6"/>
    </row>
  </sheetData>
  <mergeCells count="43">
    <mergeCell ref="A190:B190"/>
    <mergeCell ref="C184:C185"/>
    <mergeCell ref="A186:A187"/>
    <mergeCell ref="C186:C187"/>
    <mergeCell ref="A184:A185"/>
    <mergeCell ref="C140:C141"/>
    <mergeCell ref="A138:A139"/>
    <mergeCell ref="C178:C179"/>
    <mergeCell ref="A182:A183"/>
    <mergeCell ref="C182:C183"/>
    <mergeCell ref="A178:A179"/>
    <mergeCell ref="C173:C174"/>
    <mergeCell ref="A175:A176"/>
    <mergeCell ref="C175:C176"/>
    <mergeCell ref="A173:A174"/>
    <mergeCell ref="C129:C130"/>
    <mergeCell ref="A132:A133"/>
    <mergeCell ref="C132:C133"/>
    <mergeCell ref="A129:A130"/>
    <mergeCell ref="C142:C143"/>
    <mergeCell ref="A171:A172"/>
    <mergeCell ref="C171:C172"/>
    <mergeCell ref="A142:A143"/>
    <mergeCell ref="C138:C139"/>
    <mergeCell ref="A140:A141"/>
    <mergeCell ref="C117:C118"/>
    <mergeCell ref="A125:A126"/>
    <mergeCell ref="C125:C126"/>
    <mergeCell ref="A117:A118"/>
    <mergeCell ref="A197:C197"/>
    <mergeCell ref="A192:B192"/>
    <mergeCell ref="C134:C135"/>
    <mergeCell ref="A136:A137"/>
    <mergeCell ref="C136:C137"/>
    <mergeCell ref="A134:A135"/>
    <mergeCell ref="B11:D11"/>
    <mergeCell ref="B12:D12"/>
    <mergeCell ref="B10:D10"/>
    <mergeCell ref="B4:D4"/>
    <mergeCell ref="B5:D5"/>
    <mergeCell ref="B6:D6"/>
    <mergeCell ref="B7:D7"/>
    <mergeCell ref="B8:D8"/>
  </mergeCells>
  <pageMargins left="0.31496062992125984" right="0.43307086614173229" top="0.15748031496062992" bottom="0.59055118110236227" header="0" footer="0.51181102362204722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ESTADOS DE INGRESOS Y EGRESOS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Rosayddel</cp:lastModifiedBy>
  <dcterms:created xsi:type="dcterms:W3CDTF">2021-10-08T20:30:38Z</dcterms:created>
  <dcterms:modified xsi:type="dcterms:W3CDTF">2021-10-08T20:31:22Z</dcterms:modified>
</cp:coreProperties>
</file>