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2 Febrero\financiero\"/>
    </mc:Choice>
  </mc:AlternateContent>
  <xr:revisionPtr revIDLastSave="0" documentId="8_{4EAAD803-2936-4947-BC4C-0E8B434E4868}" xr6:coauthVersionLast="47" xr6:coauthVersionMax="47" xr10:uidLastSave="{00000000-0000-0000-0000-000000000000}"/>
  <bookViews>
    <workbookView xWindow="-120" yWindow="-120" windowWidth="38640" windowHeight="21240" xr2:uid="{E4D318A6-692C-4A2C-AF0E-E0DBCCD20537}"/>
  </bookViews>
  <sheets>
    <sheet name="G Y P FEBRERO  2023" sheetId="1" r:id="rId1"/>
  </sheets>
  <definedNames>
    <definedName name="_xlnm.Print_Area" localSheetId="0">'G Y P FEBRERO  2023'!$A$1:$G$202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5" i="1"/>
  <c r="C24" i="1" s="1"/>
  <c r="C23" i="1" s="1"/>
  <c r="C32" i="1"/>
  <c r="C38" i="1"/>
  <c r="C42" i="1"/>
  <c r="C43" i="1"/>
  <c r="C53" i="1"/>
  <c r="C55" i="1"/>
  <c r="C67" i="1"/>
  <c r="C85" i="1"/>
  <c r="C89" i="1"/>
  <c r="C79" i="1" s="1"/>
  <c r="C95" i="1"/>
  <c r="C98" i="1"/>
  <c r="C103" i="1"/>
  <c r="C107" i="1"/>
  <c r="C110" i="1"/>
  <c r="C111" i="1"/>
  <c r="C163" i="1"/>
  <c r="C149" i="1" s="1"/>
  <c r="C194" i="1" l="1"/>
  <c r="C195" i="1" s="1"/>
</calcChain>
</file>

<file path=xl/sharedStrings.xml><?xml version="1.0" encoding="utf-8"?>
<sst xmlns="http://schemas.openxmlformats.org/spreadsheetml/2006/main" count="325" uniqueCount="319">
  <si>
    <t xml:space="preserve">   Enc. Division. De Contabilidad                                                                      Encargada del Depto. Financiero</t>
  </si>
  <si>
    <t xml:space="preserve">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</si>
  <si>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</si>
  <si>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1RO. AL 28 DE  FEBRERO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</si>
  <si>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</si>
  <si>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</si>
  <si>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</si>
  <si>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</si>
  <si>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</si>
  <si>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</si>
  <si>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</si>
  <si>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</si>
  <si>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</si>
  <si>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</si>
  <si>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</si>
  <si>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</si>
  <si>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</si>
  <si>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</si>
  <si>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</si>
  <si>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</si>
  <si>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</si>
  <si>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</si>
  <si>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</si>
  <si>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</si>
  <si>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</si>
  <si>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</si>
  <si>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</si>
  <si>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</si>
  <si>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</si>
  <si>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</si>
  <si>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</si>
  <si>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</si>
  <si>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</si>
  <si>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</si>
  <si>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</si>
  <si>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</si>
  <si>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</si>
  <si>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</si>
  <si>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</si>
  <si>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</si>
  <si>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</si>
  <si>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</si>
  <si>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</si>
  <si>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</si>
  <si>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</si>
  <si>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</si>
  <si>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</si>
  <si>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</si>
  <si>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</si>
  <si>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</si>
  <si>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</si>
  <si>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</si>
  <si>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</si>
  <si>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</si>
  <si>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</si>
  <si>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</si>
  <si>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</si>
  <si>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</si>
  <si>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</si>
  <si>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</si>
  <si>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</si>
  <si>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</si>
  <si>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</si>
  <si>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</si>
  <si>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</si>
  <si>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</si>
  <si>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</si>
  <si>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</si>
  <si>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</si>
  <si>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</si>
  <si>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</si>
  <si>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</si>
  <si>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</si>
  <si>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</si>
  <si>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</si>
  <si>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</si>
  <si>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</si>
  <si>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</si>
  <si>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</si>
  <si>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</si>
  <si>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</si>
  <si>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</si>
  <si>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</si>
  <si>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</si>
  <si>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</si>
  <si>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</si>
  <si>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</si>
  <si>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</si>
  <si>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</si>
  <si>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</si>
  <si>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</si>
  <si>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</si>
  <si>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</si>
  <si>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</si>
  <si>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</si>
  <si>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</si>
  <si>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</si>
  <si>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</si>
  <si>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</si>
  <si>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</si>
  <si>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</si>
  <si>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</si>
  <si>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</si>
  <si>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</si>
  <si>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</si>
  <si>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</si>
  <si>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</si>
  <si>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</si>
  <si>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</si>
  <si>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</si>
  <si>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</si>
  <si>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</si>
  <si>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</si>
  <si>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</si>
  <si>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</si>
  <si>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</si>
  <si>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</si>
  <si>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</si>
  <si>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</si>
  <si>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</si>
  <si>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</si>
  <si>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</si>
  <si>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</si>
  <si>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</si>
  <si>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</si>
  <si>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</si>
  <si>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</si>
  <si>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</si>
  <si>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</si>
  <si>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</si>
  <si>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</si>
  <si>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</si>
  <si>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</si>
  <si>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</si>
  <si>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</si>
  <si>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</si>
  <si>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</si>
  <si>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</si>
  <si>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</si>
  <si>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</si>
  <si>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</si>
  <si>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</si>
  <si>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</si>
  <si>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</si>
  <si>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</si>
  <si>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</si>
  <si>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</si>
  <si>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</si>
  <si>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</si>
  <si>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</si>
  <si>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</si>
  <si>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</si>
  <si>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</si>
  <si>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</si>
  <si>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</si>
  <si>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</si>
  <si>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</si>
  <si>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</si>
  <si>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</si>
  <si>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</si>
  <si>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</si>
  <si>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</si>
  <si>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</si>
  <si>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</si>
  <si>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</si>
  <si>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</si>
  <si>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</si>
  <si>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</si>
  <si>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</si>
  <si>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</si>
  <si>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</si>
  <si>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</si>
  <si>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</si>
  <si>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</si>
  <si>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</si>
  <si>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</si>
  <si>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</si>
  <si>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</si>
  <si>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</si>
  <si>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</si>
  <si>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</si>
  <si>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</si>
  <si>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</si>
  <si>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</si>
  <si>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</si>
  <si>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</si>
  <si>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</si>
  <si>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</si>
  <si>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</si>
  <si>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</si>
  <si>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</si>
  <si>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</si>
  <si>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</si>
  <si>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</si>
  <si>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</si>
  <si>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</si>
  <si>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</si>
  <si>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</si>
  <si>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</si>
  <si>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</si>
  <si>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</si>
  <si>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</si>
  <si>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</si>
  <si>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</si>
  <si>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</si>
  <si>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</si>
  <si>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</si>
  <si>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</si>
  <si>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</si>
  <si>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</si>
  <si>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</si>
  <si>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</si>
  <si>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Organización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</si>
  <si>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</si>
  <si>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</si>
  <si>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</si>
  <si>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</si>
  <si>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</si>
  <si>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</si>
  <si>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</si>
  <si>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</si>
  <si>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</si>
  <si>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</si>
  <si>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</si>
  <si>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</si>
  <si>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</si>
  <si>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</si>
  <si>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</si>
  <si>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</si>
  <si>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</si>
  <si>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</si>
  <si>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</si>
  <si>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</si>
  <si>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</si>
  <si>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</si>
  <si>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</si>
  <si>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</si>
  <si>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</si>
  <si>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</si>
  <si>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</si>
  <si>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</si>
  <si>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</si>
  <si>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</si>
  <si>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</si>
  <si>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</si>
  <si>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</si>
  <si>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</si>
  <si>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</si>
  <si>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</si>
  <si>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</si>
  <si>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</si>
  <si>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</si>
  <si>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</si>
  <si>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</si>
  <si>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</si>
  <si>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</si>
  <si>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</si>
  <si>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</si>
  <si>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</si>
  <si>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</si>
  <si>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</si>
  <si>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</si>
  <si>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</si>
  <si>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</si>
  <si>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</si>
  <si>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</si>
  <si>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</si>
  <si>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</si>
  <si>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</si>
  <si>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</si>
  <si>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</si>
  <si>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</si>
  <si>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</si>
  <si>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</si>
  <si>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</si>
  <si>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</si>
  <si>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</si>
  <si>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</si>
  <si>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</si>
  <si>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</si>
  <si>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</si>
  <si>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</si>
  <si>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</si>
  <si>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</si>
  <si>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</si>
  <si>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</si>
  <si>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</si>
  <si>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</si>
  <si>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</si>
  <si>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</si>
  <si>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</si>
  <si>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</si>
  <si>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</si>
  <si>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</si>
  <si>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</si>
  <si>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</si>
  <si>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</si>
  <si>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</si>
  <si>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</si>
  <si>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</si>
  <si>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</si>
  <si>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</si>
  <si>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</si>
  <si>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</si>
  <si>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</si>
  <si>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</si>
  <si>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</si>
  <si>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</si>
  <si>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</si>
  <si>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</si>
  <si>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</si>
  <si>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</si>
  <si>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 xml:space="preserve"> </t>
  </si>
  <si>
    <t>1RO AL 28 DE FEBRERO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</si>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</sst>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0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10"/>
      <color rgb="FF0033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2" applyFont="1"/>
    <xf numFmtId="43" fontId="2" fillId="0" borderId="0" xfId="1" applyFont="1" applyAlignment="1">
      <alignment horizontal="center"/>
    </xf>
    <xf numFmtId="0" fontId="2" fillId="2" borderId="0" xfId="2" applyFont="1" applyFill="1"/>
    <xf numFmtId="0" fontId="2" fillId="0" borderId="0" xfId="2" applyFont="1" applyAlignment="1">
      <alignment horizontal="left"/>
    </xf>
    <xf numFmtId="43" fontId="2" fillId="0" borderId="0" xfId="1" applyFont="1" applyFill="1" applyAlignment="1">
      <alignment horizontal="center"/>
    </xf>
    <xf numFmtId="43" fontId="2" fillId="0" borderId="0" xfId="1" applyFont="1" applyFill="1" applyAlignment="1">
      <alignment horizontal="left"/>
    </xf>
    <xf numFmtId="43" fontId="2" fillId="0" borderId="0" xfId="1" applyFont="1" applyFill="1"/>
    <xf numFmtId="43" fontId="3" fillId="0" borderId="0" xfId="1" applyFont="1" applyFill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left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43" fontId="3" fillId="0" borderId="0" xfId="1" applyFont="1" applyFill="1" applyAlignment="1">
      <alignment horizontal="center" wrapText="1"/>
    </xf>
    <xf numFmtId="43" fontId="2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right"/>
    </xf>
    <xf numFmtId="43" fontId="4" fillId="3" borderId="1" xfId="1" applyFont="1" applyFill="1" applyBorder="1" applyAlignment="1">
      <alignment horizontal="center" vertical="center"/>
    </xf>
    <xf numFmtId="0" fontId="4" fillId="3" borderId="0" xfId="2" applyFont="1" applyFill="1" applyAlignment="1">
      <alignment vertical="center"/>
    </xf>
    <xf numFmtId="43" fontId="4" fillId="0" borderId="2" xfId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43" fontId="6" fillId="0" borderId="0" xfId="1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43" fontId="4" fillId="0" borderId="0" xfId="1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43" fontId="4" fillId="0" borderId="0" xfId="1" applyFont="1" applyFill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43" fontId="7" fillId="0" borderId="0" xfId="1" applyFont="1" applyFill="1" applyAlignment="1">
      <alignment horizontal="center" vertical="center"/>
    </xf>
    <xf numFmtId="0" fontId="7" fillId="0" borderId="0" xfId="2" applyFont="1" applyAlignment="1">
      <alignment vertical="center"/>
    </xf>
    <xf numFmtId="43" fontId="6" fillId="0" borderId="0" xfId="1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43" fontId="6" fillId="0" borderId="0" xfId="1" applyFont="1" applyFill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43" fontId="7" fillId="0" borderId="0" xfId="1" applyFont="1" applyFill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43" fontId="11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0" fontId="7" fillId="0" borderId="0" xfId="2" applyFont="1" applyAlignment="1">
      <alignment vertical="center"/>
    </xf>
    <xf numFmtId="43" fontId="4" fillId="0" borderId="0" xfId="1" applyFont="1" applyFill="1" applyAlignment="1">
      <alignment horizontal="center" vertical="center"/>
    </xf>
    <xf numFmtId="0" fontId="4" fillId="0" borderId="0" xfId="2" applyFont="1" applyAlignment="1">
      <alignment horizontal="left" vertical="center"/>
    </xf>
    <xf numFmtId="43" fontId="8" fillId="0" borderId="0" xfId="1" applyFont="1" applyFill="1" applyAlignment="1">
      <alignment horizontal="center" vertical="center" wrapText="1"/>
    </xf>
    <xf numFmtId="43" fontId="5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0" fontId="1" fillId="0" borderId="0" xfId="2" applyAlignment="1">
      <alignment vertical="center"/>
    </xf>
    <xf numFmtId="0" fontId="12" fillId="0" borderId="0" xfId="2" applyFont="1" applyAlignment="1">
      <alignment vertical="center"/>
    </xf>
    <xf numFmtId="0" fontId="1" fillId="0" borderId="0" xfId="2"/>
    <xf numFmtId="43" fontId="13" fillId="0" borderId="0" xfId="1" applyFont="1" applyFill="1" applyAlignment="1">
      <alignment horizontal="center" vertical="center"/>
    </xf>
    <xf numFmtId="0" fontId="13" fillId="0" borderId="0" xfId="2" applyFont="1" applyAlignment="1">
      <alignment vertical="center"/>
    </xf>
    <xf numFmtId="0" fontId="7" fillId="2" borderId="0" xfId="2" applyFont="1" applyFill="1" applyAlignment="1">
      <alignment vertical="center"/>
    </xf>
    <xf numFmtId="43" fontId="7" fillId="4" borderId="0" xfId="1" applyFont="1" applyFill="1" applyAlignment="1">
      <alignment horizontal="center" vertical="center"/>
    </xf>
    <xf numFmtId="0" fontId="7" fillId="4" borderId="0" xfId="2" applyFont="1" applyFill="1" applyAlignment="1">
      <alignment vertical="center"/>
    </xf>
    <xf numFmtId="0" fontId="7" fillId="4" borderId="0" xfId="2" applyFont="1" applyFill="1" applyAlignment="1">
      <alignment horizontal="left" vertical="center"/>
    </xf>
    <xf numFmtId="43" fontId="3" fillId="0" borderId="1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14" fillId="0" borderId="0" xfId="1" applyFont="1" applyAlignment="1">
      <alignment horizontal="center"/>
    </xf>
    <xf numFmtId="0" fontId="14" fillId="0" borderId="0" xfId="2" applyFont="1"/>
    <xf numFmtId="49" fontId="15" fillId="0" borderId="0" xfId="1" applyNumberFormat="1" applyFont="1" applyFill="1" applyBorder="1" applyAlignment="1">
      <alignment horizontal="center"/>
    </xf>
    <xf numFmtId="0" fontId="16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43" fontId="14" fillId="0" borderId="0" xfId="1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E2A2F0DB-B6AA-41DB-8B2D-A04345EAC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781265</xdr:colOff>
      <xdr:row>1</xdr:row>
      <xdr:rowOff>191464</xdr:rowOff>
    </xdr:from>
    <xdr:ext cx="1102226" cy="707525"/>
    <xdr:pic>
      <xdr:nvPicPr>
        <xdr:cNvPr id="2" name="2 Imagen">
          <a:extLst>
            <a:ext uri="{FF2B5EF4-FFF2-40B4-BE49-F238E27FC236}">
              <a16:creationId xmlns:a16="http://schemas.microsoft.com/office/drawing/2014/main" id="{F6EB6BAB-DB9F-4288-994D-F941C307C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0140" y="324814"/>
          <a:ext cx="1102226" cy="70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2776735</xdr:colOff>
      <xdr:row>1</xdr:row>
      <xdr:rowOff>192641</xdr:rowOff>
    </xdr:from>
    <xdr:ext cx="1215201" cy="791966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id="{9DAB4E16-F173-4BFD-A897-47E09DE7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4685" y="325991"/>
          <a:ext cx="1215201" cy="79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831778</xdr:colOff>
      <xdr:row>1</xdr:row>
      <xdr:rowOff>42810</xdr:rowOff>
    </xdr:from>
    <xdr:ext cx="1576228" cy="918146"/>
    <xdr:pic>
      <xdr:nvPicPr>
        <xdr:cNvPr id="4" name="Imagen 3">
          <a:extLst>
            <a:ext uri="{FF2B5EF4-FFF2-40B4-BE49-F238E27FC236}">
              <a16:creationId xmlns:a16="http://schemas.microsoft.com/office/drawing/2014/main" id="{7375C952-B3B4-41CA-B24C-D107DA096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728" y="204735"/>
          <a:ext cx="1576228" cy="9181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A12B-129A-454F-A746-6CACE3F57723}">
  <sheetPr>
    <tabColor rgb="FF008000"/>
  </sheetPr>
  <dimension ref="A1:G312"/>
  <sheetViews>
    <sheetView tabSelected="1" view="pageLayout" topLeftCell="A80" zoomScale="89" zoomScaleNormal="100" zoomScalePageLayoutView="89" workbookViewId="0">
      <selection activeCell="C16" sqref="C16"/>
    </sheetView>
  </sheetViews>
  <sheetFormatPr baseColWidth="10" defaultColWidth="11.42578125" defaultRowHeight="12.75" x14ac:dyDescent="0.2"/>
  <cols>
    <col min="1" max="1" width="11.85546875" style="4" customWidth="1"/>
    <col min="2" max="2" width="47.5703125" style="3" customWidth="1"/>
    <col min="3" max="3" width="18" style="2" customWidth="1"/>
    <col min="4" max="4" width="18.28515625" style="1" customWidth="1"/>
    <col min="5" max="210" width="11.42578125" style="1"/>
    <col min="211" max="211" width="59" style="1" customWidth="1"/>
    <col min="212" max="212" width="21" style="1" customWidth="1"/>
    <col min="213" max="213" width="19.28515625" style="1" customWidth="1"/>
    <col min="214" max="221" width="0" style="1" hidden="1" customWidth="1"/>
    <col min="222" max="222" width="13.7109375" style="1" bestFit="1" customWidth="1"/>
    <col min="223" max="223" width="14.7109375" style="1" customWidth="1"/>
    <col min="224" max="466" width="11.42578125" style="1"/>
    <col min="467" max="467" width="59" style="1" customWidth="1"/>
    <col min="468" max="468" width="21" style="1" customWidth="1"/>
    <col min="469" max="469" width="19.28515625" style="1" customWidth="1"/>
    <col min="470" max="477" width="0" style="1" hidden="1" customWidth="1"/>
    <col min="478" max="478" width="13.7109375" style="1" bestFit="1" customWidth="1"/>
    <col min="479" max="479" width="14.7109375" style="1" customWidth="1"/>
    <col min="480" max="722" width="11.42578125" style="1"/>
    <col min="723" max="723" width="59" style="1" customWidth="1"/>
    <col min="724" max="724" width="21" style="1" customWidth="1"/>
    <col min="725" max="725" width="19.28515625" style="1" customWidth="1"/>
    <col min="726" max="733" width="0" style="1" hidden="1" customWidth="1"/>
    <col min="734" max="734" width="13.7109375" style="1" bestFit="1" customWidth="1"/>
    <col min="735" max="735" width="14.7109375" style="1" customWidth="1"/>
    <col min="736" max="978" width="11.42578125" style="1"/>
    <col min="979" max="979" width="59" style="1" customWidth="1"/>
    <col min="980" max="980" width="21" style="1" customWidth="1"/>
    <col min="981" max="981" width="19.28515625" style="1" customWidth="1"/>
    <col min="982" max="989" width="0" style="1" hidden="1" customWidth="1"/>
    <col min="990" max="990" width="13.7109375" style="1" bestFit="1" customWidth="1"/>
    <col min="991" max="991" width="14.7109375" style="1" customWidth="1"/>
    <col min="992" max="1234" width="11.42578125" style="1"/>
    <col min="1235" max="1235" width="59" style="1" customWidth="1"/>
    <col min="1236" max="1236" width="21" style="1" customWidth="1"/>
    <col min="1237" max="1237" width="19.28515625" style="1" customWidth="1"/>
    <col min="1238" max="1245" width="0" style="1" hidden="1" customWidth="1"/>
    <col min="1246" max="1246" width="13.7109375" style="1" bestFit="1" customWidth="1"/>
    <col min="1247" max="1247" width="14.7109375" style="1" customWidth="1"/>
    <col min="1248" max="1490" width="11.42578125" style="1"/>
    <col min="1491" max="1491" width="59" style="1" customWidth="1"/>
    <col min="1492" max="1492" width="21" style="1" customWidth="1"/>
    <col min="1493" max="1493" width="19.28515625" style="1" customWidth="1"/>
    <col min="1494" max="1501" width="0" style="1" hidden="1" customWidth="1"/>
    <col min="1502" max="1502" width="13.7109375" style="1" bestFit="1" customWidth="1"/>
    <col min="1503" max="1503" width="14.7109375" style="1" customWidth="1"/>
    <col min="1504" max="1746" width="11.42578125" style="1"/>
    <col min="1747" max="1747" width="59" style="1" customWidth="1"/>
    <col min="1748" max="1748" width="21" style="1" customWidth="1"/>
    <col min="1749" max="1749" width="19.28515625" style="1" customWidth="1"/>
    <col min="1750" max="1757" width="0" style="1" hidden="1" customWidth="1"/>
    <col min="1758" max="1758" width="13.7109375" style="1" bestFit="1" customWidth="1"/>
    <col min="1759" max="1759" width="14.7109375" style="1" customWidth="1"/>
    <col min="1760" max="2002" width="11.42578125" style="1"/>
    <col min="2003" max="2003" width="59" style="1" customWidth="1"/>
    <col min="2004" max="2004" width="21" style="1" customWidth="1"/>
    <col min="2005" max="2005" width="19.28515625" style="1" customWidth="1"/>
    <col min="2006" max="2013" width="0" style="1" hidden="1" customWidth="1"/>
    <col min="2014" max="2014" width="13.7109375" style="1" bestFit="1" customWidth="1"/>
    <col min="2015" max="2015" width="14.7109375" style="1" customWidth="1"/>
    <col min="2016" max="2258" width="11.42578125" style="1"/>
    <col min="2259" max="2259" width="59" style="1" customWidth="1"/>
    <col min="2260" max="2260" width="21" style="1" customWidth="1"/>
    <col min="2261" max="2261" width="19.28515625" style="1" customWidth="1"/>
    <col min="2262" max="2269" width="0" style="1" hidden="1" customWidth="1"/>
    <col min="2270" max="2270" width="13.7109375" style="1" bestFit="1" customWidth="1"/>
    <col min="2271" max="2271" width="14.7109375" style="1" customWidth="1"/>
    <col min="2272" max="2514" width="11.42578125" style="1"/>
    <col min="2515" max="2515" width="59" style="1" customWidth="1"/>
    <col min="2516" max="2516" width="21" style="1" customWidth="1"/>
    <col min="2517" max="2517" width="19.28515625" style="1" customWidth="1"/>
    <col min="2518" max="2525" width="0" style="1" hidden="1" customWidth="1"/>
    <col min="2526" max="2526" width="13.7109375" style="1" bestFit="1" customWidth="1"/>
    <col min="2527" max="2527" width="14.7109375" style="1" customWidth="1"/>
    <col min="2528" max="2770" width="11.42578125" style="1"/>
    <col min="2771" max="2771" width="59" style="1" customWidth="1"/>
    <col min="2772" max="2772" width="21" style="1" customWidth="1"/>
    <col min="2773" max="2773" width="19.28515625" style="1" customWidth="1"/>
    <col min="2774" max="2781" width="0" style="1" hidden="1" customWidth="1"/>
    <col min="2782" max="2782" width="13.7109375" style="1" bestFit="1" customWidth="1"/>
    <col min="2783" max="2783" width="14.7109375" style="1" customWidth="1"/>
    <col min="2784" max="3026" width="11.42578125" style="1"/>
    <col min="3027" max="3027" width="59" style="1" customWidth="1"/>
    <col min="3028" max="3028" width="21" style="1" customWidth="1"/>
    <col min="3029" max="3029" width="19.28515625" style="1" customWidth="1"/>
    <col min="3030" max="3037" width="0" style="1" hidden="1" customWidth="1"/>
    <col min="3038" max="3038" width="13.7109375" style="1" bestFit="1" customWidth="1"/>
    <col min="3039" max="3039" width="14.7109375" style="1" customWidth="1"/>
    <col min="3040" max="3282" width="11.42578125" style="1"/>
    <col min="3283" max="3283" width="59" style="1" customWidth="1"/>
    <col min="3284" max="3284" width="21" style="1" customWidth="1"/>
    <col min="3285" max="3285" width="19.28515625" style="1" customWidth="1"/>
    <col min="3286" max="3293" width="0" style="1" hidden="1" customWidth="1"/>
    <col min="3294" max="3294" width="13.7109375" style="1" bestFit="1" customWidth="1"/>
    <col min="3295" max="3295" width="14.7109375" style="1" customWidth="1"/>
    <col min="3296" max="3538" width="11.42578125" style="1"/>
    <col min="3539" max="3539" width="59" style="1" customWidth="1"/>
    <col min="3540" max="3540" width="21" style="1" customWidth="1"/>
    <col min="3541" max="3541" width="19.28515625" style="1" customWidth="1"/>
    <col min="3542" max="3549" width="0" style="1" hidden="1" customWidth="1"/>
    <col min="3550" max="3550" width="13.7109375" style="1" bestFit="1" customWidth="1"/>
    <col min="3551" max="3551" width="14.7109375" style="1" customWidth="1"/>
    <col min="3552" max="3794" width="11.42578125" style="1"/>
    <col min="3795" max="3795" width="59" style="1" customWidth="1"/>
    <col min="3796" max="3796" width="21" style="1" customWidth="1"/>
    <col min="3797" max="3797" width="19.28515625" style="1" customWidth="1"/>
    <col min="3798" max="3805" width="0" style="1" hidden="1" customWidth="1"/>
    <col min="3806" max="3806" width="13.7109375" style="1" bestFit="1" customWidth="1"/>
    <col min="3807" max="3807" width="14.7109375" style="1" customWidth="1"/>
    <col min="3808" max="4050" width="11.42578125" style="1"/>
    <col min="4051" max="4051" width="59" style="1" customWidth="1"/>
    <col min="4052" max="4052" width="21" style="1" customWidth="1"/>
    <col min="4053" max="4053" width="19.28515625" style="1" customWidth="1"/>
    <col min="4054" max="4061" width="0" style="1" hidden="1" customWidth="1"/>
    <col min="4062" max="4062" width="13.7109375" style="1" bestFit="1" customWidth="1"/>
    <col min="4063" max="4063" width="14.7109375" style="1" customWidth="1"/>
    <col min="4064" max="4306" width="11.42578125" style="1"/>
    <col min="4307" max="4307" width="59" style="1" customWidth="1"/>
    <col min="4308" max="4308" width="21" style="1" customWidth="1"/>
    <col min="4309" max="4309" width="19.28515625" style="1" customWidth="1"/>
    <col min="4310" max="4317" width="0" style="1" hidden="1" customWidth="1"/>
    <col min="4318" max="4318" width="13.7109375" style="1" bestFit="1" customWidth="1"/>
    <col min="4319" max="4319" width="14.7109375" style="1" customWidth="1"/>
    <col min="4320" max="4562" width="11.42578125" style="1"/>
    <col min="4563" max="4563" width="59" style="1" customWidth="1"/>
    <col min="4564" max="4564" width="21" style="1" customWidth="1"/>
    <col min="4565" max="4565" width="19.28515625" style="1" customWidth="1"/>
    <col min="4566" max="4573" width="0" style="1" hidden="1" customWidth="1"/>
    <col min="4574" max="4574" width="13.7109375" style="1" bestFit="1" customWidth="1"/>
    <col min="4575" max="4575" width="14.7109375" style="1" customWidth="1"/>
    <col min="4576" max="4818" width="11.42578125" style="1"/>
    <col min="4819" max="4819" width="59" style="1" customWidth="1"/>
    <col min="4820" max="4820" width="21" style="1" customWidth="1"/>
    <col min="4821" max="4821" width="19.28515625" style="1" customWidth="1"/>
    <col min="4822" max="4829" width="0" style="1" hidden="1" customWidth="1"/>
    <col min="4830" max="4830" width="13.7109375" style="1" bestFit="1" customWidth="1"/>
    <col min="4831" max="4831" width="14.7109375" style="1" customWidth="1"/>
    <col min="4832" max="5074" width="11.42578125" style="1"/>
    <col min="5075" max="5075" width="59" style="1" customWidth="1"/>
    <col min="5076" max="5076" width="21" style="1" customWidth="1"/>
    <col min="5077" max="5077" width="19.28515625" style="1" customWidth="1"/>
    <col min="5078" max="5085" width="0" style="1" hidden="1" customWidth="1"/>
    <col min="5086" max="5086" width="13.7109375" style="1" bestFit="1" customWidth="1"/>
    <col min="5087" max="5087" width="14.7109375" style="1" customWidth="1"/>
    <col min="5088" max="5330" width="11.42578125" style="1"/>
    <col min="5331" max="5331" width="59" style="1" customWidth="1"/>
    <col min="5332" max="5332" width="21" style="1" customWidth="1"/>
    <col min="5333" max="5333" width="19.28515625" style="1" customWidth="1"/>
    <col min="5334" max="5341" width="0" style="1" hidden="1" customWidth="1"/>
    <col min="5342" max="5342" width="13.7109375" style="1" bestFit="1" customWidth="1"/>
    <col min="5343" max="5343" width="14.7109375" style="1" customWidth="1"/>
    <col min="5344" max="5586" width="11.42578125" style="1"/>
    <col min="5587" max="5587" width="59" style="1" customWidth="1"/>
    <col min="5588" max="5588" width="21" style="1" customWidth="1"/>
    <col min="5589" max="5589" width="19.28515625" style="1" customWidth="1"/>
    <col min="5590" max="5597" width="0" style="1" hidden="1" customWidth="1"/>
    <col min="5598" max="5598" width="13.7109375" style="1" bestFit="1" customWidth="1"/>
    <col min="5599" max="5599" width="14.7109375" style="1" customWidth="1"/>
    <col min="5600" max="5842" width="11.42578125" style="1"/>
    <col min="5843" max="5843" width="59" style="1" customWidth="1"/>
    <col min="5844" max="5844" width="21" style="1" customWidth="1"/>
    <col min="5845" max="5845" width="19.28515625" style="1" customWidth="1"/>
    <col min="5846" max="5853" width="0" style="1" hidden="1" customWidth="1"/>
    <col min="5854" max="5854" width="13.7109375" style="1" bestFit="1" customWidth="1"/>
    <col min="5855" max="5855" width="14.7109375" style="1" customWidth="1"/>
    <col min="5856" max="6098" width="11.42578125" style="1"/>
    <col min="6099" max="6099" width="59" style="1" customWidth="1"/>
    <col min="6100" max="6100" width="21" style="1" customWidth="1"/>
    <col min="6101" max="6101" width="19.28515625" style="1" customWidth="1"/>
    <col min="6102" max="6109" width="0" style="1" hidden="1" customWidth="1"/>
    <col min="6110" max="6110" width="13.7109375" style="1" bestFit="1" customWidth="1"/>
    <col min="6111" max="6111" width="14.7109375" style="1" customWidth="1"/>
    <col min="6112" max="6354" width="11.42578125" style="1"/>
    <col min="6355" max="6355" width="59" style="1" customWidth="1"/>
    <col min="6356" max="6356" width="21" style="1" customWidth="1"/>
    <col min="6357" max="6357" width="19.28515625" style="1" customWidth="1"/>
    <col min="6358" max="6365" width="0" style="1" hidden="1" customWidth="1"/>
    <col min="6366" max="6366" width="13.7109375" style="1" bestFit="1" customWidth="1"/>
    <col min="6367" max="6367" width="14.7109375" style="1" customWidth="1"/>
    <col min="6368" max="6610" width="11.42578125" style="1"/>
    <col min="6611" max="6611" width="59" style="1" customWidth="1"/>
    <col min="6612" max="6612" width="21" style="1" customWidth="1"/>
    <col min="6613" max="6613" width="19.28515625" style="1" customWidth="1"/>
    <col min="6614" max="6621" width="0" style="1" hidden="1" customWidth="1"/>
    <col min="6622" max="6622" width="13.7109375" style="1" bestFit="1" customWidth="1"/>
    <col min="6623" max="6623" width="14.7109375" style="1" customWidth="1"/>
    <col min="6624" max="6866" width="11.42578125" style="1"/>
    <col min="6867" max="6867" width="59" style="1" customWidth="1"/>
    <col min="6868" max="6868" width="21" style="1" customWidth="1"/>
    <col min="6869" max="6869" width="19.28515625" style="1" customWidth="1"/>
    <col min="6870" max="6877" width="0" style="1" hidden="1" customWidth="1"/>
    <col min="6878" max="6878" width="13.7109375" style="1" bestFit="1" customWidth="1"/>
    <col min="6879" max="6879" width="14.7109375" style="1" customWidth="1"/>
    <col min="6880" max="7122" width="11.42578125" style="1"/>
    <col min="7123" max="7123" width="59" style="1" customWidth="1"/>
    <col min="7124" max="7124" width="21" style="1" customWidth="1"/>
    <col min="7125" max="7125" width="19.28515625" style="1" customWidth="1"/>
    <col min="7126" max="7133" width="0" style="1" hidden="1" customWidth="1"/>
    <col min="7134" max="7134" width="13.7109375" style="1" bestFit="1" customWidth="1"/>
    <col min="7135" max="7135" width="14.7109375" style="1" customWidth="1"/>
    <col min="7136" max="7378" width="11.42578125" style="1"/>
    <col min="7379" max="7379" width="59" style="1" customWidth="1"/>
    <col min="7380" max="7380" width="21" style="1" customWidth="1"/>
    <col min="7381" max="7381" width="19.28515625" style="1" customWidth="1"/>
    <col min="7382" max="7389" width="0" style="1" hidden="1" customWidth="1"/>
    <col min="7390" max="7390" width="13.7109375" style="1" bestFit="1" customWidth="1"/>
    <col min="7391" max="7391" width="14.7109375" style="1" customWidth="1"/>
    <col min="7392" max="7634" width="11.42578125" style="1"/>
    <col min="7635" max="7635" width="59" style="1" customWidth="1"/>
    <col min="7636" max="7636" width="21" style="1" customWidth="1"/>
    <col min="7637" max="7637" width="19.28515625" style="1" customWidth="1"/>
    <col min="7638" max="7645" width="0" style="1" hidden="1" customWidth="1"/>
    <col min="7646" max="7646" width="13.7109375" style="1" bestFit="1" customWidth="1"/>
    <col min="7647" max="7647" width="14.7109375" style="1" customWidth="1"/>
    <col min="7648" max="7890" width="11.42578125" style="1"/>
    <col min="7891" max="7891" width="59" style="1" customWidth="1"/>
    <col min="7892" max="7892" width="21" style="1" customWidth="1"/>
    <col min="7893" max="7893" width="19.28515625" style="1" customWidth="1"/>
    <col min="7894" max="7901" width="0" style="1" hidden="1" customWidth="1"/>
    <col min="7902" max="7902" width="13.7109375" style="1" bestFit="1" customWidth="1"/>
    <col min="7903" max="7903" width="14.7109375" style="1" customWidth="1"/>
    <col min="7904" max="8146" width="11.42578125" style="1"/>
    <col min="8147" max="8147" width="59" style="1" customWidth="1"/>
    <col min="8148" max="8148" width="21" style="1" customWidth="1"/>
    <col min="8149" max="8149" width="19.28515625" style="1" customWidth="1"/>
    <col min="8150" max="8157" width="0" style="1" hidden="1" customWidth="1"/>
    <col min="8158" max="8158" width="13.7109375" style="1" bestFit="1" customWidth="1"/>
    <col min="8159" max="8159" width="14.7109375" style="1" customWidth="1"/>
    <col min="8160" max="8402" width="11.42578125" style="1"/>
    <col min="8403" max="8403" width="59" style="1" customWidth="1"/>
    <col min="8404" max="8404" width="21" style="1" customWidth="1"/>
    <col min="8405" max="8405" width="19.28515625" style="1" customWidth="1"/>
    <col min="8406" max="8413" width="0" style="1" hidden="1" customWidth="1"/>
    <col min="8414" max="8414" width="13.7109375" style="1" bestFit="1" customWidth="1"/>
    <col min="8415" max="8415" width="14.7109375" style="1" customWidth="1"/>
    <col min="8416" max="8658" width="11.42578125" style="1"/>
    <col min="8659" max="8659" width="59" style="1" customWidth="1"/>
    <col min="8660" max="8660" width="21" style="1" customWidth="1"/>
    <col min="8661" max="8661" width="19.28515625" style="1" customWidth="1"/>
    <col min="8662" max="8669" width="0" style="1" hidden="1" customWidth="1"/>
    <col min="8670" max="8670" width="13.7109375" style="1" bestFit="1" customWidth="1"/>
    <col min="8671" max="8671" width="14.7109375" style="1" customWidth="1"/>
    <col min="8672" max="8914" width="11.42578125" style="1"/>
    <col min="8915" max="8915" width="59" style="1" customWidth="1"/>
    <col min="8916" max="8916" width="21" style="1" customWidth="1"/>
    <col min="8917" max="8917" width="19.28515625" style="1" customWidth="1"/>
    <col min="8918" max="8925" width="0" style="1" hidden="1" customWidth="1"/>
    <col min="8926" max="8926" width="13.7109375" style="1" bestFit="1" customWidth="1"/>
    <col min="8927" max="8927" width="14.7109375" style="1" customWidth="1"/>
    <col min="8928" max="9170" width="11.42578125" style="1"/>
    <col min="9171" max="9171" width="59" style="1" customWidth="1"/>
    <col min="9172" max="9172" width="21" style="1" customWidth="1"/>
    <col min="9173" max="9173" width="19.28515625" style="1" customWidth="1"/>
    <col min="9174" max="9181" width="0" style="1" hidden="1" customWidth="1"/>
    <col min="9182" max="9182" width="13.7109375" style="1" bestFit="1" customWidth="1"/>
    <col min="9183" max="9183" width="14.7109375" style="1" customWidth="1"/>
    <col min="9184" max="9426" width="11.42578125" style="1"/>
    <col min="9427" max="9427" width="59" style="1" customWidth="1"/>
    <col min="9428" max="9428" width="21" style="1" customWidth="1"/>
    <col min="9429" max="9429" width="19.28515625" style="1" customWidth="1"/>
    <col min="9430" max="9437" width="0" style="1" hidden="1" customWidth="1"/>
    <col min="9438" max="9438" width="13.7109375" style="1" bestFit="1" customWidth="1"/>
    <col min="9439" max="9439" width="14.7109375" style="1" customWidth="1"/>
    <col min="9440" max="9682" width="11.42578125" style="1"/>
    <col min="9683" max="9683" width="59" style="1" customWidth="1"/>
    <col min="9684" max="9684" width="21" style="1" customWidth="1"/>
    <col min="9685" max="9685" width="19.28515625" style="1" customWidth="1"/>
    <col min="9686" max="9693" width="0" style="1" hidden="1" customWidth="1"/>
    <col min="9694" max="9694" width="13.7109375" style="1" bestFit="1" customWidth="1"/>
    <col min="9695" max="9695" width="14.7109375" style="1" customWidth="1"/>
    <col min="9696" max="9938" width="11.42578125" style="1"/>
    <col min="9939" max="9939" width="59" style="1" customWidth="1"/>
    <col min="9940" max="9940" width="21" style="1" customWidth="1"/>
    <col min="9941" max="9941" width="19.28515625" style="1" customWidth="1"/>
    <col min="9942" max="9949" width="0" style="1" hidden="1" customWidth="1"/>
    <col min="9950" max="9950" width="13.7109375" style="1" bestFit="1" customWidth="1"/>
    <col min="9951" max="9951" width="14.7109375" style="1" customWidth="1"/>
    <col min="9952" max="10194" width="11.42578125" style="1"/>
    <col min="10195" max="10195" width="59" style="1" customWidth="1"/>
    <col min="10196" max="10196" width="21" style="1" customWidth="1"/>
    <col min="10197" max="10197" width="19.28515625" style="1" customWidth="1"/>
    <col min="10198" max="10205" width="0" style="1" hidden="1" customWidth="1"/>
    <col min="10206" max="10206" width="13.7109375" style="1" bestFit="1" customWidth="1"/>
    <col min="10207" max="10207" width="14.7109375" style="1" customWidth="1"/>
    <col min="10208" max="10450" width="11.42578125" style="1"/>
    <col min="10451" max="10451" width="59" style="1" customWidth="1"/>
    <col min="10452" max="10452" width="21" style="1" customWidth="1"/>
    <col min="10453" max="10453" width="19.28515625" style="1" customWidth="1"/>
    <col min="10454" max="10461" width="0" style="1" hidden="1" customWidth="1"/>
    <col min="10462" max="10462" width="13.7109375" style="1" bestFit="1" customWidth="1"/>
    <col min="10463" max="10463" width="14.7109375" style="1" customWidth="1"/>
    <col min="10464" max="10706" width="11.42578125" style="1"/>
    <col min="10707" max="10707" width="59" style="1" customWidth="1"/>
    <col min="10708" max="10708" width="21" style="1" customWidth="1"/>
    <col min="10709" max="10709" width="19.28515625" style="1" customWidth="1"/>
    <col min="10710" max="10717" width="0" style="1" hidden="1" customWidth="1"/>
    <col min="10718" max="10718" width="13.7109375" style="1" bestFit="1" customWidth="1"/>
    <col min="10719" max="10719" width="14.7109375" style="1" customWidth="1"/>
    <col min="10720" max="10962" width="11.42578125" style="1"/>
    <col min="10963" max="10963" width="59" style="1" customWidth="1"/>
    <col min="10964" max="10964" width="21" style="1" customWidth="1"/>
    <col min="10965" max="10965" width="19.28515625" style="1" customWidth="1"/>
    <col min="10966" max="10973" width="0" style="1" hidden="1" customWidth="1"/>
    <col min="10974" max="10974" width="13.7109375" style="1" bestFit="1" customWidth="1"/>
    <col min="10975" max="10975" width="14.7109375" style="1" customWidth="1"/>
    <col min="10976" max="11218" width="11.42578125" style="1"/>
    <col min="11219" max="11219" width="59" style="1" customWidth="1"/>
    <col min="11220" max="11220" width="21" style="1" customWidth="1"/>
    <col min="11221" max="11221" width="19.28515625" style="1" customWidth="1"/>
    <col min="11222" max="11229" width="0" style="1" hidden="1" customWidth="1"/>
    <col min="11230" max="11230" width="13.7109375" style="1" bestFit="1" customWidth="1"/>
    <col min="11231" max="11231" width="14.7109375" style="1" customWidth="1"/>
    <col min="11232" max="11474" width="11.42578125" style="1"/>
    <col min="11475" max="11475" width="59" style="1" customWidth="1"/>
    <col min="11476" max="11476" width="21" style="1" customWidth="1"/>
    <col min="11477" max="11477" width="19.28515625" style="1" customWidth="1"/>
    <col min="11478" max="11485" width="0" style="1" hidden="1" customWidth="1"/>
    <col min="11486" max="11486" width="13.7109375" style="1" bestFit="1" customWidth="1"/>
    <col min="11487" max="11487" width="14.7109375" style="1" customWidth="1"/>
    <col min="11488" max="11730" width="11.42578125" style="1"/>
    <col min="11731" max="11731" width="59" style="1" customWidth="1"/>
    <col min="11732" max="11732" width="21" style="1" customWidth="1"/>
    <col min="11733" max="11733" width="19.28515625" style="1" customWidth="1"/>
    <col min="11734" max="11741" width="0" style="1" hidden="1" customWidth="1"/>
    <col min="11742" max="11742" width="13.7109375" style="1" bestFit="1" customWidth="1"/>
    <col min="11743" max="11743" width="14.7109375" style="1" customWidth="1"/>
    <col min="11744" max="11986" width="11.42578125" style="1"/>
    <col min="11987" max="11987" width="59" style="1" customWidth="1"/>
    <col min="11988" max="11988" width="21" style="1" customWidth="1"/>
    <col min="11989" max="11989" width="19.28515625" style="1" customWidth="1"/>
    <col min="11990" max="11997" width="0" style="1" hidden="1" customWidth="1"/>
    <col min="11998" max="11998" width="13.7109375" style="1" bestFit="1" customWidth="1"/>
    <col min="11999" max="11999" width="14.7109375" style="1" customWidth="1"/>
    <col min="12000" max="12242" width="11.42578125" style="1"/>
    <col min="12243" max="12243" width="59" style="1" customWidth="1"/>
    <col min="12244" max="12244" width="21" style="1" customWidth="1"/>
    <col min="12245" max="12245" width="19.28515625" style="1" customWidth="1"/>
    <col min="12246" max="12253" width="0" style="1" hidden="1" customWidth="1"/>
    <col min="12254" max="12254" width="13.7109375" style="1" bestFit="1" customWidth="1"/>
    <col min="12255" max="12255" width="14.7109375" style="1" customWidth="1"/>
    <col min="12256" max="12498" width="11.42578125" style="1"/>
    <col min="12499" max="12499" width="59" style="1" customWidth="1"/>
    <col min="12500" max="12500" width="21" style="1" customWidth="1"/>
    <col min="12501" max="12501" width="19.28515625" style="1" customWidth="1"/>
    <col min="12502" max="12509" width="0" style="1" hidden="1" customWidth="1"/>
    <col min="12510" max="12510" width="13.7109375" style="1" bestFit="1" customWidth="1"/>
    <col min="12511" max="12511" width="14.7109375" style="1" customWidth="1"/>
    <col min="12512" max="12754" width="11.42578125" style="1"/>
    <col min="12755" max="12755" width="59" style="1" customWidth="1"/>
    <col min="12756" max="12756" width="21" style="1" customWidth="1"/>
    <col min="12757" max="12757" width="19.28515625" style="1" customWidth="1"/>
    <col min="12758" max="12765" width="0" style="1" hidden="1" customWidth="1"/>
    <col min="12766" max="12766" width="13.7109375" style="1" bestFit="1" customWidth="1"/>
    <col min="12767" max="12767" width="14.7109375" style="1" customWidth="1"/>
    <col min="12768" max="13010" width="11.42578125" style="1"/>
    <col min="13011" max="13011" width="59" style="1" customWidth="1"/>
    <col min="13012" max="13012" width="21" style="1" customWidth="1"/>
    <col min="13013" max="13013" width="19.28515625" style="1" customWidth="1"/>
    <col min="13014" max="13021" width="0" style="1" hidden="1" customWidth="1"/>
    <col min="13022" max="13022" width="13.7109375" style="1" bestFit="1" customWidth="1"/>
    <col min="13023" max="13023" width="14.7109375" style="1" customWidth="1"/>
    <col min="13024" max="13266" width="11.42578125" style="1"/>
    <col min="13267" max="13267" width="59" style="1" customWidth="1"/>
    <col min="13268" max="13268" width="21" style="1" customWidth="1"/>
    <col min="13269" max="13269" width="19.28515625" style="1" customWidth="1"/>
    <col min="13270" max="13277" width="0" style="1" hidden="1" customWidth="1"/>
    <col min="13278" max="13278" width="13.7109375" style="1" bestFit="1" customWidth="1"/>
    <col min="13279" max="13279" width="14.7109375" style="1" customWidth="1"/>
    <col min="13280" max="13522" width="11.42578125" style="1"/>
    <col min="13523" max="13523" width="59" style="1" customWidth="1"/>
    <col min="13524" max="13524" width="21" style="1" customWidth="1"/>
    <col min="13525" max="13525" width="19.28515625" style="1" customWidth="1"/>
    <col min="13526" max="13533" width="0" style="1" hidden="1" customWidth="1"/>
    <col min="13534" max="13534" width="13.7109375" style="1" bestFit="1" customWidth="1"/>
    <col min="13535" max="13535" width="14.7109375" style="1" customWidth="1"/>
    <col min="13536" max="13778" width="11.42578125" style="1"/>
    <col min="13779" max="13779" width="59" style="1" customWidth="1"/>
    <col min="13780" max="13780" width="21" style="1" customWidth="1"/>
    <col min="13781" max="13781" width="19.28515625" style="1" customWidth="1"/>
    <col min="13782" max="13789" width="0" style="1" hidden="1" customWidth="1"/>
    <col min="13790" max="13790" width="13.7109375" style="1" bestFit="1" customWidth="1"/>
    <col min="13791" max="13791" width="14.7109375" style="1" customWidth="1"/>
    <col min="13792" max="14034" width="11.42578125" style="1"/>
    <col min="14035" max="14035" width="59" style="1" customWidth="1"/>
    <col min="14036" max="14036" width="21" style="1" customWidth="1"/>
    <col min="14037" max="14037" width="19.28515625" style="1" customWidth="1"/>
    <col min="14038" max="14045" width="0" style="1" hidden="1" customWidth="1"/>
    <col min="14046" max="14046" width="13.7109375" style="1" bestFit="1" customWidth="1"/>
    <col min="14047" max="14047" width="14.7109375" style="1" customWidth="1"/>
    <col min="14048" max="14290" width="11.42578125" style="1"/>
    <col min="14291" max="14291" width="59" style="1" customWidth="1"/>
    <col min="14292" max="14292" width="21" style="1" customWidth="1"/>
    <col min="14293" max="14293" width="19.28515625" style="1" customWidth="1"/>
    <col min="14294" max="14301" width="0" style="1" hidden="1" customWidth="1"/>
    <col min="14302" max="14302" width="13.7109375" style="1" bestFit="1" customWidth="1"/>
    <col min="14303" max="14303" width="14.7109375" style="1" customWidth="1"/>
    <col min="14304" max="14546" width="11.42578125" style="1"/>
    <col min="14547" max="14547" width="59" style="1" customWidth="1"/>
    <col min="14548" max="14548" width="21" style="1" customWidth="1"/>
    <col min="14549" max="14549" width="19.28515625" style="1" customWidth="1"/>
    <col min="14550" max="14557" width="0" style="1" hidden="1" customWidth="1"/>
    <col min="14558" max="14558" width="13.7109375" style="1" bestFit="1" customWidth="1"/>
    <col min="14559" max="14559" width="14.7109375" style="1" customWidth="1"/>
    <col min="14560" max="14802" width="11.42578125" style="1"/>
    <col min="14803" max="14803" width="59" style="1" customWidth="1"/>
    <col min="14804" max="14804" width="21" style="1" customWidth="1"/>
    <col min="14805" max="14805" width="19.28515625" style="1" customWidth="1"/>
    <col min="14806" max="14813" width="0" style="1" hidden="1" customWidth="1"/>
    <col min="14814" max="14814" width="13.7109375" style="1" bestFit="1" customWidth="1"/>
    <col min="14815" max="14815" width="14.7109375" style="1" customWidth="1"/>
    <col min="14816" max="15058" width="11.42578125" style="1"/>
    <col min="15059" max="15059" width="59" style="1" customWidth="1"/>
    <col min="15060" max="15060" width="21" style="1" customWidth="1"/>
    <col min="15061" max="15061" width="19.28515625" style="1" customWidth="1"/>
    <col min="15062" max="15069" width="0" style="1" hidden="1" customWidth="1"/>
    <col min="15070" max="15070" width="13.7109375" style="1" bestFit="1" customWidth="1"/>
    <col min="15071" max="15071" width="14.7109375" style="1" customWidth="1"/>
    <col min="15072" max="15314" width="11.42578125" style="1"/>
    <col min="15315" max="15315" width="59" style="1" customWidth="1"/>
    <col min="15316" max="15316" width="21" style="1" customWidth="1"/>
    <col min="15317" max="15317" width="19.28515625" style="1" customWidth="1"/>
    <col min="15318" max="15325" width="0" style="1" hidden="1" customWidth="1"/>
    <col min="15326" max="15326" width="13.7109375" style="1" bestFit="1" customWidth="1"/>
    <col min="15327" max="15327" width="14.7109375" style="1" customWidth="1"/>
    <col min="15328" max="15570" width="11.42578125" style="1"/>
    <col min="15571" max="15571" width="59" style="1" customWidth="1"/>
    <col min="15572" max="15572" width="21" style="1" customWidth="1"/>
    <col min="15573" max="15573" width="19.28515625" style="1" customWidth="1"/>
    <col min="15574" max="15581" width="0" style="1" hidden="1" customWidth="1"/>
    <col min="15582" max="15582" width="13.7109375" style="1" bestFit="1" customWidth="1"/>
    <col min="15583" max="15583" width="14.7109375" style="1" customWidth="1"/>
    <col min="15584" max="15826" width="11.42578125" style="1"/>
    <col min="15827" max="15827" width="59" style="1" customWidth="1"/>
    <col min="15828" max="15828" width="21" style="1" customWidth="1"/>
    <col min="15829" max="15829" width="19.28515625" style="1" customWidth="1"/>
    <col min="15830" max="15837" width="0" style="1" hidden="1" customWidth="1"/>
    <col min="15838" max="15838" width="13.7109375" style="1" bestFit="1" customWidth="1"/>
    <col min="15839" max="15839" width="14.7109375" style="1" customWidth="1"/>
    <col min="15840" max="16384" width="11.42578125" style="1"/>
  </cols>
  <sheetData>
    <row r="1" spans="1:7" ht="16.5" customHeight="1" x14ac:dyDescent="0.25">
      <c r="B1" s="69"/>
      <c r="C1" s="78"/>
    </row>
    <row r="2" spans="1:7" ht="16.5" customHeight="1" x14ac:dyDescent="0.25">
      <c r="B2" s="69"/>
      <c r="C2" s="78"/>
    </row>
    <row r="3" spans="1:7" ht="16.5" customHeight="1" x14ac:dyDescent="0.25">
      <c r="B3" s="69"/>
      <c r="C3" s="78"/>
    </row>
    <row r="4" spans="1:7" ht="24" customHeight="1" x14ac:dyDescent="0.25">
      <c r="B4" s="69"/>
      <c r="C4" s="78"/>
    </row>
    <row r="5" spans="1:7" ht="24" customHeight="1" x14ac:dyDescent="0.25">
      <c r="B5" s="69"/>
      <c r="C5" s="78"/>
    </row>
    <row r="6" spans="1:7" ht="17.25" customHeight="1" x14ac:dyDescent="0.2">
      <c r="A6" s="73" t="s">
        <v>318</v>
      </c>
      <c r="B6" s="73"/>
      <c r="C6" s="73"/>
      <c r="D6" s="73"/>
      <c r="E6" s="73"/>
      <c r="F6" s="73"/>
      <c r="G6" s="73"/>
    </row>
    <row r="7" spans="1:7" ht="21" x14ac:dyDescent="0.35">
      <c r="A7" s="77" t="s">
        <v>317</v>
      </c>
      <c r="B7" s="77"/>
      <c r="C7" s="77"/>
      <c r="D7" s="77"/>
      <c r="E7" s="77"/>
      <c r="F7" s="77"/>
      <c r="G7" s="77"/>
    </row>
    <row r="8" spans="1:7" ht="17.25" x14ac:dyDescent="0.3">
      <c r="A8" s="76" t="s">
        <v>316</v>
      </c>
      <c r="B8" s="76"/>
      <c r="C8" s="76"/>
      <c r="D8" s="76"/>
      <c r="E8" s="76"/>
      <c r="F8" s="76"/>
      <c r="G8" s="76"/>
    </row>
    <row r="9" spans="1:7" ht="17.25" x14ac:dyDescent="0.3">
      <c r="A9" s="75" t="s">
        <v>315</v>
      </c>
      <c r="B9" s="75"/>
      <c r="C9" s="75"/>
      <c r="D9" s="75"/>
      <c r="E9" s="75"/>
      <c r="F9" s="75"/>
      <c r="G9" s="75"/>
    </row>
    <row r="10" spans="1:7" ht="18.75" x14ac:dyDescent="0.3">
      <c r="A10" s="74" t="s">
        <v>314</v>
      </c>
      <c r="B10" s="74"/>
      <c r="C10" s="74"/>
      <c r="D10" s="74"/>
      <c r="E10" s="74"/>
      <c r="F10" s="74"/>
      <c r="G10" s="74"/>
    </row>
    <row r="11" spans="1:7" ht="14.25" customHeight="1" x14ac:dyDescent="0.2">
      <c r="A11" s="73" t="s">
        <v>313</v>
      </c>
      <c r="B11" s="73"/>
      <c r="C11" s="73"/>
      <c r="D11" s="73"/>
      <c r="E11" s="73"/>
      <c r="F11" s="73"/>
      <c r="G11" s="73"/>
    </row>
    <row r="12" spans="1:7" x14ac:dyDescent="0.2">
      <c r="B12" s="73" t="s">
        <v>312</v>
      </c>
      <c r="C12" s="73"/>
    </row>
    <row r="13" spans="1:7" ht="15" customHeight="1" x14ac:dyDescent="0.2">
      <c r="B13" s="72"/>
      <c r="C13" s="11"/>
    </row>
    <row r="14" spans="1:7" ht="21.75" customHeight="1" x14ac:dyDescent="0.25">
      <c r="B14" s="71" t="s">
        <v>311</v>
      </c>
      <c r="C14" s="70"/>
    </row>
    <row r="15" spans="1:7" ht="14.25" customHeight="1" x14ac:dyDescent="0.25">
      <c r="B15" s="69"/>
      <c r="C15" s="68"/>
    </row>
    <row r="16" spans="1:7" ht="17.25" customHeight="1" x14ac:dyDescent="0.2">
      <c r="B16" s="1" t="s">
        <v>310</v>
      </c>
      <c r="D16" s="5">
        <v>36112418.950000003</v>
      </c>
    </row>
    <row r="17" spans="1:4" ht="17.25" customHeight="1" x14ac:dyDescent="0.2">
      <c r="B17" s="1" t="s">
        <v>309</v>
      </c>
      <c r="D17" s="5">
        <v>90700</v>
      </c>
    </row>
    <row r="18" spans="1:4" ht="17.25" customHeight="1" x14ac:dyDescent="0.2">
      <c r="B18" s="1" t="s">
        <v>308</v>
      </c>
      <c r="D18" s="5">
        <v>2135623.5</v>
      </c>
    </row>
    <row r="19" spans="1:4" ht="17.25" customHeight="1" thickBot="1" x14ac:dyDescent="0.25">
      <c r="B19" s="1" t="s">
        <v>307</v>
      </c>
      <c r="D19" s="67">
        <v>0</v>
      </c>
    </row>
    <row r="20" spans="1:4" ht="20.25" customHeight="1" thickBot="1" x14ac:dyDescent="0.25">
      <c r="B20" s="9" t="s">
        <v>306</v>
      </c>
      <c r="D20" s="66">
        <f>SUM(D16:D19)</f>
        <v>38338742.450000003</v>
      </c>
    </row>
    <row r="21" spans="1:4" ht="13.5" thickTop="1" x14ac:dyDescent="0.2">
      <c r="B21" s="9"/>
      <c r="C21" s="11"/>
    </row>
    <row r="22" spans="1:4" x14ac:dyDescent="0.2">
      <c r="B22" s="9"/>
      <c r="C22" s="11"/>
    </row>
    <row r="23" spans="1:4" ht="14.25" customHeight="1" x14ac:dyDescent="0.2">
      <c r="A23" s="65" t="s">
        <v>305</v>
      </c>
      <c r="B23" s="64" t="s">
        <v>304</v>
      </c>
      <c r="C23" s="63">
        <f>C24+C42+C79+C121+C149+C175+C181+C186</f>
        <v>46310106.330000006</v>
      </c>
    </row>
    <row r="24" spans="1:4" ht="19.5" customHeight="1" x14ac:dyDescent="0.2">
      <c r="A24" s="62" t="s">
        <v>303</v>
      </c>
      <c r="B24" s="35" t="s">
        <v>302</v>
      </c>
      <c r="C24" s="34">
        <f>C25+C32+C38</f>
        <v>42493158.18</v>
      </c>
    </row>
    <row r="25" spans="1:4" ht="19.5" customHeight="1" x14ac:dyDescent="0.2">
      <c r="A25" s="35" t="s">
        <v>301</v>
      </c>
      <c r="B25" s="61" t="s">
        <v>300</v>
      </c>
      <c r="C25" s="60">
        <f>SUM(C26:C31)</f>
        <v>33938591.049999997</v>
      </c>
    </row>
    <row r="26" spans="1:4" ht="17.25" customHeight="1" x14ac:dyDescent="0.2">
      <c r="A26" s="42" t="s">
        <v>299</v>
      </c>
      <c r="B26" s="42" t="s">
        <v>298</v>
      </c>
      <c r="C26" s="50">
        <v>24348291.050000001</v>
      </c>
    </row>
    <row r="27" spans="1:4" ht="17.25" customHeight="1" x14ac:dyDescent="0.2">
      <c r="A27" s="42" t="s">
        <v>297</v>
      </c>
      <c r="B27" s="42" t="s">
        <v>296</v>
      </c>
      <c r="C27" s="50">
        <v>9135000</v>
      </c>
    </row>
    <row r="28" spans="1:4" ht="17.25" customHeight="1" x14ac:dyDescent="0.2">
      <c r="A28" s="42" t="s">
        <v>295</v>
      </c>
      <c r="B28" s="42" t="s">
        <v>294</v>
      </c>
      <c r="C28" s="50">
        <v>455300</v>
      </c>
    </row>
    <row r="29" spans="1:4" ht="17.25" customHeight="1" x14ac:dyDescent="0.2">
      <c r="A29" s="42" t="s">
        <v>293</v>
      </c>
      <c r="B29" s="42" t="s">
        <v>292</v>
      </c>
      <c r="C29" s="50">
        <v>0</v>
      </c>
    </row>
    <row r="30" spans="1:4" ht="17.25" customHeight="1" x14ac:dyDescent="0.2">
      <c r="A30" s="39" t="s">
        <v>291</v>
      </c>
      <c r="B30" s="42" t="s">
        <v>290</v>
      </c>
      <c r="C30" s="50">
        <v>0</v>
      </c>
    </row>
    <row r="31" spans="1:4" s="59" customFormat="1" ht="17.25" customHeight="1" x14ac:dyDescent="0.2">
      <c r="A31" s="42" t="s">
        <v>289</v>
      </c>
      <c r="B31" s="42" t="s">
        <v>288</v>
      </c>
      <c r="C31" s="50">
        <v>0</v>
      </c>
    </row>
    <row r="32" spans="1:4" ht="17.25" customHeight="1" thickBot="1" x14ac:dyDescent="0.25">
      <c r="A32" s="58" t="s">
        <v>287</v>
      </c>
      <c r="B32" s="58" t="s">
        <v>286</v>
      </c>
      <c r="C32" s="49">
        <f>SUM(C33)</f>
        <v>3139272.89</v>
      </c>
    </row>
    <row r="33" spans="1:3" ht="17.25" customHeight="1" x14ac:dyDescent="0.2">
      <c r="A33" s="42" t="s">
        <v>285</v>
      </c>
      <c r="B33" s="42" t="s">
        <v>284</v>
      </c>
      <c r="C33" s="50">
        <v>3139272.89</v>
      </c>
    </row>
    <row r="34" spans="1:3" ht="17.25" customHeight="1" x14ac:dyDescent="0.2">
      <c r="A34" s="32">
        <v>213</v>
      </c>
      <c r="B34" s="35" t="s">
        <v>283</v>
      </c>
      <c r="C34" s="34">
        <v>0</v>
      </c>
    </row>
    <row r="35" spans="1:3" ht="17.25" customHeight="1" x14ac:dyDescent="0.2">
      <c r="A35" s="41" t="s">
        <v>282</v>
      </c>
      <c r="B35" s="24" t="s">
        <v>281</v>
      </c>
      <c r="C35" s="55">
        <v>0</v>
      </c>
    </row>
    <row r="36" spans="1:3" ht="17.25" customHeight="1" x14ac:dyDescent="0.2">
      <c r="A36" s="24" t="s">
        <v>280</v>
      </c>
      <c r="B36" s="35" t="s">
        <v>279</v>
      </c>
      <c r="C36" s="34">
        <v>0</v>
      </c>
    </row>
    <row r="37" spans="1:3" ht="17.25" customHeight="1" x14ac:dyDescent="0.2">
      <c r="A37" s="57" t="s">
        <v>278</v>
      </c>
      <c r="B37" s="39" t="s">
        <v>277</v>
      </c>
      <c r="C37" s="56">
        <v>0</v>
      </c>
    </row>
    <row r="38" spans="1:3" ht="17.25" customHeight="1" thickBot="1" x14ac:dyDescent="0.25">
      <c r="A38" s="35" t="s">
        <v>276</v>
      </c>
      <c r="B38" s="35" t="s">
        <v>275</v>
      </c>
      <c r="C38" s="49">
        <f>SUM(C39:C41)</f>
        <v>5415294.2400000002</v>
      </c>
    </row>
    <row r="39" spans="1:3" ht="20.25" customHeight="1" x14ac:dyDescent="0.2">
      <c r="A39" s="42" t="s">
        <v>274</v>
      </c>
      <c r="B39" s="42" t="s">
        <v>273</v>
      </c>
      <c r="C39" s="50">
        <v>2144058.63</v>
      </c>
    </row>
    <row r="40" spans="1:3" ht="20.25" customHeight="1" x14ac:dyDescent="0.2">
      <c r="A40" s="42" t="s">
        <v>272</v>
      </c>
      <c r="B40" s="42" t="s">
        <v>271</v>
      </c>
      <c r="C40" s="50">
        <v>2506591.88</v>
      </c>
    </row>
    <row r="41" spans="1:3" ht="20.25" customHeight="1" x14ac:dyDescent="0.2">
      <c r="A41" s="42" t="s">
        <v>270</v>
      </c>
      <c r="B41" s="42" t="s">
        <v>269</v>
      </c>
      <c r="C41" s="50">
        <v>764643.73</v>
      </c>
    </row>
    <row r="42" spans="1:3" ht="25.5" customHeight="1" x14ac:dyDescent="0.2">
      <c r="A42" s="32">
        <v>2.2000000000000002</v>
      </c>
      <c r="B42" s="35" t="s">
        <v>268</v>
      </c>
      <c r="C42" s="34">
        <f>C43+C50+C53+C55+C67+C75</f>
        <v>742322.38</v>
      </c>
    </row>
    <row r="43" spans="1:3" ht="17.25" customHeight="1" thickBot="1" x14ac:dyDescent="0.25">
      <c r="A43" s="35" t="s">
        <v>267</v>
      </c>
      <c r="B43" s="35" t="s">
        <v>266</v>
      </c>
      <c r="C43" s="49">
        <f>SUM(C44:C48)</f>
        <v>824020.52</v>
      </c>
    </row>
    <row r="44" spans="1:3" ht="17.25" customHeight="1" x14ac:dyDescent="0.2">
      <c r="A44" s="42" t="s">
        <v>265</v>
      </c>
      <c r="B44" s="42" t="s">
        <v>264</v>
      </c>
      <c r="C44" s="50">
        <v>600183.26</v>
      </c>
    </row>
    <row r="45" spans="1:3" ht="17.25" customHeight="1" x14ac:dyDescent="0.2">
      <c r="A45" s="42" t="s">
        <v>263</v>
      </c>
      <c r="B45" s="42" t="s">
        <v>262</v>
      </c>
      <c r="C45" s="50">
        <v>24243.65</v>
      </c>
    </row>
    <row r="46" spans="1:3" ht="17.25" customHeight="1" x14ac:dyDescent="0.2">
      <c r="A46" s="42" t="s">
        <v>261</v>
      </c>
      <c r="B46" s="42" t="s">
        <v>260</v>
      </c>
      <c r="C46" s="50">
        <v>192218.61</v>
      </c>
    </row>
    <row r="47" spans="1:3" ht="17.25" customHeight="1" x14ac:dyDescent="0.2">
      <c r="A47" s="42" t="s">
        <v>259</v>
      </c>
      <c r="B47" s="42" t="s">
        <v>258</v>
      </c>
      <c r="C47" s="50">
        <v>0</v>
      </c>
    </row>
    <row r="48" spans="1:3" ht="17.25" customHeight="1" x14ac:dyDescent="0.2">
      <c r="A48" s="42" t="s">
        <v>257</v>
      </c>
      <c r="B48" s="42" t="s">
        <v>256</v>
      </c>
      <c r="C48" s="50">
        <v>7375</v>
      </c>
    </row>
    <row r="49" spans="1:3" ht="17.25" customHeight="1" x14ac:dyDescent="0.2">
      <c r="A49" s="42"/>
      <c r="B49" s="42"/>
      <c r="C49" s="50"/>
    </row>
    <row r="50" spans="1:3" ht="24.75" customHeight="1" x14ac:dyDescent="0.2">
      <c r="A50" s="22" t="s">
        <v>255</v>
      </c>
      <c r="B50" s="44" t="s">
        <v>254</v>
      </c>
      <c r="C50" s="34">
        <v>0</v>
      </c>
    </row>
    <row r="51" spans="1:3" ht="17.25" customHeight="1" x14ac:dyDescent="0.2">
      <c r="A51" s="39" t="s">
        <v>253</v>
      </c>
      <c r="B51" s="42" t="s">
        <v>252</v>
      </c>
      <c r="C51" s="50">
        <v>0</v>
      </c>
    </row>
    <row r="52" spans="1:3" ht="17.25" customHeight="1" x14ac:dyDescent="0.2">
      <c r="A52" s="41" t="s">
        <v>251</v>
      </c>
      <c r="B52" s="24" t="s">
        <v>250</v>
      </c>
      <c r="C52" s="55">
        <v>0</v>
      </c>
    </row>
    <row r="53" spans="1:3" ht="17.25" customHeight="1" thickBot="1" x14ac:dyDescent="0.25">
      <c r="A53" s="22" t="s">
        <v>249</v>
      </c>
      <c r="B53" s="35" t="s">
        <v>248</v>
      </c>
      <c r="C53" s="45">
        <f>SUM(C54)</f>
        <v>325000</v>
      </c>
    </row>
    <row r="54" spans="1:3" ht="17.25" customHeight="1" x14ac:dyDescent="0.2">
      <c r="A54" s="42" t="s">
        <v>247</v>
      </c>
      <c r="B54" s="42" t="s">
        <v>246</v>
      </c>
      <c r="C54" s="50">
        <v>325000</v>
      </c>
    </row>
    <row r="55" spans="1:3" ht="17.25" customHeight="1" thickBot="1" x14ac:dyDescent="0.25">
      <c r="A55" s="29" t="s">
        <v>245</v>
      </c>
      <c r="B55" s="35" t="s">
        <v>244</v>
      </c>
      <c r="C55" s="45">
        <f>SUM(C56:C58)</f>
        <v>30000</v>
      </c>
    </row>
    <row r="56" spans="1:3" ht="17.25" customHeight="1" x14ac:dyDescent="0.2">
      <c r="A56" s="40" t="s">
        <v>243</v>
      </c>
      <c r="B56" s="42" t="s">
        <v>242</v>
      </c>
      <c r="C56" s="50">
        <v>30000</v>
      </c>
    </row>
    <row r="57" spans="1:3" ht="17.25" customHeight="1" x14ac:dyDescent="0.2">
      <c r="A57" s="42" t="s">
        <v>241</v>
      </c>
      <c r="B57" s="24" t="s">
        <v>240</v>
      </c>
      <c r="C57" s="55">
        <v>0</v>
      </c>
    </row>
    <row r="58" spans="1:3" ht="17.25" customHeight="1" x14ac:dyDescent="0.2">
      <c r="A58" s="42" t="s">
        <v>239</v>
      </c>
      <c r="B58" s="42" t="s">
        <v>238</v>
      </c>
      <c r="C58" s="50">
        <v>0</v>
      </c>
    </row>
    <row r="59" spans="1:3" ht="17.25" customHeight="1" x14ac:dyDescent="0.2">
      <c r="A59" s="22" t="s">
        <v>237</v>
      </c>
      <c r="B59" s="35" t="s">
        <v>236</v>
      </c>
      <c r="C59" s="34">
        <v>0</v>
      </c>
    </row>
    <row r="60" spans="1:3" ht="17.25" customHeight="1" x14ac:dyDescent="0.2">
      <c r="A60" s="41" t="s">
        <v>235</v>
      </c>
      <c r="B60" s="24" t="s">
        <v>234</v>
      </c>
      <c r="C60" s="55">
        <v>0</v>
      </c>
    </row>
    <row r="61" spans="1:3" ht="17.25" customHeight="1" x14ac:dyDescent="0.2">
      <c r="A61" s="22" t="s">
        <v>233</v>
      </c>
      <c r="B61" s="35" t="s">
        <v>232</v>
      </c>
      <c r="C61" s="34">
        <v>0</v>
      </c>
    </row>
    <row r="62" spans="1:3" ht="17.25" customHeight="1" x14ac:dyDescent="0.2">
      <c r="A62" s="29" t="s">
        <v>231</v>
      </c>
      <c r="B62" s="29" t="s">
        <v>230</v>
      </c>
      <c r="C62" s="38">
        <v>0</v>
      </c>
    </row>
    <row r="63" spans="1:3" ht="18" customHeight="1" x14ac:dyDescent="0.2">
      <c r="A63" s="41" t="s">
        <v>229</v>
      </c>
      <c r="B63" s="24" t="s">
        <v>228</v>
      </c>
      <c r="C63" s="55">
        <v>0</v>
      </c>
    </row>
    <row r="64" spans="1:3" ht="24.75" customHeight="1" x14ac:dyDescent="0.2">
      <c r="A64" s="22" t="s">
        <v>227</v>
      </c>
      <c r="B64" s="44" t="s">
        <v>226</v>
      </c>
      <c r="C64" s="43">
        <v>0</v>
      </c>
    </row>
    <row r="65" spans="1:3" ht="27" customHeight="1" x14ac:dyDescent="0.2">
      <c r="A65" s="39" t="s">
        <v>225</v>
      </c>
      <c r="B65" s="33" t="s">
        <v>224</v>
      </c>
      <c r="C65" s="54">
        <v>0</v>
      </c>
    </row>
    <row r="66" spans="1:3" ht="23.25" customHeight="1" x14ac:dyDescent="0.2">
      <c r="A66" s="42" t="s">
        <v>223</v>
      </c>
      <c r="B66" s="42" t="s">
        <v>222</v>
      </c>
      <c r="C66" s="50">
        <v>0</v>
      </c>
    </row>
    <row r="67" spans="1:3" ht="28.5" customHeight="1" x14ac:dyDescent="0.2">
      <c r="A67" s="35" t="s">
        <v>221</v>
      </c>
      <c r="B67" s="44" t="s">
        <v>220</v>
      </c>
      <c r="C67" s="43">
        <f>SUM(C68:C73)</f>
        <v>-436698.14</v>
      </c>
    </row>
    <row r="68" spans="1:3" ht="28.5" customHeight="1" x14ac:dyDescent="0.2">
      <c r="A68" s="42" t="s">
        <v>219</v>
      </c>
      <c r="B68" s="42" t="s">
        <v>218</v>
      </c>
      <c r="C68" s="36">
        <v>-629.20000000000005</v>
      </c>
    </row>
    <row r="69" spans="1:3" ht="17.25" customHeight="1" x14ac:dyDescent="0.2">
      <c r="A69" s="42" t="s">
        <v>217</v>
      </c>
      <c r="B69" s="42" t="s">
        <v>216</v>
      </c>
      <c r="C69" s="50">
        <v>22593.98</v>
      </c>
    </row>
    <row r="70" spans="1:3" ht="17.25" customHeight="1" x14ac:dyDescent="0.2">
      <c r="A70" s="42" t="s">
        <v>215</v>
      </c>
      <c r="B70" s="42" t="s">
        <v>214</v>
      </c>
      <c r="C70" s="50">
        <v>0</v>
      </c>
    </row>
    <row r="71" spans="1:3" ht="17.25" customHeight="1" x14ac:dyDescent="0.2">
      <c r="A71" s="42" t="s">
        <v>213</v>
      </c>
      <c r="B71" s="42" t="s">
        <v>212</v>
      </c>
      <c r="C71" s="50">
        <v>0</v>
      </c>
    </row>
    <row r="72" spans="1:3" ht="17.25" customHeight="1" x14ac:dyDescent="0.2">
      <c r="A72" s="39" t="s">
        <v>211</v>
      </c>
      <c r="B72" s="42" t="s">
        <v>210</v>
      </c>
      <c r="C72" s="50">
        <v>52569</v>
      </c>
    </row>
    <row r="73" spans="1:3" ht="17.25" customHeight="1" x14ac:dyDescent="0.2">
      <c r="A73" s="42" t="s">
        <v>209</v>
      </c>
      <c r="B73" s="42" t="s">
        <v>208</v>
      </c>
      <c r="C73" s="50">
        <v>-511231.92</v>
      </c>
    </row>
    <row r="74" spans="1:3" ht="17.25" customHeight="1" x14ac:dyDescent="0.2">
      <c r="A74" s="42" t="s">
        <v>207</v>
      </c>
      <c r="B74" s="42" t="s">
        <v>206</v>
      </c>
      <c r="C74" s="50">
        <v>0</v>
      </c>
    </row>
    <row r="75" spans="1:3" ht="17.25" customHeight="1" x14ac:dyDescent="0.2">
      <c r="A75" s="35" t="s">
        <v>205</v>
      </c>
      <c r="B75" s="35" t="s">
        <v>204</v>
      </c>
      <c r="C75" s="34">
        <v>0</v>
      </c>
    </row>
    <row r="76" spans="1:3" ht="17.25" customHeight="1" x14ac:dyDescent="0.2">
      <c r="A76" s="42" t="s">
        <v>203</v>
      </c>
      <c r="B76" s="29" t="s">
        <v>202</v>
      </c>
      <c r="C76" s="38">
        <v>0</v>
      </c>
    </row>
    <row r="77" spans="1:3" ht="17.25" customHeight="1" x14ac:dyDescent="0.2">
      <c r="A77" s="42" t="s">
        <v>201</v>
      </c>
      <c r="B77" s="42" t="s">
        <v>200</v>
      </c>
      <c r="C77" s="50">
        <v>0</v>
      </c>
    </row>
    <row r="78" spans="1:3" ht="17.25" customHeight="1" x14ac:dyDescent="0.2">
      <c r="A78" s="24"/>
      <c r="B78" s="29"/>
      <c r="C78" s="38">
        <v>0</v>
      </c>
    </row>
    <row r="79" spans="1:3" ht="23.25" customHeight="1" thickBot="1" x14ac:dyDescent="0.25">
      <c r="A79" s="53">
        <v>2.2999999999999998</v>
      </c>
      <c r="B79" s="35" t="s">
        <v>199</v>
      </c>
      <c r="C79" s="45">
        <f>C89+C95+C107+C111</f>
        <v>1339817.77</v>
      </c>
    </row>
    <row r="80" spans="1:3" ht="17.25" customHeight="1" x14ac:dyDescent="0.2">
      <c r="A80" s="24" t="s">
        <v>198</v>
      </c>
      <c r="B80" s="35" t="s">
        <v>197</v>
      </c>
      <c r="C80" s="34">
        <v>0</v>
      </c>
    </row>
    <row r="81" spans="1:3" ht="17.25" customHeight="1" x14ac:dyDescent="0.2">
      <c r="A81" s="42" t="s">
        <v>196</v>
      </c>
      <c r="B81" s="42" t="s">
        <v>195</v>
      </c>
      <c r="C81" s="50">
        <v>0</v>
      </c>
    </row>
    <row r="82" spans="1:3" ht="17.25" customHeight="1" x14ac:dyDescent="0.2">
      <c r="A82" s="42" t="s">
        <v>194</v>
      </c>
      <c r="B82" s="42" t="s">
        <v>193</v>
      </c>
      <c r="C82" s="50">
        <v>0</v>
      </c>
    </row>
    <row r="83" spans="1:3" ht="17.25" customHeight="1" x14ac:dyDescent="0.2">
      <c r="A83" s="40" t="s">
        <v>192</v>
      </c>
      <c r="B83" s="42" t="s">
        <v>191</v>
      </c>
      <c r="C83" s="50">
        <v>0</v>
      </c>
    </row>
    <row r="84" spans="1:3" ht="17.25" customHeight="1" x14ac:dyDescent="0.2">
      <c r="A84" s="42" t="s">
        <v>190</v>
      </c>
      <c r="B84" s="42" t="s">
        <v>189</v>
      </c>
      <c r="C84" s="50">
        <v>0</v>
      </c>
    </row>
    <row r="85" spans="1:3" ht="17.25" customHeight="1" x14ac:dyDescent="0.2">
      <c r="A85" s="35" t="s">
        <v>188</v>
      </c>
      <c r="B85" s="35" t="s">
        <v>187</v>
      </c>
      <c r="C85" s="34">
        <f>C86+C87</f>
        <v>0</v>
      </c>
    </row>
    <row r="86" spans="1:3" ht="17.25" customHeight="1" x14ac:dyDescent="0.2">
      <c r="A86" s="39" t="s">
        <v>186</v>
      </c>
      <c r="B86" s="42" t="s">
        <v>185</v>
      </c>
      <c r="C86" s="50">
        <v>0</v>
      </c>
    </row>
    <row r="87" spans="1:3" ht="17.25" customHeight="1" x14ac:dyDescent="0.2">
      <c r="A87" s="24" t="s">
        <v>184</v>
      </c>
      <c r="B87" s="29" t="s">
        <v>183</v>
      </c>
      <c r="C87" s="38">
        <v>0</v>
      </c>
    </row>
    <row r="88" spans="1:3" ht="17.25" customHeight="1" x14ac:dyDescent="0.2">
      <c r="A88" s="42" t="s">
        <v>182</v>
      </c>
      <c r="B88" s="42" t="s">
        <v>181</v>
      </c>
      <c r="C88" s="50"/>
    </row>
    <row r="89" spans="1:3" ht="17.25" customHeight="1" thickBot="1" x14ac:dyDescent="0.25">
      <c r="A89" s="35" t="s">
        <v>180</v>
      </c>
      <c r="B89" s="35" t="s">
        <v>179</v>
      </c>
      <c r="C89" s="45">
        <f>SUM(C90:C94)</f>
        <v>84005.77</v>
      </c>
    </row>
    <row r="90" spans="1:3" ht="17.25" customHeight="1" x14ac:dyDescent="0.2">
      <c r="A90" s="41" t="s">
        <v>178</v>
      </c>
      <c r="B90" s="24" t="s">
        <v>177</v>
      </c>
      <c r="C90" s="38">
        <v>0</v>
      </c>
    </row>
    <row r="91" spans="1:3" ht="17.25" customHeight="1" x14ac:dyDescent="0.2">
      <c r="A91" s="42" t="s">
        <v>176</v>
      </c>
      <c r="B91" s="42" t="s">
        <v>175</v>
      </c>
      <c r="C91" s="38">
        <v>0</v>
      </c>
    </row>
    <row r="92" spans="1:3" ht="17.25" customHeight="1" x14ac:dyDescent="0.2">
      <c r="A92" s="42" t="s">
        <v>174</v>
      </c>
      <c r="B92" s="42" t="s">
        <v>173</v>
      </c>
      <c r="C92" s="38">
        <v>76505.77</v>
      </c>
    </row>
    <row r="93" spans="1:3" ht="17.25" customHeight="1" x14ac:dyDescent="0.2">
      <c r="A93" s="40" t="s">
        <v>172</v>
      </c>
      <c r="B93" s="42" t="s">
        <v>171</v>
      </c>
      <c r="C93" s="38">
        <v>7500</v>
      </c>
    </row>
    <row r="94" spans="1:3" ht="17.25" customHeight="1" x14ac:dyDescent="0.2">
      <c r="A94" s="42" t="s">
        <v>170</v>
      </c>
      <c r="B94" s="42" t="s">
        <v>169</v>
      </c>
      <c r="C94" s="38">
        <v>0</v>
      </c>
    </row>
    <row r="95" spans="1:3" ht="17.25" customHeight="1" thickBot="1" x14ac:dyDescent="0.25">
      <c r="A95" s="35" t="s">
        <v>168</v>
      </c>
      <c r="B95" s="35" t="s">
        <v>167</v>
      </c>
      <c r="C95" s="45">
        <f>SUM(C96:C97)</f>
        <v>750000</v>
      </c>
    </row>
    <row r="96" spans="1:3" ht="17.25" customHeight="1" x14ac:dyDescent="0.2">
      <c r="A96" s="42" t="s">
        <v>166</v>
      </c>
      <c r="B96" s="24" t="s">
        <v>165</v>
      </c>
      <c r="C96" s="38">
        <v>0</v>
      </c>
    </row>
    <row r="97" spans="1:3" ht="17.25" customHeight="1" x14ac:dyDescent="0.2">
      <c r="A97" s="42" t="s">
        <v>164</v>
      </c>
      <c r="B97" s="42" t="s">
        <v>163</v>
      </c>
      <c r="C97" s="38">
        <v>750000</v>
      </c>
    </row>
    <row r="98" spans="1:3" ht="17.25" customHeight="1" x14ac:dyDescent="0.2">
      <c r="A98" s="35" t="s">
        <v>162</v>
      </c>
      <c r="B98" s="35" t="s">
        <v>161</v>
      </c>
      <c r="C98" s="34">
        <f>C99+C100+C101</f>
        <v>0</v>
      </c>
    </row>
    <row r="99" spans="1:3" ht="17.25" customHeight="1" x14ac:dyDescent="0.2">
      <c r="A99" s="42" t="s">
        <v>160</v>
      </c>
      <c r="B99" s="42" t="s">
        <v>159</v>
      </c>
      <c r="C99" s="38">
        <v>0</v>
      </c>
    </row>
    <row r="100" spans="1:3" ht="17.25" customHeight="1" x14ac:dyDescent="0.2">
      <c r="A100" s="42" t="s">
        <v>158</v>
      </c>
      <c r="B100" s="42" t="s">
        <v>157</v>
      </c>
      <c r="C100" s="38">
        <v>0</v>
      </c>
    </row>
    <row r="101" spans="1:3" ht="17.25" customHeight="1" x14ac:dyDescent="0.2">
      <c r="A101" s="42" t="s">
        <v>156</v>
      </c>
      <c r="B101" s="42" t="s">
        <v>155</v>
      </c>
      <c r="C101" s="38">
        <v>0</v>
      </c>
    </row>
    <row r="102" spans="1:3" ht="17.25" customHeight="1" x14ac:dyDescent="0.2">
      <c r="A102" s="42"/>
      <c r="B102" s="42"/>
      <c r="C102" s="50"/>
    </row>
    <row r="103" spans="1:3" ht="28.5" customHeight="1" x14ac:dyDescent="0.2">
      <c r="A103" s="35" t="s">
        <v>154</v>
      </c>
      <c r="B103" s="44" t="s">
        <v>153</v>
      </c>
      <c r="C103" s="43">
        <f>C104+C105+C106</f>
        <v>0</v>
      </c>
    </row>
    <row r="104" spans="1:3" ht="17.25" customHeight="1" x14ac:dyDescent="0.2">
      <c r="A104" s="41" t="s">
        <v>152</v>
      </c>
      <c r="B104" s="24" t="s">
        <v>151</v>
      </c>
      <c r="C104" s="38">
        <v>0</v>
      </c>
    </row>
    <row r="105" spans="1:3" ht="17.25" customHeight="1" x14ac:dyDescent="0.2">
      <c r="A105" s="39" t="s">
        <v>150</v>
      </c>
      <c r="B105" s="42" t="s">
        <v>149</v>
      </c>
      <c r="C105" s="38">
        <v>0</v>
      </c>
    </row>
    <row r="106" spans="1:3" ht="17.25" customHeight="1" x14ac:dyDescent="0.2">
      <c r="A106" s="42" t="s">
        <v>148</v>
      </c>
      <c r="B106" s="42" t="s">
        <v>147</v>
      </c>
      <c r="C106" s="38">
        <v>0</v>
      </c>
    </row>
    <row r="107" spans="1:3" ht="33" customHeight="1" x14ac:dyDescent="0.2">
      <c r="A107" s="35" t="s">
        <v>146</v>
      </c>
      <c r="B107" s="44" t="s">
        <v>145</v>
      </c>
      <c r="C107" s="43">
        <f>SUM(C108:C109)</f>
        <v>15812</v>
      </c>
    </row>
    <row r="108" spans="1:3" ht="17.25" customHeight="1" x14ac:dyDescent="0.2">
      <c r="A108" s="42" t="s">
        <v>144</v>
      </c>
      <c r="B108" s="42" t="s">
        <v>143</v>
      </c>
      <c r="C108" s="50">
        <v>0</v>
      </c>
    </row>
    <row r="109" spans="1:3" ht="17.25" customHeight="1" x14ac:dyDescent="0.2">
      <c r="A109" s="42" t="s">
        <v>142</v>
      </c>
      <c r="B109" s="42" t="s">
        <v>141</v>
      </c>
      <c r="C109" s="50">
        <v>15812</v>
      </c>
    </row>
    <row r="110" spans="1:3" ht="24" customHeight="1" x14ac:dyDescent="0.2">
      <c r="A110" s="35" t="s">
        <v>140</v>
      </c>
      <c r="B110" s="44" t="s">
        <v>139</v>
      </c>
      <c r="C110" s="43">
        <f>0</f>
        <v>0</v>
      </c>
    </row>
    <row r="111" spans="1:3" ht="17.25" customHeight="1" thickBot="1" x14ac:dyDescent="0.25">
      <c r="A111" s="35" t="s">
        <v>138</v>
      </c>
      <c r="B111" s="35" t="s">
        <v>137</v>
      </c>
      <c r="C111" s="45">
        <f>SUM(C113:C119)</f>
        <v>490000</v>
      </c>
    </row>
    <row r="112" spans="1:3" ht="17.25" customHeight="1" x14ac:dyDescent="0.2">
      <c r="A112" s="42" t="s">
        <v>136</v>
      </c>
      <c r="B112" s="42" t="s">
        <v>135</v>
      </c>
      <c r="C112" s="38">
        <v>0</v>
      </c>
    </row>
    <row r="113" spans="1:3" ht="24.75" customHeight="1" x14ac:dyDescent="0.2">
      <c r="A113" s="42" t="s">
        <v>134</v>
      </c>
      <c r="B113" s="33" t="s">
        <v>133</v>
      </c>
      <c r="C113" s="38">
        <v>0</v>
      </c>
    </row>
    <row r="114" spans="1:3" ht="17.25" customHeight="1" x14ac:dyDescent="0.2">
      <c r="A114" s="42" t="s">
        <v>132</v>
      </c>
      <c r="B114" s="42" t="s">
        <v>131</v>
      </c>
      <c r="C114" s="38">
        <v>0</v>
      </c>
    </row>
    <row r="115" spans="1:3" ht="17.25" customHeight="1" x14ac:dyDescent="0.2">
      <c r="A115" s="39" t="s">
        <v>130</v>
      </c>
      <c r="B115" s="42" t="s">
        <v>129</v>
      </c>
      <c r="C115" s="38">
        <v>0</v>
      </c>
    </row>
    <row r="116" spans="1:3" ht="17.25" customHeight="1" x14ac:dyDescent="0.2">
      <c r="A116" s="42" t="s">
        <v>128</v>
      </c>
      <c r="B116" s="42" t="s">
        <v>127</v>
      </c>
      <c r="C116" s="38">
        <v>0</v>
      </c>
    </row>
    <row r="117" spans="1:3" ht="17.25" customHeight="1" x14ac:dyDescent="0.2">
      <c r="A117" s="39" t="s">
        <v>126</v>
      </c>
      <c r="B117" s="42" t="s">
        <v>125</v>
      </c>
      <c r="C117" s="38">
        <v>0</v>
      </c>
    </row>
    <row r="118" spans="1:3" ht="17.25" customHeight="1" x14ac:dyDescent="0.2">
      <c r="A118" s="42" t="s">
        <v>124</v>
      </c>
      <c r="B118" s="42" t="s">
        <v>123</v>
      </c>
      <c r="C118" s="38">
        <v>0</v>
      </c>
    </row>
    <row r="119" spans="1:3" ht="27" customHeight="1" x14ac:dyDescent="0.2">
      <c r="A119" s="42" t="s">
        <v>122</v>
      </c>
      <c r="B119" s="33" t="s">
        <v>121</v>
      </c>
      <c r="C119" s="38">
        <v>490000</v>
      </c>
    </row>
    <row r="120" spans="1:3" ht="17.25" customHeight="1" x14ac:dyDescent="0.2">
      <c r="A120" s="42"/>
      <c r="B120" s="42"/>
      <c r="C120" s="50"/>
    </row>
    <row r="121" spans="1:3" ht="17.25" customHeight="1" x14ac:dyDescent="0.2">
      <c r="A121" s="35">
        <v>2.4</v>
      </c>
      <c r="B121" s="35" t="s">
        <v>120</v>
      </c>
      <c r="C121" s="34">
        <v>0</v>
      </c>
    </row>
    <row r="122" spans="1:3" ht="23.25" customHeight="1" x14ac:dyDescent="0.2">
      <c r="A122" s="27" t="s">
        <v>119</v>
      </c>
      <c r="B122" s="35" t="s">
        <v>118</v>
      </c>
      <c r="C122" s="34">
        <v>0</v>
      </c>
    </row>
    <row r="123" spans="1:3" ht="26.25" customHeight="1" x14ac:dyDescent="0.2">
      <c r="A123" s="27"/>
      <c r="B123" s="22" t="s">
        <v>99</v>
      </c>
      <c r="C123" s="52">
        <v>0</v>
      </c>
    </row>
    <row r="124" spans="1:3" ht="23.25" customHeight="1" x14ac:dyDescent="0.2">
      <c r="A124" s="40" t="s">
        <v>117</v>
      </c>
      <c r="B124" s="33" t="s">
        <v>116</v>
      </c>
      <c r="C124" s="38">
        <v>0</v>
      </c>
    </row>
    <row r="125" spans="1:3" ht="23.25" customHeight="1" x14ac:dyDescent="0.2">
      <c r="A125" s="29" t="s">
        <v>115</v>
      </c>
      <c r="B125" s="48" t="s">
        <v>114</v>
      </c>
      <c r="C125" s="38">
        <v>0</v>
      </c>
    </row>
    <row r="126" spans="1:3" ht="26.25" customHeight="1" x14ac:dyDescent="0.2">
      <c r="A126" s="29" t="s">
        <v>113</v>
      </c>
      <c r="B126" s="48" t="s">
        <v>112</v>
      </c>
      <c r="C126" s="38">
        <v>0</v>
      </c>
    </row>
    <row r="127" spans="1:3" ht="24" customHeight="1" x14ac:dyDescent="0.2">
      <c r="A127" s="29" t="s">
        <v>111</v>
      </c>
      <c r="B127" s="48" t="s">
        <v>110</v>
      </c>
      <c r="C127" s="38">
        <v>0</v>
      </c>
    </row>
    <row r="128" spans="1:3" ht="26.25" customHeight="1" x14ac:dyDescent="0.2">
      <c r="A128" s="29" t="s">
        <v>109</v>
      </c>
      <c r="B128" s="48" t="s">
        <v>108</v>
      </c>
      <c r="C128" s="38">
        <v>0</v>
      </c>
    </row>
    <row r="129" spans="1:3" ht="28.5" customHeight="1" x14ac:dyDescent="0.2">
      <c r="A129" s="29" t="s">
        <v>107</v>
      </c>
      <c r="B129" s="48" t="s">
        <v>106</v>
      </c>
      <c r="C129" s="38">
        <v>0</v>
      </c>
    </row>
    <row r="130" spans="1:3" ht="17.25" customHeight="1" x14ac:dyDescent="0.2">
      <c r="A130" s="51" t="s">
        <v>105</v>
      </c>
      <c r="B130" s="35" t="s">
        <v>104</v>
      </c>
      <c r="C130" s="34">
        <v>0</v>
      </c>
    </row>
    <row r="131" spans="1:3" ht="17.25" customHeight="1" x14ac:dyDescent="0.2">
      <c r="A131" s="51"/>
      <c r="B131" s="35" t="s">
        <v>82</v>
      </c>
      <c r="C131" s="34">
        <v>0</v>
      </c>
    </row>
    <row r="132" spans="1:3" ht="30" customHeight="1" x14ac:dyDescent="0.2">
      <c r="A132" s="42" t="s">
        <v>103</v>
      </c>
      <c r="B132" s="33" t="s">
        <v>102</v>
      </c>
      <c r="C132" s="50">
        <v>0</v>
      </c>
    </row>
    <row r="133" spans="1:3" ht="17.25" customHeight="1" thickBot="1" x14ac:dyDescent="0.25">
      <c r="A133" s="32">
        <v>2.5</v>
      </c>
      <c r="B133" s="35" t="s">
        <v>101</v>
      </c>
      <c r="C133" s="49">
        <v>0</v>
      </c>
    </row>
    <row r="134" spans="1:3" ht="17.25" customHeight="1" x14ac:dyDescent="0.2">
      <c r="A134" s="27" t="s">
        <v>100</v>
      </c>
      <c r="B134" s="24" t="s">
        <v>86</v>
      </c>
      <c r="C134" s="47">
        <v>0</v>
      </c>
    </row>
    <row r="135" spans="1:3" ht="17.25" customHeight="1" x14ac:dyDescent="0.2">
      <c r="A135" s="27"/>
      <c r="B135" s="24" t="s">
        <v>99</v>
      </c>
      <c r="C135" s="47">
        <v>0</v>
      </c>
    </row>
    <row r="136" spans="1:3" ht="27.75" customHeight="1" x14ac:dyDescent="0.2">
      <c r="A136" s="39" t="s">
        <v>98</v>
      </c>
      <c r="B136" s="48" t="s">
        <v>97</v>
      </c>
      <c r="C136" s="47">
        <v>0</v>
      </c>
    </row>
    <row r="137" spans="1:3" ht="17.25" customHeight="1" x14ac:dyDescent="0.2">
      <c r="A137" s="27" t="s">
        <v>96</v>
      </c>
      <c r="B137" s="24" t="s">
        <v>86</v>
      </c>
      <c r="C137" s="38">
        <v>0</v>
      </c>
    </row>
    <row r="138" spans="1:3" ht="17.25" customHeight="1" x14ac:dyDescent="0.2">
      <c r="A138" s="27"/>
      <c r="B138" s="24" t="s">
        <v>95</v>
      </c>
      <c r="C138" s="38">
        <v>0</v>
      </c>
    </row>
    <row r="139" spans="1:3" ht="17.25" customHeight="1" x14ac:dyDescent="0.2">
      <c r="A139" s="27" t="s">
        <v>94</v>
      </c>
      <c r="B139" s="24" t="s">
        <v>83</v>
      </c>
      <c r="C139" s="38">
        <v>0</v>
      </c>
    </row>
    <row r="140" spans="1:3" ht="17.25" customHeight="1" thickBot="1" x14ac:dyDescent="0.25">
      <c r="A140" s="27"/>
      <c r="B140" s="24" t="s">
        <v>93</v>
      </c>
      <c r="C140" s="46">
        <v>0</v>
      </c>
    </row>
    <row r="141" spans="1:3" ht="17.25" customHeight="1" x14ac:dyDescent="0.2">
      <c r="A141" s="27" t="s">
        <v>92</v>
      </c>
      <c r="B141" s="24" t="s">
        <v>91</v>
      </c>
      <c r="C141" s="38">
        <v>0</v>
      </c>
    </row>
    <row r="142" spans="1:3" ht="17.25" customHeight="1" x14ac:dyDescent="0.2">
      <c r="A142" s="27"/>
      <c r="B142" s="24" t="s">
        <v>90</v>
      </c>
      <c r="C142" s="38">
        <v>0</v>
      </c>
    </row>
    <row r="143" spans="1:3" ht="17.25" customHeight="1" x14ac:dyDescent="0.2">
      <c r="A143" s="27" t="s">
        <v>89</v>
      </c>
      <c r="B143" s="24" t="s">
        <v>83</v>
      </c>
      <c r="C143" s="38">
        <v>0</v>
      </c>
    </row>
    <row r="144" spans="1:3" s="3" customFormat="1" ht="17.25" customHeight="1" x14ac:dyDescent="0.2">
      <c r="A144" s="27"/>
      <c r="B144" s="24" t="s">
        <v>88</v>
      </c>
      <c r="C144" s="38">
        <v>0</v>
      </c>
    </row>
    <row r="145" spans="1:3" ht="17.25" customHeight="1" x14ac:dyDescent="0.2">
      <c r="A145" s="27" t="s">
        <v>87</v>
      </c>
      <c r="B145" s="24" t="s">
        <v>86</v>
      </c>
      <c r="C145" s="38">
        <v>0</v>
      </c>
    </row>
    <row r="146" spans="1:3" ht="17.25" customHeight="1" x14ac:dyDescent="0.2">
      <c r="A146" s="27"/>
      <c r="B146" s="24" t="s">
        <v>85</v>
      </c>
      <c r="C146" s="38">
        <v>0</v>
      </c>
    </row>
    <row r="147" spans="1:3" ht="17.25" customHeight="1" x14ac:dyDescent="0.2">
      <c r="A147" s="27" t="s">
        <v>84</v>
      </c>
      <c r="B147" s="24" t="s">
        <v>83</v>
      </c>
      <c r="C147" s="38">
        <v>0</v>
      </c>
    </row>
    <row r="148" spans="1:3" ht="17.25" customHeight="1" x14ac:dyDescent="0.2">
      <c r="A148" s="27"/>
      <c r="B148" s="24" t="s">
        <v>82</v>
      </c>
      <c r="C148" s="38">
        <v>0</v>
      </c>
    </row>
    <row r="149" spans="1:3" ht="17.25" customHeight="1" thickBot="1" x14ac:dyDescent="0.25">
      <c r="A149" s="32">
        <v>2.6</v>
      </c>
      <c r="B149" s="35" t="s">
        <v>81</v>
      </c>
      <c r="C149" s="45">
        <f>SUM(C163)</f>
        <v>1734808</v>
      </c>
    </row>
    <row r="150" spans="1:3" ht="17.25" customHeight="1" x14ac:dyDescent="0.2">
      <c r="A150" s="35" t="s">
        <v>80</v>
      </c>
      <c r="B150" s="35" t="s">
        <v>79</v>
      </c>
      <c r="C150" s="34"/>
    </row>
    <row r="151" spans="1:3" ht="17.25" customHeight="1" x14ac:dyDescent="0.2">
      <c r="A151" s="42" t="s">
        <v>78</v>
      </c>
      <c r="B151" s="42" t="s">
        <v>77</v>
      </c>
      <c r="C151" s="38">
        <v>0</v>
      </c>
    </row>
    <row r="152" spans="1:3" ht="17.25" customHeight="1" x14ac:dyDescent="0.2">
      <c r="A152" s="42" t="s">
        <v>76</v>
      </c>
      <c r="B152" s="42" t="s">
        <v>75</v>
      </c>
      <c r="C152" s="38">
        <v>0</v>
      </c>
    </row>
    <row r="153" spans="1:3" ht="17.25" customHeight="1" x14ac:dyDescent="0.2">
      <c r="A153" s="39" t="s">
        <v>74</v>
      </c>
      <c r="B153" s="24" t="s">
        <v>73</v>
      </c>
      <c r="C153" s="38">
        <v>0</v>
      </c>
    </row>
    <row r="154" spans="1:3" ht="17.25" customHeight="1" x14ac:dyDescent="0.2">
      <c r="A154" s="39" t="s">
        <v>72</v>
      </c>
      <c r="B154" s="42" t="s">
        <v>71</v>
      </c>
      <c r="C154" s="38">
        <v>0</v>
      </c>
    </row>
    <row r="155" spans="1:3" ht="31.5" customHeight="1" x14ac:dyDescent="0.2">
      <c r="A155" s="39" t="s">
        <v>70</v>
      </c>
      <c r="B155" s="33" t="s">
        <v>69</v>
      </c>
      <c r="C155" s="38">
        <v>0</v>
      </c>
    </row>
    <row r="156" spans="1:3" ht="27.75" customHeight="1" x14ac:dyDescent="0.2">
      <c r="A156" s="35" t="s">
        <v>68</v>
      </c>
      <c r="B156" s="44" t="s">
        <v>67</v>
      </c>
      <c r="C156" s="43">
        <v>0</v>
      </c>
    </row>
    <row r="157" spans="1:3" ht="29.25" customHeight="1" x14ac:dyDescent="0.2">
      <c r="A157" s="29" t="s">
        <v>66</v>
      </c>
      <c r="B157" s="29" t="s">
        <v>65</v>
      </c>
      <c r="C157" s="38">
        <v>0</v>
      </c>
    </row>
    <row r="158" spans="1:3" ht="30" customHeight="1" x14ac:dyDescent="0.2">
      <c r="A158" s="35" t="s">
        <v>64</v>
      </c>
      <c r="B158" s="44" t="s">
        <v>63</v>
      </c>
      <c r="C158" s="43">
        <v>0</v>
      </c>
    </row>
    <row r="159" spans="1:3" ht="25.5" customHeight="1" x14ac:dyDescent="0.2">
      <c r="A159" s="29" t="s">
        <v>62</v>
      </c>
      <c r="B159" s="29" t="s">
        <v>61</v>
      </c>
      <c r="C159" s="38">
        <v>0</v>
      </c>
    </row>
    <row r="160" spans="1:3" ht="26.25" customHeight="1" x14ac:dyDescent="0.2">
      <c r="A160" s="35" t="s">
        <v>60</v>
      </c>
      <c r="B160" s="44" t="s">
        <v>59</v>
      </c>
      <c r="C160" s="43">
        <v>0</v>
      </c>
    </row>
    <row r="161" spans="1:3" ht="17.25" customHeight="1" x14ac:dyDescent="0.2">
      <c r="A161" s="42" t="s">
        <v>58</v>
      </c>
      <c r="B161" s="42" t="s">
        <v>57</v>
      </c>
      <c r="C161" s="38">
        <v>0</v>
      </c>
    </row>
    <row r="162" spans="1:3" ht="17.25" customHeight="1" x14ac:dyDescent="0.2">
      <c r="A162" s="42" t="s">
        <v>56</v>
      </c>
      <c r="B162" s="39" t="s">
        <v>55</v>
      </c>
      <c r="C162" s="38">
        <v>0</v>
      </c>
    </row>
    <row r="163" spans="1:3" ht="17.25" customHeight="1" x14ac:dyDescent="0.2">
      <c r="A163" s="35" t="s">
        <v>54</v>
      </c>
      <c r="B163" s="35" t="s">
        <v>53</v>
      </c>
      <c r="C163" s="34">
        <f>SUM(C164:C167)</f>
        <v>1734808</v>
      </c>
    </row>
    <row r="164" spans="1:3" ht="17.25" customHeight="1" x14ac:dyDescent="0.2">
      <c r="A164" s="29" t="s">
        <v>52</v>
      </c>
      <c r="B164" s="29" t="s">
        <v>51</v>
      </c>
      <c r="C164" s="38">
        <v>0</v>
      </c>
    </row>
    <row r="165" spans="1:3" ht="17.25" customHeight="1" x14ac:dyDescent="0.2">
      <c r="A165" s="29" t="s">
        <v>50</v>
      </c>
      <c r="B165" s="29" t="s">
        <v>49</v>
      </c>
      <c r="C165" s="38">
        <v>0</v>
      </c>
    </row>
    <row r="166" spans="1:3" ht="17.25" customHeight="1" x14ac:dyDescent="0.2">
      <c r="A166" s="41" t="s">
        <v>48</v>
      </c>
      <c r="B166" s="24" t="s">
        <v>47</v>
      </c>
      <c r="C166" s="38">
        <v>584808</v>
      </c>
    </row>
    <row r="167" spans="1:3" ht="17.25" customHeight="1" x14ac:dyDescent="0.2">
      <c r="A167" s="40" t="s">
        <v>46</v>
      </c>
      <c r="B167" s="39" t="s">
        <v>45</v>
      </c>
      <c r="C167" s="38">
        <v>1150000</v>
      </c>
    </row>
    <row r="168" spans="1:3" ht="17.25" customHeight="1" x14ac:dyDescent="0.2">
      <c r="A168" s="29" t="s">
        <v>44</v>
      </c>
      <c r="B168" s="29" t="s">
        <v>43</v>
      </c>
      <c r="C168" s="38">
        <v>0</v>
      </c>
    </row>
    <row r="169" spans="1:3" ht="17.25" customHeight="1" x14ac:dyDescent="0.2">
      <c r="A169" s="29" t="s">
        <v>42</v>
      </c>
      <c r="B169" s="29" t="s">
        <v>41</v>
      </c>
      <c r="C169" s="38">
        <v>0</v>
      </c>
    </row>
    <row r="170" spans="1:3" ht="17.25" customHeight="1" x14ac:dyDescent="0.2">
      <c r="A170" s="29" t="s">
        <v>40</v>
      </c>
      <c r="B170" s="35" t="s">
        <v>39</v>
      </c>
      <c r="C170" s="34">
        <v>0</v>
      </c>
    </row>
    <row r="171" spans="1:3" ht="17.25" customHeight="1" x14ac:dyDescent="0.2">
      <c r="A171" s="40" t="s">
        <v>38</v>
      </c>
      <c r="B171" s="39" t="s">
        <v>37</v>
      </c>
      <c r="C171" s="38">
        <v>0</v>
      </c>
    </row>
    <row r="172" spans="1:3" ht="17.25" customHeight="1" x14ac:dyDescent="0.2">
      <c r="A172" s="29" t="s">
        <v>36</v>
      </c>
      <c r="B172" s="35" t="s">
        <v>35</v>
      </c>
      <c r="C172" s="34">
        <v>0</v>
      </c>
    </row>
    <row r="173" spans="1:3" ht="32.25" customHeight="1" x14ac:dyDescent="0.2">
      <c r="A173" s="40" t="s">
        <v>34</v>
      </c>
      <c r="B173" s="39" t="s">
        <v>33</v>
      </c>
      <c r="C173" s="38">
        <v>0</v>
      </c>
    </row>
    <row r="174" spans="1:3" ht="32.25" customHeight="1" x14ac:dyDescent="0.2">
      <c r="A174" s="29" t="s">
        <v>32</v>
      </c>
      <c r="B174" s="37" t="s">
        <v>31</v>
      </c>
      <c r="C174" s="36">
        <v>0</v>
      </c>
    </row>
    <row r="175" spans="1:3" ht="17.25" customHeight="1" x14ac:dyDescent="0.2">
      <c r="A175" s="32">
        <v>2.7</v>
      </c>
      <c r="B175" s="35" t="s">
        <v>30</v>
      </c>
      <c r="C175" s="34">
        <v>0</v>
      </c>
    </row>
    <row r="176" spans="1:3" ht="17.25" customHeight="1" x14ac:dyDescent="0.2">
      <c r="A176" s="29" t="s">
        <v>29</v>
      </c>
      <c r="B176" s="29" t="s">
        <v>28</v>
      </c>
      <c r="C176" s="26">
        <v>0</v>
      </c>
    </row>
    <row r="177" spans="1:3" ht="17.25" customHeight="1" x14ac:dyDescent="0.2">
      <c r="A177" s="29" t="s">
        <v>27</v>
      </c>
      <c r="B177" s="29" t="s">
        <v>26</v>
      </c>
      <c r="C177" s="26">
        <v>0</v>
      </c>
    </row>
    <row r="178" spans="1:3" ht="17.25" customHeight="1" x14ac:dyDescent="0.2">
      <c r="A178" s="27" t="s">
        <v>25</v>
      </c>
      <c r="B178" s="29" t="s">
        <v>24</v>
      </c>
      <c r="C178" s="26">
        <v>0</v>
      </c>
    </row>
    <row r="179" spans="1:3" ht="17.25" customHeight="1" x14ac:dyDescent="0.2">
      <c r="A179" s="27"/>
      <c r="B179" s="29" t="s">
        <v>23</v>
      </c>
      <c r="C179" s="26">
        <v>0</v>
      </c>
    </row>
    <row r="180" spans="1:3" ht="40.5" customHeight="1" x14ac:dyDescent="0.2">
      <c r="A180" s="29" t="s">
        <v>22</v>
      </c>
      <c r="B180" s="33" t="s">
        <v>21</v>
      </c>
      <c r="C180" s="26">
        <v>0</v>
      </c>
    </row>
    <row r="181" spans="1:3" ht="27.75" customHeight="1" x14ac:dyDescent="0.2">
      <c r="A181" s="32">
        <v>2.8</v>
      </c>
      <c r="B181" s="31" t="s">
        <v>20</v>
      </c>
      <c r="C181" s="30">
        <v>0</v>
      </c>
    </row>
    <row r="182" spans="1:3" ht="17.25" customHeight="1" x14ac:dyDescent="0.2">
      <c r="A182" s="29" t="s">
        <v>19</v>
      </c>
      <c r="B182" s="24" t="s">
        <v>18</v>
      </c>
      <c r="C182" s="26">
        <v>0</v>
      </c>
    </row>
    <row r="183" spans="1:3" ht="17.25" customHeight="1" x14ac:dyDescent="0.2">
      <c r="A183" s="27" t="s">
        <v>17</v>
      </c>
      <c r="B183" s="24" t="s">
        <v>16</v>
      </c>
      <c r="C183" s="26">
        <v>0</v>
      </c>
    </row>
    <row r="184" spans="1:3" ht="17.25" customHeight="1" x14ac:dyDescent="0.2">
      <c r="A184" s="27"/>
      <c r="B184" s="24" t="s">
        <v>15</v>
      </c>
      <c r="C184" s="26">
        <v>0</v>
      </c>
    </row>
    <row r="185" spans="1:3" ht="17.25" customHeight="1" x14ac:dyDescent="0.2">
      <c r="A185" s="29"/>
      <c r="B185" s="24"/>
      <c r="C185" s="23"/>
    </row>
    <row r="186" spans="1:3" ht="17.25" customHeight="1" x14ac:dyDescent="0.2">
      <c r="A186" s="29">
        <v>2.9</v>
      </c>
      <c r="B186" s="22" t="s">
        <v>14</v>
      </c>
      <c r="C186" s="28">
        <v>0</v>
      </c>
    </row>
    <row r="187" spans="1:3" ht="17.25" customHeight="1" x14ac:dyDescent="0.2">
      <c r="A187" s="27" t="s">
        <v>13</v>
      </c>
      <c r="B187" s="24" t="s">
        <v>12</v>
      </c>
      <c r="C187" s="26">
        <v>0</v>
      </c>
    </row>
    <row r="188" spans="1:3" ht="17.25" customHeight="1" x14ac:dyDescent="0.2">
      <c r="A188" s="27"/>
      <c r="B188" s="24" t="s">
        <v>11</v>
      </c>
      <c r="C188" s="26">
        <v>0</v>
      </c>
    </row>
    <row r="189" spans="1:3" x14ac:dyDescent="0.2">
      <c r="A189" s="27" t="s">
        <v>10</v>
      </c>
      <c r="B189" s="24" t="s">
        <v>9</v>
      </c>
      <c r="C189" s="26">
        <v>0</v>
      </c>
    </row>
    <row r="190" spans="1:3" x14ac:dyDescent="0.2">
      <c r="A190" s="27"/>
      <c r="B190" s="24" t="s">
        <v>8</v>
      </c>
      <c r="C190" s="26">
        <v>0</v>
      </c>
    </row>
    <row r="191" spans="1:3" x14ac:dyDescent="0.2">
      <c r="A191" s="27" t="s">
        <v>7</v>
      </c>
      <c r="B191" s="24" t="s">
        <v>6</v>
      </c>
      <c r="C191" s="26">
        <v>0</v>
      </c>
    </row>
    <row r="192" spans="1:3" x14ac:dyDescent="0.2">
      <c r="A192" s="27"/>
      <c r="B192" s="24" t="s">
        <v>5</v>
      </c>
      <c r="C192" s="26">
        <v>0</v>
      </c>
    </row>
    <row r="193" spans="1:4" x14ac:dyDescent="0.2">
      <c r="A193" s="25"/>
      <c r="B193" s="24"/>
      <c r="C193" s="23"/>
    </row>
    <row r="194" spans="1:4" ht="24.75" customHeight="1" thickBot="1" x14ac:dyDescent="0.25">
      <c r="B194" s="22" t="s">
        <v>4</v>
      </c>
      <c r="C194" s="21">
        <f>C149+C133+C121+C79+C42+C24</f>
        <v>46310106.329999998</v>
      </c>
    </row>
    <row r="195" spans="1:4" ht="22.5" customHeight="1" thickBot="1" x14ac:dyDescent="0.25">
      <c r="A195" s="20" t="s">
        <v>3</v>
      </c>
      <c r="B195" s="20"/>
      <c r="C195" s="19">
        <f>D20-C194</f>
        <v>-7971363.8799999952</v>
      </c>
    </row>
    <row r="196" spans="1:4" ht="13.5" thickTop="1" x14ac:dyDescent="0.2">
      <c r="A196" s="10"/>
      <c r="B196" s="18"/>
      <c r="C196" s="5"/>
    </row>
    <row r="197" spans="1:4" x14ac:dyDescent="0.2">
      <c r="A197" s="10"/>
      <c r="B197" s="7"/>
      <c r="C197" s="5"/>
    </row>
    <row r="198" spans="1:4" x14ac:dyDescent="0.2">
      <c r="A198" s="17" t="s">
        <v>2</v>
      </c>
      <c r="B198" s="17"/>
      <c r="C198" s="17"/>
      <c r="D198" s="16"/>
    </row>
    <row r="199" spans="1:4" ht="15.75" customHeight="1" x14ac:dyDescent="0.2">
      <c r="A199" s="14"/>
      <c r="B199" s="13"/>
      <c r="C199" s="15"/>
    </row>
    <row r="200" spans="1:4" ht="15.75" customHeight="1" x14ac:dyDescent="0.2">
      <c r="A200" s="14"/>
      <c r="B200" s="13"/>
      <c r="C200" s="12"/>
    </row>
    <row r="201" spans="1:4" ht="15.75" customHeight="1" x14ac:dyDescent="0.2">
      <c r="A201" s="10" t="s">
        <v>1</v>
      </c>
      <c r="B201" s="9"/>
      <c r="C201" s="11"/>
    </row>
    <row r="202" spans="1:4" ht="15.75" customHeight="1" x14ac:dyDescent="0.2">
      <c r="A202" s="10" t="s">
        <v>0</v>
      </c>
      <c r="B202" s="9"/>
      <c r="C202" s="8"/>
    </row>
    <row r="203" spans="1:4" x14ac:dyDescent="0.2">
      <c r="B203" s="7"/>
      <c r="C203" s="5"/>
    </row>
    <row r="204" spans="1:4" x14ac:dyDescent="0.2">
      <c r="B204" s="7"/>
      <c r="C204" s="5"/>
    </row>
    <row r="205" spans="1:4" x14ac:dyDescent="0.2">
      <c r="B205" s="1"/>
      <c r="C205" s="5"/>
    </row>
    <row r="206" spans="1:4" x14ac:dyDescent="0.2">
      <c r="A206" s="6"/>
      <c r="B206" s="1"/>
      <c r="C206" s="5"/>
    </row>
    <row r="207" spans="1:4" x14ac:dyDescent="0.2">
      <c r="B207" s="1"/>
      <c r="C207" s="5"/>
    </row>
    <row r="208" spans="1:4" x14ac:dyDescent="0.2">
      <c r="B208" s="1"/>
      <c r="C208" s="5"/>
    </row>
    <row r="209" spans="2:3" x14ac:dyDescent="0.2">
      <c r="B209" s="1"/>
      <c r="C209" s="5"/>
    </row>
    <row r="210" spans="2:3" x14ac:dyDescent="0.2">
      <c r="B210" s="1"/>
      <c r="C210" s="5"/>
    </row>
    <row r="211" spans="2:3" x14ac:dyDescent="0.2">
      <c r="B211" s="1"/>
      <c r="C211" s="5"/>
    </row>
    <row r="212" spans="2:3" x14ac:dyDescent="0.2">
      <c r="B212" s="1"/>
      <c r="C212" s="5"/>
    </row>
    <row r="213" spans="2:3" x14ac:dyDescent="0.2">
      <c r="B213" s="1"/>
      <c r="C213" s="5"/>
    </row>
    <row r="214" spans="2:3" x14ac:dyDescent="0.2">
      <c r="B214" s="1"/>
      <c r="C214" s="5"/>
    </row>
    <row r="215" spans="2:3" x14ac:dyDescent="0.2">
      <c r="B215" s="1"/>
      <c r="C215" s="5"/>
    </row>
    <row r="216" spans="2:3" x14ac:dyDescent="0.2">
      <c r="B216" s="1"/>
      <c r="C216" s="5"/>
    </row>
    <row r="217" spans="2:3" x14ac:dyDescent="0.2">
      <c r="B217" s="1"/>
      <c r="C217" s="5"/>
    </row>
    <row r="218" spans="2:3" x14ac:dyDescent="0.2">
      <c r="B218" s="1"/>
      <c r="C218" s="5"/>
    </row>
    <row r="219" spans="2:3" x14ac:dyDescent="0.2">
      <c r="B219" s="1"/>
      <c r="C219" s="5"/>
    </row>
    <row r="220" spans="2:3" x14ac:dyDescent="0.2">
      <c r="B220" s="1"/>
      <c r="C220" s="5"/>
    </row>
    <row r="221" spans="2:3" x14ac:dyDescent="0.2">
      <c r="B221" s="1"/>
      <c r="C221" s="5"/>
    </row>
    <row r="222" spans="2:3" x14ac:dyDescent="0.2">
      <c r="B222" s="1"/>
      <c r="C222" s="5"/>
    </row>
    <row r="223" spans="2:3" x14ac:dyDescent="0.2">
      <c r="B223" s="1"/>
      <c r="C223" s="5"/>
    </row>
    <row r="224" spans="2:3" x14ac:dyDescent="0.2">
      <c r="B224" s="1"/>
      <c r="C224" s="5"/>
    </row>
    <row r="225" spans="2:3" x14ac:dyDescent="0.2">
      <c r="B225" s="1"/>
      <c r="C225" s="5"/>
    </row>
    <row r="226" spans="2:3" x14ac:dyDescent="0.2">
      <c r="B226" s="1"/>
      <c r="C226" s="5"/>
    </row>
    <row r="227" spans="2:3" x14ac:dyDescent="0.2">
      <c r="B227" s="1"/>
      <c r="C227" s="5"/>
    </row>
    <row r="228" spans="2:3" x14ac:dyDescent="0.2">
      <c r="B228" s="1"/>
      <c r="C228" s="5"/>
    </row>
    <row r="229" spans="2:3" x14ac:dyDescent="0.2">
      <c r="B229" s="1"/>
      <c r="C229" s="5"/>
    </row>
    <row r="230" spans="2:3" x14ac:dyDescent="0.2">
      <c r="B230" s="1"/>
      <c r="C230" s="5"/>
    </row>
    <row r="231" spans="2:3" x14ac:dyDescent="0.2">
      <c r="B231" s="1"/>
      <c r="C231" s="5"/>
    </row>
    <row r="232" spans="2:3" x14ac:dyDescent="0.2">
      <c r="B232" s="1"/>
      <c r="C232" s="5"/>
    </row>
    <row r="233" spans="2:3" x14ac:dyDescent="0.2">
      <c r="B233" s="1"/>
      <c r="C233" s="5"/>
    </row>
    <row r="234" spans="2:3" x14ac:dyDescent="0.2">
      <c r="B234" s="1"/>
      <c r="C234" s="5"/>
    </row>
    <row r="235" spans="2:3" x14ac:dyDescent="0.2">
      <c r="B235" s="1"/>
      <c r="C235" s="5"/>
    </row>
    <row r="236" spans="2:3" x14ac:dyDescent="0.2">
      <c r="B236" s="1"/>
      <c r="C236" s="5"/>
    </row>
    <row r="237" spans="2:3" x14ac:dyDescent="0.2">
      <c r="B237" s="1"/>
      <c r="C237" s="5"/>
    </row>
    <row r="238" spans="2:3" x14ac:dyDescent="0.2">
      <c r="B238" s="1"/>
      <c r="C238" s="5"/>
    </row>
    <row r="239" spans="2:3" x14ac:dyDescent="0.2">
      <c r="B239" s="1"/>
      <c r="C239" s="5"/>
    </row>
    <row r="240" spans="2:3" x14ac:dyDescent="0.2">
      <c r="B240" s="1"/>
      <c r="C240" s="5"/>
    </row>
    <row r="241" spans="2:3" x14ac:dyDescent="0.2">
      <c r="B241" s="1"/>
      <c r="C241" s="5"/>
    </row>
    <row r="242" spans="2:3" x14ac:dyDescent="0.2">
      <c r="B242" s="1"/>
      <c r="C242" s="5"/>
    </row>
    <row r="243" spans="2:3" x14ac:dyDescent="0.2">
      <c r="B243" s="1"/>
      <c r="C243" s="5"/>
    </row>
    <row r="244" spans="2:3" x14ac:dyDescent="0.2">
      <c r="B244" s="1"/>
      <c r="C244" s="5"/>
    </row>
    <row r="245" spans="2:3" x14ac:dyDescent="0.2">
      <c r="B245" s="1"/>
      <c r="C245" s="5"/>
    </row>
    <row r="246" spans="2:3" x14ac:dyDescent="0.2">
      <c r="B246" s="1"/>
      <c r="C246" s="5"/>
    </row>
    <row r="247" spans="2:3" x14ac:dyDescent="0.2">
      <c r="B247" s="1"/>
      <c r="C247" s="5"/>
    </row>
    <row r="248" spans="2:3" x14ac:dyDescent="0.2">
      <c r="B248" s="1"/>
      <c r="C248" s="5"/>
    </row>
    <row r="249" spans="2:3" x14ac:dyDescent="0.2">
      <c r="B249" s="1"/>
      <c r="C249" s="5"/>
    </row>
    <row r="250" spans="2:3" x14ac:dyDescent="0.2">
      <c r="B250" s="1"/>
      <c r="C250" s="5"/>
    </row>
    <row r="251" spans="2:3" x14ac:dyDescent="0.2">
      <c r="B251" s="1"/>
      <c r="C251" s="5"/>
    </row>
    <row r="252" spans="2:3" x14ac:dyDescent="0.2">
      <c r="B252" s="1"/>
      <c r="C252" s="5"/>
    </row>
    <row r="253" spans="2:3" x14ac:dyDescent="0.2">
      <c r="B253" s="1"/>
      <c r="C253" s="5"/>
    </row>
    <row r="254" spans="2:3" x14ac:dyDescent="0.2">
      <c r="B254" s="1"/>
      <c r="C254" s="5"/>
    </row>
    <row r="255" spans="2:3" x14ac:dyDescent="0.2">
      <c r="B255" s="1"/>
      <c r="C255" s="5"/>
    </row>
    <row r="256" spans="2:3" x14ac:dyDescent="0.2">
      <c r="B256" s="1"/>
      <c r="C256" s="5"/>
    </row>
    <row r="257" spans="2:3" x14ac:dyDescent="0.2">
      <c r="B257" s="1"/>
      <c r="C257" s="5"/>
    </row>
    <row r="258" spans="2:3" x14ac:dyDescent="0.2">
      <c r="B258" s="1"/>
      <c r="C258" s="5"/>
    </row>
    <row r="259" spans="2:3" x14ac:dyDescent="0.2">
      <c r="B259" s="1"/>
      <c r="C259" s="5"/>
    </row>
    <row r="260" spans="2:3" x14ac:dyDescent="0.2">
      <c r="B260" s="1"/>
      <c r="C260" s="5"/>
    </row>
    <row r="261" spans="2:3" x14ac:dyDescent="0.2">
      <c r="B261" s="1"/>
      <c r="C261" s="5"/>
    </row>
    <row r="262" spans="2:3" x14ac:dyDescent="0.2">
      <c r="B262" s="1"/>
      <c r="C262" s="5"/>
    </row>
    <row r="263" spans="2:3" x14ac:dyDescent="0.2">
      <c r="B263" s="1"/>
      <c r="C263" s="5"/>
    </row>
    <row r="264" spans="2:3" x14ac:dyDescent="0.2">
      <c r="B264" s="1"/>
      <c r="C264" s="5"/>
    </row>
    <row r="265" spans="2:3" x14ac:dyDescent="0.2">
      <c r="B265" s="1"/>
      <c r="C265" s="5"/>
    </row>
    <row r="266" spans="2:3" x14ac:dyDescent="0.2">
      <c r="B266" s="1"/>
      <c r="C266" s="5"/>
    </row>
    <row r="267" spans="2:3" x14ac:dyDescent="0.2">
      <c r="B267" s="1"/>
      <c r="C267" s="5"/>
    </row>
    <row r="268" spans="2:3" x14ac:dyDescent="0.2">
      <c r="B268" s="1"/>
      <c r="C268" s="5"/>
    </row>
    <row r="269" spans="2:3" x14ac:dyDescent="0.2">
      <c r="B269" s="1"/>
      <c r="C269" s="5"/>
    </row>
    <row r="270" spans="2:3" x14ac:dyDescent="0.2">
      <c r="B270" s="1"/>
      <c r="C270" s="5"/>
    </row>
    <row r="271" spans="2:3" x14ac:dyDescent="0.2">
      <c r="B271" s="1"/>
      <c r="C271" s="5"/>
    </row>
    <row r="272" spans="2:3" x14ac:dyDescent="0.2">
      <c r="B272" s="1"/>
      <c r="C272" s="5"/>
    </row>
    <row r="273" spans="2:3" x14ac:dyDescent="0.2">
      <c r="B273" s="1"/>
      <c r="C273" s="5"/>
    </row>
    <row r="274" spans="2:3" x14ac:dyDescent="0.2">
      <c r="B274" s="1"/>
      <c r="C274" s="5"/>
    </row>
    <row r="275" spans="2:3" x14ac:dyDescent="0.2">
      <c r="B275" s="1"/>
      <c r="C275" s="5"/>
    </row>
    <row r="276" spans="2:3" x14ac:dyDescent="0.2">
      <c r="B276" s="1"/>
      <c r="C276" s="5"/>
    </row>
    <row r="277" spans="2:3" x14ac:dyDescent="0.2">
      <c r="B277" s="1"/>
      <c r="C277" s="5"/>
    </row>
    <row r="278" spans="2:3" x14ac:dyDescent="0.2">
      <c r="B278" s="1"/>
      <c r="C278" s="5"/>
    </row>
    <row r="279" spans="2:3" x14ac:dyDescent="0.2">
      <c r="B279" s="1"/>
      <c r="C279" s="5"/>
    </row>
    <row r="280" spans="2:3" x14ac:dyDescent="0.2">
      <c r="B280" s="1"/>
      <c r="C280" s="5"/>
    </row>
    <row r="281" spans="2:3" x14ac:dyDescent="0.2">
      <c r="B281" s="1"/>
      <c r="C281" s="5"/>
    </row>
    <row r="282" spans="2:3" x14ac:dyDescent="0.2">
      <c r="B282" s="1"/>
      <c r="C282" s="5"/>
    </row>
    <row r="283" spans="2:3" x14ac:dyDescent="0.2">
      <c r="B283" s="1"/>
      <c r="C283" s="5"/>
    </row>
    <row r="284" spans="2:3" x14ac:dyDescent="0.2">
      <c r="B284" s="1"/>
      <c r="C284" s="5"/>
    </row>
    <row r="285" spans="2:3" x14ac:dyDescent="0.2">
      <c r="B285" s="1"/>
      <c r="C285" s="5"/>
    </row>
    <row r="286" spans="2:3" x14ac:dyDescent="0.2">
      <c r="B286" s="1"/>
      <c r="C286" s="5"/>
    </row>
    <row r="287" spans="2:3" x14ac:dyDescent="0.2">
      <c r="B287" s="1"/>
      <c r="C287" s="5"/>
    </row>
    <row r="288" spans="2:3" x14ac:dyDescent="0.2">
      <c r="B288" s="1"/>
      <c r="C288" s="5"/>
    </row>
    <row r="289" spans="2:3" x14ac:dyDescent="0.2">
      <c r="B289" s="1"/>
      <c r="C289" s="5"/>
    </row>
    <row r="290" spans="2:3" x14ac:dyDescent="0.2">
      <c r="B290" s="1"/>
      <c r="C290" s="5"/>
    </row>
    <row r="291" spans="2:3" x14ac:dyDescent="0.2">
      <c r="B291" s="1"/>
      <c r="C291" s="5"/>
    </row>
    <row r="292" spans="2:3" x14ac:dyDescent="0.2">
      <c r="B292" s="1"/>
      <c r="C292" s="5"/>
    </row>
    <row r="293" spans="2:3" x14ac:dyDescent="0.2">
      <c r="B293" s="1"/>
      <c r="C293" s="5"/>
    </row>
    <row r="294" spans="2:3" x14ac:dyDescent="0.2">
      <c r="B294" s="1"/>
      <c r="C294" s="5"/>
    </row>
    <row r="295" spans="2:3" x14ac:dyDescent="0.2">
      <c r="B295" s="1"/>
      <c r="C295" s="5"/>
    </row>
    <row r="296" spans="2:3" x14ac:dyDescent="0.2">
      <c r="B296" s="1"/>
      <c r="C296" s="5"/>
    </row>
    <row r="297" spans="2:3" x14ac:dyDescent="0.2">
      <c r="B297" s="1"/>
      <c r="C297" s="5"/>
    </row>
    <row r="298" spans="2:3" x14ac:dyDescent="0.2">
      <c r="B298" s="1"/>
      <c r="C298" s="5"/>
    </row>
    <row r="299" spans="2:3" x14ac:dyDescent="0.2">
      <c r="B299" s="1"/>
      <c r="C299" s="5"/>
    </row>
    <row r="300" spans="2:3" x14ac:dyDescent="0.2">
      <c r="B300" s="1"/>
      <c r="C300" s="5"/>
    </row>
    <row r="301" spans="2:3" x14ac:dyDescent="0.2">
      <c r="B301" s="1"/>
      <c r="C301" s="5"/>
    </row>
    <row r="302" spans="2:3" x14ac:dyDescent="0.2">
      <c r="B302" s="1"/>
      <c r="C302" s="5"/>
    </row>
    <row r="303" spans="2:3" x14ac:dyDescent="0.2">
      <c r="B303" s="1"/>
      <c r="C303" s="5"/>
    </row>
    <row r="304" spans="2:3" x14ac:dyDescent="0.2">
      <c r="B304" s="1"/>
      <c r="C304" s="5"/>
    </row>
    <row r="305" spans="2:3" x14ac:dyDescent="0.2">
      <c r="B305" s="1"/>
      <c r="C305" s="5"/>
    </row>
    <row r="306" spans="2:3" x14ac:dyDescent="0.2">
      <c r="B306" s="1"/>
      <c r="C306" s="5"/>
    </row>
    <row r="307" spans="2:3" x14ac:dyDescent="0.2">
      <c r="B307" s="1"/>
      <c r="C307" s="5"/>
    </row>
    <row r="308" spans="2:3" x14ac:dyDescent="0.2">
      <c r="B308" s="1"/>
      <c r="C308" s="5"/>
    </row>
    <row r="309" spans="2:3" x14ac:dyDescent="0.2">
      <c r="B309" s="1"/>
      <c r="C309" s="5"/>
    </row>
    <row r="310" spans="2:3" x14ac:dyDescent="0.2">
      <c r="B310" s="1"/>
      <c r="C310" s="5"/>
    </row>
    <row r="311" spans="2:3" x14ac:dyDescent="0.2">
      <c r="B311" s="1"/>
      <c r="C311" s="5"/>
    </row>
    <row r="312" spans="2:3" x14ac:dyDescent="0.2">
      <c r="B312" s="1"/>
      <c r="C312" s="5"/>
    </row>
  </sheetData>
  <mergeCells count="22">
    <mergeCell ref="A198:C198"/>
    <mergeCell ref="A183:A184"/>
    <mergeCell ref="A187:A188"/>
    <mergeCell ref="A189:A190"/>
    <mergeCell ref="A141:A142"/>
    <mergeCell ref="A145:A146"/>
    <mergeCell ref="A147:A148"/>
    <mergeCell ref="A178:A179"/>
    <mergeCell ref="A143:A144"/>
    <mergeCell ref="A191:A192"/>
    <mergeCell ref="A134:A135"/>
    <mergeCell ref="B12:C12"/>
    <mergeCell ref="A122:A123"/>
    <mergeCell ref="A130:A131"/>
    <mergeCell ref="A137:A138"/>
    <mergeCell ref="A139:A140"/>
    <mergeCell ref="A11:G11"/>
    <mergeCell ref="A6:G6"/>
    <mergeCell ref="A7:G7"/>
    <mergeCell ref="A8:G8"/>
    <mergeCell ref="A9:G9"/>
    <mergeCell ref="A10:G10"/>
  </mergeCells>
  <pageMargins left="1.19" right="0.43307086614173229" top="0.38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FEBRERO  2023</vt:lpstr>
      <vt:lpstr>'G Y P FEBRERO 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2023-03-14T19:47:43Z</dcterms:created>
  <dcterms:modified xsi:type="dcterms:W3CDTF">2023-03-14T19:48:42Z</dcterms:modified>
</cp:coreProperties>
</file>